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8.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6.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7.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8.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1.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2.xml" ContentType="application/vnd.openxmlformats-officedocument.spreadsheetml.pivotTable+xml"/>
  <Override PartName="/xl/drawings/drawing12.xml" ContentType="application/vnd.openxmlformats-officedocument.drawing+xml"/>
  <Override PartName="/xl/charts/chartEx3.xml" ContentType="application/vnd.ms-office.chartex+xml"/>
  <Override PartName="/xl/charts/style22.xml" ContentType="application/vnd.ms-office.chartstyle+xml"/>
  <Override PartName="/xl/charts/colors22.xml" ContentType="application/vnd.ms-office.chartcolorstyle+xml"/>
  <Override PartName="/xl/pivotTables/pivotTable23.xml" ContentType="application/vnd.openxmlformats-officedocument.spreadsheetml.pivotTable+xml"/>
  <Override PartName="/xl/drawings/drawing13.xml" ContentType="application/vnd.openxmlformats-officedocument.drawing+xml"/>
  <Override PartName="/xl/charts/chartEx4.xml" ContentType="application/vnd.ms-office.chartex+xml"/>
  <Override PartName="/xl/charts/style23.xml" ContentType="application/vnd.ms-office.chartstyle+xml"/>
  <Override PartName="/xl/charts/colors23.xml" ContentType="application/vnd.ms-office.chartcolorstyle+xml"/>
  <Override PartName="/xl/pivotTables/pivotTable24.xml" ContentType="application/vnd.openxmlformats-officedocument.spreadsheetml.pivotTable+xml"/>
  <Override PartName="/xl/drawings/drawing14.xml" ContentType="application/vnd.openxmlformats-officedocument.drawing+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5.xml" ContentType="application/vnd.openxmlformats-officedocument.spreadsheetml.pivotTable+xml"/>
  <Override PartName="/xl/drawings/drawing15.xml" ContentType="application/vnd.openxmlformats-officedocument.drawing+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https://d.docs.live.net/e2017b73b309ff3c/Excel/"/>
    </mc:Choice>
  </mc:AlternateContent>
  <xr:revisionPtr revIDLastSave="2610" documentId="8_{8AA796B2-D0B8-48C3-B0AA-7CF09072286C}" xr6:coauthVersionLast="47" xr6:coauthVersionMax="47" xr10:uidLastSave="{EA9C8ED6-F0FA-4580-905C-5E27B301EF7C}"/>
  <bookViews>
    <workbookView xWindow="-110" yWindow="-110" windowWidth="19420" windowHeight="10300" tabRatio="846" xr2:uid="{3E971C72-271A-4DD2-A367-7E03EA631B79}"/>
  </bookViews>
  <sheets>
    <sheet name="ANALYSIS" sheetId="7" r:id="rId1"/>
    <sheet name="DATA" sheetId="2" r:id="rId2"/>
    <sheet name="ContinentData" sheetId="26" r:id="rId3"/>
    <sheet name="MACROS" sheetId="51" r:id="rId4"/>
    <sheet name="FROM_POWER_PIVOT" sheetId="45" r:id="rId5"/>
    <sheet name="FROM_POWER_PIVOT2" sheetId="47" r:id="rId6"/>
    <sheet name="LL_gdp_continent_year" sheetId="52" r:id="rId7"/>
    <sheet name="PIVOT" sheetId="4" r:id="rId8"/>
    <sheet name="SLICER_TIMELINE" sheetId="50" r:id="rId9"/>
    <sheet name="SummaryLL" sheetId="11" r:id="rId10"/>
    <sheet name="SummaryGDP" sheetId="35" r:id="rId11"/>
    <sheet name="YearLL" sheetId="8" r:id="rId12"/>
    <sheet name="YearGDP" sheetId="36" r:id="rId13"/>
    <sheet name="TopLL" sheetId="10" r:id="rId14"/>
    <sheet name="Top_GDP" sheetId="37" r:id="rId15"/>
    <sheet name="Averages" sheetId="13" r:id="rId16"/>
    <sheet name="TOPGDP (2)" sheetId="22" r:id="rId17"/>
    <sheet name="BottomGDP (2)" sheetId="23" r:id="rId18"/>
    <sheet name="ByContinentLL" sheetId="33" r:id="rId19"/>
    <sheet name="ByContinentLL (2)" sheetId="41" r:id="rId20"/>
    <sheet name="ByContinentGDP" sheetId="34" r:id="rId21"/>
    <sheet name="ByContinentGDP (2)" sheetId="40" r:id="rId22"/>
  </sheets>
  <definedNames>
    <definedName name="_xlnm._FilterDatabase" localSheetId="2" hidden="1">ContinentData!$A$2:$B$2</definedName>
    <definedName name="_xlchart.v2.0" hidden="1">'ByContinentLL (2)'!$D$4:$D$9</definedName>
    <definedName name="_xlchart.v2.1" hidden="1">'ByContinentLL (2)'!$E$4:$E$9</definedName>
    <definedName name="_xlchart.v2.2" hidden="1">ByContinentLL!$D$4:$D$9</definedName>
    <definedName name="_xlchart.v2.3" hidden="1">ByContinentLL!$E$4:$E$9</definedName>
    <definedName name="_xlchart.v2.4" hidden="1">ByContinentLL!$D$4:$D$9</definedName>
    <definedName name="_xlchart.v2.5" hidden="1">ByContinentLL!$E$4:$E$9</definedName>
    <definedName name="_xlchart.v2.6" hidden="1">'ByContinentLL (2)'!$D$4:$D$9</definedName>
    <definedName name="_xlchart.v2.7" hidden="1">'ByContinentLL (2)'!$E$4:$E$9</definedName>
    <definedName name="_xlcn.WorksheetConnection_world_hapiness.xlsxTable21" hidden="1">Table2[]</definedName>
    <definedName name="_xlcn.WorksheetConnection_world_hapiness.xlsxworld_happiness1" hidden="1">world_happiness[]</definedName>
    <definedName name="ExternalData_1" localSheetId="1" hidden="1">DATA!$A$1:$K$2200</definedName>
    <definedName name="NativeTimeline_Date">#N/A</definedName>
    <definedName name="Slicer_Continent">#N/A</definedName>
    <definedName name="Slicer_Over_Average">#N/A</definedName>
  </definedNames>
  <calcPr calcId="191029"/>
  <pivotCaches>
    <pivotCache cacheId="4" r:id="rId23"/>
    <pivotCache cacheId="5" r:id="rId24"/>
    <pivotCache cacheId="6" r:id="rId25"/>
    <pivotCache cacheId="7" r:id="rId26"/>
    <pivotCache cacheId="66" r:id="rId27"/>
  </pivotCaches>
  <extLst>
    <ext xmlns:x14="http://schemas.microsoft.com/office/spreadsheetml/2009/9/main" uri="{BBE1A952-AA13-448e-AADC-164F8A28A991}">
      <x14:slicerCaches>
        <x14:slicerCache r:id="rId28"/>
        <x14:slicerCache r:id="rId2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orld_happiness" name="world_happiness" connection="WorksheetConnection_world_hapiness.xlsx!world_happiness"/>
          <x15:modelTable id="Table2" name="Table2" connection="WorksheetConnection_world_hapiness.xlsx!Table2"/>
        </x15:modelTables>
        <x15:modelRelationships>
          <x15:modelRelationship fromTable="world_happiness" fromColumn="Country name" toTable="Table2" toColumn="Countr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7" l="1"/>
  <c r="A3" i="51"/>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N2" i="2"/>
  <c r="N3" i="2"/>
  <c r="N4" i="2"/>
  <c r="N5" i="2"/>
  <c r="O5" i="2" s="1"/>
  <c r="N6" i="2"/>
  <c r="N7" i="2"/>
  <c r="N8" i="2"/>
  <c r="O8" i="2" s="1"/>
  <c r="N9" i="2"/>
  <c r="N10" i="2"/>
  <c r="N11" i="2"/>
  <c r="N12" i="2"/>
  <c r="N13" i="2"/>
  <c r="O13" i="2" s="1"/>
  <c r="N14" i="2"/>
  <c r="N15" i="2"/>
  <c r="N16" i="2"/>
  <c r="O16" i="2" s="1"/>
  <c r="N17" i="2"/>
  <c r="N18" i="2"/>
  <c r="N19" i="2"/>
  <c r="N20" i="2"/>
  <c r="N21" i="2"/>
  <c r="O21" i="2" s="1"/>
  <c r="N22" i="2"/>
  <c r="N23" i="2"/>
  <c r="N24" i="2"/>
  <c r="O24" i="2" s="1"/>
  <c r="N25" i="2"/>
  <c r="N26" i="2"/>
  <c r="N27" i="2"/>
  <c r="N28" i="2"/>
  <c r="N29" i="2"/>
  <c r="O29" i="2" s="1"/>
  <c r="N30" i="2"/>
  <c r="N31" i="2"/>
  <c r="N32" i="2"/>
  <c r="O32" i="2" s="1"/>
  <c r="N33" i="2"/>
  <c r="N34" i="2"/>
  <c r="N35" i="2"/>
  <c r="N36" i="2"/>
  <c r="N37" i="2"/>
  <c r="O37" i="2" s="1"/>
  <c r="N38" i="2"/>
  <c r="N39" i="2"/>
  <c r="N40" i="2"/>
  <c r="O40" i="2" s="1"/>
  <c r="N41" i="2"/>
  <c r="N42" i="2"/>
  <c r="N43" i="2"/>
  <c r="N44" i="2"/>
  <c r="N45" i="2"/>
  <c r="O45" i="2" s="1"/>
  <c r="N46" i="2"/>
  <c r="N47" i="2"/>
  <c r="N48" i="2"/>
  <c r="O48" i="2" s="1"/>
  <c r="N49" i="2"/>
  <c r="N50" i="2"/>
  <c r="N51" i="2"/>
  <c r="N52" i="2"/>
  <c r="N53" i="2"/>
  <c r="O53" i="2" s="1"/>
  <c r="N54" i="2"/>
  <c r="N55" i="2"/>
  <c r="N56" i="2"/>
  <c r="O56" i="2" s="1"/>
  <c r="N57" i="2"/>
  <c r="N58" i="2"/>
  <c r="N59" i="2"/>
  <c r="N60" i="2"/>
  <c r="N61" i="2"/>
  <c r="O61" i="2" s="1"/>
  <c r="N62" i="2"/>
  <c r="N63" i="2"/>
  <c r="N64" i="2"/>
  <c r="O64" i="2" s="1"/>
  <c r="N65" i="2"/>
  <c r="N66" i="2"/>
  <c r="N67" i="2"/>
  <c r="N68" i="2"/>
  <c r="N69" i="2"/>
  <c r="O69" i="2" s="1"/>
  <c r="N70" i="2"/>
  <c r="N71" i="2"/>
  <c r="N72" i="2"/>
  <c r="O72" i="2" s="1"/>
  <c r="N73" i="2"/>
  <c r="N74" i="2"/>
  <c r="N75" i="2"/>
  <c r="N76" i="2"/>
  <c r="N77" i="2"/>
  <c r="O77" i="2" s="1"/>
  <c r="N78" i="2"/>
  <c r="N79" i="2"/>
  <c r="N80" i="2"/>
  <c r="O80" i="2" s="1"/>
  <c r="N81" i="2"/>
  <c r="N82" i="2"/>
  <c r="N83" i="2"/>
  <c r="N84" i="2"/>
  <c r="N85" i="2"/>
  <c r="O85" i="2" s="1"/>
  <c r="N86" i="2"/>
  <c r="N87" i="2"/>
  <c r="N88" i="2"/>
  <c r="O88" i="2" s="1"/>
  <c r="N89" i="2"/>
  <c r="N90" i="2"/>
  <c r="N91" i="2"/>
  <c r="N92" i="2"/>
  <c r="N93" i="2"/>
  <c r="O93" i="2" s="1"/>
  <c r="N94" i="2"/>
  <c r="N95" i="2"/>
  <c r="N96" i="2"/>
  <c r="O96" i="2" s="1"/>
  <c r="N97" i="2"/>
  <c r="N98" i="2"/>
  <c r="N99" i="2"/>
  <c r="N100" i="2"/>
  <c r="N101" i="2"/>
  <c r="O101" i="2" s="1"/>
  <c r="N102" i="2"/>
  <c r="N103" i="2"/>
  <c r="N104" i="2"/>
  <c r="O104" i="2" s="1"/>
  <c r="N105" i="2"/>
  <c r="N106" i="2"/>
  <c r="N107" i="2"/>
  <c r="N108" i="2"/>
  <c r="N109" i="2"/>
  <c r="O109" i="2" s="1"/>
  <c r="N110" i="2"/>
  <c r="N111" i="2"/>
  <c r="N112" i="2"/>
  <c r="O112" i="2" s="1"/>
  <c r="N113" i="2"/>
  <c r="N114" i="2"/>
  <c r="N115" i="2"/>
  <c r="N116" i="2"/>
  <c r="N117" i="2"/>
  <c r="O117" i="2" s="1"/>
  <c r="N118" i="2"/>
  <c r="N119" i="2"/>
  <c r="N120" i="2"/>
  <c r="O120" i="2" s="1"/>
  <c r="N121" i="2"/>
  <c r="N122" i="2"/>
  <c r="N123" i="2"/>
  <c r="N124" i="2"/>
  <c r="N125" i="2"/>
  <c r="O125" i="2" s="1"/>
  <c r="N126" i="2"/>
  <c r="N127" i="2"/>
  <c r="N128" i="2"/>
  <c r="O128" i="2" s="1"/>
  <c r="N129" i="2"/>
  <c r="N130" i="2"/>
  <c r="N131" i="2"/>
  <c r="N132" i="2"/>
  <c r="N133" i="2"/>
  <c r="O133" i="2" s="1"/>
  <c r="N134" i="2"/>
  <c r="N135" i="2"/>
  <c r="N136" i="2"/>
  <c r="O136" i="2" s="1"/>
  <c r="N137" i="2"/>
  <c r="N138" i="2"/>
  <c r="N139" i="2"/>
  <c r="N140" i="2"/>
  <c r="N141" i="2"/>
  <c r="O141" i="2" s="1"/>
  <c r="N142" i="2"/>
  <c r="N143" i="2"/>
  <c r="N144" i="2"/>
  <c r="O144" i="2" s="1"/>
  <c r="N145" i="2"/>
  <c r="N146" i="2"/>
  <c r="N147" i="2"/>
  <c r="N148" i="2"/>
  <c r="N149" i="2"/>
  <c r="O149" i="2" s="1"/>
  <c r="N150" i="2"/>
  <c r="N151" i="2"/>
  <c r="N152" i="2"/>
  <c r="O152" i="2" s="1"/>
  <c r="N153" i="2"/>
  <c r="N154" i="2"/>
  <c r="N155" i="2"/>
  <c r="N156" i="2"/>
  <c r="N157" i="2"/>
  <c r="O157" i="2" s="1"/>
  <c r="N158" i="2"/>
  <c r="N159" i="2"/>
  <c r="N160" i="2"/>
  <c r="O160" i="2" s="1"/>
  <c r="N161" i="2"/>
  <c r="N162" i="2"/>
  <c r="N163" i="2"/>
  <c r="N164" i="2"/>
  <c r="N165" i="2"/>
  <c r="O165" i="2" s="1"/>
  <c r="N166" i="2"/>
  <c r="N167" i="2"/>
  <c r="N168" i="2"/>
  <c r="O168" i="2" s="1"/>
  <c r="N169" i="2"/>
  <c r="N170" i="2"/>
  <c r="N171" i="2"/>
  <c r="N172" i="2"/>
  <c r="N173" i="2"/>
  <c r="O173" i="2" s="1"/>
  <c r="N174" i="2"/>
  <c r="N175" i="2"/>
  <c r="N176" i="2"/>
  <c r="O176" i="2" s="1"/>
  <c r="N177" i="2"/>
  <c r="N178" i="2"/>
  <c r="N179" i="2"/>
  <c r="N180" i="2"/>
  <c r="N181" i="2"/>
  <c r="O181" i="2" s="1"/>
  <c r="N182" i="2"/>
  <c r="N183" i="2"/>
  <c r="N184" i="2"/>
  <c r="O184" i="2" s="1"/>
  <c r="N185" i="2"/>
  <c r="N186" i="2"/>
  <c r="N187" i="2"/>
  <c r="N188" i="2"/>
  <c r="N189" i="2"/>
  <c r="O189" i="2" s="1"/>
  <c r="N190" i="2"/>
  <c r="N191" i="2"/>
  <c r="N192" i="2"/>
  <c r="O192" i="2" s="1"/>
  <c r="N193" i="2"/>
  <c r="N194" i="2"/>
  <c r="N195" i="2"/>
  <c r="N196" i="2"/>
  <c r="N197" i="2"/>
  <c r="O197" i="2" s="1"/>
  <c r="N198" i="2"/>
  <c r="N199" i="2"/>
  <c r="N200" i="2"/>
  <c r="O200" i="2" s="1"/>
  <c r="N201" i="2"/>
  <c r="N202" i="2"/>
  <c r="N203" i="2"/>
  <c r="N204" i="2"/>
  <c r="N205" i="2"/>
  <c r="O205" i="2" s="1"/>
  <c r="N206" i="2"/>
  <c r="N207" i="2"/>
  <c r="N208" i="2"/>
  <c r="O208" i="2" s="1"/>
  <c r="N209" i="2"/>
  <c r="N210" i="2"/>
  <c r="N211" i="2"/>
  <c r="N212" i="2"/>
  <c r="N213" i="2"/>
  <c r="O213" i="2" s="1"/>
  <c r="N214" i="2"/>
  <c r="N215" i="2"/>
  <c r="N216" i="2"/>
  <c r="O216" i="2" s="1"/>
  <c r="N217" i="2"/>
  <c r="N218" i="2"/>
  <c r="N219" i="2"/>
  <c r="N220" i="2"/>
  <c r="N221" i="2"/>
  <c r="O221" i="2" s="1"/>
  <c r="N222" i="2"/>
  <c r="N223" i="2"/>
  <c r="N224" i="2"/>
  <c r="O224" i="2" s="1"/>
  <c r="N225" i="2"/>
  <c r="N226" i="2"/>
  <c r="N227" i="2"/>
  <c r="N228" i="2"/>
  <c r="N229" i="2"/>
  <c r="O229" i="2" s="1"/>
  <c r="N230" i="2"/>
  <c r="N231" i="2"/>
  <c r="N232" i="2"/>
  <c r="O232" i="2" s="1"/>
  <c r="N233" i="2"/>
  <c r="N234" i="2"/>
  <c r="N235" i="2"/>
  <c r="N236" i="2"/>
  <c r="N237" i="2"/>
  <c r="O237" i="2" s="1"/>
  <c r="N238" i="2"/>
  <c r="N239" i="2"/>
  <c r="N240" i="2"/>
  <c r="O240" i="2" s="1"/>
  <c r="N241" i="2"/>
  <c r="N242" i="2"/>
  <c r="N243" i="2"/>
  <c r="N244" i="2"/>
  <c r="N245" i="2"/>
  <c r="O245" i="2" s="1"/>
  <c r="N246" i="2"/>
  <c r="N247" i="2"/>
  <c r="N248" i="2"/>
  <c r="O248" i="2" s="1"/>
  <c r="N249" i="2"/>
  <c r="N250" i="2"/>
  <c r="N251" i="2"/>
  <c r="N252" i="2"/>
  <c r="N253" i="2"/>
  <c r="O253" i="2" s="1"/>
  <c r="N254" i="2"/>
  <c r="N255" i="2"/>
  <c r="N256" i="2"/>
  <c r="O256" i="2" s="1"/>
  <c r="N257" i="2"/>
  <c r="N258" i="2"/>
  <c r="N259" i="2"/>
  <c r="N260" i="2"/>
  <c r="N261" i="2"/>
  <c r="O261" i="2" s="1"/>
  <c r="N262" i="2"/>
  <c r="N263" i="2"/>
  <c r="N264" i="2"/>
  <c r="O264" i="2" s="1"/>
  <c r="N265" i="2"/>
  <c r="N266" i="2"/>
  <c r="N267" i="2"/>
  <c r="N268" i="2"/>
  <c r="N269" i="2"/>
  <c r="O269" i="2" s="1"/>
  <c r="N270" i="2"/>
  <c r="N271" i="2"/>
  <c r="N272" i="2"/>
  <c r="O272" i="2" s="1"/>
  <c r="N273" i="2"/>
  <c r="N274" i="2"/>
  <c r="N275" i="2"/>
  <c r="N276" i="2"/>
  <c r="N277" i="2"/>
  <c r="O277" i="2" s="1"/>
  <c r="N278" i="2"/>
  <c r="N279" i="2"/>
  <c r="N280" i="2"/>
  <c r="O280" i="2" s="1"/>
  <c r="N281" i="2"/>
  <c r="N282" i="2"/>
  <c r="N283" i="2"/>
  <c r="N284" i="2"/>
  <c r="N285" i="2"/>
  <c r="O285" i="2" s="1"/>
  <c r="N286" i="2"/>
  <c r="N287" i="2"/>
  <c r="N288" i="2"/>
  <c r="O288" i="2" s="1"/>
  <c r="N289" i="2"/>
  <c r="N290" i="2"/>
  <c r="N291" i="2"/>
  <c r="N292" i="2"/>
  <c r="N293" i="2"/>
  <c r="O293" i="2" s="1"/>
  <c r="N294" i="2"/>
  <c r="N295" i="2"/>
  <c r="N296" i="2"/>
  <c r="O296" i="2" s="1"/>
  <c r="N297" i="2"/>
  <c r="N298" i="2"/>
  <c r="N299" i="2"/>
  <c r="N300" i="2"/>
  <c r="N301" i="2"/>
  <c r="O301" i="2" s="1"/>
  <c r="N302" i="2"/>
  <c r="N303" i="2"/>
  <c r="N304" i="2"/>
  <c r="O304" i="2" s="1"/>
  <c r="N305" i="2"/>
  <c r="N306" i="2"/>
  <c r="N307" i="2"/>
  <c r="N308" i="2"/>
  <c r="N309" i="2"/>
  <c r="O309" i="2" s="1"/>
  <c r="N310" i="2"/>
  <c r="N311" i="2"/>
  <c r="N312" i="2"/>
  <c r="O312" i="2" s="1"/>
  <c r="N313" i="2"/>
  <c r="N314" i="2"/>
  <c r="N315" i="2"/>
  <c r="N316" i="2"/>
  <c r="N317" i="2"/>
  <c r="O317" i="2" s="1"/>
  <c r="N318" i="2"/>
  <c r="N319" i="2"/>
  <c r="N320" i="2"/>
  <c r="O320" i="2" s="1"/>
  <c r="N321" i="2"/>
  <c r="N322" i="2"/>
  <c r="N323" i="2"/>
  <c r="N324" i="2"/>
  <c r="N325" i="2"/>
  <c r="O325" i="2" s="1"/>
  <c r="N326" i="2"/>
  <c r="N327" i="2"/>
  <c r="N328" i="2"/>
  <c r="O328" i="2" s="1"/>
  <c r="N329" i="2"/>
  <c r="N330" i="2"/>
  <c r="N331" i="2"/>
  <c r="N332" i="2"/>
  <c r="N333" i="2"/>
  <c r="O333" i="2" s="1"/>
  <c r="N334" i="2"/>
  <c r="N335" i="2"/>
  <c r="N336" i="2"/>
  <c r="O336" i="2" s="1"/>
  <c r="N337" i="2"/>
  <c r="N338" i="2"/>
  <c r="N339" i="2"/>
  <c r="N340" i="2"/>
  <c r="N341" i="2"/>
  <c r="O341" i="2" s="1"/>
  <c r="N342" i="2"/>
  <c r="N343" i="2"/>
  <c r="N344" i="2"/>
  <c r="O344" i="2" s="1"/>
  <c r="N345" i="2"/>
  <c r="N346" i="2"/>
  <c r="N347" i="2"/>
  <c r="N348" i="2"/>
  <c r="N349" i="2"/>
  <c r="O349" i="2" s="1"/>
  <c r="N350" i="2"/>
  <c r="N351" i="2"/>
  <c r="N352" i="2"/>
  <c r="O352" i="2" s="1"/>
  <c r="N353" i="2"/>
  <c r="N354" i="2"/>
  <c r="N355" i="2"/>
  <c r="N356" i="2"/>
  <c r="N357" i="2"/>
  <c r="O357" i="2" s="1"/>
  <c r="N358" i="2"/>
  <c r="N359" i="2"/>
  <c r="N360" i="2"/>
  <c r="O360" i="2" s="1"/>
  <c r="N361" i="2"/>
  <c r="N362" i="2"/>
  <c r="N363" i="2"/>
  <c r="N364" i="2"/>
  <c r="N365" i="2"/>
  <c r="O365" i="2" s="1"/>
  <c r="N366" i="2"/>
  <c r="N367" i="2"/>
  <c r="N368" i="2"/>
  <c r="O368" i="2" s="1"/>
  <c r="N369" i="2"/>
  <c r="N370" i="2"/>
  <c r="N371" i="2"/>
  <c r="N372" i="2"/>
  <c r="N373" i="2"/>
  <c r="O373" i="2" s="1"/>
  <c r="N374" i="2"/>
  <c r="N375" i="2"/>
  <c r="N376" i="2"/>
  <c r="O376" i="2" s="1"/>
  <c r="N377" i="2"/>
  <c r="N378" i="2"/>
  <c r="N379" i="2"/>
  <c r="N380" i="2"/>
  <c r="N381" i="2"/>
  <c r="O381" i="2" s="1"/>
  <c r="N382" i="2"/>
  <c r="N383" i="2"/>
  <c r="N384" i="2"/>
  <c r="O384" i="2" s="1"/>
  <c r="N385" i="2"/>
  <c r="N386" i="2"/>
  <c r="N387" i="2"/>
  <c r="N388" i="2"/>
  <c r="N389" i="2"/>
  <c r="O389" i="2" s="1"/>
  <c r="N390" i="2"/>
  <c r="N391" i="2"/>
  <c r="N392" i="2"/>
  <c r="O392" i="2" s="1"/>
  <c r="N393" i="2"/>
  <c r="N394" i="2"/>
  <c r="N395" i="2"/>
  <c r="N396" i="2"/>
  <c r="N397" i="2"/>
  <c r="O397" i="2" s="1"/>
  <c r="N398" i="2"/>
  <c r="N399" i="2"/>
  <c r="N400" i="2"/>
  <c r="O400" i="2" s="1"/>
  <c r="N401" i="2"/>
  <c r="N402" i="2"/>
  <c r="N403" i="2"/>
  <c r="N404" i="2"/>
  <c r="N405" i="2"/>
  <c r="O405" i="2" s="1"/>
  <c r="N406" i="2"/>
  <c r="N407" i="2"/>
  <c r="N408" i="2"/>
  <c r="O408" i="2" s="1"/>
  <c r="N409" i="2"/>
  <c r="N410" i="2"/>
  <c r="N411" i="2"/>
  <c r="N412" i="2"/>
  <c r="N413" i="2"/>
  <c r="O413" i="2" s="1"/>
  <c r="N414" i="2"/>
  <c r="N415" i="2"/>
  <c r="N416" i="2"/>
  <c r="O416" i="2" s="1"/>
  <c r="N417" i="2"/>
  <c r="N418" i="2"/>
  <c r="N419" i="2"/>
  <c r="N420" i="2"/>
  <c r="N421" i="2"/>
  <c r="O421" i="2" s="1"/>
  <c r="N422" i="2"/>
  <c r="N423" i="2"/>
  <c r="N424" i="2"/>
  <c r="O424" i="2" s="1"/>
  <c r="N425" i="2"/>
  <c r="N426" i="2"/>
  <c r="N427" i="2"/>
  <c r="N428" i="2"/>
  <c r="N429" i="2"/>
  <c r="O429" i="2" s="1"/>
  <c r="N430" i="2"/>
  <c r="N431" i="2"/>
  <c r="N432" i="2"/>
  <c r="O432" i="2" s="1"/>
  <c r="N433" i="2"/>
  <c r="N434" i="2"/>
  <c r="N435" i="2"/>
  <c r="N436" i="2"/>
  <c r="N437" i="2"/>
  <c r="O437" i="2" s="1"/>
  <c r="N438" i="2"/>
  <c r="N439" i="2"/>
  <c r="N440" i="2"/>
  <c r="O440" i="2" s="1"/>
  <c r="N441" i="2"/>
  <c r="N442" i="2"/>
  <c r="N443" i="2"/>
  <c r="N444" i="2"/>
  <c r="N445" i="2"/>
  <c r="O445" i="2" s="1"/>
  <c r="N446" i="2"/>
  <c r="N447" i="2"/>
  <c r="N448" i="2"/>
  <c r="O448" i="2" s="1"/>
  <c r="N449" i="2"/>
  <c r="N450" i="2"/>
  <c r="N451" i="2"/>
  <c r="N452" i="2"/>
  <c r="N453" i="2"/>
  <c r="O453" i="2" s="1"/>
  <c r="N454" i="2"/>
  <c r="N455" i="2"/>
  <c r="N456" i="2"/>
  <c r="O456" i="2" s="1"/>
  <c r="N457" i="2"/>
  <c r="N458" i="2"/>
  <c r="N459" i="2"/>
  <c r="N460" i="2"/>
  <c r="N461" i="2"/>
  <c r="O461" i="2" s="1"/>
  <c r="N462" i="2"/>
  <c r="N463" i="2"/>
  <c r="N464" i="2"/>
  <c r="O464" i="2" s="1"/>
  <c r="N465" i="2"/>
  <c r="N466" i="2"/>
  <c r="N467" i="2"/>
  <c r="N468" i="2"/>
  <c r="N469" i="2"/>
  <c r="O469" i="2" s="1"/>
  <c r="N470" i="2"/>
  <c r="N471" i="2"/>
  <c r="N472" i="2"/>
  <c r="O472" i="2" s="1"/>
  <c r="N473" i="2"/>
  <c r="N474" i="2"/>
  <c r="N475" i="2"/>
  <c r="N476" i="2"/>
  <c r="N477" i="2"/>
  <c r="O477" i="2" s="1"/>
  <c r="N478" i="2"/>
  <c r="N479" i="2"/>
  <c r="N480" i="2"/>
  <c r="O480" i="2" s="1"/>
  <c r="N481" i="2"/>
  <c r="N482" i="2"/>
  <c r="N483" i="2"/>
  <c r="N484" i="2"/>
  <c r="N485" i="2"/>
  <c r="O485" i="2" s="1"/>
  <c r="N486" i="2"/>
  <c r="N487" i="2"/>
  <c r="N488" i="2"/>
  <c r="O488" i="2" s="1"/>
  <c r="N489" i="2"/>
  <c r="N490" i="2"/>
  <c r="N491" i="2"/>
  <c r="N492" i="2"/>
  <c r="N493" i="2"/>
  <c r="O493" i="2" s="1"/>
  <c r="N494" i="2"/>
  <c r="N495" i="2"/>
  <c r="N496" i="2"/>
  <c r="O496" i="2" s="1"/>
  <c r="N497" i="2"/>
  <c r="N498" i="2"/>
  <c r="N499" i="2"/>
  <c r="N500" i="2"/>
  <c r="N501" i="2"/>
  <c r="O501" i="2" s="1"/>
  <c r="N502" i="2"/>
  <c r="N503" i="2"/>
  <c r="N504" i="2"/>
  <c r="O504" i="2" s="1"/>
  <c r="N505" i="2"/>
  <c r="N506" i="2"/>
  <c r="N507" i="2"/>
  <c r="N508" i="2"/>
  <c r="N509" i="2"/>
  <c r="O509" i="2" s="1"/>
  <c r="N510" i="2"/>
  <c r="N511" i="2"/>
  <c r="N512" i="2"/>
  <c r="O512" i="2" s="1"/>
  <c r="N513" i="2"/>
  <c r="N514" i="2"/>
  <c r="N515" i="2"/>
  <c r="N516" i="2"/>
  <c r="N517" i="2"/>
  <c r="O517" i="2" s="1"/>
  <c r="N518" i="2"/>
  <c r="N519" i="2"/>
  <c r="N520" i="2"/>
  <c r="O520" i="2" s="1"/>
  <c r="N521" i="2"/>
  <c r="N522" i="2"/>
  <c r="N523" i="2"/>
  <c r="N524" i="2"/>
  <c r="N525" i="2"/>
  <c r="O525" i="2" s="1"/>
  <c r="N526" i="2"/>
  <c r="N527" i="2"/>
  <c r="N528" i="2"/>
  <c r="O528" i="2" s="1"/>
  <c r="N529" i="2"/>
  <c r="N530" i="2"/>
  <c r="N531" i="2"/>
  <c r="N532" i="2"/>
  <c r="N533" i="2"/>
  <c r="O533" i="2" s="1"/>
  <c r="N534" i="2"/>
  <c r="N535" i="2"/>
  <c r="N536" i="2"/>
  <c r="O536" i="2" s="1"/>
  <c r="N537" i="2"/>
  <c r="N538" i="2"/>
  <c r="N539" i="2"/>
  <c r="N540" i="2"/>
  <c r="N541" i="2"/>
  <c r="O541" i="2" s="1"/>
  <c r="N542" i="2"/>
  <c r="N543" i="2"/>
  <c r="N544" i="2"/>
  <c r="O544" i="2" s="1"/>
  <c r="N545" i="2"/>
  <c r="N546" i="2"/>
  <c r="N547" i="2"/>
  <c r="N548" i="2"/>
  <c r="N549" i="2"/>
  <c r="O549" i="2" s="1"/>
  <c r="N550" i="2"/>
  <c r="N551" i="2"/>
  <c r="N552" i="2"/>
  <c r="O552" i="2" s="1"/>
  <c r="N553" i="2"/>
  <c r="N554" i="2"/>
  <c r="N555" i="2"/>
  <c r="N556" i="2"/>
  <c r="N557" i="2"/>
  <c r="O557" i="2" s="1"/>
  <c r="N558" i="2"/>
  <c r="N559" i="2"/>
  <c r="N560" i="2"/>
  <c r="O560" i="2" s="1"/>
  <c r="N561" i="2"/>
  <c r="N562" i="2"/>
  <c r="N563" i="2"/>
  <c r="N564" i="2"/>
  <c r="N565" i="2"/>
  <c r="O565" i="2" s="1"/>
  <c r="N566" i="2"/>
  <c r="N567" i="2"/>
  <c r="N568" i="2"/>
  <c r="O568" i="2" s="1"/>
  <c r="N569" i="2"/>
  <c r="N570" i="2"/>
  <c r="N571" i="2"/>
  <c r="N572" i="2"/>
  <c r="N573" i="2"/>
  <c r="O573" i="2" s="1"/>
  <c r="N574" i="2"/>
  <c r="N575" i="2"/>
  <c r="N576" i="2"/>
  <c r="O576" i="2" s="1"/>
  <c r="N577" i="2"/>
  <c r="N578" i="2"/>
  <c r="N579" i="2"/>
  <c r="N580" i="2"/>
  <c r="N581" i="2"/>
  <c r="O581" i="2" s="1"/>
  <c r="N582" i="2"/>
  <c r="N583" i="2"/>
  <c r="N584" i="2"/>
  <c r="O584" i="2" s="1"/>
  <c r="N585" i="2"/>
  <c r="N586" i="2"/>
  <c r="N587" i="2"/>
  <c r="N588" i="2"/>
  <c r="N589" i="2"/>
  <c r="O589" i="2" s="1"/>
  <c r="N590" i="2"/>
  <c r="N591" i="2"/>
  <c r="N592" i="2"/>
  <c r="O592" i="2" s="1"/>
  <c r="N593" i="2"/>
  <c r="N594" i="2"/>
  <c r="N595" i="2"/>
  <c r="N596" i="2"/>
  <c r="N597" i="2"/>
  <c r="O597" i="2" s="1"/>
  <c r="N598" i="2"/>
  <c r="N599" i="2"/>
  <c r="N600" i="2"/>
  <c r="O600" i="2" s="1"/>
  <c r="N601" i="2"/>
  <c r="N602" i="2"/>
  <c r="N603" i="2"/>
  <c r="N604" i="2"/>
  <c r="N605" i="2"/>
  <c r="O605" i="2" s="1"/>
  <c r="N606" i="2"/>
  <c r="N607" i="2"/>
  <c r="N608" i="2"/>
  <c r="O608" i="2" s="1"/>
  <c r="N609" i="2"/>
  <c r="N610" i="2"/>
  <c r="N611" i="2"/>
  <c r="N612" i="2"/>
  <c r="N613" i="2"/>
  <c r="O613" i="2" s="1"/>
  <c r="N614" i="2"/>
  <c r="N615" i="2"/>
  <c r="N616" i="2"/>
  <c r="O616" i="2" s="1"/>
  <c r="N617" i="2"/>
  <c r="N618" i="2"/>
  <c r="N619" i="2"/>
  <c r="N620" i="2"/>
  <c r="N621" i="2"/>
  <c r="O621" i="2" s="1"/>
  <c r="N622" i="2"/>
  <c r="N623" i="2"/>
  <c r="N624" i="2"/>
  <c r="O624" i="2" s="1"/>
  <c r="N625" i="2"/>
  <c r="N626" i="2"/>
  <c r="N627" i="2"/>
  <c r="N628" i="2"/>
  <c r="N629" i="2"/>
  <c r="O629" i="2" s="1"/>
  <c r="N630" i="2"/>
  <c r="N631" i="2"/>
  <c r="N632" i="2"/>
  <c r="O632" i="2" s="1"/>
  <c r="N633" i="2"/>
  <c r="N634" i="2"/>
  <c r="N635" i="2"/>
  <c r="N636" i="2"/>
  <c r="N637" i="2"/>
  <c r="O637" i="2" s="1"/>
  <c r="N638" i="2"/>
  <c r="N639" i="2"/>
  <c r="N640" i="2"/>
  <c r="O640" i="2" s="1"/>
  <c r="N641" i="2"/>
  <c r="N642" i="2"/>
  <c r="N643" i="2"/>
  <c r="N644" i="2"/>
  <c r="N645" i="2"/>
  <c r="O645" i="2" s="1"/>
  <c r="N646" i="2"/>
  <c r="N647" i="2"/>
  <c r="N648" i="2"/>
  <c r="O648" i="2" s="1"/>
  <c r="N649" i="2"/>
  <c r="N650" i="2"/>
  <c r="N651" i="2"/>
  <c r="N652" i="2"/>
  <c r="N653" i="2"/>
  <c r="O653" i="2" s="1"/>
  <c r="N654" i="2"/>
  <c r="N655" i="2"/>
  <c r="N656" i="2"/>
  <c r="O656" i="2" s="1"/>
  <c r="N657" i="2"/>
  <c r="N658" i="2"/>
  <c r="N659" i="2"/>
  <c r="N660" i="2"/>
  <c r="N661" i="2"/>
  <c r="O661" i="2" s="1"/>
  <c r="N662" i="2"/>
  <c r="N663" i="2"/>
  <c r="N664" i="2"/>
  <c r="O664" i="2" s="1"/>
  <c r="N665" i="2"/>
  <c r="N666" i="2"/>
  <c r="N667" i="2"/>
  <c r="N668" i="2"/>
  <c r="N669" i="2"/>
  <c r="O669" i="2" s="1"/>
  <c r="N670" i="2"/>
  <c r="N671" i="2"/>
  <c r="N672" i="2"/>
  <c r="O672" i="2" s="1"/>
  <c r="N673" i="2"/>
  <c r="N674" i="2"/>
  <c r="N675" i="2"/>
  <c r="N676" i="2"/>
  <c r="N677" i="2"/>
  <c r="O677" i="2" s="1"/>
  <c r="N678" i="2"/>
  <c r="N679" i="2"/>
  <c r="N680" i="2"/>
  <c r="O680" i="2" s="1"/>
  <c r="N681" i="2"/>
  <c r="N682" i="2"/>
  <c r="N683" i="2"/>
  <c r="N684" i="2"/>
  <c r="N685" i="2"/>
  <c r="O685" i="2" s="1"/>
  <c r="N686" i="2"/>
  <c r="N687" i="2"/>
  <c r="N688" i="2"/>
  <c r="O688" i="2" s="1"/>
  <c r="N689" i="2"/>
  <c r="N690" i="2"/>
  <c r="N691" i="2"/>
  <c r="N692" i="2"/>
  <c r="N693" i="2"/>
  <c r="O693" i="2" s="1"/>
  <c r="N694" i="2"/>
  <c r="N695" i="2"/>
  <c r="N696" i="2"/>
  <c r="O696" i="2" s="1"/>
  <c r="N697" i="2"/>
  <c r="N698" i="2"/>
  <c r="N699" i="2"/>
  <c r="N700" i="2"/>
  <c r="N701" i="2"/>
  <c r="O701" i="2" s="1"/>
  <c r="N702" i="2"/>
  <c r="N703" i="2"/>
  <c r="N704" i="2"/>
  <c r="O704" i="2" s="1"/>
  <c r="N705" i="2"/>
  <c r="N706" i="2"/>
  <c r="N707" i="2"/>
  <c r="N708" i="2"/>
  <c r="N709" i="2"/>
  <c r="O709" i="2" s="1"/>
  <c r="N710" i="2"/>
  <c r="N711" i="2"/>
  <c r="N712" i="2"/>
  <c r="O712" i="2" s="1"/>
  <c r="N713" i="2"/>
  <c r="N714" i="2"/>
  <c r="N715" i="2"/>
  <c r="N716" i="2"/>
  <c r="N717" i="2"/>
  <c r="O717" i="2" s="1"/>
  <c r="N718" i="2"/>
  <c r="N719" i="2"/>
  <c r="N720" i="2"/>
  <c r="O720" i="2" s="1"/>
  <c r="N721" i="2"/>
  <c r="N722" i="2"/>
  <c r="N723" i="2"/>
  <c r="N724" i="2"/>
  <c r="N725" i="2"/>
  <c r="O725" i="2" s="1"/>
  <c r="N726" i="2"/>
  <c r="N727" i="2"/>
  <c r="N728" i="2"/>
  <c r="O728" i="2" s="1"/>
  <c r="N729" i="2"/>
  <c r="N730" i="2"/>
  <c r="N731" i="2"/>
  <c r="N732" i="2"/>
  <c r="N733" i="2"/>
  <c r="O733" i="2" s="1"/>
  <c r="N734" i="2"/>
  <c r="N735" i="2"/>
  <c r="N736" i="2"/>
  <c r="O736" i="2" s="1"/>
  <c r="N737" i="2"/>
  <c r="N738" i="2"/>
  <c r="N739" i="2"/>
  <c r="N740" i="2"/>
  <c r="N741" i="2"/>
  <c r="O741" i="2" s="1"/>
  <c r="N742" i="2"/>
  <c r="N743" i="2"/>
  <c r="N744" i="2"/>
  <c r="O744" i="2" s="1"/>
  <c r="N745" i="2"/>
  <c r="N746" i="2"/>
  <c r="N747" i="2"/>
  <c r="N748" i="2"/>
  <c r="N749" i="2"/>
  <c r="O749" i="2" s="1"/>
  <c r="N750" i="2"/>
  <c r="N751" i="2"/>
  <c r="N752" i="2"/>
  <c r="N753" i="2"/>
  <c r="N754" i="2"/>
  <c r="N755" i="2"/>
  <c r="N756" i="2"/>
  <c r="N757" i="2"/>
  <c r="O757" i="2" s="1"/>
  <c r="N758" i="2"/>
  <c r="N759" i="2"/>
  <c r="N760" i="2"/>
  <c r="O760" i="2" s="1"/>
  <c r="N761" i="2"/>
  <c r="N762" i="2"/>
  <c r="N763" i="2"/>
  <c r="N764" i="2"/>
  <c r="N765" i="2"/>
  <c r="O765" i="2" s="1"/>
  <c r="N766" i="2"/>
  <c r="N767" i="2"/>
  <c r="N768" i="2"/>
  <c r="O768" i="2" s="1"/>
  <c r="N769" i="2"/>
  <c r="N770" i="2"/>
  <c r="N771" i="2"/>
  <c r="N772" i="2"/>
  <c r="N773" i="2"/>
  <c r="O773" i="2" s="1"/>
  <c r="N774" i="2"/>
  <c r="N775" i="2"/>
  <c r="N776" i="2"/>
  <c r="O776" i="2" s="1"/>
  <c r="N777" i="2"/>
  <c r="N778" i="2"/>
  <c r="N779" i="2"/>
  <c r="N780" i="2"/>
  <c r="N781" i="2"/>
  <c r="O781" i="2" s="1"/>
  <c r="N782" i="2"/>
  <c r="N783" i="2"/>
  <c r="N784" i="2"/>
  <c r="O784" i="2" s="1"/>
  <c r="N785" i="2"/>
  <c r="N786" i="2"/>
  <c r="N787" i="2"/>
  <c r="N788" i="2"/>
  <c r="N789" i="2"/>
  <c r="O789" i="2" s="1"/>
  <c r="N790" i="2"/>
  <c r="N791" i="2"/>
  <c r="N792" i="2"/>
  <c r="N793" i="2"/>
  <c r="N794" i="2"/>
  <c r="N795" i="2"/>
  <c r="N796" i="2"/>
  <c r="N797" i="2"/>
  <c r="O797" i="2" s="1"/>
  <c r="N798" i="2"/>
  <c r="N799" i="2"/>
  <c r="N800" i="2"/>
  <c r="O800" i="2" s="1"/>
  <c r="N801" i="2"/>
  <c r="N802" i="2"/>
  <c r="N803" i="2"/>
  <c r="N804" i="2"/>
  <c r="N805" i="2"/>
  <c r="O805" i="2" s="1"/>
  <c r="N806" i="2"/>
  <c r="N807" i="2"/>
  <c r="N808" i="2"/>
  <c r="O808" i="2" s="1"/>
  <c r="N809" i="2"/>
  <c r="N810" i="2"/>
  <c r="N811" i="2"/>
  <c r="N812" i="2"/>
  <c r="N813" i="2"/>
  <c r="O813" i="2" s="1"/>
  <c r="N814" i="2"/>
  <c r="N815" i="2"/>
  <c r="N816" i="2"/>
  <c r="N817" i="2"/>
  <c r="N818" i="2"/>
  <c r="N819" i="2"/>
  <c r="N820" i="2"/>
  <c r="N821" i="2"/>
  <c r="O821" i="2" s="1"/>
  <c r="N822" i="2"/>
  <c r="N823" i="2"/>
  <c r="N824" i="2"/>
  <c r="O824" i="2" s="1"/>
  <c r="N825" i="2"/>
  <c r="N826" i="2"/>
  <c r="N827" i="2"/>
  <c r="N828" i="2"/>
  <c r="N829" i="2"/>
  <c r="O829" i="2" s="1"/>
  <c r="N830" i="2"/>
  <c r="N831" i="2"/>
  <c r="N832" i="2"/>
  <c r="O832" i="2" s="1"/>
  <c r="N833" i="2"/>
  <c r="N834" i="2"/>
  <c r="N835" i="2"/>
  <c r="N836" i="2"/>
  <c r="N837" i="2"/>
  <c r="O837" i="2" s="1"/>
  <c r="N838" i="2"/>
  <c r="N839" i="2"/>
  <c r="N840" i="2"/>
  <c r="O840" i="2" s="1"/>
  <c r="N841" i="2"/>
  <c r="N842" i="2"/>
  <c r="N843" i="2"/>
  <c r="N844" i="2"/>
  <c r="N845" i="2"/>
  <c r="O845" i="2" s="1"/>
  <c r="N846" i="2"/>
  <c r="N847" i="2"/>
  <c r="N848" i="2"/>
  <c r="O848" i="2" s="1"/>
  <c r="N849" i="2"/>
  <c r="N850" i="2"/>
  <c r="N851" i="2"/>
  <c r="N852" i="2"/>
  <c r="N853" i="2"/>
  <c r="O853" i="2" s="1"/>
  <c r="N854" i="2"/>
  <c r="N855" i="2"/>
  <c r="N856" i="2"/>
  <c r="N857" i="2"/>
  <c r="N858" i="2"/>
  <c r="N859" i="2"/>
  <c r="N860" i="2"/>
  <c r="N861" i="2"/>
  <c r="O861" i="2" s="1"/>
  <c r="N862" i="2"/>
  <c r="N863" i="2"/>
  <c r="N864" i="2"/>
  <c r="O864" i="2" s="1"/>
  <c r="N865" i="2"/>
  <c r="N866" i="2"/>
  <c r="N867" i="2"/>
  <c r="N868" i="2"/>
  <c r="N869" i="2"/>
  <c r="O869" i="2" s="1"/>
  <c r="N870" i="2"/>
  <c r="N871" i="2"/>
  <c r="N872" i="2"/>
  <c r="O872" i="2" s="1"/>
  <c r="N873" i="2"/>
  <c r="N874" i="2"/>
  <c r="N875" i="2"/>
  <c r="N876" i="2"/>
  <c r="N877" i="2"/>
  <c r="O877" i="2" s="1"/>
  <c r="N878" i="2"/>
  <c r="N879" i="2"/>
  <c r="N880" i="2"/>
  <c r="N881" i="2"/>
  <c r="N882" i="2"/>
  <c r="N883" i="2"/>
  <c r="N884" i="2"/>
  <c r="N885" i="2"/>
  <c r="O885" i="2" s="1"/>
  <c r="N886" i="2"/>
  <c r="N887" i="2"/>
  <c r="N888" i="2"/>
  <c r="O888" i="2" s="1"/>
  <c r="N889" i="2"/>
  <c r="N890" i="2"/>
  <c r="N891" i="2"/>
  <c r="N892" i="2"/>
  <c r="N893" i="2"/>
  <c r="O893" i="2" s="1"/>
  <c r="N894" i="2"/>
  <c r="N895" i="2"/>
  <c r="N896" i="2"/>
  <c r="O896" i="2" s="1"/>
  <c r="N897" i="2"/>
  <c r="N898" i="2"/>
  <c r="N899" i="2"/>
  <c r="N900" i="2"/>
  <c r="N901" i="2"/>
  <c r="O901" i="2" s="1"/>
  <c r="N902" i="2"/>
  <c r="N903" i="2"/>
  <c r="N904" i="2"/>
  <c r="O904" i="2" s="1"/>
  <c r="N905" i="2"/>
  <c r="N906" i="2"/>
  <c r="N907" i="2"/>
  <c r="N908" i="2"/>
  <c r="N909" i="2"/>
  <c r="O909" i="2" s="1"/>
  <c r="N910" i="2"/>
  <c r="N911" i="2"/>
  <c r="N912" i="2"/>
  <c r="O912" i="2" s="1"/>
  <c r="N913" i="2"/>
  <c r="N914" i="2"/>
  <c r="N915" i="2"/>
  <c r="N916" i="2"/>
  <c r="N917" i="2"/>
  <c r="O917" i="2" s="1"/>
  <c r="N918" i="2"/>
  <c r="N919" i="2"/>
  <c r="N920" i="2"/>
  <c r="N921" i="2"/>
  <c r="N922" i="2"/>
  <c r="N923" i="2"/>
  <c r="N924" i="2"/>
  <c r="N925" i="2"/>
  <c r="O925" i="2" s="1"/>
  <c r="N926" i="2"/>
  <c r="N927" i="2"/>
  <c r="N928" i="2"/>
  <c r="O928" i="2" s="1"/>
  <c r="N929" i="2"/>
  <c r="N930" i="2"/>
  <c r="N931" i="2"/>
  <c r="N932" i="2"/>
  <c r="N933" i="2"/>
  <c r="O933" i="2" s="1"/>
  <c r="N934" i="2"/>
  <c r="N935" i="2"/>
  <c r="N936" i="2"/>
  <c r="O936" i="2" s="1"/>
  <c r="N937" i="2"/>
  <c r="N938" i="2"/>
  <c r="N939" i="2"/>
  <c r="N940" i="2"/>
  <c r="N941" i="2"/>
  <c r="O941" i="2" s="1"/>
  <c r="N942" i="2"/>
  <c r="N943" i="2"/>
  <c r="N944" i="2"/>
  <c r="N945" i="2"/>
  <c r="N946" i="2"/>
  <c r="N947" i="2"/>
  <c r="N948" i="2"/>
  <c r="N949" i="2"/>
  <c r="O949" i="2" s="1"/>
  <c r="N950" i="2"/>
  <c r="N951" i="2"/>
  <c r="N952" i="2"/>
  <c r="O952" i="2" s="1"/>
  <c r="N953" i="2"/>
  <c r="N954" i="2"/>
  <c r="N955" i="2"/>
  <c r="N956" i="2"/>
  <c r="N957" i="2"/>
  <c r="O957" i="2" s="1"/>
  <c r="N958" i="2"/>
  <c r="N959" i="2"/>
  <c r="N960" i="2"/>
  <c r="O960" i="2" s="1"/>
  <c r="N961" i="2"/>
  <c r="N962" i="2"/>
  <c r="N963" i="2"/>
  <c r="N964" i="2"/>
  <c r="N965" i="2"/>
  <c r="O965" i="2" s="1"/>
  <c r="N966" i="2"/>
  <c r="N967" i="2"/>
  <c r="N968" i="2"/>
  <c r="O968" i="2" s="1"/>
  <c r="N969" i="2"/>
  <c r="N970" i="2"/>
  <c r="N971" i="2"/>
  <c r="N972" i="2"/>
  <c r="N973" i="2"/>
  <c r="O973" i="2" s="1"/>
  <c r="N974" i="2"/>
  <c r="N975" i="2"/>
  <c r="N976" i="2"/>
  <c r="O976" i="2" s="1"/>
  <c r="N977" i="2"/>
  <c r="N978" i="2"/>
  <c r="N979" i="2"/>
  <c r="N980" i="2"/>
  <c r="N981" i="2"/>
  <c r="O981" i="2" s="1"/>
  <c r="N982" i="2"/>
  <c r="N983" i="2"/>
  <c r="N984" i="2"/>
  <c r="N985" i="2"/>
  <c r="N986" i="2"/>
  <c r="N987" i="2"/>
  <c r="N988" i="2"/>
  <c r="N989" i="2"/>
  <c r="O989" i="2" s="1"/>
  <c r="N990" i="2"/>
  <c r="N991" i="2"/>
  <c r="N992" i="2"/>
  <c r="O992" i="2" s="1"/>
  <c r="N993" i="2"/>
  <c r="N994" i="2"/>
  <c r="N995" i="2"/>
  <c r="N996" i="2"/>
  <c r="N997" i="2"/>
  <c r="O997" i="2" s="1"/>
  <c r="N998" i="2"/>
  <c r="N999" i="2"/>
  <c r="N1000" i="2"/>
  <c r="O1000" i="2" s="1"/>
  <c r="N1001" i="2"/>
  <c r="N1002" i="2"/>
  <c r="N1003" i="2"/>
  <c r="N1004" i="2"/>
  <c r="N1005" i="2"/>
  <c r="O1005" i="2" s="1"/>
  <c r="N1006" i="2"/>
  <c r="N1007" i="2"/>
  <c r="N1008" i="2"/>
  <c r="N1009" i="2"/>
  <c r="N1010" i="2"/>
  <c r="N1011" i="2"/>
  <c r="N1012" i="2"/>
  <c r="N1013" i="2"/>
  <c r="O1013" i="2" s="1"/>
  <c r="N1014" i="2"/>
  <c r="N1015" i="2"/>
  <c r="N1016" i="2"/>
  <c r="O1016" i="2" s="1"/>
  <c r="N1017" i="2"/>
  <c r="N1018" i="2"/>
  <c r="N1019" i="2"/>
  <c r="N1020" i="2"/>
  <c r="N1021" i="2"/>
  <c r="O1021" i="2" s="1"/>
  <c r="N1022" i="2"/>
  <c r="N1023" i="2"/>
  <c r="N1024" i="2"/>
  <c r="O1024" i="2" s="1"/>
  <c r="N1025" i="2"/>
  <c r="N1026" i="2"/>
  <c r="N1027" i="2"/>
  <c r="N1028" i="2"/>
  <c r="N1029" i="2"/>
  <c r="O1029" i="2" s="1"/>
  <c r="N1030" i="2"/>
  <c r="N1031" i="2"/>
  <c r="N1032" i="2"/>
  <c r="O1032" i="2" s="1"/>
  <c r="N1033" i="2"/>
  <c r="N1034" i="2"/>
  <c r="N1035" i="2"/>
  <c r="N1036" i="2"/>
  <c r="N1037" i="2"/>
  <c r="O1037" i="2" s="1"/>
  <c r="N1038" i="2"/>
  <c r="N1039" i="2"/>
  <c r="N1040" i="2"/>
  <c r="O1040" i="2" s="1"/>
  <c r="N1041" i="2"/>
  <c r="N1042" i="2"/>
  <c r="N1043" i="2"/>
  <c r="N1044" i="2"/>
  <c r="N1045" i="2"/>
  <c r="O1045" i="2" s="1"/>
  <c r="N1046" i="2"/>
  <c r="N1047" i="2"/>
  <c r="N1048" i="2"/>
  <c r="N1049" i="2"/>
  <c r="N1050" i="2"/>
  <c r="N1051" i="2"/>
  <c r="N1052" i="2"/>
  <c r="N1053" i="2"/>
  <c r="O1053" i="2" s="1"/>
  <c r="N1054" i="2"/>
  <c r="N1055" i="2"/>
  <c r="N1056" i="2"/>
  <c r="O1056" i="2" s="1"/>
  <c r="N1057" i="2"/>
  <c r="N1058" i="2"/>
  <c r="N1059" i="2"/>
  <c r="N1060" i="2"/>
  <c r="N1061" i="2"/>
  <c r="O1061" i="2" s="1"/>
  <c r="N1062" i="2"/>
  <c r="N1063" i="2"/>
  <c r="N1064" i="2"/>
  <c r="O1064" i="2" s="1"/>
  <c r="N1065" i="2"/>
  <c r="N1066" i="2"/>
  <c r="N1067" i="2"/>
  <c r="N1068" i="2"/>
  <c r="N1069" i="2"/>
  <c r="O1069" i="2" s="1"/>
  <c r="N1070" i="2"/>
  <c r="N1071" i="2"/>
  <c r="N1072" i="2"/>
  <c r="N1073" i="2"/>
  <c r="N1074" i="2"/>
  <c r="N1075" i="2"/>
  <c r="N1076" i="2"/>
  <c r="N1077" i="2"/>
  <c r="O1077" i="2" s="1"/>
  <c r="N1078" i="2"/>
  <c r="N1079" i="2"/>
  <c r="N1080" i="2"/>
  <c r="O1080" i="2" s="1"/>
  <c r="N1081" i="2"/>
  <c r="N1082" i="2"/>
  <c r="N1083" i="2"/>
  <c r="N1084" i="2"/>
  <c r="N1085" i="2"/>
  <c r="O1085" i="2" s="1"/>
  <c r="N1086" i="2"/>
  <c r="N1087" i="2"/>
  <c r="N1088" i="2"/>
  <c r="O1088" i="2" s="1"/>
  <c r="N1089" i="2"/>
  <c r="N1090" i="2"/>
  <c r="N1091" i="2"/>
  <c r="N1092" i="2"/>
  <c r="N1093" i="2"/>
  <c r="O1093" i="2" s="1"/>
  <c r="N1094" i="2"/>
  <c r="N1095" i="2"/>
  <c r="N1096" i="2"/>
  <c r="O1096" i="2" s="1"/>
  <c r="N1097" i="2"/>
  <c r="N1098" i="2"/>
  <c r="N1099" i="2"/>
  <c r="N1100" i="2"/>
  <c r="N1101" i="2"/>
  <c r="O1101" i="2" s="1"/>
  <c r="N1102" i="2"/>
  <c r="N1103" i="2"/>
  <c r="N1104" i="2"/>
  <c r="O1104" i="2" s="1"/>
  <c r="N1105" i="2"/>
  <c r="N1106" i="2"/>
  <c r="N1107" i="2"/>
  <c r="N1108" i="2"/>
  <c r="N1109" i="2"/>
  <c r="O1109" i="2" s="1"/>
  <c r="N1110" i="2"/>
  <c r="N1111" i="2"/>
  <c r="N1112" i="2"/>
  <c r="N1113" i="2"/>
  <c r="N1114" i="2"/>
  <c r="N1115" i="2"/>
  <c r="N1116" i="2"/>
  <c r="N1117" i="2"/>
  <c r="O1117" i="2" s="1"/>
  <c r="N1118" i="2"/>
  <c r="N1119" i="2"/>
  <c r="N1120" i="2"/>
  <c r="O1120" i="2" s="1"/>
  <c r="N1121" i="2"/>
  <c r="N1122" i="2"/>
  <c r="N1123" i="2"/>
  <c r="N1124" i="2"/>
  <c r="N1125" i="2"/>
  <c r="O1125" i="2" s="1"/>
  <c r="N1126" i="2"/>
  <c r="N1127" i="2"/>
  <c r="N1128" i="2"/>
  <c r="O1128" i="2" s="1"/>
  <c r="N1129" i="2"/>
  <c r="N1130" i="2"/>
  <c r="N1131" i="2"/>
  <c r="N1132" i="2"/>
  <c r="N1133" i="2"/>
  <c r="O1133" i="2" s="1"/>
  <c r="N1134" i="2"/>
  <c r="N1135" i="2"/>
  <c r="N1136" i="2"/>
  <c r="N1137" i="2"/>
  <c r="N1138" i="2"/>
  <c r="N1139" i="2"/>
  <c r="N1140" i="2"/>
  <c r="N1141" i="2"/>
  <c r="O1141" i="2" s="1"/>
  <c r="N1142" i="2"/>
  <c r="N1143" i="2"/>
  <c r="N1144" i="2"/>
  <c r="O1144" i="2" s="1"/>
  <c r="N1145" i="2"/>
  <c r="N1146" i="2"/>
  <c r="N1147" i="2"/>
  <c r="N1148" i="2"/>
  <c r="N1149" i="2"/>
  <c r="O1149" i="2" s="1"/>
  <c r="N1150" i="2"/>
  <c r="N1151" i="2"/>
  <c r="N1152" i="2"/>
  <c r="O1152" i="2" s="1"/>
  <c r="N1153" i="2"/>
  <c r="N1154" i="2"/>
  <c r="N1155" i="2"/>
  <c r="N1156" i="2"/>
  <c r="N1157" i="2"/>
  <c r="O1157" i="2" s="1"/>
  <c r="N1158" i="2"/>
  <c r="N1159" i="2"/>
  <c r="N1160" i="2"/>
  <c r="O1160" i="2" s="1"/>
  <c r="N1161" i="2"/>
  <c r="N1162" i="2"/>
  <c r="N1163" i="2"/>
  <c r="N1164" i="2"/>
  <c r="N1165" i="2"/>
  <c r="O1165" i="2" s="1"/>
  <c r="N1166" i="2"/>
  <c r="N1167" i="2"/>
  <c r="N1168" i="2"/>
  <c r="O1168" i="2" s="1"/>
  <c r="N1169" i="2"/>
  <c r="N1170" i="2"/>
  <c r="N1171" i="2"/>
  <c r="N1172" i="2"/>
  <c r="N1173" i="2"/>
  <c r="O1173" i="2" s="1"/>
  <c r="N1174" i="2"/>
  <c r="N1175" i="2"/>
  <c r="N1176" i="2"/>
  <c r="N1177" i="2"/>
  <c r="N1178" i="2"/>
  <c r="N1179" i="2"/>
  <c r="N1180" i="2"/>
  <c r="N1181" i="2"/>
  <c r="O1181" i="2" s="1"/>
  <c r="N1182" i="2"/>
  <c r="N1183" i="2"/>
  <c r="N1184" i="2"/>
  <c r="O1184" i="2" s="1"/>
  <c r="N1185" i="2"/>
  <c r="N1186" i="2"/>
  <c r="N1187" i="2"/>
  <c r="N1188" i="2"/>
  <c r="N1189" i="2"/>
  <c r="O1189" i="2" s="1"/>
  <c r="N1190" i="2"/>
  <c r="N1191" i="2"/>
  <c r="N1192" i="2"/>
  <c r="O1192" i="2" s="1"/>
  <c r="N1193" i="2"/>
  <c r="N1194" i="2"/>
  <c r="N1195" i="2"/>
  <c r="N1196" i="2"/>
  <c r="N1197" i="2"/>
  <c r="O1197" i="2" s="1"/>
  <c r="N1198" i="2"/>
  <c r="N1199" i="2"/>
  <c r="N1200" i="2"/>
  <c r="N1201" i="2"/>
  <c r="N1202" i="2"/>
  <c r="N1203" i="2"/>
  <c r="N1204" i="2"/>
  <c r="N1205" i="2"/>
  <c r="O1205" i="2" s="1"/>
  <c r="N1206" i="2"/>
  <c r="N1207" i="2"/>
  <c r="N1208" i="2"/>
  <c r="O1208" i="2" s="1"/>
  <c r="N1209" i="2"/>
  <c r="N1210" i="2"/>
  <c r="N1211" i="2"/>
  <c r="N1212" i="2"/>
  <c r="N1213" i="2"/>
  <c r="O1213" i="2" s="1"/>
  <c r="N1214" i="2"/>
  <c r="N1215" i="2"/>
  <c r="N1216" i="2"/>
  <c r="O1216" i="2" s="1"/>
  <c r="N1217" i="2"/>
  <c r="N1218" i="2"/>
  <c r="N1219" i="2"/>
  <c r="N1220" i="2"/>
  <c r="N1221" i="2"/>
  <c r="O1221" i="2" s="1"/>
  <c r="N1222" i="2"/>
  <c r="N1223" i="2"/>
  <c r="N1224" i="2"/>
  <c r="O1224" i="2" s="1"/>
  <c r="N1225" i="2"/>
  <c r="N1226" i="2"/>
  <c r="N1227" i="2"/>
  <c r="N1228" i="2"/>
  <c r="N1229" i="2"/>
  <c r="O1229" i="2" s="1"/>
  <c r="N1230" i="2"/>
  <c r="N1231" i="2"/>
  <c r="N1232" i="2"/>
  <c r="O1232" i="2" s="1"/>
  <c r="N1233" i="2"/>
  <c r="N1234" i="2"/>
  <c r="N1235" i="2"/>
  <c r="N1236" i="2"/>
  <c r="N1237" i="2"/>
  <c r="O1237" i="2" s="1"/>
  <c r="N1238" i="2"/>
  <c r="N1239" i="2"/>
  <c r="N1240" i="2"/>
  <c r="N1241" i="2"/>
  <c r="N1242" i="2"/>
  <c r="N1243" i="2"/>
  <c r="N1244" i="2"/>
  <c r="N1245" i="2"/>
  <c r="O1245" i="2" s="1"/>
  <c r="N1246" i="2"/>
  <c r="N1247" i="2"/>
  <c r="N1248" i="2"/>
  <c r="O1248" i="2" s="1"/>
  <c r="N1249" i="2"/>
  <c r="N1250" i="2"/>
  <c r="N1251" i="2"/>
  <c r="N1252" i="2"/>
  <c r="N1253" i="2"/>
  <c r="O1253" i="2" s="1"/>
  <c r="N1254" i="2"/>
  <c r="N1255" i="2"/>
  <c r="N1256" i="2"/>
  <c r="O1256" i="2" s="1"/>
  <c r="N1257" i="2"/>
  <c r="N1258" i="2"/>
  <c r="N1259" i="2"/>
  <c r="N1260" i="2"/>
  <c r="N1261" i="2"/>
  <c r="O1261" i="2" s="1"/>
  <c r="N1262" i="2"/>
  <c r="N1263" i="2"/>
  <c r="N1264" i="2"/>
  <c r="N1265" i="2"/>
  <c r="N1266" i="2"/>
  <c r="N1267" i="2"/>
  <c r="N1268" i="2"/>
  <c r="N1269" i="2"/>
  <c r="O1269" i="2" s="1"/>
  <c r="N1270" i="2"/>
  <c r="N1271" i="2"/>
  <c r="N1272" i="2"/>
  <c r="O1272" i="2" s="1"/>
  <c r="N1273" i="2"/>
  <c r="N1274" i="2"/>
  <c r="N1275" i="2"/>
  <c r="N1276" i="2"/>
  <c r="N1277" i="2"/>
  <c r="O1277" i="2" s="1"/>
  <c r="N1278" i="2"/>
  <c r="N1279" i="2"/>
  <c r="N1280" i="2"/>
  <c r="O1280" i="2" s="1"/>
  <c r="N1281" i="2"/>
  <c r="N1282" i="2"/>
  <c r="N1283" i="2"/>
  <c r="N1284" i="2"/>
  <c r="N1285" i="2"/>
  <c r="O1285" i="2" s="1"/>
  <c r="N1286" i="2"/>
  <c r="N1287" i="2"/>
  <c r="N1288" i="2"/>
  <c r="O1288" i="2" s="1"/>
  <c r="N1289" i="2"/>
  <c r="N1290" i="2"/>
  <c r="N1291" i="2"/>
  <c r="N1292" i="2"/>
  <c r="N1293" i="2"/>
  <c r="O1293" i="2" s="1"/>
  <c r="N1294" i="2"/>
  <c r="N1295" i="2"/>
  <c r="N1296" i="2"/>
  <c r="O1296" i="2" s="1"/>
  <c r="N1297" i="2"/>
  <c r="N1298" i="2"/>
  <c r="N1299" i="2"/>
  <c r="N1300" i="2"/>
  <c r="N1301" i="2"/>
  <c r="O1301" i="2" s="1"/>
  <c r="N1302" i="2"/>
  <c r="N1303" i="2"/>
  <c r="N1304" i="2"/>
  <c r="N1305" i="2"/>
  <c r="N1306" i="2"/>
  <c r="N1307" i="2"/>
  <c r="N1308" i="2"/>
  <c r="N1309" i="2"/>
  <c r="O1309" i="2" s="1"/>
  <c r="N1310" i="2"/>
  <c r="N1311" i="2"/>
  <c r="N1312" i="2"/>
  <c r="O1312" i="2" s="1"/>
  <c r="N1313" i="2"/>
  <c r="N1314" i="2"/>
  <c r="N1315" i="2"/>
  <c r="N1316" i="2"/>
  <c r="N1317" i="2"/>
  <c r="O1317" i="2" s="1"/>
  <c r="N1318" i="2"/>
  <c r="N1319" i="2"/>
  <c r="N1320" i="2"/>
  <c r="O1320" i="2" s="1"/>
  <c r="N1321" i="2"/>
  <c r="N1322" i="2"/>
  <c r="N1323" i="2"/>
  <c r="N1324" i="2"/>
  <c r="N1325" i="2"/>
  <c r="O1325" i="2" s="1"/>
  <c r="N1326" i="2"/>
  <c r="N1327" i="2"/>
  <c r="N1328" i="2"/>
  <c r="N1329" i="2"/>
  <c r="N1330" i="2"/>
  <c r="N1331" i="2"/>
  <c r="N1332" i="2"/>
  <c r="N1333" i="2"/>
  <c r="O1333" i="2" s="1"/>
  <c r="N1334" i="2"/>
  <c r="N1335" i="2"/>
  <c r="N1336" i="2"/>
  <c r="O1336" i="2" s="1"/>
  <c r="N1337" i="2"/>
  <c r="N1338" i="2"/>
  <c r="N1339" i="2"/>
  <c r="N1340" i="2"/>
  <c r="N1341" i="2"/>
  <c r="O1341" i="2" s="1"/>
  <c r="N1342" i="2"/>
  <c r="N1343" i="2"/>
  <c r="N1344" i="2"/>
  <c r="O1344" i="2" s="1"/>
  <c r="N1345" i="2"/>
  <c r="N1346" i="2"/>
  <c r="N1347" i="2"/>
  <c r="N1348" i="2"/>
  <c r="N1349" i="2"/>
  <c r="O1349" i="2" s="1"/>
  <c r="N1350" i="2"/>
  <c r="N1351" i="2"/>
  <c r="N1352" i="2"/>
  <c r="O1352" i="2" s="1"/>
  <c r="N1353" i="2"/>
  <c r="N1354" i="2"/>
  <c r="N1355" i="2"/>
  <c r="N1356" i="2"/>
  <c r="N1357" i="2"/>
  <c r="O1357" i="2" s="1"/>
  <c r="N1358" i="2"/>
  <c r="N1359" i="2"/>
  <c r="N1360" i="2"/>
  <c r="O1360" i="2" s="1"/>
  <c r="N1361" i="2"/>
  <c r="N1362" i="2"/>
  <c r="N1363" i="2"/>
  <c r="N1364" i="2"/>
  <c r="N1365" i="2"/>
  <c r="O1365" i="2" s="1"/>
  <c r="N1366" i="2"/>
  <c r="N1367" i="2"/>
  <c r="N1368" i="2"/>
  <c r="N1369" i="2"/>
  <c r="N1370" i="2"/>
  <c r="N1371" i="2"/>
  <c r="N1372" i="2"/>
  <c r="N1373" i="2"/>
  <c r="O1373" i="2" s="1"/>
  <c r="N1374" i="2"/>
  <c r="N1375" i="2"/>
  <c r="N1376" i="2"/>
  <c r="O1376" i="2" s="1"/>
  <c r="N1377" i="2"/>
  <c r="N1378" i="2"/>
  <c r="N1379" i="2"/>
  <c r="N1380" i="2"/>
  <c r="N1381" i="2"/>
  <c r="O1381" i="2" s="1"/>
  <c r="N1382" i="2"/>
  <c r="N1383" i="2"/>
  <c r="N1384" i="2"/>
  <c r="O1384" i="2" s="1"/>
  <c r="N1385" i="2"/>
  <c r="N1386" i="2"/>
  <c r="N1387" i="2"/>
  <c r="N1388" i="2"/>
  <c r="N1389" i="2"/>
  <c r="O1389" i="2" s="1"/>
  <c r="N1390" i="2"/>
  <c r="N1391" i="2"/>
  <c r="N1392" i="2"/>
  <c r="N1393" i="2"/>
  <c r="N1394" i="2"/>
  <c r="N1395" i="2"/>
  <c r="N1396" i="2"/>
  <c r="N1397" i="2"/>
  <c r="O1397" i="2" s="1"/>
  <c r="N1398" i="2"/>
  <c r="N1399" i="2"/>
  <c r="N1400" i="2"/>
  <c r="O1400" i="2" s="1"/>
  <c r="N1401" i="2"/>
  <c r="N1402" i="2"/>
  <c r="N1403" i="2"/>
  <c r="N1404" i="2"/>
  <c r="N1405" i="2"/>
  <c r="O1405" i="2" s="1"/>
  <c r="N1406" i="2"/>
  <c r="N1407" i="2"/>
  <c r="N1408" i="2"/>
  <c r="O1408" i="2" s="1"/>
  <c r="N1409" i="2"/>
  <c r="N1410" i="2"/>
  <c r="N1411" i="2"/>
  <c r="N1412" i="2"/>
  <c r="N1413" i="2"/>
  <c r="O1413" i="2" s="1"/>
  <c r="N1414" i="2"/>
  <c r="N1415" i="2"/>
  <c r="N1416" i="2"/>
  <c r="O1416" i="2" s="1"/>
  <c r="N1417" i="2"/>
  <c r="N1418" i="2"/>
  <c r="N1419" i="2"/>
  <c r="N1420" i="2"/>
  <c r="N1421" i="2"/>
  <c r="O1421" i="2" s="1"/>
  <c r="N1422" i="2"/>
  <c r="N1423" i="2"/>
  <c r="N1424" i="2"/>
  <c r="O1424" i="2" s="1"/>
  <c r="N1425" i="2"/>
  <c r="N1426" i="2"/>
  <c r="N1427" i="2"/>
  <c r="N1428" i="2"/>
  <c r="N1429" i="2"/>
  <c r="O1429" i="2" s="1"/>
  <c r="N1430" i="2"/>
  <c r="N1431" i="2"/>
  <c r="N1432" i="2"/>
  <c r="N1433" i="2"/>
  <c r="N1434" i="2"/>
  <c r="N1435" i="2"/>
  <c r="N1436" i="2"/>
  <c r="N1437" i="2"/>
  <c r="O1437" i="2" s="1"/>
  <c r="N1438" i="2"/>
  <c r="N1439" i="2"/>
  <c r="N1440" i="2"/>
  <c r="O1440" i="2" s="1"/>
  <c r="N1441" i="2"/>
  <c r="N1442" i="2"/>
  <c r="N1443" i="2"/>
  <c r="N1444" i="2"/>
  <c r="N1445" i="2"/>
  <c r="O1445" i="2" s="1"/>
  <c r="N1446" i="2"/>
  <c r="N1447" i="2"/>
  <c r="N1448" i="2"/>
  <c r="O1448" i="2" s="1"/>
  <c r="N1449" i="2"/>
  <c r="N1450" i="2"/>
  <c r="N1451" i="2"/>
  <c r="N1452" i="2"/>
  <c r="N1453" i="2"/>
  <c r="O1453" i="2" s="1"/>
  <c r="N1454" i="2"/>
  <c r="N1455" i="2"/>
  <c r="N1456" i="2"/>
  <c r="N1457" i="2"/>
  <c r="N1458" i="2"/>
  <c r="N1459" i="2"/>
  <c r="N1460" i="2"/>
  <c r="N1461" i="2"/>
  <c r="O1461" i="2" s="1"/>
  <c r="N1462" i="2"/>
  <c r="N1463" i="2"/>
  <c r="N1464" i="2"/>
  <c r="O1464" i="2" s="1"/>
  <c r="N1465" i="2"/>
  <c r="N1466" i="2"/>
  <c r="N1467" i="2"/>
  <c r="N1468" i="2"/>
  <c r="N1469" i="2"/>
  <c r="O1469" i="2" s="1"/>
  <c r="N1470" i="2"/>
  <c r="N1471" i="2"/>
  <c r="N1472" i="2"/>
  <c r="O1472" i="2" s="1"/>
  <c r="N1473" i="2"/>
  <c r="N1474" i="2"/>
  <c r="N1475" i="2"/>
  <c r="N1476" i="2"/>
  <c r="N1477" i="2"/>
  <c r="O1477" i="2" s="1"/>
  <c r="N1478" i="2"/>
  <c r="N1479" i="2"/>
  <c r="N1480" i="2"/>
  <c r="O1480" i="2" s="1"/>
  <c r="N1481" i="2"/>
  <c r="N1482" i="2"/>
  <c r="N1483" i="2"/>
  <c r="N1484" i="2"/>
  <c r="N1485" i="2"/>
  <c r="O1485" i="2" s="1"/>
  <c r="N1486" i="2"/>
  <c r="N1487" i="2"/>
  <c r="N1488" i="2"/>
  <c r="O1488" i="2" s="1"/>
  <c r="N1489" i="2"/>
  <c r="N1490" i="2"/>
  <c r="N1491" i="2"/>
  <c r="N1492" i="2"/>
  <c r="N1493" i="2"/>
  <c r="O1493" i="2" s="1"/>
  <c r="N1494" i="2"/>
  <c r="N1495" i="2"/>
  <c r="N1496" i="2"/>
  <c r="N1497" i="2"/>
  <c r="N1498" i="2"/>
  <c r="N1499" i="2"/>
  <c r="N1500" i="2"/>
  <c r="N1501" i="2"/>
  <c r="O1501" i="2" s="1"/>
  <c r="N1502" i="2"/>
  <c r="N1503" i="2"/>
  <c r="N1504" i="2"/>
  <c r="O1504" i="2" s="1"/>
  <c r="N1505" i="2"/>
  <c r="N1506" i="2"/>
  <c r="N1507" i="2"/>
  <c r="N1508" i="2"/>
  <c r="N1509" i="2"/>
  <c r="O1509" i="2" s="1"/>
  <c r="N1510" i="2"/>
  <c r="N1511" i="2"/>
  <c r="N1512" i="2"/>
  <c r="O1512" i="2" s="1"/>
  <c r="N1513" i="2"/>
  <c r="N1514" i="2"/>
  <c r="N1515" i="2"/>
  <c r="N1516" i="2"/>
  <c r="N1517" i="2"/>
  <c r="O1517" i="2" s="1"/>
  <c r="N1518" i="2"/>
  <c r="N1519" i="2"/>
  <c r="N1520" i="2"/>
  <c r="N1521" i="2"/>
  <c r="N1522" i="2"/>
  <c r="N1523" i="2"/>
  <c r="N1524" i="2"/>
  <c r="N1525" i="2"/>
  <c r="O1525" i="2" s="1"/>
  <c r="N1526" i="2"/>
  <c r="N1527" i="2"/>
  <c r="N1528" i="2"/>
  <c r="O1528" i="2" s="1"/>
  <c r="N1529" i="2"/>
  <c r="N1530" i="2"/>
  <c r="N1531" i="2"/>
  <c r="N1532" i="2"/>
  <c r="N1533" i="2"/>
  <c r="O1533" i="2" s="1"/>
  <c r="N1534" i="2"/>
  <c r="N1535" i="2"/>
  <c r="N1536" i="2"/>
  <c r="O1536" i="2" s="1"/>
  <c r="N1537" i="2"/>
  <c r="N1538" i="2"/>
  <c r="N1539" i="2"/>
  <c r="N1540" i="2"/>
  <c r="N1541" i="2"/>
  <c r="O1541" i="2" s="1"/>
  <c r="N1542" i="2"/>
  <c r="N1543" i="2"/>
  <c r="N1544" i="2"/>
  <c r="O1544" i="2" s="1"/>
  <c r="N1545" i="2"/>
  <c r="N1546" i="2"/>
  <c r="N1547" i="2"/>
  <c r="N1548" i="2"/>
  <c r="N1549" i="2"/>
  <c r="O1549" i="2" s="1"/>
  <c r="N1550" i="2"/>
  <c r="N1551" i="2"/>
  <c r="N1552" i="2"/>
  <c r="O1552" i="2" s="1"/>
  <c r="N1553" i="2"/>
  <c r="N1554" i="2"/>
  <c r="N1555" i="2"/>
  <c r="N1556" i="2"/>
  <c r="N1557" i="2"/>
  <c r="O1557" i="2" s="1"/>
  <c r="N1558" i="2"/>
  <c r="N1559" i="2"/>
  <c r="N1560" i="2"/>
  <c r="N1561" i="2"/>
  <c r="N1562" i="2"/>
  <c r="N1563" i="2"/>
  <c r="N1564" i="2"/>
  <c r="N1565" i="2"/>
  <c r="O1565" i="2" s="1"/>
  <c r="N1566" i="2"/>
  <c r="N1567" i="2"/>
  <c r="N1568" i="2"/>
  <c r="O1568" i="2" s="1"/>
  <c r="N1569" i="2"/>
  <c r="N1570" i="2"/>
  <c r="N1571" i="2"/>
  <c r="N1572" i="2"/>
  <c r="N1573" i="2"/>
  <c r="O1573" i="2" s="1"/>
  <c r="N1574" i="2"/>
  <c r="N1575" i="2"/>
  <c r="N1576" i="2"/>
  <c r="O1576" i="2" s="1"/>
  <c r="N1577" i="2"/>
  <c r="N1578" i="2"/>
  <c r="N1579" i="2"/>
  <c r="N1580" i="2"/>
  <c r="N1581" i="2"/>
  <c r="O1581" i="2" s="1"/>
  <c r="N1582" i="2"/>
  <c r="N1583" i="2"/>
  <c r="N1584" i="2"/>
  <c r="N1585" i="2"/>
  <c r="N1586" i="2"/>
  <c r="N1587" i="2"/>
  <c r="N1588" i="2"/>
  <c r="N1589" i="2"/>
  <c r="O1589" i="2" s="1"/>
  <c r="N1590" i="2"/>
  <c r="N1591" i="2"/>
  <c r="N1592" i="2"/>
  <c r="O1592" i="2" s="1"/>
  <c r="N1593" i="2"/>
  <c r="N1594" i="2"/>
  <c r="N1595" i="2"/>
  <c r="N1596" i="2"/>
  <c r="N1597" i="2"/>
  <c r="O1597" i="2" s="1"/>
  <c r="N1598" i="2"/>
  <c r="N1599" i="2"/>
  <c r="N1600" i="2"/>
  <c r="O1600" i="2" s="1"/>
  <c r="N1601" i="2"/>
  <c r="N1602" i="2"/>
  <c r="N1603" i="2"/>
  <c r="N1604" i="2"/>
  <c r="N1605" i="2"/>
  <c r="O1605" i="2" s="1"/>
  <c r="N1606" i="2"/>
  <c r="N1607" i="2"/>
  <c r="N1608" i="2"/>
  <c r="O1608" i="2" s="1"/>
  <c r="N1609" i="2"/>
  <c r="N1610" i="2"/>
  <c r="N1611" i="2"/>
  <c r="N1612" i="2"/>
  <c r="N1613" i="2"/>
  <c r="O1613" i="2" s="1"/>
  <c r="N1614" i="2"/>
  <c r="N1615" i="2"/>
  <c r="N1616" i="2"/>
  <c r="O1616" i="2" s="1"/>
  <c r="N1617" i="2"/>
  <c r="N1618" i="2"/>
  <c r="N1619" i="2"/>
  <c r="N1620" i="2"/>
  <c r="N1621" i="2"/>
  <c r="O1621" i="2" s="1"/>
  <c r="N1622" i="2"/>
  <c r="N1623" i="2"/>
  <c r="N1624" i="2"/>
  <c r="N1625" i="2"/>
  <c r="N1626" i="2"/>
  <c r="N1627" i="2"/>
  <c r="N1628" i="2"/>
  <c r="N1629" i="2"/>
  <c r="O1629" i="2" s="1"/>
  <c r="N1630" i="2"/>
  <c r="N1631" i="2"/>
  <c r="N1632" i="2"/>
  <c r="O1632" i="2" s="1"/>
  <c r="N1633" i="2"/>
  <c r="N1634" i="2"/>
  <c r="N1635" i="2"/>
  <c r="N1636" i="2"/>
  <c r="N1637" i="2"/>
  <c r="O1637" i="2" s="1"/>
  <c r="N1638" i="2"/>
  <c r="N1639" i="2"/>
  <c r="N1640" i="2"/>
  <c r="O1640" i="2" s="1"/>
  <c r="N1641" i="2"/>
  <c r="N1642" i="2"/>
  <c r="N1643" i="2"/>
  <c r="N1644" i="2"/>
  <c r="N1645" i="2"/>
  <c r="O1645" i="2" s="1"/>
  <c r="N1646" i="2"/>
  <c r="N1647" i="2"/>
  <c r="N1648" i="2"/>
  <c r="N1649" i="2"/>
  <c r="N1650" i="2"/>
  <c r="N1651" i="2"/>
  <c r="N1652" i="2"/>
  <c r="N1653" i="2"/>
  <c r="O1653" i="2" s="1"/>
  <c r="N1654" i="2"/>
  <c r="N1655" i="2"/>
  <c r="N1656" i="2"/>
  <c r="O1656" i="2" s="1"/>
  <c r="N1657" i="2"/>
  <c r="N1658" i="2"/>
  <c r="N1659" i="2"/>
  <c r="N1660" i="2"/>
  <c r="N1661" i="2"/>
  <c r="O1661" i="2" s="1"/>
  <c r="N1662" i="2"/>
  <c r="N1663" i="2"/>
  <c r="N1664" i="2"/>
  <c r="O1664" i="2" s="1"/>
  <c r="N1665" i="2"/>
  <c r="N1666" i="2"/>
  <c r="N1667" i="2"/>
  <c r="N1668" i="2"/>
  <c r="N1669" i="2"/>
  <c r="O1669" i="2" s="1"/>
  <c r="N1670" i="2"/>
  <c r="N1671" i="2"/>
  <c r="N1672" i="2"/>
  <c r="O1672" i="2" s="1"/>
  <c r="N1673" i="2"/>
  <c r="N1674" i="2"/>
  <c r="N1675" i="2"/>
  <c r="N1676" i="2"/>
  <c r="N1677" i="2"/>
  <c r="O1677" i="2" s="1"/>
  <c r="N1678" i="2"/>
  <c r="N1679" i="2"/>
  <c r="N1680" i="2"/>
  <c r="O1680" i="2" s="1"/>
  <c r="N1681" i="2"/>
  <c r="N1682" i="2"/>
  <c r="O1682" i="2" s="1"/>
  <c r="N1683" i="2"/>
  <c r="N1684" i="2"/>
  <c r="N1685" i="2"/>
  <c r="O1685" i="2" s="1"/>
  <c r="N1686" i="2"/>
  <c r="N1687" i="2"/>
  <c r="N1688" i="2"/>
  <c r="O1688" i="2" s="1"/>
  <c r="N1689" i="2"/>
  <c r="N1690" i="2"/>
  <c r="O1690" i="2" s="1"/>
  <c r="N1691" i="2"/>
  <c r="N1692" i="2"/>
  <c r="N1693" i="2"/>
  <c r="O1693" i="2" s="1"/>
  <c r="N1694" i="2"/>
  <c r="N1695" i="2"/>
  <c r="N1696" i="2"/>
  <c r="N1697" i="2"/>
  <c r="N1698" i="2"/>
  <c r="O1698" i="2" s="1"/>
  <c r="N1699" i="2"/>
  <c r="N1700" i="2"/>
  <c r="N1701" i="2"/>
  <c r="O1701" i="2" s="1"/>
  <c r="N1702" i="2"/>
  <c r="N1703" i="2"/>
  <c r="N1704" i="2"/>
  <c r="O1704" i="2" s="1"/>
  <c r="N1705" i="2"/>
  <c r="N1706" i="2"/>
  <c r="O1706" i="2" s="1"/>
  <c r="N1707" i="2"/>
  <c r="N1708" i="2"/>
  <c r="N1709" i="2"/>
  <c r="O1709" i="2" s="1"/>
  <c r="N1710" i="2"/>
  <c r="N1711" i="2"/>
  <c r="N1712" i="2"/>
  <c r="O1712" i="2" s="1"/>
  <c r="N1713" i="2"/>
  <c r="N1714" i="2"/>
  <c r="O1714" i="2" s="1"/>
  <c r="N1715" i="2"/>
  <c r="N1716" i="2"/>
  <c r="N1717" i="2"/>
  <c r="O1717" i="2" s="1"/>
  <c r="N1718" i="2"/>
  <c r="N1719" i="2"/>
  <c r="N1720" i="2"/>
  <c r="O1720" i="2" s="1"/>
  <c r="N1721" i="2"/>
  <c r="N1722" i="2"/>
  <c r="O1722" i="2" s="1"/>
  <c r="N1723" i="2"/>
  <c r="N1724" i="2"/>
  <c r="N1725" i="2"/>
  <c r="O1725" i="2" s="1"/>
  <c r="N1726" i="2"/>
  <c r="N1727" i="2"/>
  <c r="N1728" i="2"/>
  <c r="N1729" i="2"/>
  <c r="O1729" i="2" s="1"/>
  <c r="N1730" i="2"/>
  <c r="O1730" i="2" s="1"/>
  <c r="N1731" i="2"/>
  <c r="N1732" i="2"/>
  <c r="N1733" i="2"/>
  <c r="O1733" i="2" s="1"/>
  <c r="N1734" i="2"/>
  <c r="N1735" i="2"/>
  <c r="N1736" i="2"/>
  <c r="O1736" i="2" s="1"/>
  <c r="N1737" i="2"/>
  <c r="N1738" i="2"/>
  <c r="O1738" i="2" s="1"/>
  <c r="N1739" i="2"/>
  <c r="N1740" i="2"/>
  <c r="N1741" i="2"/>
  <c r="O1741" i="2" s="1"/>
  <c r="N1742" i="2"/>
  <c r="N1743" i="2"/>
  <c r="N1744" i="2"/>
  <c r="N1745" i="2"/>
  <c r="N1746" i="2"/>
  <c r="O1746" i="2" s="1"/>
  <c r="N1747" i="2"/>
  <c r="N1748" i="2"/>
  <c r="N1749" i="2"/>
  <c r="O1749" i="2" s="1"/>
  <c r="N1750" i="2"/>
  <c r="N1751" i="2"/>
  <c r="N1752" i="2"/>
  <c r="O1752" i="2" s="1"/>
  <c r="N1753" i="2"/>
  <c r="N1754" i="2"/>
  <c r="O1754" i="2" s="1"/>
  <c r="N1755" i="2"/>
  <c r="N1756" i="2"/>
  <c r="N1757" i="2"/>
  <c r="O1757" i="2" s="1"/>
  <c r="N1758" i="2"/>
  <c r="N1759" i="2"/>
  <c r="N1760" i="2"/>
  <c r="O1760" i="2" s="1"/>
  <c r="N1761" i="2"/>
  <c r="N1762" i="2"/>
  <c r="O1762" i="2" s="1"/>
  <c r="N1763" i="2"/>
  <c r="N1764" i="2"/>
  <c r="N1765" i="2"/>
  <c r="N1766" i="2"/>
  <c r="N1767" i="2"/>
  <c r="N1768" i="2"/>
  <c r="O1768" i="2" s="1"/>
  <c r="N1769" i="2"/>
  <c r="N1770" i="2"/>
  <c r="O1770" i="2" s="1"/>
  <c r="N1771" i="2"/>
  <c r="N1772" i="2"/>
  <c r="N1773" i="2"/>
  <c r="O1773" i="2" s="1"/>
  <c r="N1774" i="2"/>
  <c r="N1775" i="2"/>
  <c r="N1776" i="2"/>
  <c r="O1776" i="2" s="1"/>
  <c r="N1777" i="2"/>
  <c r="N1778" i="2"/>
  <c r="O1778" i="2" s="1"/>
  <c r="N1779" i="2"/>
  <c r="N1780" i="2"/>
  <c r="N1781" i="2"/>
  <c r="O1781" i="2" s="1"/>
  <c r="N1782" i="2"/>
  <c r="N1783" i="2"/>
  <c r="N1784" i="2"/>
  <c r="O1784" i="2" s="1"/>
  <c r="N1785" i="2"/>
  <c r="N1786" i="2"/>
  <c r="O1786" i="2" s="1"/>
  <c r="N1787" i="2"/>
  <c r="N1788" i="2"/>
  <c r="N1789" i="2"/>
  <c r="O1789" i="2" s="1"/>
  <c r="N1790" i="2"/>
  <c r="N1791" i="2"/>
  <c r="N1792" i="2"/>
  <c r="O1792" i="2" s="1"/>
  <c r="N1793" i="2"/>
  <c r="O1793" i="2" s="1"/>
  <c r="N1794" i="2"/>
  <c r="O1794" i="2" s="1"/>
  <c r="N1795" i="2"/>
  <c r="N1796" i="2"/>
  <c r="N1797" i="2"/>
  <c r="O1797" i="2" s="1"/>
  <c r="N1798" i="2"/>
  <c r="N1799" i="2"/>
  <c r="N1800" i="2"/>
  <c r="O1800" i="2" s="1"/>
  <c r="N1801" i="2"/>
  <c r="N1802" i="2"/>
  <c r="O1802" i="2" s="1"/>
  <c r="N1803" i="2"/>
  <c r="N1804" i="2"/>
  <c r="N1805" i="2"/>
  <c r="O1805" i="2" s="1"/>
  <c r="N1806" i="2"/>
  <c r="N1807" i="2"/>
  <c r="N1808" i="2"/>
  <c r="O1808" i="2" s="1"/>
  <c r="N1809" i="2"/>
  <c r="N1810" i="2"/>
  <c r="O1810" i="2" s="1"/>
  <c r="N1811" i="2"/>
  <c r="N1812" i="2"/>
  <c r="N1813" i="2"/>
  <c r="O1813" i="2" s="1"/>
  <c r="N1814" i="2"/>
  <c r="N1815" i="2"/>
  <c r="N1816" i="2"/>
  <c r="N1817" i="2"/>
  <c r="N1818" i="2"/>
  <c r="O1818" i="2" s="1"/>
  <c r="N1819" i="2"/>
  <c r="N1820" i="2"/>
  <c r="N1821" i="2"/>
  <c r="O1821" i="2" s="1"/>
  <c r="N1822" i="2"/>
  <c r="N1823" i="2"/>
  <c r="N1824" i="2"/>
  <c r="O1824" i="2" s="1"/>
  <c r="N1825" i="2"/>
  <c r="N1826" i="2"/>
  <c r="O1826" i="2" s="1"/>
  <c r="N1827" i="2"/>
  <c r="N1828" i="2"/>
  <c r="N1829" i="2"/>
  <c r="O1829" i="2" s="1"/>
  <c r="N1830" i="2"/>
  <c r="N1831" i="2"/>
  <c r="N1832" i="2"/>
  <c r="O1832" i="2" s="1"/>
  <c r="N1833" i="2"/>
  <c r="N1834" i="2"/>
  <c r="O1834" i="2" s="1"/>
  <c r="N1835" i="2"/>
  <c r="N1836" i="2"/>
  <c r="N1837" i="2"/>
  <c r="O1837" i="2" s="1"/>
  <c r="N1838" i="2"/>
  <c r="N1839" i="2"/>
  <c r="N1840" i="2"/>
  <c r="N1841" i="2"/>
  <c r="N1842" i="2"/>
  <c r="O1842" i="2" s="1"/>
  <c r="N1843" i="2"/>
  <c r="N1844" i="2"/>
  <c r="N1845" i="2"/>
  <c r="O1845" i="2" s="1"/>
  <c r="N1846" i="2"/>
  <c r="N1847" i="2"/>
  <c r="N1848" i="2"/>
  <c r="O1848" i="2" s="1"/>
  <c r="N1849" i="2"/>
  <c r="N1850" i="2"/>
  <c r="O1850" i="2" s="1"/>
  <c r="N1851" i="2"/>
  <c r="N1852" i="2"/>
  <c r="N1853" i="2"/>
  <c r="O1853" i="2" s="1"/>
  <c r="N1854" i="2"/>
  <c r="N1855" i="2"/>
  <c r="N1856" i="2"/>
  <c r="O1856" i="2" s="1"/>
  <c r="N1857" i="2"/>
  <c r="O1857" i="2" s="1"/>
  <c r="N1858" i="2"/>
  <c r="O1858" i="2" s="1"/>
  <c r="N1859" i="2"/>
  <c r="N1860" i="2"/>
  <c r="N1861" i="2"/>
  <c r="O1861" i="2" s="1"/>
  <c r="N1862" i="2"/>
  <c r="N1863" i="2"/>
  <c r="N1864" i="2"/>
  <c r="N1865" i="2"/>
  <c r="N1866" i="2"/>
  <c r="O1866" i="2" s="1"/>
  <c r="N1867" i="2"/>
  <c r="N1868" i="2"/>
  <c r="N1869" i="2"/>
  <c r="O1869" i="2" s="1"/>
  <c r="N1870" i="2"/>
  <c r="N1871" i="2"/>
  <c r="N1872" i="2"/>
  <c r="O1872" i="2" s="1"/>
  <c r="N1873" i="2"/>
  <c r="N1874" i="2"/>
  <c r="O1874" i="2" s="1"/>
  <c r="N1875" i="2"/>
  <c r="N1876" i="2"/>
  <c r="N1877" i="2"/>
  <c r="O1877" i="2" s="1"/>
  <c r="N1878" i="2"/>
  <c r="N1879" i="2"/>
  <c r="N1880" i="2"/>
  <c r="O1880" i="2" s="1"/>
  <c r="N1881" i="2"/>
  <c r="N1882" i="2"/>
  <c r="O1882" i="2" s="1"/>
  <c r="N1883" i="2"/>
  <c r="N1884" i="2"/>
  <c r="N1885" i="2"/>
  <c r="O1885" i="2" s="1"/>
  <c r="N1886" i="2"/>
  <c r="N1887" i="2"/>
  <c r="N1888" i="2"/>
  <c r="O1888" i="2" s="1"/>
  <c r="N1889" i="2"/>
  <c r="N1890" i="2"/>
  <c r="O1890" i="2" s="1"/>
  <c r="N1891" i="2"/>
  <c r="N1892" i="2"/>
  <c r="N1893" i="2"/>
  <c r="O1893" i="2" s="1"/>
  <c r="N1894" i="2"/>
  <c r="N1895" i="2"/>
  <c r="N1896" i="2"/>
  <c r="O1896" i="2" s="1"/>
  <c r="N1897" i="2"/>
  <c r="N1898" i="2"/>
  <c r="O1898" i="2" s="1"/>
  <c r="N1899" i="2"/>
  <c r="N1900" i="2"/>
  <c r="N1901" i="2"/>
  <c r="O1901" i="2" s="1"/>
  <c r="N1902" i="2"/>
  <c r="N1903" i="2"/>
  <c r="N1904" i="2"/>
  <c r="O1904" i="2" s="1"/>
  <c r="N1905" i="2"/>
  <c r="N1906" i="2"/>
  <c r="O1906" i="2" s="1"/>
  <c r="N1907" i="2"/>
  <c r="N1908" i="2"/>
  <c r="N1909" i="2"/>
  <c r="O1909" i="2" s="1"/>
  <c r="N1910" i="2"/>
  <c r="N1911" i="2"/>
  <c r="N1912" i="2"/>
  <c r="O1912" i="2" s="1"/>
  <c r="N1913" i="2"/>
  <c r="N1914" i="2"/>
  <c r="O1914" i="2" s="1"/>
  <c r="N1915" i="2"/>
  <c r="N1916" i="2"/>
  <c r="N1917" i="2"/>
  <c r="O1917" i="2" s="1"/>
  <c r="N1918" i="2"/>
  <c r="N1919" i="2"/>
  <c r="N1920" i="2"/>
  <c r="O1920" i="2" s="1"/>
  <c r="N1921" i="2"/>
  <c r="O1921" i="2" s="1"/>
  <c r="N1922" i="2"/>
  <c r="O1922" i="2" s="1"/>
  <c r="N1923" i="2"/>
  <c r="N1924" i="2"/>
  <c r="N1925" i="2"/>
  <c r="O1925" i="2" s="1"/>
  <c r="N1926" i="2"/>
  <c r="N1927" i="2"/>
  <c r="N1928" i="2"/>
  <c r="O1928" i="2" s="1"/>
  <c r="N1929" i="2"/>
  <c r="N1930" i="2"/>
  <c r="O1930" i="2" s="1"/>
  <c r="N1931" i="2"/>
  <c r="N1932" i="2"/>
  <c r="N1933" i="2"/>
  <c r="O1933" i="2" s="1"/>
  <c r="N1934" i="2"/>
  <c r="N1935" i="2"/>
  <c r="N1936" i="2"/>
  <c r="N1937" i="2"/>
  <c r="N1938" i="2"/>
  <c r="O1938" i="2" s="1"/>
  <c r="N1939" i="2"/>
  <c r="N1940" i="2"/>
  <c r="N1941" i="2"/>
  <c r="O1941" i="2" s="1"/>
  <c r="N1942" i="2"/>
  <c r="N1943" i="2"/>
  <c r="N1944" i="2"/>
  <c r="O1944" i="2" s="1"/>
  <c r="N1945" i="2"/>
  <c r="N1946" i="2"/>
  <c r="O1946" i="2" s="1"/>
  <c r="N1947" i="2"/>
  <c r="N1948" i="2"/>
  <c r="N1949" i="2"/>
  <c r="O1949" i="2" s="1"/>
  <c r="N1950" i="2"/>
  <c r="N1951" i="2"/>
  <c r="N1952" i="2"/>
  <c r="O1952" i="2" s="1"/>
  <c r="N1953" i="2"/>
  <c r="N1954" i="2"/>
  <c r="O1954" i="2" s="1"/>
  <c r="N1955" i="2"/>
  <c r="N1956" i="2"/>
  <c r="N1957" i="2"/>
  <c r="N1958" i="2"/>
  <c r="N1959" i="2"/>
  <c r="N1960" i="2"/>
  <c r="N1961" i="2"/>
  <c r="N1962" i="2"/>
  <c r="O1962" i="2" s="1"/>
  <c r="N1963" i="2"/>
  <c r="N1964" i="2"/>
  <c r="N1965" i="2"/>
  <c r="O1965" i="2" s="1"/>
  <c r="N1966" i="2"/>
  <c r="N1967" i="2"/>
  <c r="N1968" i="2"/>
  <c r="O1968" i="2" s="1"/>
  <c r="N1969" i="2"/>
  <c r="N1970" i="2"/>
  <c r="O1970" i="2" s="1"/>
  <c r="N1971" i="2"/>
  <c r="N1972" i="2"/>
  <c r="N1973" i="2"/>
  <c r="O1973" i="2" s="1"/>
  <c r="N1974" i="2"/>
  <c r="N1975" i="2"/>
  <c r="N1976" i="2"/>
  <c r="O1976" i="2" s="1"/>
  <c r="N1977" i="2"/>
  <c r="N1978" i="2"/>
  <c r="O1978" i="2" s="1"/>
  <c r="N1979" i="2"/>
  <c r="N1980" i="2"/>
  <c r="N1981" i="2"/>
  <c r="O1981" i="2" s="1"/>
  <c r="N1982" i="2"/>
  <c r="N1983" i="2"/>
  <c r="N1984" i="2"/>
  <c r="O1984" i="2" s="1"/>
  <c r="N1985" i="2"/>
  <c r="O1985" i="2" s="1"/>
  <c r="N1986" i="2"/>
  <c r="O1986" i="2" s="1"/>
  <c r="N1987" i="2"/>
  <c r="N1988" i="2"/>
  <c r="N1989" i="2"/>
  <c r="O1989" i="2" s="1"/>
  <c r="N1990" i="2"/>
  <c r="N1991" i="2"/>
  <c r="N1992" i="2"/>
  <c r="O1992" i="2" s="1"/>
  <c r="N1993" i="2"/>
  <c r="N1994" i="2"/>
  <c r="O1994" i="2" s="1"/>
  <c r="N1995" i="2"/>
  <c r="N1996" i="2"/>
  <c r="N1997" i="2"/>
  <c r="O1997" i="2" s="1"/>
  <c r="N1998" i="2"/>
  <c r="N1999" i="2"/>
  <c r="N2000" i="2"/>
  <c r="O2000" i="2" s="1"/>
  <c r="N2001" i="2"/>
  <c r="N2002" i="2"/>
  <c r="O2002" i="2" s="1"/>
  <c r="N2003" i="2"/>
  <c r="N2004" i="2"/>
  <c r="N2005" i="2"/>
  <c r="O2005" i="2" s="1"/>
  <c r="N2006" i="2"/>
  <c r="N2007" i="2"/>
  <c r="N2008" i="2"/>
  <c r="O2008" i="2" s="1"/>
  <c r="N2009" i="2"/>
  <c r="N2010" i="2"/>
  <c r="O2010" i="2" s="1"/>
  <c r="N2011" i="2"/>
  <c r="N2012" i="2"/>
  <c r="N2013" i="2"/>
  <c r="O2013" i="2" s="1"/>
  <c r="N2014" i="2"/>
  <c r="N2015" i="2"/>
  <c r="N2016" i="2"/>
  <c r="N2017" i="2"/>
  <c r="N2018" i="2"/>
  <c r="O2018" i="2" s="1"/>
  <c r="N2019" i="2"/>
  <c r="N2020" i="2"/>
  <c r="N2021" i="2"/>
  <c r="O2021" i="2" s="1"/>
  <c r="N2022" i="2"/>
  <c r="N2023" i="2"/>
  <c r="N2024" i="2"/>
  <c r="O2024" i="2" s="1"/>
  <c r="N2025" i="2"/>
  <c r="N2026" i="2"/>
  <c r="O2026" i="2" s="1"/>
  <c r="N2027" i="2"/>
  <c r="N2028" i="2"/>
  <c r="N2029" i="2"/>
  <c r="O2029" i="2" s="1"/>
  <c r="N2030" i="2"/>
  <c r="N2031" i="2"/>
  <c r="N2032" i="2"/>
  <c r="N2033" i="2"/>
  <c r="N2034" i="2"/>
  <c r="O2034" i="2" s="1"/>
  <c r="N2035" i="2"/>
  <c r="N2036" i="2"/>
  <c r="N2037" i="2"/>
  <c r="O2037" i="2" s="1"/>
  <c r="N2038" i="2"/>
  <c r="N2039" i="2"/>
  <c r="N2040" i="2"/>
  <c r="O2040" i="2" s="1"/>
  <c r="N2041" i="2"/>
  <c r="N2042" i="2"/>
  <c r="O2042" i="2" s="1"/>
  <c r="N2043" i="2"/>
  <c r="N2044" i="2"/>
  <c r="N2045" i="2"/>
  <c r="O2045" i="2" s="1"/>
  <c r="N2046" i="2"/>
  <c r="N2047" i="2"/>
  <c r="N2048" i="2"/>
  <c r="N2049" i="2"/>
  <c r="O2049" i="2" s="1"/>
  <c r="N2050" i="2"/>
  <c r="O2050" i="2" s="1"/>
  <c r="N2051" i="2"/>
  <c r="N2052" i="2"/>
  <c r="N2053" i="2"/>
  <c r="O2053" i="2" s="1"/>
  <c r="N2054" i="2"/>
  <c r="N2055" i="2"/>
  <c r="N2056" i="2"/>
  <c r="N2057" i="2"/>
  <c r="N2058" i="2"/>
  <c r="O2058" i="2" s="1"/>
  <c r="N2059" i="2"/>
  <c r="N2060" i="2"/>
  <c r="N2061" i="2"/>
  <c r="O2061" i="2" s="1"/>
  <c r="N2062" i="2"/>
  <c r="N2063" i="2"/>
  <c r="N2064" i="2"/>
  <c r="O2064" i="2" s="1"/>
  <c r="N2065" i="2"/>
  <c r="N2066" i="2"/>
  <c r="O2066" i="2" s="1"/>
  <c r="N2067" i="2"/>
  <c r="N2068" i="2"/>
  <c r="N2069" i="2"/>
  <c r="O2069" i="2" s="1"/>
  <c r="N2070" i="2"/>
  <c r="N2071" i="2"/>
  <c r="N2072" i="2"/>
  <c r="O2072" i="2" s="1"/>
  <c r="N2073" i="2"/>
  <c r="N2074" i="2"/>
  <c r="O2074" i="2" s="1"/>
  <c r="N2075" i="2"/>
  <c r="N2076" i="2"/>
  <c r="N2077" i="2"/>
  <c r="O2077" i="2" s="1"/>
  <c r="N2078" i="2"/>
  <c r="N2079" i="2"/>
  <c r="N2080" i="2"/>
  <c r="O2080" i="2" s="1"/>
  <c r="N2081" i="2"/>
  <c r="N2082" i="2"/>
  <c r="O2082" i="2" s="1"/>
  <c r="N2083" i="2"/>
  <c r="N2084" i="2"/>
  <c r="N2085" i="2"/>
  <c r="O2085" i="2" s="1"/>
  <c r="N2086" i="2"/>
  <c r="N2087" i="2"/>
  <c r="N2088" i="2"/>
  <c r="O2088" i="2" s="1"/>
  <c r="N2089" i="2"/>
  <c r="N2090" i="2"/>
  <c r="O2090" i="2" s="1"/>
  <c r="N2091" i="2"/>
  <c r="N2092" i="2"/>
  <c r="N2093" i="2"/>
  <c r="O2093" i="2" s="1"/>
  <c r="N2094" i="2"/>
  <c r="N2095" i="2"/>
  <c r="N2096" i="2"/>
  <c r="O2096" i="2" s="1"/>
  <c r="N2097" i="2"/>
  <c r="N2098" i="2"/>
  <c r="O2098" i="2" s="1"/>
  <c r="N2099" i="2"/>
  <c r="N2100" i="2"/>
  <c r="N2101" i="2"/>
  <c r="O2101" i="2" s="1"/>
  <c r="N2102" i="2"/>
  <c r="N2103" i="2"/>
  <c r="N2104" i="2"/>
  <c r="O2104" i="2" s="1"/>
  <c r="N2105" i="2"/>
  <c r="N2106" i="2"/>
  <c r="O2106" i="2" s="1"/>
  <c r="N2107" i="2"/>
  <c r="N2108" i="2"/>
  <c r="N2109" i="2"/>
  <c r="O2109" i="2" s="1"/>
  <c r="N2110" i="2"/>
  <c r="N2111" i="2"/>
  <c r="N2112" i="2"/>
  <c r="O2112" i="2" s="1"/>
  <c r="N2113" i="2"/>
  <c r="O2113" i="2" s="1"/>
  <c r="N2114" i="2"/>
  <c r="O2114" i="2" s="1"/>
  <c r="N2115" i="2"/>
  <c r="N2116" i="2"/>
  <c r="N2117" i="2"/>
  <c r="O2117" i="2" s="1"/>
  <c r="N2118" i="2"/>
  <c r="N2119" i="2"/>
  <c r="N2120" i="2"/>
  <c r="O2120" i="2" s="1"/>
  <c r="N2121" i="2"/>
  <c r="N2122" i="2"/>
  <c r="O2122" i="2" s="1"/>
  <c r="N2123" i="2"/>
  <c r="N2124" i="2"/>
  <c r="N2125" i="2"/>
  <c r="O2125" i="2" s="1"/>
  <c r="N2126" i="2"/>
  <c r="N2127" i="2"/>
  <c r="N2128" i="2"/>
  <c r="O2128" i="2" s="1"/>
  <c r="N2129" i="2"/>
  <c r="N2130" i="2"/>
  <c r="O2130" i="2" s="1"/>
  <c r="N2131" i="2"/>
  <c r="N2132" i="2"/>
  <c r="N2133" i="2"/>
  <c r="O2133" i="2" s="1"/>
  <c r="N2134" i="2"/>
  <c r="N2135" i="2"/>
  <c r="N2136" i="2"/>
  <c r="N2137" i="2"/>
  <c r="N2138" i="2"/>
  <c r="O2138" i="2" s="1"/>
  <c r="N2139" i="2"/>
  <c r="N2140" i="2"/>
  <c r="N2141" i="2"/>
  <c r="O2141" i="2" s="1"/>
  <c r="N2142" i="2"/>
  <c r="N2143" i="2"/>
  <c r="N2144" i="2"/>
  <c r="O2144" i="2" s="1"/>
  <c r="N2145" i="2"/>
  <c r="N2146" i="2"/>
  <c r="O2146" i="2" s="1"/>
  <c r="N2147" i="2"/>
  <c r="N2148" i="2"/>
  <c r="N2149" i="2"/>
  <c r="O2149" i="2" s="1"/>
  <c r="N2150" i="2"/>
  <c r="N2151" i="2"/>
  <c r="N2152" i="2"/>
  <c r="O2152" i="2" s="1"/>
  <c r="N2153" i="2"/>
  <c r="N2154" i="2"/>
  <c r="O2154" i="2" s="1"/>
  <c r="N2155" i="2"/>
  <c r="N2156" i="2"/>
  <c r="N2157" i="2"/>
  <c r="O2157" i="2" s="1"/>
  <c r="N2158" i="2"/>
  <c r="N2159" i="2"/>
  <c r="N2160" i="2"/>
  <c r="O2160" i="2" s="1"/>
  <c r="N2161" i="2"/>
  <c r="N2162" i="2"/>
  <c r="O2162" i="2" s="1"/>
  <c r="N2163" i="2"/>
  <c r="N2164" i="2"/>
  <c r="N2165" i="2"/>
  <c r="O2165" i="2" s="1"/>
  <c r="N2166" i="2"/>
  <c r="N2167" i="2"/>
  <c r="N2168" i="2"/>
  <c r="N2169" i="2"/>
  <c r="N2170" i="2"/>
  <c r="O2170" i="2" s="1"/>
  <c r="N2171" i="2"/>
  <c r="N2172" i="2"/>
  <c r="N2173" i="2"/>
  <c r="O2173" i="2" s="1"/>
  <c r="N2174" i="2"/>
  <c r="N2175" i="2"/>
  <c r="N2176" i="2"/>
  <c r="O2176" i="2" s="1"/>
  <c r="N2177" i="2"/>
  <c r="N2178" i="2"/>
  <c r="O2178" i="2" s="1"/>
  <c r="N2179" i="2"/>
  <c r="N2180" i="2"/>
  <c r="N2181" i="2"/>
  <c r="O2181" i="2" s="1"/>
  <c r="N2182" i="2"/>
  <c r="N2183" i="2"/>
  <c r="N2184" i="2"/>
  <c r="O2184" i="2" s="1"/>
  <c r="N2185" i="2"/>
  <c r="N2186" i="2"/>
  <c r="O2186" i="2" s="1"/>
  <c r="N2187" i="2"/>
  <c r="N2188" i="2"/>
  <c r="N2189" i="2"/>
  <c r="O2189" i="2" s="1"/>
  <c r="N2190" i="2"/>
  <c r="N2191" i="2"/>
  <c r="N2192" i="2"/>
  <c r="O2192" i="2" s="1"/>
  <c r="N2193" i="2"/>
  <c r="N2194" i="2"/>
  <c r="O2194" i="2" s="1"/>
  <c r="N2195" i="2"/>
  <c r="N2196" i="2"/>
  <c r="N2197" i="2"/>
  <c r="O2197" i="2" s="1"/>
  <c r="N2198" i="2"/>
  <c r="N2199" i="2"/>
  <c r="N2200" i="2"/>
  <c r="O2" i="2"/>
  <c r="O3" i="2"/>
  <c r="O4" i="2"/>
  <c r="O6" i="2"/>
  <c r="O7" i="2"/>
  <c r="O9" i="2"/>
  <c r="O10" i="2"/>
  <c r="O11" i="2"/>
  <c r="O12" i="2"/>
  <c r="O14" i="2"/>
  <c r="O15" i="2"/>
  <c r="O17" i="2"/>
  <c r="O18" i="2"/>
  <c r="O19" i="2"/>
  <c r="O20" i="2"/>
  <c r="O22" i="2"/>
  <c r="O23" i="2"/>
  <c r="O25" i="2"/>
  <c r="O26" i="2"/>
  <c r="O27" i="2"/>
  <c r="O28" i="2"/>
  <c r="O30" i="2"/>
  <c r="O31" i="2"/>
  <c r="O33" i="2"/>
  <c r="O34" i="2"/>
  <c r="O35" i="2"/>
  <c r="O36" i="2"/>
  <c r="O38" i="2"/>
  <c r="O39" i="2"/>
  <c r="O41" i="2"/>
  <c r="O42" i="2"/>
  <c r="O43" i="2"/>
  <c r="O44" i="2"/>
  <c r="O46" i="2"/>
  <c r="O47" i="2"/>
  <c r="O49" i="2"/>
  <c r="O50" i="2"/>
  <c r="O51" i="2"/>
  <c r="O52" i="2"/>
  <c r="O54" i="2"/>
  <c r="O55" i="2"/>
  <c r="O57" i="2"/>
  <c r="O58" i="2"/>
  <c r="O59" i="2"/>
  <c r="O60" i="2"/>
  <c r="O62" i="2"/>
  <c r="O63" i="2"/>
  <c r="O65" i="2"/>
  <c r="O66" i="2"/>
  <c r="O67" i="2"/>
  <c r="O68" i="2"/>
  <c r="O70" i="2"/>
  <c r="O71" i="2"/>
  <c r="O73" i="2"/>
  <c r="O74" i="2"/>
  <c r="O75" i="2"/>
  <c r="O76" i="2"/>
  <c r="O78" i="2"/>
  <c r="O79" i="2"/>
  <c r="O81" i="2"/>
  <c r="O82" i="2"/>
  <c r="O83" i="2"/>
  <c r="O84" i="2"/>
  <c r="O86" i="2"/>
  <c r="O87" i="2"/>
  <c r="O89" i="2"/>
  <c r="O90" i="2"/>
  <c r="O91" i="2"/>
  <c r="O92" i="2"/>
  <c r="O94" i="2"/>
  <c r="O95" i="2"/>
  <c r="O97" i="2"/>
  <c r="O98" i="2"/>
  <c r="O99" i="2"/>
  <c r="O100" i="2"/>
  <c r="O102" i="2"/>
  <c r="O103" i="2"/>
  <c r="O105" i="2"/>
  <c r="O106" i="2"/>
  <c r="O107" i="2"/>
  <c r="O108" i="2"/>
  <c r="O110" i="2"/>
  <c r="O111" i="2"/>
  <c r="O113" i="2"/>
  <c r="O114" i="2"/>
  <c r="O115" i="2"/>
  <c r="O116" i="2"/>
  <c r="O118" i="2"/>
  <c r="O119" i="2"/>
  <c r="O121" i="2"/>
  <c r="O122" i="2"/>
  <c r="O123" i="2"/>
  <c r="O124" i="2"/>
  <c r="O126" i="2"/>
  <c r="O127" i="2"/>
  <c r="O129" i="2"/>
  <c r="O130" i="2"/>
  <c r="O131" i="2"/>
  <c r="O132" i="2"/>
  <c r="O134" i="2"/>
  <c r="O135" i="2"/>
  <c r="O137" i="2"/>
  <c r="O138" i="2"/>
  <c r="O139" i="2"/>
  <c r="O140" i="2"/>
  <c r="O142" i="2"/>
  <c r="O143" i="2"/>
  <c r="O145" i="2"/>
  <c r="O146" i="2"/>
  <c r="O147" i="2"/>
  <c r="O148" i="2"/>
  <c r="O150" i="2"/>
  <c r="O151" i="2"/>
  <c r="O153" i="2"/>
  <c r="O154" i="2"/>
  <c r="O155" i="2"/>
  <c r="O156" i="2"/>
  <c r="O158" i="2"/>
  <c r="O159" i="2"/>
  <c r="O161" i="2"/>
  <c r="O162" i="2"/>
  <c r="O163" i="2"/>
  <c r="O164" i="2"/>
  <c r="O166" i="2"/>
  <c r="O167" i="2"/>
  <c r="O169" i="2"/>
  <c r="O170" i="2"/>
  <c r="O171" i="2"/>
  <c r="O172" i="2"/>
  <c r="O174" i="2"/>
  <c r="O175" i="2"/>
  <c r="O177" i="2"/>
  <c r="O178" i="2"/>
  <c r="O179" i="2"/>
  <c r="O180" i="2"/>
  <c r="O182" i="2"/>
  <c r="O183" i="2"/>
  <c r="O185" i="2"/>
  <c r="O186" i="2"/>
  <c r="O187" i="2"/>
  <c r="O188" i="2"/>
  <c r="O190" i="2"/>
  <c r="O191" i="2"/>
  <c r="O193" i="2"/>
  <c r="O194" i="2"/>
  <c r="O195" i="2"/>
  <c r="O196" i="2"/>
  <c r="O198" i="2"/>
  <c r="O199" i="2"/>
  <c r="O201" i="2"/>
  <c r="O202" i="2"/>
  <c r="O203" i="2"/>
  <c r="O204" i="2"/>
  <c r="O206" i="2"/>
  <c r="O207" i="2"/>
  <c r="O209" i="2"/>
  <c r="O210" i="2"/>
  <c r="O211" i="2"/>
  <c r="O212" i="2"/>
  <c r="O214" i="2"/>
  <c r="O215" i="2"/>
  <c r="O217" i="2"/>
  <c r="O218" i="2"/>
  <c r="O219" i="2"/>
  <c r="O220" i="2"/>
  <c r="O222" i="2"/>
  <c r="O223" i="2"/>
  <c r="O225" i="2"/>
  <c r="O226" i="2"/>
  <c r="O227" i="2"/>
  <c r="O228" i="2"/>
  <c r="O230" i="2"/>
  <c r="O231" i="2"/>
  <c r="O233" i="2"/>
  <c r="O234" i="2"/>
  <c r="O235" i="2"/>
  <c r="O236" i="2"/>
  <c r="O238" i="2"/>
  <c r="O239" i="2"/>
  <c r="O241" i="2"/>
  <c r="O242" i="2"/>
  <c r="O243" i="2"/>
  <c r="O244" i="2"/>
  <c r="O246" i="2"/>
  <c r="O247" i="2"/>
  <c r="O249" i="2"/>
  <c r="O250" i="2"/>
  <c r="O251" i="2"/>
  <c r="O252" i="2"/>
  <c r="O254" i="2"/>
  <c r="O255" i="2"/>
  <c r="O257" i="2"/>
  <c r="O258" i="2"/>
  <c r="O259" i="2"/>
  <c r="O260" i="2"/>
  <c r="O262" i="2"/>
  <c r="O263" i="2"/>
  <c r="O265" i="2"/>
  <c r="O266" i="2"/>
  <c r="O267" i="2"/>
  <c r="O268" i="2"/>
  <c r="O270" i="2"/>
  <c r="O271" i="2"/>
  <c r="O273" i="2"/>
  <c r="O274" i="2"/>
  <c r="O275" i="2"/>
  <c r="O276" i="2"/>
  <c r="O278" i="2"/>
  <c r="O279" i="2"/>
  <c r="O281" i="2"/>
  <c r="O282" i="2"/>
  <c r="O283" i="2"/>
  <c r="O284" i="2"/>
  <c r="O286" i="2"/>
  <c r="O287" i="2"/>
  <c r="O289" i="2"/>
  <c r="O290" i="2"/>
  <c r="O291" i="2"/>
  <c r="O292" i="2"/>
  <c r="O294" i="2"/>
  <c r="O295" i="2"/>
  <c r="O297" i="2"/>
  <c r="O298" i="2"/>
  <c r="O299" i="2"/>
  <c r="O300" i="2"/>
  <c r="O302" i="2"/>
  <c r="O303" i="2"/>
  <c r="O305" i="2"/>
  <c r="O306" i="2"/>
  <c r="O307" i="2"/>
  <c r="O308" i="2"/>
  <c r="O310" i="2"/>
  <c r="O311" i="2"/>
  <c r="O313" i="2"/>
  <c r="O314" i="2"/>
  <c r="O315" i="2"/>
  <c r="O316" i="2"/>
  <c r="O318" i="2"/>
  <c r="O319" i="2"/>
  <c r="O321" i="2"/>
  <c r="O322" i="2"/>
  <c r="O323" i="2"/>
  <c r="O324" i="2"/>
  <c r="O326" i="2"/>
  <c r="O327" i="2"/>
  <c r="O329" i="2"/>
  <c r="O330" i="2"/>
  <c r="O331" i="2"/>
  <c r="O332" i="2"/>
  <c r="O334" i="2"/>
  <c r="O335" i="2"/>
  <c r="O337" i="2"/>
  <c r="O338" i="2"/>
  <c r="O339" i="2"/>
  <c r="O340" i="2"/>
  <c r="O342" i="2"/>
  <c r="O343" i="2"/>
  <c r="O345" i="2"/>
  <c r="O346" i="2"/>
  <c r="O347" i="2"/>
  <c r="O348" i="2"/>
  <c r="O350" i="2"/>
  <c r="O351" i="2"/>
  <c r="O353" i="2"/>
  <c r="O354" i="2"/>
  <c r="O355" i="2"/>
  <c r="O356" i="2"/>
  <c r="O358" i="2"/>
  <c r="O359" i="2"/>
  <c r="O361" i="2"/>
  <c r="O362" i="2"/>
  <c r="O363" i="2"/>
  <c r="O364" i="2"/>
  <c r="O366" i="2"/>
  <c r="O367" i="2"/>
  <c r="O369" i="2"/>
  <c r="O370" i="2"/>
  <c r="O371" i="2"/>
  <c r="O372" i="2"/>
  <c r="O374" i="2"/>
  <c r="O375" i="2"/>
  <c r="O377" i="2"/>
  <c r="O378" i="2"/>
  <c r="O379" i="2"/>
  <c r="O380" i="2"/>
  <c r="O382" i="2"/>
  <c r="O383" i="2"/>
  <c r="O385" i="2"/>
  <c r="O386" i="2"/>
  <c r="O387" i="2"/>
  <c r="O388" i="2"/>
  <c r="O390" i="2"/>
  <c r="O391" i="2"/>
  <c r="O393" i="2"/>
  <c r="O394" i="2"/>
  <c r="O395" i="2"/>
  <c r="O396" i="2"/>
  <c r="O398" i="2"/>
  <c r="O399" i="2"/>
  <c r="O401" i="2"/>
  <c r="O402" i="2"/>
  <c r="O403" i="2"/>
  <c r="O404" i="2"/>
  <c r="O406" i="2"/>
  <c r="O407" i="2"/>
  <c r="O409" i="2"/>
  <c r="O410" i="2"/>
  <c r="O411" i="2"/>
  <c r="O412" i="2"/>
  <c r="O414" i="2"/>
  <c r="O415" i="2"/>
  <c r="O417" i="2"/>
  <c r="O418" i="2"/>
  <c r="O419" i="2"/>
  <c r="O420" i="2"/>
  <c r="O422" i="2"/>
  <c r="O423" i="2"/>
  <c r="O425" i="2"/>
  <c r="O426" i="2"/>
  <c r="O427" i="2"/>
  <c r="O428" i="2"/>
  <c r="O430" i="2"/>
  <c r="O431" i="2"/>
  <c r="O433" i="2"/>
  <c r="O434" i="2"/>
  <c r="O435" i="2"/>
  <c r="O436" i="2"/>
  <c r="O438" i="2"/>
  <c r="O439" i="2"/>
  <c r="O441" i="2"/>
  <c r="O442" i="2"/>
  <c r="O443" i="2"/>
  <c r="O444" i="2"/>
  <c r="O446" i="2"/>
  <c r="O447" i="2"/>
  <c r="O449" i="2"/>
  <c r="O450" i="2"/>
  <c r="O451" i="2"/>
  <c r="O452" i="2"/>
  <c r="O454" i="2"/>
  <c r="O455" i="2"/>
  <c r="O457" i="2"/>
  <c r="O458" i="2"/>
  <c r="O459" i="2"/>
  <c r="O460" i="2"/>
  <c r="O462" i="2"/>
  <c r="O463" i="2"/>
  <c r="O465" i="2"/>
  <c r="O466" i="2"/>
  <c r="O467" i="2"/>
  <c r="O468" i="2"/>
  <c r="O470" i="2"/>
  <c r="O471" i="2"/>
  <c r="O473" i="2"/>
  <c r="O474" i="2"/>
  <c r="O475" i="2"/>
  <c r="O476" i="2"/>
  <c r="O478" i="2"/>
  <c r="O479" i="2"/>
  <c r="O481" i="2"/>
  <c r="O482" i="2"/>
  <c r="O483" i="2"/>
  <c r="O484" i="2"/>
  <c r="O486" i="2"/>
  <c r="O487" i="2"/>
  <c r="O489" i="2"/>
  <c r="O490" i="2"/>
  <c r="O491" i="2"/>
  <c r="O492" i="2"/>
  <c r="O494" i="2"/>
  <c r="O495" i="2"/>
  <c r="O497" i="2"/>
  <c r="O498" i="2"/>
  <c r="O499" i="2"/>
  <c r="O500" i="2"/>
  <c r="O502" i="2"/>
  <c r="O503" i="2"/>
  <c r="O505" i="2"/>
  <c r="O506" i="2"/>
  <c r="O507" i="2"/>
  <c r="O508" i="2"/>
  <c r="O510" i="2"/>
  <c r="O511" i="2"/>
  <c r="O513" i="2"/>
  <c r="O514" i="2"/>
  <c r="O515" i="2"/>
  <c r="O516" i="2"/>
  <c r="O518" i="2"/>
  <c r="O519" i="2"/>
  <c r="O521" i="2"/>
  <c r="O522" i="2"/>
  <c r="O523" i="2"/>
  <c r="O524" i="2"/>
  <c r="O526" i="2"/>
  <c r="O527" i="2"/>
  <c r="O529" i="2"/>
  <c r="O530" i="2"/>
  <c r="O531" i="2"/>
  <c r="O532" i="2"/>
  <c r="O534" i="2"/>
  <c r="O535" i="2"/>
  <c r="O537" i="2"/>
  <c r="O538" i="2"/>
  <c r="O539" i="2"/>
  <c r="O540" i="2"/>
  <c r="O542" i="2"/>
  <c r="O543" i="2"/>
  <c r="O545" i="2"/>
  <c r="O546" i="2"/>
  <c r="O547" i="2"/>
  <c r="O548" i="2"/>
  <c r="O550" i="2"/>
  <c r="O551" i="2"/>
  <c r="O553" i="2"/>
  <c r="O554" i="2"/>
  <c r="O555" i="2"/>
  <c r="O556" i="2"/>
  <c r="O558" i="2"/>
  <c r="O559" i="2"/>
  <c r="O561" i="2"/>
  <c r="O562" i="2"/>
  <c r="O563" i="2"/>
  <c r="O564" i="2"/>
  <c r="O566" i="2"/>
  <c r="O567" i="2"/>
  <c r="O569" i="2"/>
  <c r="O570" i="2"/>
  <c r="O571" i="2"/>
  <c r="O572" i="2"/>
  <c r="O574" i="2"/>
  <c r="O575" i="2"/>
  <c r="O577" i="2"/>
  <c r="O578" i="2"/>
  <c r="O579" i="2"/>
  <c r="O580" i="2"/>
  <c r="O582" i="2"/>
  <c r="O583" i="2"/>
  <c r="O585" i="2"/>
  <c r="O586" i="2"/>
  <c r="O587" i="2"/>
  <c r="O588" i="2"/>
  <c r="O590" i="2"/>
  <c r="O591" i="2"/>
  <c r="O593" i="2"/>
  <c r="O594" i="2"/>
  <c r="O595" i="2"/>
  <c r="O596" i="2"/>
  <c r="O598" i="2"/>
  <c r="O599" i="2"/>
  <c r="O601" i="2"/>
  <c r="O602" i="2"/>
  <c r="O603" i="2"/>
  <c r="O604" i="2"/>
  <c r="O606" i="2"/>
  <c r="O607" i="2"/>
  <c r="O609" i="2"/>
  <c r="O610" i="2"/>
  <c r="O611" i="2"/>
  <c r="O612" i="2"/>
  <c r="O614" i="2"/>
  <c r="O615" i="2"/>
  <c r="O617" i="2"/>
  <c r="O618" i="2"/>
  <c r="O619" i="2"/>
  <c r="O620" i="2"/>
  <c r="O622" i="2"/>
  <c r="O623" i="2"/>
  <c r="O625" i="2"/>
  <c r="O626" i="2"/>
  <c r="O627" i="2"/>
  <c r="O628" i="2"/>
  <c r="O630" i="2"/>
  <c r="O631" i="2"/>
  <c r="O633" i="2"/>
  <c r="O634" i="2"/>
  <c r="O635" i="2"/>
  <c r="O636" i="2"/>
  <c r="O638" i="2"/>
  <c r="O639" i="2"/>
  <c r="O641" i="2"/>
  <c r="O642" i="2"/>
  <c r="O643" i="2"/>
  <c r="O644" i="2"/>
  <c r="O646" i="2"/>
  <c r="O647" i="2"/>
  <c r="O649" i="2"/>
  <c r="O650" i="2"/>
  <c r="O651" i="2"/>
  <c r="O652" i="2"/>
  <c r="O654" i="2"/>
  <c r="O655" i="2"/>
  <c r="O657" i="2"/>
  <c r="O658" i="2"/>
  <c r="O659" i="2"/>
  <c r="O660" i="2"/>
  <c r="O662" i="2"/>
  <c r="O663" i="2"/>
  <c r="O665" i="2"/>
  <c r="O666" i="2"/>
  <c r="O667" i="2"/>
  <c r="O668" i="2"/>
  <c r="O670" i="2"/>
  <c r="O671" i="2"/>
  <c r="O673" i="2"/>
  <c r="O674" i="2"/>
  <c r="O675" i="2"/>
  <c r="O676" i="2"/>
  <c r="O678" i="2"/>
  <c r="O679" i="2"/>
  <c r="O681" i="2"/>
  <c r="O682" i="2"/>
  <c r="O683" i="2"/>
  <c r="O684" i="2"/>
  <c r="O686" i="2"/>
  <c r="O687" i="2"/>
  <c r="O689" i="2"/>
  <c r="O690" i="2"/>
  <c r="O691" i="2"/>
  <c r="O692" i="2"/>
  <c r="O694" i="2"/>
  <c r="O695" i="2"/>
  <c r="O697" i="2"/>
  <c r="O698" i="2"/>
  <c r="O699" i="2"/>
  <c r="O700" i="2"/>
  <c r="O702" i="2"/>
  <c r="O703" i="2"/>
  <c r="O705" i="2"/>
  <c r="O706" i="2"/>
  <c r="O707" i="2"/>
  <c r="O708" i="2"/>
  <c r="O710" i="2"/>
  <c r="O711" i="2"/>
  <c r="O713" i="2"/>
  <c r="O714" i="2"/>
  <c r="O715" i="2"/>
  <c r="O716" i="2"/>
  <c r="O718" i="2"/>
  <c r="O719" i="2"/>
  <c r="O721" i="2"/>
  <c r="O722" i="2"/>
  <c r="O723" i="2"/>
  <c r="O724" i="2"/>
  <c r="O726" i="2"/>
  <c r="O727" i="2"/>
  <c r="O729" i="2"/>
  <c r="O730" i="2"/>
  <c r="O731" i="2"/>
  <c r="O732" i="2"/>
  <c r="O734" i="2"/>
  <c r="O735" i="2"/>
  <c r="O737" i="2"/>
  <c r="O738" i="2"/>
  <c r="O739" i="2"/>
  <c r="O740" i="2"/>
  <c r="O742" i="2"/>
  <c r="O743" i="2"/>
  <c r="O745" i="2"/>
  <c r="O746" i="2"/>
  <c r="O747" i="2"/>
  <c r="O748" i="2"/>
  <c r="O750" i="2"/>
  <c r="O751" i="2"/>
  <c r="O752" i="2"/>
  <c r="O753" i="2"/>
  <c r="O754" i="2"/>
  <c r="O755" i="2"/>
  <c r="O756" i="2"/>
  <c r="O758" i="2"/>
  <c r="O759" i="2"/>
  <c r="O761" i="2"/>
  <c r="O762" i="2"/>
  <c r="O763" i="2"/>
  <c r="O764" i="2"/>
  <c r="O766" i="2"/>
  <c r="O767" i="2"/>
  <c r="O769" i="2"/>
  <c r="O770" i="2"/>
  <c r="O771" i="2"/>
  <c r="O772" i="2"/>
  <c r="O774" i="2"/>
  <c r="O775" i="2"/>
  <c r="O777" i="2"/>
  <c r="O778" i="2"/>
  <c r="O779" i="2"/>
  <c r="O780" i="2"/>
  <c r="O782" i="2"/>
  <c r="O783" i="2"/>
  <c r="O785" i="2"/>
  <c r="O786" i="2"/>
  <c r="O787" i="2"/>
  <c r="O788" i="2"/>
  <c r="O790" i="2"/>
  <c r="O791" i="2"/>
  <c r="O792" i="2"/>
  <c r="O793" i="2"/>
  <c r="O794" i="2"/>
  <c r="O795" i="2"/>
  <c r="O796" i="2"/>
  <c r="O798" i="2"/>
  <c r="O799" i="2"/>
  <c r="O801" i="2"/>
  <c r="O802" i="2"/>
  <c r="O803" i="2"/>
  <c r="O804" i="2"/>
  <c r="O806" i="2"/>
  <c r="O807" i="2"/>
  <c r="O809" i="2"/>
  <c r="O810" i="2"/>
  <c r="O811" i="2"/>
  <c r="O812" i="2"/>
  <c r="O814" i="2"/>
  <c r="O815" i="2"/>
  <c r="O816" i="2"/>
  <c r="O817" i="2"/>
  <c r="O818" i="2"/>
  <c r="O819" i="2"/>
  <c r="O820" i="2"/>
  <c r="O822" i="2"/>
  <c r="O823" i="2"/>
  <c r="O825" i="2"/>
  <c r="O826" i="2"/>
  <c r="O827" i="2"/>
  <c r="O828" i="2"/>
  <c r="O830" i="2"/>
  <c r="O831" i="2"/>
  <c r="O833" i="2"/>
  <c r="O834" i="2"/>
  <c r="O835" i="2"/>
  <c r="O836" i="2"/>
  <c r="O838" i="2"/>
  <c r="O839" i="2"/>
  <c r="O841" i="2"/>
  <c r="O842" i="2"/>
  <c r="O843" i="2"/>
  <c r="O844" i="2"/>
  <c r="O846" i="2"/>
  <c r="O847" i="2"/>
  <c r="O849" i="2"/>
  <c r="O850" i="2"/>
  <c r="O851" i="2"/>
  <c r="O852" i="2"/>
  <c r="O854" i="2"/>
  <c r="O855" i="2"/>
  <c r="O856" i="2"/>
  <c r="O857" i="2"/>
  <c r="O858" i="2"/>
  <c r="O859" i="2"/>
  <c r="O860" i="2"/>
  <c r="O862" i="2"/>
  <c r="O863" i="2"/>
  <c r="O865" i="2"/>
  <c r="O866" i="2"/>
  <c r="O867" i="2"/>
  <c r="O868" i="2"/>
  <c r="O870" i="2"/>
  <c r="O871" i="2"/>
  <c r="O873" i="2"/>
  <c r="O874" i="2"/>
  <c r="O875" i="2"/>
  <c r="O876" i="2"/>
  <c r="O878" i="2"/>
  <c r="O879" i="2"/>
  <c r="O880" i="2"/>
  <c r="O881" i="2"/>
  <c r="O882" i="2"/>
  <c r="O883" i="2"/>
  <c r="O884" i="2"/>
  <c r="O886" i="2"/>
  <c r="O887" i="2"/>
  <c r="O889" i="2"/>
  <c r="O890" i="2"/>
  <c r="O891" i="2"/>
  <c r="O892" i="2"/>
  <c r="O894" i="2"/>
  <c r="O895" i="2"/>
  <c r="O897" i="2"/>
  <c r="O898" i="2"/>
  <c r="O899" i="2"/>
  <c r="O900" i="2"/>
  <c r="O902" i="2"/>
  <c r="O903" i="2"/>
  <c r="O905" i="2"/>
  <c r="O906" i="2"/>
  <c r="O907" i="2"/>
  <c r="O908" i="2"/>
  <c r="O910" i="2"/>
  <c r="O911" i="2"/>
  <c r="O913" i="2"/>
  <c r="O914" i="2"/>
  <c r="O915" i="2"/>
  <c r="O916" i="2"/>
  <c r="O918" i="2"/>
  <c r="O919" i="2"/>
  <c r="O920" i="2"/>
  <c r="O921" i="2"/>
  <c r="O922" i="2"/>
  <c r="O923" i="2"/>
  <c r="O924" i="2"/>
  <c r="O926" i="2"/>
  <c r="O927" i="2"/>
  <c r="O929" i="2"/>
  <c r="O930" i="2"/>
  <c r="O931" i="2"/>
  <c r="O932" i="2"/>
  <c r="O934" i="2"/>
  <c r="O935" i="2"/>
  <c r="O937" i="2"/>
  <c r="O938" i="2"/>
  <c r="O939" i="2"/>
  <c r="O940" i="2"/>
  <c r="O942" i="2"/>
  <c r="O943" i="2"/>
  <c r="O944" i="2"/>
  <c r="O945" i="2"/>
  <c r="O946" i="2"/>
  <c r="O947" i="2"/>
  <c r="O948" i="2"/>
  <c r="O950" i="2"/>
  <c r="O951" i="2"/>
  <c r="O953" i="2"/>
  <c r="O954" i="2"/>
  <c r="O955" i="2"/>
  <c r="O956" i="2"/>
  <c r="O958" i="2"/>
  <c r="O959" i="2"/>
  <c r="O961" i="2"/>
  <c r="O962" i="2"/>
  <c r="O963" i="2"/>
  <c r="O964" i="2"/>
  <c r="O966" i="2"/>
  <c r="O967" i="2"/>
  <c r="O969" i="2"/>
  <c r="O970" i="2"/>
  <c r="O971" i="2"/>
  <c r="O972" i="2"/>
  <c r="O974" i="2"/>
  <c r="O975" i="2"/>
  <c r="O977" i="2"/>
  <c r="O978" i="2"/>
  <c r="O979" i="2"/>
  <c r="O980" i="2"/>
  <c r="O982" i="2"/>
  <c r="O983" i="2"/>
  <c r="O984" i="2"/>
  <c r="O985" i="2"/>
  <c r="O986" i="2"/>
  <c r="O987" i="2"/>
  <c r="O988" i="2"/>
  <c r="O990" i="2"/>
  <c r="O991" i="2"/>
  <c r="O993" i="2"/>
  <c r="O994" i="2"/>
  <c r="O995" i="2"/>
  <c r="O996" i="2"/>
  <c r="O998" i="2"/>
  <c r="O999" i="2"/>
  <c r="O1001" i="2"/>
  <c r="O1002" i="2"/>
  <c r="O1003" i="2"/>
  <c r="O1004" i="2"/>
  <c r="O1006" i="2"/>
  <c r="O1007" i="2"/>
  <c r="O1008" i="2"/>
  <c r="O1009" i="2"/>
  <c r="O1010" i="2"/>
  <c r="O1011" i="2"/>
  <c r="O1012" i="2"/>
  <c r="O1014" i="2"/>
  <c r="O1015" i="2"/>
  <c r="O1017" i="2"/>
  <c r="O1018" i="2"/>
  <c r="O1019" i="2"/>
  <c r="O1020" i="2"/>
  <c r="O1022" i="2"/>
  <c r="O1023" i="2"/>
  <c r="O1025" i="2"/>
  <c r="O1026" i="2"/>
  <c r="O1027" i="2"/>
  <c r="O1028" i="2"/>
  <c r="O1030" i="2"/>
  <c r="O1031" i="2"/>
  <c r="O1033" i="2"/>
  <c r="O1034" i="2"/>
  <c r="O1035" i="2"/>
  <c r="O1036" i="2"/>
  <c r="O1038" i="2"/>
  <c r="O1039" i="2"/>
  <c r="O1041" i="2"/>
  <c r="O1042" i="2"/>
  <c r="O1043" i="2"/>
  <c r="O1044" i="2"/>
  <c r="O1046" i="2"/>
  <c r="O1047" i="2"/>
  <c r="O1048" i="2"/>
  <c r="O1049" i="2"/>
  <c r="O1050" i="2"/>
  <c r="O1051" i="2"/>
  <c r="O1052" i="2"/>
  <c r="O1054" i="2"/>
  <c r="O1055" i="2"/>
  <c r="O1057" i="2"/>
  <c r="O1058" i="2"/>
  <c r="O1059" i="2"/>
  <c r="O1060" i="2"/>
  <c r="O1062" i="2"/>
  <c r="O1063" i="2"/>
  <c r="O1065" i="2"/>
  <c r="O1066" i="2"/>
  <c r="O1067" i="2"/>
  <c r="O1068" i="2"/>
  <c r="O1070" i="2"/>
  <c r="O1071" i="2"/>
  <c r="O1072" i="2"/>
  <c r="O1073" i="2"/>
  <c r="O1074" i="2"/>
  <c r="O1075" i="2"/>
  <c r="O1076" i="2"/>
  <c r="O1078" i="2"/>
  <c r="O1079" i="2"/>
  <c r="O1081" i="2"/>
  <c r="O1082" i="2"/>
  <c r="O1083" i="2"/>
  <c r="O1084" i="2"/>
  <c r="O1086" i="2"/>
  <c r="O1087" i="2"/>
  <c r="O1089" i="2"/>
  <c r="O1090" i="2"/>
  <c r="O1091" i="2"/>
  <c r="O1092" i="2"/>
  <c r="O1094" i="2"/>
  <c r="O1095" i="2"/>
  <c r="O1097" i="2"/>
  <c r="O1098" i="2"/>
  <c r="O1099" i="2"/>
  <c r="O1100" i="2"/>
  <c r="O1102" i="2"/>
  <c r="O1103" i="2"/>
  <c r="O1105" i="2"/>
  <c r="O1106" i="2"/>
  <c r="O1107" i="2"/>
  <c r="O1108" i="2"/>
  <c r="O1110" i="2"/>
  <c r="O1111" i="2"/>
  <c r="O1112" i="2"/>
  <c r="O1113" i="2"/>
  <c r="O1114" i="2"/>
  <c r="O1115" i="2"/>
  <c r="O1116" i="2"/>
  <c r="O1118" i="2"/>
  <c r="O1119" i="2"/>
  <c r="O1121" i="2"/>
  <c r="O1122" i="2"/>
  <c r="O1123" i="2"/>
  <c r="O1124" i="2"/>
  <c r="O1126" i="2"/>
  <c r="O1127" i="2"/>
  <c r="O1129" i="2"/>
  <c r="O1130" i="2"/>
  <c r="O1131" i="2"/>
  <c r="O1132" i="2"/>
  <c r="O1134" i="2"/>
  <c r="O1135" i="2"/>
  <c r="O1136" i="2"/>
  <c r="O1137" i="2"/>
  <c r="O1138" i="2"/>
  <c r="O1139" i="2"/>
  <c r="O1140" i="2"/>
  <c r="O1142" i="2"/>
  <c r="O1143" i="2"/>
  <c r="O1145" i="2"/>
  <c r="O1146" i="2"/>
  <c r="O1147" i="2"/>
  <c r="O1148" i="2"/>
  <c r="O1150" i="2"/>
  <c r="O1151" i="2"/>
  <c r="O1153" i="2"/>
  <c r="O1154" i="2"/>
  <c r="O1155" i="2"/>
  <c r="O1156" i="2"/>
  <c r="O1158" i="2"/>
  <c r="O1159" i="2"/>
  <c r="O1161" i="2"/>
  <c r="O1162" i="2"/>
  <c r="O1163" i="2"/>
  <c r="O1164" i="2"/>
  <c r="O1166" i="2"/>
  <c r="O1167" i="2"/>
  <c r="O1169" i="2"/>
  <c r="O1170" i="2"/>
  <c r="O1171" i="2"/>
  <c r="O1172" i="2"/>
  <c r="O1174" i="2"/>
  <c r="O1175" i="2"/>
  <c r="O1176" i="2"/>
  <c r="O1177" i="2"/>
  <c r="O1178" i="2"/>
  <c r="O1179" i="2"/>
  <c r="O1180" i="2"/>
  <c r="O1182" i="2"/>
  <c r="O1183" i="2"/>
  <c r="O1185" i="2"/>
  <c r="O1186" i="2"/>
  <c r="O1187" i="2"/>
  <c r="O1188" i="2"/>
  <c r="O1190" i="2"/>
  <c r="O1191" i="2"/>
  <c r="O1193" i="2"/>
  <c r="O1194" i="2"/>
  <c r="O1195" i="2"/>
  <c r="O1196" i="2"/>
  <c r="O1198" i="2"/>
  <c r="O1199" i="2"/>
  <c r="O1200" i="2"/>
  <c r="O1201" i="2"/>
  <c r="O1202" i="2"/>
  <c r="O1203" i="2"/>
  <c r="O1204" i="2"/>
  <c r="O1206" i="2"/>
  <c r="O1207" i="2"/>
  <c r="O1209" i="2"/>
  <c r="O1210" i="2"/>
  <c r="O1211" i="2"/>
  <c r="O1212" i="2"/>
  <c r="O1214" i="2"/>
  <c r="O1215" i="2"/>
  <c r="O1217" i="2"/>
  <c r="O1218" i="2"/>
  <c r="O1219" i="2"/>
  <c r="O1220" i="2"/>
  <c r="O1222" i="2"/>
  <c r="O1223" i="2"/>
  <c r="O1225" i="2"/>
  <c r="O1226" i="2"/>
  <c r="O1227" i="2"/>
  <c r="O1228" i="2"/>
  <c r="O1230" i="2"/>
  <c r="O1231" i="2"/>
  <c r="O1233" i="2"/>
  <c r="O1234" i="2"/>
  <c r="O1235" i="2"/>
  <c r="O1236" i="2"/>
  <c r="O1238" i="2"/>
  <c r="O1239" i="2"/>
  <c r="O1240" i="2"/>
  <c r="O1241" i="2"/>
  <c r="O1242" i="2"/>
  <c r="O1243" i="2"/>
  <c r="O1244" i="2"/>
  <c r="O1246" i="2"/>
  <c r="O1247" i="2"/>
  <c r="O1249" i="2"/>
  <c r="O1250" i="2"/>
  <c r="O1251" i="2"/>
  <c r="O1252" i="2"/>
  <c r="O1254" i="2"/>
  <c r="O1255" i="2"/>
  <c r="O1257" i="2"/>
  <c r="O1258" i="2"/>
  <c r="O1259" i="2"/>
  <c r="O1260" i="2"/>
  <c r="O1262" i="2"/>
  <c r="O1263" i="2"/>
  <c r="O1264" i="2"/>
  <c r="O1265" i="2"/>
  <c r="O1266" i="2"/>
  <c r="O1267" i="2"/>
  <c r="O1268" i="2"/>
  <c r="O1270" i="2"/>
  <c r="O1271" i="2"/>
  <c r="O1273" i="2"/>
  <c r="O1274" i="2"/>
  <c r="O1275" i="2"/>
  <c r="O1276" i="2"/>
  <c r="O1278" i="2"/>
  <c r="O1279" i="2"/>
  <c r="O1281" i="2"/>
  <c r="O1282" i="2"/>
  <c r="O1283" i="2"/>
  <c r="O1284" i="2"/>
  <c r="O1286" i="2"/>
  <c r="O1287" i="2"/>
  <c r="O1289" i="2"/>
  <c r="O1290" i="2"/>
  <c r="O1291" i="2"/>
  <c r="O1292" i="2"/>
  <c r="O1294" i="2"/>
  <c r="O1295" i="2"/>
  <c r="O1297" i="2"/>
  <c r="O1298" i="2"/>
  <c r="O1299" i="2"/>
  <c r="O1300" i="2"/>
  <c r="O1302" i="2"/>
  <c r="O1303" i="2"/>
  <c r="O1304" i="2"/>
  <c r="O1305" i="2"/>
  <c r="O1306" i="2"/>
  <c r="O1307" i="2"/>
  <c r="O1308" i="2"/>
  <c r="O1310" i="2"/>
  <c r="O1311" i="2"/>
  <c r="O1313" i="2"/>
  <c r="O1314" i="2"/>
  <c r="O1315" i="2"/>
  <c r="O1316" i="2"/>
  <c r="O1318" i="2"/>
  <c r="O1319" i="2"/>
  <c r="O1321" i="2"/>
  <c r="O1322" i="2"/>
  <c r="O1323" i="2"/>
  <c r="O1324" i="2"/>
  <c r="O1326" i="2"/>
  <c r="O1327" i="2"/>
  <c r="O1328" i="2"/>
  <c r="O1329" i="2"/>
  <c r="O1330" i="2"/>
  <c r="O1331" i="2"/>
  <c r="O1332" i="2"/>
  <c r="O1334" i="2"/>
  <c r="O1335" i="2"/>
  <c r="O1337" i="2"/>
  <c r="O1338" i="2"/>
  <c r="O1339" i="2"/>
  <c r="O1340" i="2"/>
  <c r="O1342" i="2"/>
  <c r="O1343" i="2"/>
  <c r="O1345" i="2"/>
  <c r="O1346" i="2"/>
  <c r="O1347" i="2"/>
  <c r="O1348" i="2"/>
  <c r="O1350" i="2"/>
  <c r="O1351" i="2"/>
  <c r="O1353" i="2"/>
  <c r="O1354" i="2"/>
  <c r="O1355" i="2"/>
  <c r="O1356" i="2"/>
  <c r="O1358" i="2"/>
  <c r="O1359" i="2"/>
  <c r="O1361" i="2"/>
  <c r="O1362" i="2"/>
  <c r="O1363" i="2"/>
  <c r="O1364" i="2"/>
  <c r="O1366" i="2"/>
  <c r="O1367" i="2"/>
  <c r="O1368" i="2"/>
  <c r="O1369" i="2"/>
  <c r="O1370" i="2"/>
  <c r="O1371" i="2"/>
  <c r="O1372" i="2"/>
  <c r="O1374" i="2"/>
  <c r="O1375" i="2"/>
  <c r="O1377" i="2"/>
  <c r="O1378" i="2"/>
  <c r="O1379" i="2"/>
  <c r="O1380" i="2"/>
  <c r="O1382" i="2"/>
  <c r="O1383" i="2"/>
  <c r="O1385" i="2"/>
  <c r="O1386" i="2"/>
  <c r="O1387" i="2"/>
  <c r="O1388" i="2"/>
  <c r="O1390" i="2"/>
  <c r="O1391" i="2"/>
  <c r="O1392" i="2"/>
  <c r="O1393" i="2"/>
  <c r="O1394" i="2"/>
  <c r="O1395" i="2"/>
  <c r="O1396" i="2"/>
  <c r="O1398" i="2"/>
  <c r="O1399" i="2"/>
  <c r="O1401" i="2"/>
  <c r="O1402" i="2"/>
  <c r="O1403" i="2"/>
  <c r="O1404" i="2"/>
  <c r="O1406" i="2"/>
  <c r="O1407" i="2"/>
  <c r="O1409" i="2"/>
  <c r="O1410" i="2"/>
  <c r="O1411" i="2"/>
  <c r="O1412" i="2"/>
  <c r="O1414" i="2"/>
  <c r="O1415" i="2"/>
  <c r="O1417" i="2"/>
  <c r="O1418" i="2"/>
  <c r="O1419" i="2"/>
  <c r="O1420" i="2"/>
  <c r="O1422" i="2"/>
  <c r="O1423" i="2"/>
  <c r="O1425" i="2"/>
  <c r="O1426" i="2"/>
  <c r="O1427" i="2"/>
  <c r="O1428" i="2"/>
  <c r="O1430" i="2"/>
  <c r="O1431" i="2"/>
  <c r="O1432" i="2"/>
  <c r="O1433" i="2"/>
  <c r="O1434" i="2"/>
  <c r="O1435" i="2"/>
  <c r="O1436" i="2"/>
  <c r="O1438" i="2"/>
  <c r="O1439" i="2"/>
  <c r="O1441" i="2"/>
  <c r="O1442" i="2"/>
  <c r="O1443" i="2"/>
  <c r="O1444" i="2"/>
  <c r="O1446" i="2"/>
  <c r="O1447" i="2"/>
  <c r="O1449" i="2"/>
  <c r="O1450" i="2"/>
  <c r="O1451" i="2"/>
  <c r="O1452" i="2"/>
  <c r="O1454" i="2"/>
  <c r="O1455" i="2"/>
  <c r="O1456" i="2"/>
  <c r="O1457" i="2"/>
  <c r="O1458" i="2"/>
  <c r="O1459" i="2"/>
  <c r="O1460" i="2"/>
  <c r="O1462" i="2"/>
  <c r="O1463" i="2"/>
  <c r="O1465" i="2"/>
  <c r="O1466" i="2"/>
  <c r="O1467" i="2"/>
  <c r="O1468" i="2"/>
  <c r="O1470" i="2"/>
  <c r="O1471" i="2"/>
  <c r="O1473" i="2"/>
  <c r="O1474" i="2"/>
  <c r="O1475" i="2"/>
  <c r="O1476" i="2"/>
  <c r="O1478" i="2"/>
  <c r="O1479" i="2"/>
  <c r="O1481" i="2"/>
  <c r="O1482" i="2"/>
  <c r="O1483" i="2"/>
  <c r="O1484" i="2"/>
  <c r="O1486" i="2"/>
  <c r="O1487" i="2"/>
  <c r="O1489" i="2"/>
  <c r="O1490" i="2"/>
  <c r="O1491" i="2"/>
  <c r="O1492" i="2"/>
  <c r="O1494" i="2"/>
  <c r="O1495" i="2"/>
  <c r="O1496" i="2"/>
  <c r="O1497" i="2"/>
  <c r="O1498" i="2"/>
  <c r="O1499" i="2"/>
  <c r="O1500" i="2"/>
  <c r="O1502" i="2"/>
  <c r="O1503" i="2"/>
  <c r="O1505" i="2"/>
  <c r="O1506" i="2"/>
  <c r="O1507" i="2"/>
  <c r="O1508" i="2"/>
  <c r="O1510" i="2"/>
  <c r="O1511" i="2"/>
  <c r="O1513" i="2"/>
  <c r="O1514" i="2"/>
  <c r="O1515" i="2"/>
  <c r="O1516" i="2"/>
  <c r="O1518" i="2"/>
  <c r="O1519" i="2"/>
  <c r="O1520" i="2"/>
  <c r="O1521" i="2"/>
  <c r="O1522" i="2"/>
  <c r="O1523" i="2"/>
  <c r="O1524" i="2"/>
  <c r="O1526" i="2"/>
  <c r="O1527" i="2"/>
  <c r="O1529" i="2"/>
  <c r="O1530" i="2"/>
  <c r="O1531" i="2"/>
  <c r="O1532" i="2"/>
  <c r="O1534" i="2"/>
  <c r="O1535" i="2"/>
  <c r="O1537" i="2"/>
  <c r="O1538" i="2"/>
  <c r="O1539" i="2"/>
  <c r="O1540" i="2"/>
  <c r="O1542" i="2"/>
  <c r="O1543" i="2"/>
  <c r="O1545" i="2"/>
  <c r="O1546" i="2"/>
  <c r="O1547" i="2"/>
  <c r="O1548" i="2"/>
  <c r="O1550" i="2"/>
  <c r="O1551" i="2"/>
  <c r="O1553" i="2"/>
  <c r="O1554" i="2"/>
  <c r="O1555" i="2"/>
  <c r="O1556" i="2"/>
  <c r="O1558" i="2"/>
  <c r="O1559" i="2"/>
  <c r="O1560" i="2"/>
  <c r="O1561" i="2"/>
  <c r="O1562" i="2"/>
  <c r="O1563" i="2"/>
  <c r="O1564" i="2"/>
  <c r="O1566" i="2"/>
  <c r="O1567" i="2"/>
  <c r="O1569" i="2"/>
  <c r="O1570" i="2"/>
  <c r="O1571" i="2"/>
  <c r="O1572" i="2"/>
  <c r="O1574" i="2"/>
  <c r="O1575" i="2"/>
  <c r="O1577" i="2"/>
  <c r="O1578" i="2"/>
  <c r="O1579" i="2"/>
  <c r="O1580" i="2"/>
  <c r="O1582" i="2"/>
  <c r="O1583" i="2"/>
  <c r="O1584" i="2"/>
  <c r="O1585" i="2"/>
  <c r="O1586" i="2"/>
  <c r="O1587" i="2"/>
  <c r="O1588" i="2"/>
  <c r="O1590" i="2"/>
  <c r="O1591" i="2"/>
  <c r="O1593" i="2"/>
  <c r="O1594" i="2"/>
  <c r="O1595" i="2"/>
  <c r="O1596" i="2"/>
  <c r="O1598" i="2"/>
  <c r="O1599" i="2"/>
  <c r="O1601" i="2"/>
  <c r="O1602" i="2"/>
  <c r="O1603" i="2"/>
  <c r="O1604" i="2"/>
  <c r="O1606" i="2"/>
  <c r="O1607" i="2"/>
  <c r="O1609" i="2"/>
  <c r="O1610" i="2"/>
  <c r="O1611" i="2"/>
  <c r="O1612" i="2"/>
  <c r="O1614" i="2"/>
  <c r="O1615" i="2"/>
  <c r="O1617" i="2"/>
  <c r="O1618" i="2"/>
  <c r="O1619" i="2"/>
  <c r="O1620" i="2"/>
  <c r="O1622" i="2"/>
  <c r="O1623" i="2"/>
  <c r="O1624" i="2"/>
  <c r="O1625" i="2"/>
  <c r="O1626" i="2"/>
  <c r="O1627" i="2"/>
  <c r="O1628" i="2"/>
  <c r="O1630" i="2"/>
  <c r="O1631" i="2"/>
  <c r="O1633" i="2"/>
  <c r="O1634" i="2"/>
  <c r="O1635" i="2"/>
  <c r="O1636" i="2"/>
  <c r="O1638" i="2"/>
  <c r="O1639" i="2"/>
  <c r="O1641" i="2"/>
  <c r="O1642" i="2"/>
  <c r="O1643" i="2"/>
  <c r="O1644" i="2"/>
  <c r="O1646" i="2"/>
  <c r="O1647" i="2"/>
  <c r="O1648" i="2"/>
  <c r="O1649" i="2"/>
  <c r="O1650" i="2"/>
  <c r="O1651" i="2"/>
  <c r="O1652" i="2"/>
  <c r="O1654" i="2"/>
  <c r="O1655" i="2"/>
  <c r="O1657" i="2"/>
  <c r="O1658" i="2"/>
  <c r="O1659" i="2"/>
  <c r="O1660" i="2"/>
  <c r="O1662" i="2"/>
  <c r="O1663" i="2"/>
  <c r="O1665" i="2"/>
  <c r="O1666" i="2"/>
  <c r="O1667" i="2"/>
  <c r="O1668" i="2"/>
  <c r="O1670" i="2"/>
  <c r="O1671" i="2"/>
  <c r="O1673" i="2"/>
  <c r="O1674" i="2"/>
  <c r="O1675" i="2"/>
  <c r="O1676" i="2"/>
  <c r="O1678" i="2"/>
  <c r="O1679" i="2"/>
  <c r="O1681" i="2"/>
  <c r="O1683" i="2"/>
  <c r="O1684" i="2"/>
  <c r="O1686" i="2"/>
  <c r="O1687" i="2"/>
  <c r="O1689" i="2"/>
  <c r="O1691" i="2"/>
  <c r="O1692" i="2"/>
  <c r="O1694" i="2"/>
  <c r="O1695" i="2"/>
  <c r="O1696" i="2"/>
  <c r="O1697" i="2"/>
  <c r="O1699" i="2"/>
  <c r="O1700" i="2"/>
  <c r="O1702" i="2"/>
  <c r="O1703" i="2"/>
  <c r="O1705" i="2"/>
  <c r="O1707" i="2"/>
  <c r="O1708" i="2"/>
  <c r="O1710" i="2"/>
  <c r="O1711" i="2"/>
  <c r="O1713" i="2"/>
  <c r="O1715" i="2"/>
  <c r="O1716" i="2"/>
  <c r="O1718" i="2"/>
  <c r="O1719" i="2"/>
  <c r="O1721" i="2"/>
  <c r="O1723" i="2"/>
  <c r="O1724" i="2"/>
  <c r="O1726" i="2"/>
  <c r="O1727" i="2"/>
  <c r="O1728" i="2"/>
  <c r="O1731" i="2"/>
  <c r="O1732" i="2"/>
  <c r="O1734" i="2"/>
  <c r="O1735" i="2"/>
  <c r="O1737" i="2"/>
  <c r="O1739" i="2"/>
  <c r="O1740" i="2"/>
  <c r="O1742" i="2"/>
  <c r="O1743" i="2"/>
  <c r="O1744" i="2"/>
  <c r="O1745" i="2"/>
  <c r="O1747" i="2"/>
  <c r="O1748" i="2"/>
  <c r="O1750" i="2"/>
  <c r="O1751" i="2"/>
  <c r="O1753" i="2"/>
  <c r="O1755" i="2"/>
  <c r="O1756" i="2"/>
  <c r="O1758" i="2"/>
  <c r="O1759" i="2"/>
  <c r="O1761" i="2"/>
  <c r="O1763" i="2"/>
  <c r="O1764" i="2"/>
  <c r="O1765" i="2"/>
  <c r="O1766" i="2"/>
  <c r="O1767" i="2"/>
  <c r="O1769" i="2"/>
  <c r="O1771" i="2"/>
  <c r="O1772" i="2"/>
  <c r="O1774" i="2"/>
  <c r="O1775" i="2"/>
  <c r="O1777" i="2"/>
  <c r="O1779" i="2"/>
  <c r="O1780" i="2"/>
  <c r="O1782" i="2"/>
  <c r="O1783" i="2"/>
  <c r="O1785" i="2"/>
  <c r="O1787" i="2"/>
  <c r="O1788" i="2"/>
  <c r="O1790" i="2"/>
  <c r="O1791" i="2"/>
  <c r="O1795" i="2"/>
  <c r="O1796" i="2"/>
  <c r="O1798" i="2"/>
  <c r="O1799" i="2"/>
  <c r="O1801" i="2"/>
  <c r="O1803" i="2"/>
  <c r="O1804" i="2"/>
  <c r="O1806" i="2"/>
  <c r="O1807" i="2"/>
  <c r="O1809" i="2"/>
  <c r="O1811" i="2"/>
  <c r="O1812" i="2"/>
  <c r="O1814" i="2"/>
  <c r="O1815" i="2"/>
  <c r="O1816" i="2"/>
  <c r="O1817" i="2"/>
  <c r="O1819" i="2"/>
  <c r="O1820" i="2"/>
  <c r="O1822" i="2"/>
  <c r="O1823" i="2"/>
  <c r="O1825" i="2"/>
  <c r="O1827" i="2"/>
  <c r="O1828" i="2"/>
  <c r="O1830" i="2"/>
  <c r="O1831" i="2"/>
  <c r="O1833" i="2"/>
  <c r="O1835" i="2"/>
  <c r="O1836" i="2"/>
  <c r="O1838" i="2"/>
  <c r="O1839" i="2"/>
  <c r="O1840" i="2"/>
  <c r="O1841" i="2"/>
  <c r="O1843" i="2"/>
  <c r="O1844" i="2"/>
  <c r="O1846" i="2"/>
  <c r="O1847" i="2"/>
  <c r="O1849" i="2"/>
  <c r="O1851" i="2"/>
  <c r="O1852" i="2"/>
  <c r="O1854" i="2"/>
  <c r="O1855" i="2"/>
  <c r="O1859" i="2"/>
  <c r="O1860" i="2"/>
  <c r="O1862" i="2"/>
  <c r="O1863" i="2"/>
  <c r="O1864" i="2"/>
  <c r="O1865" i="2"/>
  <c r="O1867" i="2"/>
  <c r="O1868" i="2"/>
  <c r="O1870" i="2"/>
  <c r="O1871" i="2"/>
  <c r="O1873" i="2"/>
  <c r="O1875" i="2"/>
  <c r="O1876" i="2"/>
  <c r="O1878" i="2"/>
  <c r="O1879" i="2"/>
  <c r="O1881" i="2"/>
  <c r="O1883" i="2"/>
  <c r="O1884" i="2"/>
  <c r="O1886" i="2"/>
  <c r="O1887" i="2"/>
  <c r="O1889" i="2"/>
  <c r="O1891" i="2"/>
  <c r="O1892" i="2"/>
  <c r="O1894" i="2"/>
  <c r="O1895" i="2"/>
  <c r="O1897" i="2"/>
  <c r="O1899" i="2"/>
  <c r="O1900" i="2"/>
  <c r="O1902" i="2"/>
  <c r="O1903" i="2"/>
  <c r="O1905" i="2"/>
  <c r="O1907" i="2"/>
  <c r="O1908" i="2"/>
  <c r="O1910" i="2"/>
  <c r="O1911" i="2"/>
  <c r="O1913" i="2"/>
  <c r="O1915" i="2"/>
  <c r="O1916" i="2"/>
  <c r="O1918" i="2"/>
  <c r="O1919" i="2"/>
  <c r="O1923" i="2"/>
  <c r="O1924" i="2"/>
  <c r="O1926" i="2"/>
  <c r="O1927" i="2"/>
  <c r="O1929" i="2"/>
  <c r="O1931" i="2"/>
  <c r="O1932" i="2"/>
  <c r="O1934" i="2"/>
  <c r="O1935" i="2"/>
  <c r="O1936" i="2"/>
  <c r="O1937" i="2"/>
  <c r="O1939" i="2"/>
  <c r="O1940" i="2"/>
  <c r="O1942" i="2"/>
  <c r="O1943" i="2"/>
  <c r="O1945" i="2"/>
  <c r="O1947" i="2"/>
  <c r="O1948" i="2"/>
  <c r="O1950" i="2"/>
  <c r="O1951" i="2"/>
  <c r="O1953" i="2"/>
  <c r="O1955" i="2"/>
  <c r="O1956" i="2"/>
  <c r="O1957" i="2"/>
  <c r="O1958" i="2"/>
  <c r="O1959" i="2"/>
  <c r="O1960" i="2"/>
  <c r="O1961" i="2"/>
  <c r="O1963" i="2"/>
  <c r="O1964" i="2"/>
  <c r="O1966" i="2"/>
  <c r="O1967" i="2"/>
  <c r="O1969" i="2"/>
  <c r="O1971" i="2"/>
  <c r="O1972" i="2"/>
  <c r="O1974" i="2"/>
  <c r="O1975" i="2"/>
  <c r="O1977" i="2"/>
  <c r="O1979" i="2"/>
  <c r="O1980" i="2"/>
  <c r="O1982" i="2"/>
  <c r="O1983" i="2"/>
  <c r="O1987" i="2"/>
  <c r="O1988" i="2"/>
  <c r="O1990" i="2"/>
  <c r="O1991" i="2"/>
  <c r="O1993" i="2"/>
  <c r="O1995" i="2"/>
  <c r="O1996" i="2"/>
  <c r="O1998" i="2"/>
  <c r="O1999" i="2"/>
  <c r="O2001" i="2"/>
  <c r="O2003" i="2"/>
  <c r="O2004" i="2"/>
  <c r="O2006" i="2"/>
  <c r="O2007" i="2"/>
  <c r="O2009" i="2"/>
  <c r="O2011" i="2"/>
  <c r="O2012" i="2"/>
  <c r="O2014" i="2"/>
  <c r="O2015" i="2"/>
  <c r="O2016" i="2"/>
  <c r="O2017" i="2"/>
  <c r="O2019" i="2"/>
  <c r="O2020" i="2"/>
  <c r="O2022" i="2"/>
  <c r="O2023" i="2"/>
  <c r="O2025" i="2"/>
  <c r="O2027" i="2"/>
  <c r="O2028" i="2"/>
  <c r="O2030" i="2"/>
  <c r="O2031" i="2"/>
  <c r="O2032" i="2"/>
  <c r="O2033" i="2"/>
  <c r="O2035" i="2"/>
  <c r="O2036" i="2"/>
  <c r="O2038" i="2"/>
  <c r="O2039" i="2"/>
  <c r="O2041" i="2"/>
  <c r="O2043" i="2"/>
  <c r="O2044" i="2"/>
  <c r="O2046" i="2"/>
  <c r="O2047" i="2"/>
  <c r="O2048" i="2"/>
  <c r="O2051" i="2"/>
  <c r="O2052" i="2"/>
  <c r="O2054" i="2"/>
  <c r="O2055" i="2"/>
  <c r="O2056" i="2"/>
  <c r="O2057" i="2"/>
  <c r="O2059" i="2"/>
  <c r="O2060" i="2"/>
  <c r="O2062" i="2"/>
  <c r="O2063" i="2"/>
  <c r="O2065" i="2"/>
  <c r="O2067" i="2"/>
  <c r="O2068" i="2"/>
  <c r="O2070" i="2"/>
  <c r="O2071" i="2"/>
  <c r="O2073" i="2"/>
  <c r="O2075" i="2"/>
  <c r="O2076" i="2"/>
  <c r="O2078" i="2"/>
  <c r="O2079" i="2"/>
  <c r="O2081" i="2"/>
  <c r="O2083" i="2"/>
  <c r="O2084" i="2"/>
  <c r="O2086" i="2"/>
  <c r="O2087" i="2"/>
  <c r="O2089" i="2"/>
  <c r="O2091" i="2"/>
  <c r="O2092" i="2"/>
  <c r="O2094" i="2"/>
  <c r="O2095" i="2"/>
  <c r="O2097" i="2"/>
  <c r="O2099" i="2"/>
  <c r="O2100" i="2"/>
  <c r="O2102" i="2"/>
  <c r="O2103" i="2"/>
  <c r="O2105" i="2"/>
  <c r="O2107" i="2"/>
  <c r="O2108" i="2"/>
  <c r="O2110" i="2"/>
  <c r="O2111" i="2"/>
  <c r="O2115" i="2"/>
  <c r="O2116" i="2"/>
  <c r="O2118" i="2"/>
  <c r="O2119" i="2"/>
  <c r="O2121" i="2"/>
  <c r="O2123" i="2"/>
  <c r="O2124" i="2"/>
  <c r="O2126" i="2"/>
  <c r="O2127" i="2"/>
  <c r="O2129" i="2"/>
  <c r="O2131" i="2"/>
  <c r="O2132" i="2"/>
  <c r="O2134" i="2"/>
  <c r="O2135" i="2"/>
  <c r="O2136" i="2"/>
  <c r="O2137" i="2"/>
  <c r="O2139" i="2"/>
  <c r="O2140" i="2"/>
  <c r="O2142" i="2"/>
  <c r="O2143" i="2"/>
  <c r="O2145" i="2"/>
  <c r="O2147" i="2"/>
  <c r="O2148" i="2"/>
  <c r="O2150" i="2"/>
  <c r="O2151" i="2"/>
  <c r="O2153" i="2"/>
  <c r="O2155" i="2"/>
  <c r="O2156" i="2"/>
  <c r="O2158" i="2"/>
  <c r="O2159" i="2"/>
  <c r="O2161" i="2"/>
  <c r="O2163" i="2"/>
  <c r="O2164" i="2"/>
  <c r="O2166" i="2"/>
  <c r="O2167" i="2"/>
  <c r="O2168" i="2"/>
  <c r="O2169" i="2"/>
  <c r="O2171" i="2"/>
  <c r="O2172" i="2"/>
  <c r="O2174" i="2"/>
  <c r="O2175" i="2"/>
  <c r="O2177" i="2"/>
  <c r="O2179" i="2"/>
  <c r="O2180" i="2"/>
  <c r="O2182" i="2"/>
  <c r="O2183" i="2"/>
  <c r="O2185" i="2"/>
  <c r="O2187" i="2"/>
  <c r="O2188" i="2"/>
  <c r="O2190" i="2"/>
  <c r="O2191" i="2"/>
  <c r="O2193" i="2"/>
  <c r="O2195" i="2"/>
  <c r="O2196" i="2"/>
  <c r="O2198" i="2"/>
  <c r="O2199" i="2"/>
  <c r="O2200" i="2"/>
  <c r="P2" i="2"/>
  <c r="M2" i="2" s="1"/>
  <c r="P3" i="2"/>
  <c r="M3" i="2" s="1"/>
  <c r="P4" i="2"/>
  <c r="M4" i="2" s="1"/>
  <c r="P5" i="2"/>
  <c r="M5" i="2" s="1"/>
  <c r="P6" i="2"/>
  <c r="M6" i="2" s="1"/>
  <c r="P7" i="2"/>
  <c r="M7" i="2" s="1"/>
  <c r="P8" i="2"/>
  <c r="M8" i="2" s="1"/>
  <c r="P9" i="2"/>
  <c r="M9" i="2" s="1"/>
  <c r="P10" i="2"/>
  <c r="M10" i="2" s="1"/>
  <c r="P11" i="2"/>
  <c r="M11" i="2" s="1"/>
  <c r="P12" i="2"/>
  <c r="M12" i="2" s="1"/>
  <c r="P13" i="2"/>
  <c r="M13" i="2" s="1"/>
  <c r="P14" i="2"/>
  <c r="M14" i="2" s="1"/>
  <c r="P15" i="2"/>
  <c r="M15" i="2" s="1"/>
  <c r="P16" i="2"/>
  <c r="M16" i="2" s="1"/>
  <c r="P17" i="2"/>
  <c r="M17" i="2" s="1"/>
  <c r="P18" i="2"/>
  <c r="M18" i="2" s="1"/>
  <c r="P19" i="2"/>
  <c r="M19" i="2" s="1"/>
  <c r="P20" i="2"/>
  <c r="M20" i="2" s="1"/>
  <c r="P21" i="2"/>
  <c r="M21" i="2" s="1"/>
  <c r="P22" i="2"/>
  <c r="M22" i="2" s="1"/>
  <c r="P23" i="2"/>
  <c r="M23" i="2" s="1"/>
  <c r="P24" i="2"/>
  <c r="M24" i="2" s="1"/>
  <c r="P25" i="2"/>
  <c r="M25" i="2" s="1"/>
  <c r="P26" i="2"/>
  <c r="M26" i="2" s="1"/>
  <c r="P27" i="2"/>
  <c r="M27" i="2" s="1"/>
  <c r="P28" i="2"/>
  <c r="M28" i="2" s="1"/>
  <c r="P29" i="2"/>
  <c r="M29" i="2" s="1"/>
  <c r="P30" i="2"/>
  <c r="M30" i="2" s="1"/>
  <c r="P31" i="2"/>
  <c r="M31" i="2" s="1"/>
  <c r="P32" i="2"/>
  <c r="M32" i="2" s="1"/>
  <c r="P33" i="2"/>
  <c r="M33" i="2" s="1"/>
  <c r="P34" i="2"/>
  <c r="M34" i="2" s="1"/>
  <c r="P35" i="2"/>
  <c r="M35" i="2" s="1"/>
  <c r="P36" i="2"/>
  <c r="M36" i="2" s="1"/>
  <c r="P37" i="2"/>
  <c r="M37" i="2" s="1"/>
  <c r="P38" i="2"/>
  <c r="M38" i="2" s="1"/>
  <c r="P39" i="2"/>
  <c r="M39" i="2" s="1"/>
  <c r="P40" i="2"/>
  <c r="M40" i="2" s="1"/>
  <c r="P41" i="2"/>
  <c r="M41" i="2" s="1"/>
  <c r="P42" i="2"/>
  <c r="M42" i="2" s="1"/>
  <c r="P43" i="2"/>
  <c r="M43" i="2" s="1"/>
  <c r="P44" i="2"/>
  <c r="M44" i="2" s="1"/>
  <c r="P45" i="2"/>
  <c r="M45" i="2" s="1"/>
  <c r="P46" i="2"/>
  <c r="M46" i="2" s="1"/>
  <c r="P47" i="2"/>
  <c r="M47" i="2" s="1"/>
  <c r="P48" i="2"/>
  <c r="M48" i="2" s="1"/>
  <c r="P49" i="2"/>
  <c r="M49" i="2" s="1"/>
  <c r="P50" i="2"/>
  <c r="M50" i="2" s="1"/>
  <c r="P51" i="2"/>
  <c r="M51" i="2" s="1"/>
  <c r="P52" i="2"/>
  <c r="M52" i="2" s="1"/>
  <c r="P53" i="2"/>
  <c r="M53" i="2" s="1"/>
  <c r="P54" i="2"/>
  <c r="M54" i="2" s="1"/>
  <c r="P55" i="2"/>
  <c r="M55" i="2" s="1"/>
  <c r="P56" i="2"/>
  <c r="M56" i="2" s="1"/>
  <c r="P57" i="2"/>
  <c r="M57" i="2" s="1"/>
  <c r="P58" i="2"/>
  <c r="M58" i="2" s="1"/>
  <c r="P59" i="2"/>
  <c r="M59" i="2" s="1"/>
  <c r="P60" i="2"/>
  <c r="M60" i="2" s="1"/>
  <c r="P61" i="2"/>
  <c r="M61" i="2" s="1"/>
  <c r="P62" i="2"/>
  <c r="M62" i="2" s="1"/>
  <c r="P63" i="2"/>
  <c r="M63" i="2" s="1"/>
  <c r="P64" i="2"/>
  <c r="M64" i="2" s="1"/>
  <c r="P65" i="2"/>
  <c r="M65" i="2" s="1"/>
  <c r="P66" i="2"/>
  <c r="M66" i="2" s="1"/>
  <c r="P67" i="2"/>
  <c r="M67" i="2" s="1"/>
  <c r="P68" i="2"/>
  <c r="M68" i="2" s="1"/>
  <c r="P69" i="2"/>
  <c r="M69" i="2" s="1"/>
  <c r="P70" i="2"/>
  <c r="M70" i="2" s="1"/>
  <c r="P71" i="2"/>
  <c r="M71" i="2" s="1"/>
  <c r="P72" i="2"/>
  <c r="M72" i="2" s="1"/>
  <c r="P73" i="2"/>
  <c r="M73" i="2" s="1"/>
  <c r="P74" i="2"/>
  <c r="M74" i="2" s="1"/>
  <c r="P75" i="2"/>
  <c r="M75" i="2" s="1"/>
  <c r="P76" i="2"/>
  <c r="M76" i="2" s="1"/>
  <c r="P77" i="2"/>
  <c r="M77" i="2" s="1"/>
  <c r="P78" i="2"/>
  <c r="M78" i="2" s="1"/>
  <c r="P79" i="2"/>
  <c r="M79" i="2" s="1"/>
  <c r="P80" i="2"/>
  <c r="M80" i="2" s="1"/>
  <c r="P81" i="2"/>
  <c r="M81" i="2" s="1"/>
  <c r="P82" i="2"/>
  <c r="M82" i="2" s="1"/>
  <c r="P83" i="2"/>
  <c r="M83" i="2" s="1"/>
  <c r="P84" i="2"/>
  <c r="M84" i="2" s="1"/>
  <c r="P85" i="2"/>
  <c r="M85" i="2" s="1"/>
  <c r="P86" i="2"/>
  <c r="M86" i="2" s="1"/>
  <c r="P87" i="2"/>
  <c r="M87" i="2" s="1"/>
  <c r="P88" i="2"/>
  <c r="M88" i="2" s="1"/>
  <c r="P89" i="2"/>
  <c r="M89" i="2" s="1"/>
  <c r="P90" i="2"/>
  <c r="M90" i="2" s="1"/>
  <c r="P91" i="2"/>
  <c r="M91" i="2" s="1"/>
  <c r="P92" i="2"/>
  <c r="M92" i="2" s="1"/>
  <c r="P93" i="2"/>
  <c r="M93" i="2" s="1"/>
  <c r="P94" i="2"/>
  <c r="M94" i="2" s="1"/>
  <c r="P95" i="2"/>
  <c r="M95" i="2" s="1"/>
  <c r="P96" i="2"/>
  <c r="M96" i="2" s="1"/>
  <c r="P97" i="2"/>
  <c r="M97" i="2" s="1"/>
  <c r="P98" i="2"/>
  <c r="M98" i="2" s="1"/>
  <c r="P99" i="2"/>
  <c r="M99" i="2" s="1"/>
  <c r="P100" i="2"/>
  <c r="M100" i="2" s="1"/>
  <c r="P101" i="2"/>
  <c r="M101" i="2" s="1"/>
  <c r="P102" i="2"/>
  <c r="M102" i="2" s="1"/>
  <c r="P103" i="2"/>
  <c r="M103" i="2" s="1"/>
  <c r="P104" i="2"/>
  <c r="M104" i="2" s="1"/>
  <c r="P105" i="2"/>
  <c r="M105" i="2" s="1"/>
  <c r="P106" i="2"/>
  <c r="M106" i="2" s="1"/>
  <c r="P107" i="2"/>
  <c r="M107" i="2" s="1"/>
  <c r="P108" i="2"/>
  <c r="M108" i="2" s="1"/>
  <c r="P109" i="2"/>
  <c r="M109" i="2" s="1"/>
  <c r="P110" i="2"/>
  <c r="M110" i="2" s="1"/>
  <c r="P111" i="2"/>
  <c r="M111" i="2" s="1"/>
  <c r="P112" i="2"/>
  <c r="M112" i="2" s="1"/>
  <c r="P113" i="2"/>
  <c r="M113" i="2" s="1"/>
  <c r="P114" i="2"/>
  <c r="M114" i="2" s="1"/>
  <c r="P115" i="2"/>
  <c r="M115" i="2" s="1"/>
  <c r="P116" i="2"/>
  <c r="M116" i="2" s="1"/>
  <c r="P117" i="2"/>
  <c r="M117" i="2" s="1"/>
  <c r="P118" i="2"/>
  <c r="M118" i="2" s="1"/>
  <c r="P119" i="2"/>
  <c r="M119" i="2" s="1"/>
  <c r="P120" i="2"/>
  <c r="M120" i="2" s="1"/>
  <c r="P121" i="2"/>
  <c r="M121" i="2" s="1"/>
  <c r="P122" i="2"/>
  <c r="M122" i="2" s="1"/>
  <c r="P123" i="2"/>
  <c r="M123" i="2" s="1"/>
  <c r="P124" i="2"/>
  <c r="M124" i="2" s="1"/>
  <c r="P125" i="2"/>
  <c r="M125" i="2" s="1"/>
  <c r="P126" i="2"/>
  <c r="M126" i="2" s="1"/>
  <c r="P127" i="2"/>
  <c r="M127" i="2" s="1"/>
  <c r="P128" i="2"/>
  <c r="M128" i="2" s="1"/>
  <c r="P129" i="2"/>
  <c r="M129" i="2" s="1"/>
  <c r="P130" i="2"/>
  <c r="M130" i="2" s="1"/>
  <c r="P131" i="2"/>
  <c r="M131" i="2" s="1"/>
  <c r="P132" i="2"/>
  <c r="M132" i="2" s="1"/>
  <c r="P133" i="2"/>
  <c r="M133" i="2" s="1"/>
  <c r="P134" i="2"/>
  <c r="M134" i="2" s="1"/>
  <c r="P135" i="2"/>
  <c r="M135" i="2" s="1"/>
  <c r="P136" i="2"/>
  <c r="M136" i="2" s="1"/>
  <c r="P137" i="2"/>
  <c r="M137" i="2" s="1"/>
  <c r="P138" i="2"/>
  <c r="M138" i="2" s="1"/>
  <c r="P139" i="2"/>
  <c r="M139" i="2" s="1"/>
  <c r="P140" i="2"/>
  <c r="M140" i="2" s="1"/>
  <c r="P141" i="2"/>
  <c r="M141" i="2" s="1"/>
  <c r="P142" i="2"/>
  <c r="M142" i="2" s="1"/>
  <c r="P143" i="2"/>
  <c r="M143" i="2" s="1"/>
  <c r="P144" i="2"/>
  <c r="M144" i="2" s="1"/>
  <c r="P145" i="2"/>
  <c r="M145" i="2" s="1"/>
  <c r="P146" i="2"/>
  <c r="M146" i="2" s="1"/>
  <c r="P147" i="2"/>
  <c r="M147" i="2" s="1"/>
  <c r="P148" i="2"/>
  <c r="M148" i="2" s="1"/>
  <c r="P149" i="2"/>
  <c r="M149" i="2" s="1"/>
  <c r="P150" i="2"/>
  <c r="M150" i="2" s="1"/>
  <c r="P151" i="2"/>
  <c r="M151" i="2" s="1"/>
  <c r="P152" i="2"/>
  <c r="M152" i="2" s="1"/>
  <c r="P153" i="2"/>
  <c r="M153" i="2" s="1"/>
  <c r="P154" i="2"/>
  <c r="M154" i="2" s="1"/>
  <c r="P155" i="2"/>
  <c r="M155" i="2" s="1"/>
  <c r="P156" i="2"/>
  <c r="M156" i="2" s="1"/>
  <c r="P157" i="2"/>
  <c r="M157" i="2" s="1"/>
  <c r="P158" i="2"/>
  <c r="M158" i="2" s="1"/>
  <c r="P159" i="2"/>
  <c r="M159" i="2" s="1"/>
  <c r="P160" i="2"/>
  <c r="M160" i="2" s="1"/>
  <c r="P161" i="2"/>
  <c r="M161" i="2" s="1"/>
  <c r="P162" i="2"/>
  <c r="M162" i="2" s="1"/>
  <c r="P163" i="2"/>
  <c r="M163" i="2" s="1"/>
  <c r="P164" i="2"/>
  <c r="M164" i="2" s="1"/>
  <c r="P165" i="2"/>
  <c r="M165" i="2" s="1"/>
  <c r="P166" i="2"/>
  <c r="M166" i="2" s="1"/>
  <c r="P167" i="2"/>
  <c r="M167" i="2" s="1"/>
  <c r="P168" i="2"/>
  <c r="M168" i="2" s="1"/>
  <c r="P169" i="2"/>
  <c r="M169" i="2" s="1"/>
  <c r="P170" i="2"/>
  <c r="M170" i="2" s="1"/>
  <c r="P171" i="2"/>
  <c r="M171" i="2" s="1"/>
  <c r="P172" i="2"/>
  <c r="M172" i="2" s="1"/>
  <c r="P173" i="2"/>
  <c r="M173" i="2" s="1"/>
  <c r="P174" i="2"/>
  <c r="M174" i="2" s="1"/>
  <c r="P175" i="2"/>
  <c r="M175" i="2" s="1"/>
  <c r="P176" i="2"/>
  <c r="M176" i="2" s="1"/>
  <c r="P177" i="2"/>
  <c r="M177" i="2" s="1"/>
  <c r="P178" i="2"/>
  <c r="M178" i="2" s="1"/>
  <c r="P179" i="2"/>
  <c r="M179" i="2" s="1"/>
  <c r="P180" i="2"/>
  <c r="M180" i="2" s="1"/>
  <c r="P181" i="2"/>
  <c r="M181" i="2" s="1"/>
  <c r="P182" i="2"/>
  <c r="M182" i="2" s="1"/>
  <c r="P183" i="2"/>
  <c r="M183" i="2" s="1"/>
  <c r="P184" i="2"/>
  <c r="M184" i="2" s="1"/>
  <c r="P185" i="2"/>
  <c r="M185" i="2" s="1"/>
  <c r="P186" i="2"/>
  <c r="M186" i="2" s="1"/>
  <c r="P187" i="2"/>
  <c r="M187" i="2" s="1"/>
  <c r="P188" i="2"/>
  <c r="M188" i="2" s="1"/>
  <c r="P189" i="2"/>
  <c r="M189" i="2" s="1"/>
  <c r="P190" i="2"/>
  <c r="M190" i="2" s="1"/>
  <c r="P191" i="2"/>
  <c r="M191" i="2" s="1"/>
  <c r="P192" i="2"/>
  <c r="M192" i="2" s="1"/>
  <c r="P193" i="2"/>
  <c r="M193" i="2" s="1"/>
  <c r="P194" i="2"/>
  <c r="M194" i="2" s="1"/>
  <c r="P195" i="2"/>
  <c r="M195" i="2" s="1"/>
  <c r="P196" i="2"/>
  <c r="M196" i="2" s="1"/>
  <c r="P197" i="2"/>
  <c r="M197" i="2" s="1"/>
  <c r="P198" i="2"/>
  <c r="M198" i="2" s="1"/>
  <c r="P199" i="2"/>
  <c r="M199" i="2" s="1"/>
  <c r="P200" i="2"/>
  <c r="M200" i="2" s="1"/>
  <c r="P201" i="2"/>
  <c r="M201" i="2" s="1"/>
  <c r="P202" i="2"/>
  <c r="M202" i="2" s="1"/>
  <c r="P203" i="2"/>
  <c r="M203" i="2" s="1"/>
  <c r="P204" i="2"/>
  <c r="M204" i="2" s="1"/>
  <c r="P205" i="2"/>
  <c r="M205" i="2" s="1"/>
  <c r="P206" i="2"/>
  <c r="M206" i="2" s="1"/>
  <c r="P207" i="2"/>
  <c r="M207" i="2" s="1"/>
  <c r="P208" i="2"/>
  <c r="M208" i="2" s="1"/>
  <c r="P209" i="2"/>
  <c r="M209" i="2" s="1"/>
  <c r="P210" i="2"/>
  <c r="M210" i="2" s="1"/>
  <c r="P211" i="2"/>
  <c r="M211" i="2" s="1"/>
  <c r="P212" i="2"/>
  <c r="M212" i="2" s="1"/>
  <c r="P213" i="2"/>
  <c r="M213" i="2" s="1"/>
  <c r="P214" i="2"/>
  <c r="M214" i="2" s="1"/>
  <c r="P215" i="2"/>
  <c r="M215" i="2" s="1"/>
  <c r="P216" i="2"/>
  <c r="M216" i="2" s="1"/>
  <c r="P217" i="2"/>
  <c r="M217" i="2" s="1"/>
  <c r="P218" i="2"/>
  <c r="M218" i="2" s="1"/>
  <c r="P219" i="2"/>
  <c r="M219" i="2" s="1"/>
  <c r="P220" i="2"/>
  <c r="M220" i="2" s="1"/>
  <c r="P221" i="2"/>
  <c r="M221" i="2" s="1"/>
  <c r="P222" i="2"/>
  <c r="M222" i="2" s="1"/>
  <c r="P223" i="2"/>
  <c r="M223" i="2" s="1"/>
  <c r="P224" i="2"/>
  <c r="M224" i="2" s="1"/>
  <c r="P225" i="2"/>
  <c r="M225" i="2" s="1"/>
  <c r="P226" i="2"/>
  <c r="M226" i="2" s="1"/>
  <c r="P227" i="2"/>
  <c r="M227" i="2" s="1"/>
  <c r="P228" i="2"/>
  <c r="M228" i="2" s="1"/>
  <c r="P229" i="2"/>
  <c r="M229" i="2" s="1"/>
  <c r="P230" i="2"/>
  <c r="M230" i="2" s="1"/>
  <c r="P231" i="2"/>
  <c r="M231" i="2" s="1"/>
  <c r="P232" i="2"/>
  <c r="M232" i="2" s="1"/>
  <c r="P233" i="2"/>
  <c r="M233" i="2" s="1"/>
  <c r="P234" i="2"/>
  <c r="M234" i="2" s="1"/>
  <c r="P235" i="2"/>
  <c r="M235" i="2" s="1"/>
  <c r="P236" i="2"/>
  <c r="M236" i="2" s="1"/>
  <c r="P237" i="2"/>
  <c r="M237" i="2" s="1"/>
  <c r="P238" i="2"/>
  <c r="M238" i="2" s="1"/>
  <c r="P239" i="2"/>
  <c r="M239" i="2" s="1"/>
  <c r="P240" i="2"/>
  <c r="M240" i="2" s="1"/>
  <c r="P241" i="2"/>
  <c r="M241" i="2" s="1"/>
  <c r="P242" i="2"/>
  <c r="M242" i="2" s="1"/>
  <c r="P243" i="2"/>
  <c r="M243" i="2" s="1"/>
  <c r="P244" i="2"/>
  <c r="M244" i="2" s="1"/>
  <c r="P245" i="2"/>
  <c r="M245" i="2" s="1"/>
  <c r="P246" i="2"/>
  <c r="M246" i="2" s="1"/>
  <c r="P247" i="2"/>
  <c r="M247" i="2" s="1"/>
  <c r="P248" i="2"/>
  <c r="M248" i="2" s="1"/>
  <c r="P249" i="2"/>
  <c r="M249" i="2" s="1"/>
  <c r="P250" i="2"/>
  <c r="M250" i="2" s="1"/>
  <c r="P251" i="2"/>
  <c r="M251" i="2" s="1"/>
  <c r="P252" i="2"/>
  <c r="M252" i="2" s="1"/>
  <c r="P253" i="2"/>
  <c r="M253" i="2" s="1"/>
  <c r="P254" i="2"/>
  <c r="M254" i="2" s="1"/>
  <c r="P255" i="2"/>
  <c r="M255" i="2" s="1"/>
  <c r="P256" i="2"/>
  <c r="M256" i="2" s="1"/>
  <c r="P257" i="2"/>
  <c r="M257" i="2" s="1"/>
  <c r="P258" i="2"/>
  <c r="M258" i="2" s="1"/>
  <c r="P259" i="2"/>
  <c r="M259" i="2" s="1"/>
  <c r="P260" i="2"/>
  <c r="M260" i="2" s="1"/>
  <c r="P261" i="2"/>
  <c r="M261" i="2" s="1"/>
  <c r="P262" i="2"/>
  <c r="M262" i="2" s="1"/>
  <c r="P263" i="2"/>
  <c r="M263" i="2" s="1"/>
  <c r="P264" i="2"/>
  <c r="M264" i="2" s="1"/>
  <c r="P265" i="2"/>
  <c r="M265" i="2" s="1"/>
  <c r="P266" i="2"/>
  <c r="M266" i="2" s="1"/>
  <c r="P267" i="2"/>
  <c r="M267" i="2" s="1"/>
  <c r="P268" i="2"/>
  <c r="M268" i="2" s="1"/>
  <c r="P269" i="2"/>
  <c r="M269" i="2" s="1"/>
  <c r="P270" i="2"/>
  <c r="M270" i="2" s="1"/>
  <c r="P271" i="2"/>
  <c r="M271" i="2" s="1"/>
  <c r="P272" i="2"/>
  <c r="M272" i="2" s="1"/>
  <c r="P273" i="2"/>
  <c r="M273" i="2" s="1"/>
  <c r="P274" i="2"/>
  <c r="M274" i="2" s="1"/>
  <c r="P275" i="2"/>
  <c r="M275" i="2" s="1"/>
  <c r="P276" i="2"/>
  <c r="M276" i="2" s="1"/>
  <c r="P277" i="2"/>
  <c r="M277" i="2" s="1"/>
  <c r="P278" i="2"/>
  <c r="M278" i="2" s="1"/>
  <c r="P279" i="2"/>
  <c r="M279" i="2" s="1"/>
  <c r="P280" i="2"/>
  <c r="M280" i="2" s="1"/>
  <c r="P281" i="2"/>
  <c r="M281" i="2" s="1"/>
  <c r="P282" i="2"/>
  <c r="M282" i="2" s="1"/>
  <c r="P283" i="2"/>
  <c r="M283" i="2" s="1"/>
  <c r="P284" i="2"/>
  <c r="M284" i="2" s="1"/>
  <c r="P285" i="2"/>
  <c r="M285" i="2" s="1"/>
  <c r="P286" i="2"/>
  <c r="M286" i="2" s="1"/>
  <c r="P287" i="2"/>
  <c r="M287" i="2" s="1"/>
  <c r="P288" i="2"/>
  <c r="M288" i="2" s="1"/>
  <c r="P289" i="2"/>
  <c r="M289" i="2" s="1"/>
  <c r="P290" i="2"/>
  <c r="M290" i="2" s="1"/>
  <c r="P291" i="2"/>
  <c r="M291" i="2" s="1"/>
  <c r="P292" i="2"/>
  <c r="M292" i="2" s="1"/>
  <c r="P293" i="2"/>
  <c r="M293" i="2" s="1"/>
  <c r="P294" i="2"/>
  <c r="M294" i="2" s="1"/>
  <c r="P295" i="2"/>
  <c r="M295" i="2" s="1"/>
  <c r="P296" i="2"/>
  <c r="M296" i="2" s="1"/>
  <c r="P297" i="2"/>
  <c r="M297" i="2" s="1"/>
  <c r="P298" i="2"/>
  <c r="M298" i="2" s="1"/>
  <c r="P299" i="2"/>
  <c r="M299" i="2" s="1"/>
  <c r="P300" i="2"/>
  <c r="M300" i="2" s="1"/>
  <c r="P301" i="2"/>
  <c r="M301" i="2" s="1"/>
  <c r="P302" i="2"/>
  <c r="M302" i="2" s="1"/>
  <c r="P303" i="2"/>
  <c r="M303" i="2" s="1"/>
  <c r="P304" i="2"/>
  <c r="M304" i="2" s="1"/>
  <c r="P305" i="2"/>
  <c r="M305" i="2" s="1"/>
  <c r="P306" i="2"/>
  <c r="M306" i="2" s="1"/>
  <c r="P307" i="2"/>
  <c r="M307" i="2" s="1"/>
  <c r="P308" i="2"/>
  <c r="M308" i="2" s="1"/>
  <c r="P309" i="2"/>
  <c r="M309" i="2" s="1"/>
  <c r="P310" i="2"/>
  <c r="M310" i="2" s="1"/>
  <c r="P311" i="2"/>
  <c r="M311" i="2" s="1"/>
  <c r="P312" i="2"/>
  <c r="M312" i="2" s="1"/>
  <c r="P313" i="2"/>
  <c r="M313" i="2" s="1"/>
  <c r="P314" i="2"/>
  <c r="M314" i="2" s="1"/>
  <c r="P315" i="2"/>
  <c r="M315" i="2" s="1"/>
  <c r="P316" i="2"/>
  <c r="M316" i="2" s="1"/>
  <c r="P317" i="2"/>
  <c r="M317" i="2" s="1"/>
  <c r="P318" i="2"/>
  <c r="M318" i="2" s="1"/>
  <c r="P319" i="2"/>
  <c r="M319" i="2" s="1"/>
  <c r="P320" i="2"/>
  <c r="M320" i="2" s="1"/>
  <c r="P321" i="2"/>
  <c r="M321" i="2" s="1"/>
  <c r="P322" i="2"/>
  <c r="M322" i="2" s="1"/>
  <c r="P323" i="2"/>
  <c r="M323" i="2" s="1"/>
  <c r="P324" i="2"/>
  <c r="M324" i="2" s="1"/>
  <c r="P325" i="2"/>
  <c r="M325" i="2" s="1"/>
  <c r="P326" i="2"/>
  <c r="M326" i="2" s="1"/>
  <c r="P327" i="2"/>
  <c r="M327" i="2" s="1"/>
  <c r="P328" i="2"/>
  <c r="M328" i="2" s="1"/>
  <c r="P329" i="2"/>
  <c r="M329" i="2" s="1"/>
  <c r="P330" i="2"/>
  <c r="M330" i="2" s="1"/>
  <c r="P331" i="2"/>
  <c r="M331" i="2" s="1"/>
  <c r="P332" i="2"/>
  <c r="M332" i="2" s="1"/>
  <c r="P333" i="2"/>
  <c r="M333" i="2" s="1"/>
  <c r="P334" i="2"/>
  <c r="M334" i="2" s="1"/>
  <c r="P335" i="2"/>
  <c r="M335" i="2" s="1"/>
  <c r="P336" i="2"/>
  <c r="M336" i="2" s="1"/>
  <c r="P337" i="2"/>
  <c r="M337" i="2" s="1"/>
  <c r="P338" i="2"/>
  <c r="M338" i="2" s="1"/>
  <c r="P339" i="2"/>
  <c r="M339" i="2" s="1"/>
  <c r="P340" i="2"/>
  <c r="M340" i="2" s="1"/>
  <c r="P341" i="2"/>
  <c r="M341" i="2" s="1"/>
  <c r="P342" i="2"/>
  <c r="M342" i="2" s="1"/>
  <c r="P343" i="2"/>
  <c r="M343" i="2" s="1"/>
  <c r="P344" i="2"/>
  <c r="M344" i="2" s="1"/>
  <c r="P345" i="2"/>
  <c r="M345" i="2" s="1"/>
  <c r="P346" i="2"/>
  <c r="M346" i="2" s="1"/>
  <c r="P347" i="2"/>
  <c r="M347" i="2" s="1"/>
  <c r="P348" i="2"/>
  <c r="M348" i="2" s="1"/>
  <c r="P349" i="2"/>
  <c r="M349" i="2" s="1"/>
  <c r="P350" i="2"/>
  <c r="M350" i="2" s="1"/>
  <c r="P351" i="2"/>
  <c r="M351" i="2" s="1"/>
  <c r="P352" i="2"/>
  <c r="M352" i="2" s="1"/>
  <c r="P353" i="2"/>
  <c r="M353" i="2" s="1"/>
  <c r="P354" i="2"/>
  <c r="M354" i="2" s="1"/>
  <c r="P355" i="2"/>
  <c r="M355" i="2" s="1"/>
  <c r="P356" i="2"/>
  <c r="M356" i="2" s="1"/>
  <c r="P357" i="2"/>
  <c r="M357" i="2" s="1"/>
  <c r="P358" i="2"/>
  <c r="M358" i="2" s="1"/>
  <c r="P359" i="2"/>
  <c r="M359" i="2" s="1"/>
  <c r="P360" i="2"/>
  <c r="M360" i="2" s="1"/>
  <c r="P361" i="2"/>
  <c r="M361" i="2" s="1"/>
  <c r="P362" i="2"/>
  <c r="M362" i="2" s="1"/>
  <c r="P363" i="2"/>
  <c r="M363" i="2" s="1"/>
  <c r="P364" i="2"/>
  <c r="M364" i="2" s="1"/>
  <c r="P365" i="2"/>
  <c r="M365" i="2" s="1"/>
  <c r="P366" i="2"/>
  <c r="M366" i="2" s="1"/>
  <c r="P367" i="2"/>
  <c r="M367" i="2" s="1"/>
  <c r="P368" i="2"/>
  <c r="M368" i="2" s="1"/>
  <c r="P369" i="2"/>
  <c r="M369" i="2" s="1"/>
  <c r="P370" i="2"/>
  <c r="M370" i="2" s="1"/>
  <c r="P371" i="2"/>
  <c r="M371" i="2" s="1"/>
  <c r="P372" i="2"/>
  <c r="M372" i="2" s="1"/>
  <c r="P373" i="2"/>
  <c r="M373" i="2" s="1"/>
  <c r="P374" i="2"/>
  <c r="M374" i="2" s="1"/>
  <c r="P375" i="2"/>
  <c r="M375" i="2" s="1"/>
  <c r="P376" i="2"/>
  <c r="M376" i="2" s="1"/>
  <c r="P377" i="2"/>
  <c r="M377" i="2" s="1"/>
  <c r="P378" i="2"/>
  <c r="M378" i="2" s="1"/>
  <c r="P379" i="2"/>
  <c r="M379" i="2" s="1"/>
  <c r="P380" i="2"/>
  <c r="M380" i="2" s="1"/>
  <c r="P381" i="2"/>
  <c r="M381" i="2" s="1"/>
  <c r="P382" i="2"/>
  <c r="M382" i="2" s="1"/>
  <c r="P383" i="2"/>
  <c r="M383" i="2" s="1"/>
  <c r="P384" i="2"/>
  <c r="M384" i="2" s="1"/>
  <c r="P385" i="2"/>
  <c r="M385" i="2" s="1"/>
  <c r="P386" i="2"/>
  <c r="M386" i="2" s="1"/>
  <c r="P387" i="2"/>
  <c r="M387" i="2" s="1"/>
  <c r="P388" i="2"/>
  <c r="M388" i="2" s="1"/>
  <c r="P389" i="2"/>
  <c r="M389" i="2" s="1"/>
  <c r="P390" i="2"/>
  <c r="M390" i="2" s="1"/>
  <c r="P391" i="2"/>
  <c r="M391" i="2" s="1"/>
  <c r="P392" i="2"/>
  <c r="M392" i="2" s="1"/>
  <c r="P393" i="2"/>
  <c r="M393" i="2" s="1"/>
  <c r="P394" i="2"/>
  <c r="M394" i="2" s="1"/>
  <c r="P395" i="2"/>
  <c r="M395" i="2" s="1"/>
  <c r="P396" i="2"/>
  <c r="M396" i="2" s="1"/>
  <c r="P397" i="2"/>
  <c r="M397" i="2" s="1"/>
  <c r="P398" i="2"/>
  <c r="M398" i="2" s="1"/>
  <c r="P399" i="2"/>
  <c r="M399" i="2" s="1"/>
  <c r="P400" i="2"/>
  <c r="M400" i="2" s="1"/>
  <c r="P401" i="2"/>
  <c r="M401" i="2" s="1"/>
  <c r="P402" i="2"/>
  <c r="M402" i="2" s="1"/>
  <c r="P403" i="2"/>
  <c r="M403" i="2" s="1"/>
  <c r="P404" i="2"/>
  <c r="M404" i="2" s="1"/>
  <c r="P405" i="2"/>
  <c r="M405" i="2" s="1"/>
  <c r="P406" i="2"/>
  <c r="M406" i="2" s="1"/>
  <c r="P407" i="2"/>
  <c r="M407" i="2" s="1"/>
  <c r="P408" i="2"/>
  <c r="M408" i="2" s="1"/>
  <c r="P409" i="2"/>
  <c r="M409" i="2" s="1"/>
  <c r="P410" i="2"/>
  <c r="M410" i="2" s="1"/>
  <c r="P411" i="2"/>
  <c r="M411" i="2" s="1"/>
  <c r="P412" i="2"/>
  <c r="M412" i="2" s="1"/>
  <c r="P413" i="2"/>
  <c r="M413" i="2" s="1"/>
  <c r="P414" i="2"/>
  <c r="M414" i="2" s="1"/>
  <c r="P415" i="2"/>
  <c r="M415" i="2" s="1"/>
  <c r="P416" i="2"/>
  <c r="M416" i="2" s="1"/>
  <c r="P417" i="2"/>
  <c r="M417" i="2" s="1"/>
  <c r="P418" i="2"/>
  <c r="M418" i="2" s="1"/>
  <c r="P419" i="2"/>
  <c r="M419" i="2" s="1"/>
  <c r="P420" i="2"/>
  <c r="M420" i="2" s="1"/>
  <c r="P421" i="2"/>
  <c r="M421" i="2" s="1"/>
  <c r="P422" i="2"/>
  <c r="M422" i="2" s="1"/>
  <c r="P423" i="2"/>
  <c r="M423" i="2" s="1"/>
  <c r="P424" i="2"/>
  <c r="M424" i="2" s="1"/>
  <c r="P425" i="2"/>
  <c r="M425" i="2" s="1"/>
  <c r="P426" i="2"/>
  <c r="M426" i="2" s="1"/>
  <c r="P427" i="2"/>
  <c r="M427" i="2" s="1"/>
  <c r="P428" i="2"/>
  <c r="M428" i="2" s="1"/>
  <c r="P429" i="2"/>
  <c r="M429" i="2" s="1"/>
  <c r="P430" i="2"/>
  <c r="M430" i="2" s="1"/>
  <c r="P431" i="2"/>
  <c r="M431" i="2" s="1"/>
  <c r="P432" i="2"/>
  <c r="M432" i="2" s="1"/>
  <c r="P433" i="2"/>
  <c r="M433" i="2" s="1"/>
  <c r="P434" i="2"/>
  <c r="M434" i="2" s="1"/>
  <c r="P435" i="2"/>
  <c r="M435" i="2" s="1"/>
  <c r="P436" i="2"/>
  <c r="M436" i="2" s="1"/>
  <c r="P437" i="2"/>
  <c r="M437" i="2" s="1"/>
  <c r="P438" i="2"/>
  <c r="M438" i="2" s="1"/>
  <c r="P439" i="2"/>
  <c r="M439" i="2" s="1"/>
  <c r="P440" i="2"/>
  <c r="M440" i="2" s="1"/>
  <c r="P441" i="2"/>
  <c r="M441" i="2" s="1"/>
  <c r="P442" i="2"/>
  <c r="M442" i="2" s="1"/>
  <c r="P443" i="2"/>
  <c r="M443" i="2" s="1"/>
  <c r="P444" i="2"/>
  <c r="M444" i="2" s="1"/>
  <c r="P445" i="2"/>
  <c r="M445" i="2" s="1"/>
  <c r="P446" i="2"/>
  <c r="M446" i="2" s="1"/>
  <c r="P447" i="2"/>
  <c r="M447" i="2" s="1"/>
  <c r="P448" i="2"/>
  <c r="M448" i="2" s="1"/>
  <c r="P449" i="2"/>
  <c r="M449" i="2" s="1"/>
  <c r="P450" i="2"/>
  <c r="M450" i="2" s="1"/>
  <c r="P451" i="2"/>
  <c r="M451" i="2" s="1"/>
  <c r="P452" i="2"/>
  <c r="M452" i="2" s="1"/>
  <c r="P453" i="2"/>
  <c r="M453" i="2" s="1"/>
  <c r="P454" i="2"/>
  <c r="M454" i="2" s="1"/>
  <c r="P455" i="2"/>
  <c r="M455" i="2" s="1"/>
  <c r="P456" i="2"/>
  <c r="M456" i="2" s="1"/>
  <c r="P457" i="2"/>
  <c r="M457" i="2" s="1"/>
  <c r="P458" i="2"/>
  <c r="M458" i="2" s="1"/>
  <c r="P459" i="2"/>
  <c r="M459" i="2" s="1"/>
  <c r="P460" i="2"/>
  <c r="M460" i="2" s="1"/>
  <c r="P461" i="2"/>
  <c r="M461" i="2" s="1"/>
  <c r="P462" i="2"/>
  <c r="M462" i="2" s="1"/>
  <c r="P463" i="2"/>
  <c r="M463" i="2" s="1"/>
  <c r="P464" i="2"/>
  <c r="M464" i="2" s="1"/>
  <c r="P465" i="2"/>
  <c r="M465" i="2" s="1"/>
  <c r="P466" i="2"/>
  <c r="M466" i="2" s="1"/>
  <c r="P467" i="2"/>
  <c r="M467" i="2" s="1"/>
  <c r="P468" i="2"/>
  <c r="M468" i="2" s="1"/>
  <c r="P469" i="2"/>
  <c r="M469" i="2" s="1"/>
  <c r="P470" i="2"/>
  <c r="M470" i="2" s="1"/>
  <c r="P471" i="2"/>
  <c r="M471" i="2" s="1"/>
  <c r="P472" i="2"/>
  <c r="M472" i="2" s="1"/>
  <c r="P473" i="2"/>
  <c r="M473" i="2" s="1"/>
  <c r="P474" i="2"/>
  <c r="M474" i="2" s="1"/>
  <c r="P475" i="2"/>
  <c r="M475" i="2" s="1"/>
  <c r="P476" i="2"/>
  <c r="M476" i="2" s="1"/>
  <c r="P477" i="2"/>
  <c r="M477" i="2" s="1"/>
  <c r="P478" i="2"/>
  <c r="M478" i="2" s="1"/>
  <c r="P479" i="2"/>
  <c r="M479" i="2" s="1"/>
  <c r="P480" i="2"/>
  <c r="M480" i="2" s="1"/>
  <c r="P481" i="2"/>
  <c r="M481" i="2" s="1"/>
  <c r="P482" i="2"/>
  <c r="M482" i="2" s="1"/>
  <c r="P483" i="2"/>
  <c r="M483" i="2" s="1"/>
  <c r="P484" i="2"/>
  <c r="M484" i="2" s="1"/>
  <c r="P485" i="2"/>
  <c r="M485" i="2" s="1"/>
  <c r="P486" i="2"/>
  <c r="M486" i="2" s="1"/>
  <c r="P487" i="2"/>
  <c r="M487" i="2" s="1"/>
  <c r="P488" i="2"/>
  <c r="M488" i="2" s="1"/>
  <c r="P489" i="2"/>
  <c r="M489" i="2" s="1"/>
  <c r="P490" i="2"/>
  <c r="M490" i="2" s="1"/>
  <c r="P491" i="2"/>
  <c r="M491" i="2" s="1"/>
  <c r="P492" i="2"/>
  <c r="M492" i="2" s="1"/>
  <c r="P493" i="2"/>
  <c r="M493" i="2" s="1"/>
  <c r="P494" i="2"/>
  <c r="M494" i="2" s="1"/>
  <c r="P495" i="2"/>
  <c r="M495" i="2" s="1"/>
  <c r="P496" i="2"/>
  <c r="M496" i="2" s="1"/>
  <c r="P497" i="2"/>
  <c r="M497" i="2" s="1"/>
  <c r="P498" i="2"/>
  <c r="M498" i="2" s="1"/>
  <c r="P499" i="2"/>
  <c r="M499" i="2" s="1"/>
  <c r="P500" i="2"/>
  <c r="M500" i="2" s="1"/>
  <c r="P501" i="2"/>
  <c r="M501" i="2" s="1"/>
  <c r="P502" i="2"/>
  <c r="M502" i="2" s="1"/>
  <c r="P503" i="2"/>
  <c r="M503" i="2" s="1"/>
  <c r="P504" i="2"/>
  <c r="M504" i="2" s="1"/>
  <c r="P505" i="2"/>
  <c r="M505" i="2" s="1"/>
  <c r="P506" i="2"/>
  <c r="M506" i="2" s="1"/>
  <c r="P507" i="2"/>
  <c r="M507" i="2" s="1"/>
  <c r="P508" i="2"/>
  <c r="M508" i="2" s="1"/>
  <c r="P509" i="2"/>
  <c r="M509" i="2" s="1"/>
  <c r="P510" i="2"/>
  <c r="M510" i="2" s="1"/>
  <c r="P511" i="2"/>
  <c r="M511" i="2" s="1"/>
  <c r="P512" i="2"/>
  <c r="M512" i="2" s="1"/>
  <c r="P513" i="2"/>
  <c r="M513" i="2" s="1"/>
  <c r="P514" i="2"/>
  <c r="M514" i="2" s="1"/>
  <c r="P515" i="2"/>
  <c r="M515" i="2" s="1"/>
  <c r="P516" i="2"/>
  <c r="M516" i="2" s="1"/>
  <c r="P517" i="2"/>
  <c r="M517" i="2" s="1"/>
  <c r="P518" i="2"/>
  <c r="M518" i="2" s="1"/>
  <c r="P519" i="2"/>
  <c r="M519" i="2" s="1"/>
  <c r="P520" i="2"/>
  <c r="M520" i="2" s="1"/>
  <c r="P521" i="2"/>
  <c r="M521" i="2" s="1"/>
  <c r="P522" i="2"/>
  <c r="M522" i="2" s="1"/>
  <c r="P523" i="2"/>
  <c r="M523" i="2" s="1"/>
  <c r="P524" i="2"/>
  <c r="M524" i="2" s="1"/>
  <c r="P525" i="2"/>
  <c r="M525" i="2" s="1"/>
  <c r="P526" i="2"/>
  <c r="M526" i="2" s="1"/>
  <c r="P527" i="2"/>
  <c r="M527" i="2" s="1"/>
  <c r="P528" i="2"/>
  <c r="M528" i="2" s="1"/>
  <c r="P529" i="2"/>
  <c r="M529" i="2" s="1"/>
  <c r="P530" i="2"/>
  <c r="M530" i="2" s="1"/>
  <c r="P531" i="2"/>
  <c r="M531" i="2" s="1"/>
  <c r="P532" i="2"/>
  <c r="M532" i="2" s="1"/>
  <c r="P533" i="2"/>
  <c r="M533" i="2" s="1"/>
  <c r="P534" i="2"/>
  <c r="M534" i="2" s="1"/>
  <c r="P535" i="2"/>
  <c r="M535" i="2" s="1"/>
  <c r="P536" i="2"/>
  <c r="M536" i="2" s="1"/>
  <c r="P537" i="2"/>
  <c r="M537" i="2" s="1"/>
  <c r="P538" i="2"/>
  <c r="M538" i="2" s="1"/>
  <c r="P539" i="2"/>
  <c r="M539" i="2" s="1"/>
  <c r="P540" i="2"/>
  <c r="M540" i="2" s="1"/>
  <c r="P541" i="2"/>
  <c r="M541" i="2" s="1"/>
  <c r="P542" i="2"/>
  <c r="M542" i="2" s="1"/>
  <c r="P543" i="2"/>
  <c r="M543" i="2" s="1"/>
  <c r="P544" i="2"/>
  <c r="M544" i="2" s="1"/>
  <c r="P545" i="2"/>
  <c r="M545" i="2" s="1"/>
  <c r="P546" i="2"/>
  <c r="M546" i="2" s="1"/>
  <c r="P547" i="2"/>
  <c r="M547" i="2" s="1"/>
  <c r="P548" i="2"/>
  <c r="M548" i="2" s="1"/>
  <c r="P549" i="2"/>
  <c r="M549" i="2" s="1"/>
  <c r="P550" i="2"/>
  <c r="M550" i="2" s="1"/>
  <c r="P551" i="2"/>
  <c r="M551" i="2" s="1"/>
  <c r="P552" i="2"/>
  <c r="M552" i="2" s="1"/>
  <c r="P553" i="2"/>
  <c r="M553" i="2" s="1"/>
  <c r="P554" i="2"/>
  <c r="M554" i="2" s="1"/>
  <c r="P555" i="2"/>
  <c r="M555" i="2" s="1"/>
  <c r="P556" i="2"/>
  <c r="M556" i="2" s="1"/>
  <c r="P557" i="2"/>
  <c r="M557" i="2" s="1"/>
  <c r="P558" i="2"/>
  <c r="M558" i="2" s="1"/>
  <c r="P559" i="2"/>
  <c r="M559" i="2" s="1"/>
  <c r="P560" i="2"/>
  <c r="M560" i="2" s="1"/>
  <c r="P561" i="2"/>
  <c r="M561" i="2" s="1"/>
  <c r="P562" i="2"/>
  <c r="M562" i="2" s="1"/>
  <c r="P563" i="2"/>
  <c r="M563" i="2" s="1"/>
  <c r="P564" i="2"/>
  <c r="M564" i="2" s="1"/>
  <c r="P565" i="2"/>
  <c r="M565" i="2" s="1"/>
  <c r="P566" i="2"/>
  <c r="M566" i="2" s="1"/>
  <c r="P567" i="2"/>
  <c r="M567" i="2" s="1"/>
  <c r="P568" i="2"/>
  <c r="M568" i="2" s="1"/>
  <c r="P569" i="2"/>
  <c r="M569" i="2" s="1"/>
  <c r="P570" i="2"/>
  <c r="M570" i="2" s="1"/>
  <c r="P571" i="2"/>
  <c r="M571" i="2" s="1"/>
  <c r="P572" i="2"/>
  <c r="M572" i="2" s="1"/>
  <c r="P573" i="2"/>
  <c r="M573" i="2" s="1"/>
  <c r="P574" i="2"/>
  <c r="M574" i="2" s="1"/>
  <c r="P575" i="2"/>
  <c r="M575" i="2" s="1"/>
  <c r="P576" i="2"/>
  <c r="M576" i="2" s="1"/>
  <c r="P577" i="2"/>
  <c r="M577" i="2" s="1"/>
  <c r="P578" i="2"/>
  <c r="M578" i="2" s="1"/>
  <c r="P579" i="2"/>
  <c r="M579" i="2" s="1"/>
  <c r="P580" i="2"/>
  <c r="M580" i="2" s="1"/>
  <c r="P581" i="2"/>
  <c r="M581" i="2" s="1"/>
  <c r="P582" i="2"/>
  <c r="M582" i="2" s="1"/>
  <c r="P583" i="2"/>
  <c r="M583" i="2" s="1"/>
  <c r="P584" i="2"/>
  <c r="M584" i="2" s="1"/>
  <c r="P585" i="2"/>
  <c r="M585" i="2" s="1"/>
  <c r="P586" i="2"/>
  <c r="M586" i="2" s="1"/>
  <c r="P587" i="2"/>
  <c r="M587" i="2" s="1"/>
  <c r="P588" i="2"/>
  <c r="M588" i="2" s="1"/>
  <c r="P589" i="2"/>
  <c r="M589" i="2" s="1"/>
  <c r="P590" i="2"/>
  <c r="M590" i="2" s="1"/>
  <c r="P591" i="2"/>
  <c r="M591" i="2" s="1"/>
  <c r="P592" i="2"/>
  <c r="M592" i="2" s="1"/>
  <c r="P593" i="2"/>
  <c r="M593" i="2" s="1"/>
  <c r="P594" i="2"/>
  <c r="M594" i="2" s="1"/>
  <c r="P595" i="2"/>
  <c r="M595" i="2" s="1"/>
  <c r="P596" i="2"/>
  <c r="M596" i="2" s="1"/>
  <c r="P597" i="2"/>
  <c r="M597" i="2" s="1"/>
  <c r="P598" i="2"/>
  <c r="M598" i="2" s="1"/>
  <c r="P599" i="2"/>
  <c r="M599" i="2" s="1"/>
  <c r="P600" i="2"/>
  <c r="M600" i="2" s="1"/>
  <c r="P601" i="2"/>
  <c r="M601" i="2" s="1"/>
  <c r="P602" i="2"/>
  <c r="M602" i="2" s="1"/>
  <c r="P603" i="2"/>
  <c r="M603" i="2" s="1"/>
  <c r="P604" i="2"/>
  <c r="M604" i="2" s="1"/>
  <c r="P605" i="2"/>
  <c r="M605" i="2" s="1"/>
  <c r="P606" i="2"/>
  <c r="M606" i="2" s="1"/>
  <c r="P607" i="2"/>
  <c r="M607" i="2" s="1"/>
  <c r="P608" i="2"/>
  <c r="M608" i="2" s="1"/>
  <c r="P609" i="2"/>
  <c r="M609" i="2" s="1"/>
  <c r="P610" i="2"/>
  <c r="M610" i="2" s="1"/>
  <c r="P611" i="2"/>
  <c r="M611" i="2" s="1"/>
  <c r="P612" i="2"/>
  <c r="M612" i="2" s="1"/>
  <c r="P613" i="2"/>
  <c r="M613" i="2" s="1"/>
  <c r="P614" i="2"/>
  <c r="M614" i="2" s="1"/>
  <c r="P615" i="2"/>
  <c r="M615" i="2" s="1"/>
  <c r="P616" i="2"/>
  <c r="M616" i="2" s="1"/>
  <c r="P617" i="2"/>
  <c r="M617" i="2" s="1"/>
  <c r="P618" i="2"/>
  <c r="M618" i="2" s="1"/>
  <c r="P619" i="2"/>
  <c r="M619" i="2" s="1"/>
  <c r="P620" i="2"/>
  <c r="M620" i="2" s="1"/>
  <c r="P621" i="2"/>
  <c r="M621" i="2" s="1"/>
  <c r="P622" i="2"/>
  <c r="M622" i="2" s="1"/>
  <c r="P623" i="2"/>
  <c r="M623" i="2" s="1"/>
  <c r="P624" i="2"/>
  <c r="M624" i="2" s="1"/>
  <c r="P625" i="2"/>
  <c r="M625" i="2" s="1"/>
  <c r="P626" i="2"/>
  <c r="M626" i="2" s="1"/>
  <c r="P627" i="2"/>
  <c r="M627" i="2" s="1"/>
  <c r="P628" i="2"/>
  <c r="M628" i="2" s="1"/>
  <c r="P629" i="2"/>
  <c r="M629" i="2" s="1"/>
  <c r="P630" i="2"/>
  <c r="M630" i="2" s="1"/>
  <c r="P631" i="2"/>
  <c r="M631" i="2" s="1"/>
  <c r="P632" i="2"/>
  <c r="M632" i="2" s="1"/>
  <c r="P633" i="2"/>
  <c r="M633" i="2" s="1"/>
  <c r="P634" i="2"/>
  <c r="M634" i="2" s="1"/>
  <c r="P635" i="2"/>
  <c r="M635" i="2" s="1"/>
  <c r="P636" i="2"/>
  <c r="M636" i="2" s="1"/>
  <c r="P637" i="2"/>
  <c r="M637" i="2" s="1"/>
  <c r="P638" i="2"/>
  <c r="M638" i="2" s="1"/>
  <c r="P639" i="2"/>
  <c r="M639" i="2" s="1"/>
  <c r="P640" i="2"/>
  <c r="M640" i="2" s="1"/>
  <c r="P641" i="2"/>
  <c r="M641" i="2" s="1"/>
  <c r="P642" i="2"/>
  <c r="M642" i="2" s="1"/>
  <c r="P643" i="2"/>
  <c r="M643" i="2" s="1"/>
  <c r="P644" i="2"/>
  <c r="M644" i="2" s="1"/>
  <c r="P645" i="2"/>
  <c r="M645" i="2" s="1"/>
  <c r="P646" i="2"/>
  <c r="M646" i="2" s="1"/>
  <c r="P647" i="2"/>
  <c r="M647" i="2" s="1"/>
  <c r="P648" i="2"/>
  <c r="M648" i="2" s="1"/>
  <c r="P649" i="2"/>
  <c r="M649" i="2" s="1"/>
  <c r="P650" i="2"/>
  <c r="M650" i="2" s="1"/>
  <c r="P651" i="2"/>
  <c r="M651" i="2" s="1"/>
  <c r="P652" i="2"/>
  <c r="M652" i="2" s="1"/>
  <c r="P653" i="2"/>
  <c r="M653" i="2" s="1"/>
  <c r="P654" i="2"/>
  <c r="M654" i="2" s="1"/>
  <c r="P655" i="2"/>
  <c r="M655" i="2" s="1"/>
  <c r="P656" i="2"/>
  <c r="M656" i="2" s="1"/>
  <c r="P657" i="2"/>
  <c r="M657" i="2" s="1"/>
  <c r="P658" i="2"/>
  <c r="M658" i="2" s="1"/>
  <c r="P659" i="2"/>
  <c r="M659" i="2" s="1"/>
  <c r="P660" i="2"/>
  <c r="M660" i="2" s="1"/>
  <c r="P661" i="2"/>
  <c r="M661" i="2" s="1"/>
  <c r="P662" i="2"/>
  <c r="M662" i="2" s="1"/>
  <c r="P663" i="2"/>
  <c r="M663" i="2" s="1"/>
  <c r="P664" i="2"/>
  <c r="M664" i="2" s="1"/>
  <c r="P665" i="2"/>
  <c r="M665" i="2" s="1"/>
  <c r="P666" i="2"/>
  <c r="M666" i="2" s="1"/>
  <c r="P667" i="2"/>
  <c r="M667" i="2" s="1"/>
  <c r="P668" i="2"/>
  <c r="M668" i="2" s="1"/>
  <c r="P669" i="2"/>
  <c r="M669" i="2" s="1"/>
  <c r="P670" i="2"/>
  <c r="M670" i="2" s="1"/>
  <c r="P671" i="2"/>
  <c r="M671" i="2" s="1"/>
  <c r="P672" i="2"/>
  <c r="M672" i="2" s="1"/>
  <c r="P673" i="2"/>
  <c r="M673" i="2" s="1"/>
  <c r="P674" i="2"/>
  <c r="M674" i="2" s="1"/>
  <c r="P675" i="2"/>
  <c r="M675" i="2" s="1"/>
  <c r="P676" i="2"/>
  <c r="M676" i="2" s="1"/>
  <c r="P677" i="2"/>
  <c r="M677" i="2" s="1"/>
  <c r="P678" i="2"/>
  <c r="M678" i="2" s="1"/>
  <c r="P679" i="2"/>
  <c r="M679" i="2" s="1"/>
  <c r="P680" i="2"/>
  <c r="M680" i="2" s="1"/>
  <c r="P681" i="2"/>
  <c r="M681" i="2" s="1"/>
  <c r="P682" i="2"/>
  <c r="M682" i="2" s="1"/>
  <c r="P683" i="2"/>
  <c r="M683" i="2" s="1"/>
  <c r="P684" i="2"/>
  <c r="M684" i="2" s="1"/>
  <c r="P685" i="2"/>
  <c r="M685" i="2" s="1"/>
  <c r="P686" i="2"/>
  <c r="M686" i="2" s="1"/>
  <c r="P687" i="2"/>
  <c r="M687" i="2" s="1"/>
  <c r="P688" i="2"/>
  <c r="M688" i="2" s="1"/>
  <c r="P689" i="2"/>
  <c r="M689" i="2" s="1"/>
  <c r="P690" i="2"/>
  <c r="M690" i="2" s="1"/>
  <c r="P691" i="2"/>
  <c r="M691" i="2" s="1"/>
  <c r="P692" i="2"/>
  <c r="M692" i="2" s="1"/>
  <c r="P693" i="2"/>
  <c r="M693" i="2" s="1"/>
  <c r="P694" i="2"/>
  <c r="M694" i="2" s="1"/>
  <c r="P695" i="2"/>
  <c r="M695" i="2" s="1"/>
  <c r="P696" i="2"/>
  <c r="M696" i="2" s="1"/>
  <c r="P697" i="2"/>
  <c r="M697" i="2" s="1"/>
  <c r="P698" i="2"/>
  <c r="M698" i="2" s="1"/>
  <c r="P699" i="2"/>
  <c r="M699" i="2" s="1"/>
  <c r="P700" i="2"/>
  <c r="M700" i="2" s="1"/>
  <c r="P701" i="2"/>
  <c r="M701" i="2" s="1"/>
  <c r="P702" i="2"/>
  <c r="M702" i="2" s="1"/>
  <c r="P703" i="2"/>
  <c r="M703" i="2" s="1"/>
  <c r="P704" i="2"/>
  <c r="M704" i="2" s="1"/>
  <c r="P705" i="2"/>
  <c r="M705" i="2" s="1"/>
  <c r="P706" i="2"/>
  <c r="M706" i="2" s="1"/>
  <c r="P707" i="2"/>
  <c r="M707" i="2" s="1"/>
  <c r="P708" i="2"/>
  <c r="M708" i="2" s="1"/>
  <c r="P709" i="2"/>
  <c r="M709" i="2" s="1"/>
  <c r="P710" i="2"/>
  <c r="M710" i="2" s="1"/>
  <c r="P711" i="2"/>
  <c r="M711" i="2" s="1"/>
  <c r="P712" i="2"/>
  <c r="M712" i="2" s="1"/>
  <c r="P713" i="2"/>
  <c r="M713" i="2" s="1"/>
  <c r="P714" i="2"/>
  <c r="M714" i="2" s="1"/>
  <c r="P715" i="2"/>
  <c r="M715" i="2" s="1"/>
  <c r="P716" i="2"/>
  <c r="M716" i="2" s="1"/>
  <c r="P717" i="2"/>
  <c r="M717" i="2" s="1"/>
  <c r="P718" i="2"/>
  <c r="M718" i="2" s="1"/>
  <c r="P719" i="2"/>
  <c r="M719" i="2" s="1"/>
  <c r="P720" i="2"/>
  <c r="M720" i="2" s="1"/>
  <c r="P721" i="2"/>
  <c r="M721" i="2" s="1"/>
  <c r="P722" i="2"/>
  <c r="M722" i="2" s="1"/>
  <c r="P723" i="2"/>
  <c r="M723" i="2" s="1"/>
  <c r="P724" i="2"/>
  <c r="M724" i="2" s="1"/>
  <c r="P725" i="2"/>
  <c r="M725" i="2" s="1"/>
  <c r="P726" i="2"/>
  <c r="M726" i="2" s="1"/>
  <c r="P727" i="2"/>
  <c r="M727" i="2" s="1"/>
  <c r="P728" i="2"/>
  <c r="M728" i="2" s="1"/>
  <c r="P729" i="2"/>
  <c r="M729" i="2" s="1"/>
  <c r="P730" i="2"/>
  <c r="M730" i="2" s="1"/>
  <c r="P731" i="2"/>
  <c r="M731" i="2" s="1"/>
  <c r="P732" i="2"/>
  <c r="M732" i="2" s="1"/>
  <c r="P733" i="2"/>
  <c r="M733" i="2" s="1"/>
  <c r="P734" i="2"/>
  <c r="M734" i="2" s="1"/>
  <c r="P735" i="2"/>
  <c r="M735" i="2" s="1"/>
  <c r="P736" i="2"/>
  <c r="M736" i="2" s="1"/>
  <c r="P737" i="2"/>
  <c r="M737" i="2" s="1"/>
  <c r="P738" i="2"/>
  <c r="M738" i="2" s="1"/>
  <c r="P739" i="2"/>
  <c r="M739" i="2" s="1"/>
  <c r="P740" i="2"/>
  <c r="M740" i="2" s="1"/>
  <c r="P741" i="2"/>
  <c r="M741" i="2" s="1"/>
  <c r="P742" i="2"/>
  <c r="M742" i="2" s="1"/>
  <c r="P743" i="2"/>
  <c r="M743" i="2" s="1"/>
  <c r="P744" i="2"/>
  <c r="M744" i="2" s="1"/>
  <c r="P745" i="2"/>
  <c r="M745" i="2" s="1"/>
  <c r="P746" i="2"/>
  <c r="M746" i="2" s="1"/>
  <c r="P747" i="2"/>
  <c r="M747" i="2" s="1"/>
  <c r="P748" i="2"/>
  <c r="M748" i="2" s="1"/>
  <c r="P749" i="2"/>
  <c r="M749" i="2" s="1"/>
  <c r="P750" i="2"/>
  <c r="M750" i="2" s="1"/>
  <c r="P751" i="2"/>
  <c r="M751" i="2" s="1"/>
  <c r="P752" i="2"/>
  <c r="M752" i="2" s="1"/>
  <c r="P753" i="2"/>
  <c r="M753" i="2" s="1"/>
  <c r="P754" i="2"/>
  <c r="M754" i="2" s="1"/>
  <c r="P755" i="2"/>
  <c r="M755" i="2" s="1"/>
  <c r="P756" i="2"/>
  <c r="M756" i="2" s="1"/>
  <c r="P757" i="2"/>
  <c r="M757" i="2" s="1"/>
  <c r="P758" i="2"/>
  <c r="M758" i="2" s="1"/>
  <c r="P759" i="2"/>
  <c r="M759" i="2" s="1"/>
  <c r="P760" i="2"/>
  <c r="M760" i="2" s="1"/>
  <c r="P761" i="2"/>
  <c r="M761" i="2" s="1"/>
  <c r="P762" i="2"/>
  <c r="M762" i="2" s="1"/>
  <c r="P763" i="2"/>
  <c r="M763" i="2" s="1"/>
  <c r="P764" i="2"/>
  <c r="M764" i="2" s="1"/>
  <c r="P765" i="2"/>
  <c r="M765" i="2" s="1"/>
  <c r="P766" i="2"/>
  <c r="M766" i="2" s="1"/>
  <c r="P767" i="2"/>
  <c r="M767" i="2" s="1"/>
  <c r="P768" i="2"/>
  <c r="M768" i="2" s="1"/>
  <c r="P769" i="2"/>
  <c r="M769" i="2" s="1"/>
  <c r="P770" i="2"/>
  <c r="M770" i="2" s="1"/>
  <c r="P771" i="2"/>
  <c r="M771" i="2" s="1"/>
  <c r="P772" i="2"/>
  <c r="M772" i="2" s="1"/>
  <c r="P773" i="2"/>
  <c r="M773" i="2" s="1"/>
  <c r="P774" i="2"/>
  <c r="M774" i="2" s="1"/>
  <c r="P775" i="2"/>
  <c r="M775" i="2" s="1"/>
  <c r="P776" i="2"/>
  <c r="M776" i="2" s="1"/>
  <c r="P777" i="2"/>
  <c r="M777" i="2" s="1"/>
  <c r="P778" i="2"/>
  <c r="M778" i="2" s="1"/>
  <c r="P779" i="2"/>
  <c r="M779" i="2" s="1"/>
  <c r="P780" i="2"/>
  <c r="M780" i="2" s="1"/>
  <c r="P781" i="2"/>
  <c r="M781" i="2" s="1"/>
  <c r="P782" i="2"/>
  <c r="M782" i="2" s="1"/>
  <c r="P783" i="2"/>
  <c r="M783" i="2" s="1"/>
  <c r="P784" i="2"/>
  <c r="M784" i="2" s="1"/>
  <c r="P785" i="2"/>
  <c r="M785" i="2" s="1"/>
  <c r="P786" i="2"/>
  <c r="M786" i="2" s="1"/>
  <c r="P787" i="2"/>
  <c r="M787" i="2" s="1"/>
  <c r="P788" i="2"/>
  <c r="M788" i="2" s="1"/>
  <c r="P789" i="2"/>
  <c r="M789" i="2" s="1"/>
  <c r="P790" i="2"/>
  <c r="M790" i="2" s="1"/>
  <c r="P791" i="2"/>
  <c r="M791" i="2" s="1"/>
  <c r="P792" i="2"/>
  <c r="M792" i="2" s="1"/>
  <c r="P793" i="2"/>
  <c r="M793" i="2" s="1"/>
  <c r="P794" i="2"/>
  <c r="M794" i="2" s="1"/>
  <c r="P795" i="2"/>
  <c r="M795" i="2" s="1"/>
  <c r="P796" i="2"/>
  <c r="M796" i="2" s="1"/>
  <c r="P797" i="2"/>
  <c r="M797" i="2" s="1"/>
  <c r="P798" i="2"/>
  <c r="M798" i="2" s="1"/>
  <c r="P799" i="2"/>
  <c r="M799" i="2" s="1"/>
  <c r="P800" i="2"/>
  <c r="M800" i="2" s="1"/>
  <c r="P801" i="2"/>
  <c r="M801" i="2" s="1"/>
  <c r="P802" i="2"/>
  <c r="M802" i="2" s="1"/>
  <c r="P803" i="2"/>
  <c r="M803" i="2" s="1"/>
  <c r="P804" i="2"/>
  <c r="M804" i="2" s="1"/>
  <c r="P805" i="2"/>
  <c r="M805" i="2" s="1"/>
  <c r="P806" i="2"/>
  <c r="M806" i="2" s="1"/>
  <c r="P807" i="2"/>
  <c r="M807" i="2" s="1"/>
  <c r="P808" i="2"/>
  <c r="M808" i="2" s="1"/>
  <c r="P809" i="2"/>
  <c r="M809" i="2" s="1"/>
  <c r="P810" i="2"/>
  <c r="M810" i="2" s="1"/>
  <c r="P811" i="2"/>
  <c r="M811" i="2" s="1"/>
  <c r="P812" i="2"/>
  <c r="M812" i="2" s="1"/>
  <c r="P813" i="2"/>
  <c r="M813" i="2" s="1"/>
  <c r="P814" i="2"/>
  <c r="M814" i="2" s="1"/>
  <c r="P815" i="2"/>
  <c r="M815" i="2" s="1"/>
  <c r="P816" i="2"/>
  <c r="M816" i="2" s="1"/>
  <c r="P817" i="2"/>
  <c r="M817" i="2" s="1"/>
  <c r="P818" i="2"/>
  <c r="M818" i="2" s="1"/>
  <c r="P819" i="2"/>
  <c r="M819" i="2" s="1"/>
  <c r="P820" i="2"/>
  <c r="M820" i="2" s="1"/>
  <c r="P821" i="2"/>
  <c r="M821" i="2" s="1"/>
  <c r="P822" i="2"/>
  <c r="M822" i="2" s="1"/>
  <c r="P823" i="2"/>
  <c r="M823" i="2" s="1"/>
  <c r="P824" i="2"/>
  <c r="M824" i="2" s="1"/>
  <c r="P825" i="2"/>
  <c r="M825" i="2" s="1"/>
  <c r="P826" i="2"/>
  <c r="M826" i="2" s="1"/>
  <c r="P827" i="2"/>
  <c r="M827" i="2" s="1"/>
  <c r="P828" i="2"/>
  <c r="M828" i="2" s="1"/>
  <c r="P829" i="2"/>
  <c r="M829" i="2" s="1"/>
  <c r="P830" i="2"/>
  <c r="M830" i="2" s="1"/>
  <c r="P831" i="2"/>
  <c r="M831" i="2" s="1"/>
  <c r="P832" i="2"/>
  <c r="M832" i="2" s="1"/>
  <c r="P833" i="2"/>
  <c r="M833" i="2" s="1"/>
  <c r="P834" i="2"/>
  <c r="M834" i="2" s="1"/>
  <c r="P835" i="2"/>
  <c r="M835" i="2" s="1"/>
  <c r="P836" i="2"/>
  <c r="M836" i="2" s="1"/>
  <c r="P837" i="2"/>
  <c r="M837" i="2" s="1"/>
  <c r="P838" i="2"/>
  <c r="M838" i="2" s="1"/>
  <c r="P839" i="2"/>
  <c r="M839" i="2" s="1"/>
  <c r="P840" i="2"/>
  <c r="M840" i="2" s="1"/>
  <c r="P841" i="2"/>
  <c r="M841" i="2" s="1"/>
  <c r="P842" i="2"/>
  <c r="M842" i="2" s="1"/>
  <c r="P843" i="2"/>
  <c r="M843" i="2" s="1"/>
  <c r="P844" i="2"/>
  <c r="M844" i="2" s="1"/>
  <c r="P845" i="2"/>
  <c r="M845" i="2" s="1"/>
  <c r="P846" i="2"/>
  <c r="M846" i="2" s="1"/>
  <c r="P847" i="2"/>
  <c r="M847" i="2" s="1"/>
  <c r="P848" i="2"/>
  <c r="M848" i="2" s="1"/>
  <c r="P849" i="2"/>
  <c r="M849" i="2" s="1"/>
  <c r="P850" i="2"/>
  <c r="M850" i="2" s="1"/>
  <c r="P851" i="2"/>
  <c r="M851" i="2" s="1"/>
  <c r="P852" i="2"/>
  <c r="M852" i="2" s="1"/>
  <c r="P853" i="2"/>
  <c r="M853" i="2" s="1"/>
  <c r="P854" i="2"/>
  <c r="M854" i="2" s="1"/>
  <c r="P855" i="2"/>
  <c r="M855" i="2" s="1"/>
  <c r="P856" i="2"/>
  <c r="M856" i="2" s="1"/>
  <c r="P857" i="2"/>
  <c r="M857" i="2" s="1"/>
  <c r="P858" i="2"/>
  <c r="M858" i="2" s="1"/>
  <c r="P859" i="2"/>
  <c r="M859" i="2" s="1"/>
  <c r="P860" i="2"/>
  <c r="M860" i="2" s="1"/>
  <c r="P861" i="2"/>
  <c r="M861" i="2" s="1"/>
  <c r="P862" i="2"/>
  <c r="M862" i="2" s="1"/>
  <c r="P863" i="2"/>
  <c r="M863" i="2" s="1"/>
  <c r="P864" i="2"/>
  <c r="M864" i="2" s="1"/>
  <c r="P865" i="2"/>
  <c r="M865" i="2" s="1"/>
  <c r="P866" i="2"/>
  <c r="M866" i="2" s="1"/>
  <c r="P867" i="2"/>
  <c r="M867" i="2" s="1"/>
  <c r="P868" i="2"/>
  <c r="M868" i="2" s="1"/>
  <c r="P869" i="2"/>
  <c r="M869" i="2" s="1"/>
  <c r="P870" i="2"/>
  <c r="M870" i="2" s="1"/>
  <c r="P871" i="2"/>
  <c r="M871" i="2" s="1"/>
  <c r="P872" i="2"/>
  <c r="M872" i="2" s="1"/>
  <c r="P873" i="2"/>
  <c r="M873" i="2" s="1"/>
  <c r="P874" i="2"/>
  <c r="M874" i="2" s="1"/>
  <c r="P875" i="2"/>
  <c r="M875" i="2" s="1"/>
  <c r="P876" i="2"/>
  <c r="M876" i="2" s="1"/>
  <c r="P877" i="2"/>
  <c r="M877" i="2" s="1"/>
  <c r="P878" i="2"/>
  <c r="M878" i="2" s="1"/>
  <c r="P879" i="2"/>
  <c r="M879" i="2" s="1"/>
  <c r="P880" i="2"/>
  <c r="M880" i="2" s="1"/>
  <c r="P881" i="2"/>
  <c r="M881" i="2" s="1"/>
  <c r="P882" i="2"/>
  <c r="M882" i="2" s="1"/>
  <c r="P883" i="2"/>
  <c r="M883" i="2" s="1"/>
  <c r="P884" i="2"/>
  <c r="M884" i="2" s="1"/>
  <c r="P885" i="2"/>
  <c r="M885" i="2" s="1"/>
  <c r="P886" i="2"/>
  <c r="M886" i="2" s="1"/>
  <c r="P887" i="2"/>
  <c r="M887" i="2" s="1"/>
  <c r="P888" i="2"/>
  <c r="M888" i="2" s="1"/>
  <c r="P889" i="2"/>
  <c r="M889" i="2" s="1"/>
  <c r="P890" i="2"/>
  <c r="M890" i="2" s="1"/>
  <c r="P891" i="2"/>
  <c r="M891" i="2" s="1"/>
  <c r="P892" i="2"/>
  <c r="M892" i="2" s="1"/>
  <c r="P893" i="2"/>
  <c r="M893" i="2" s="1"/>
  <c r="P894" i="2"/>
  <c r="M894" i="2" s="1"/>
  <c r="P895" i="2"/>
  <c r="M895" i="2" s="1"/>
  <c r="P896" i="2"/>
  <c r="M896" i="2" s="1"/>
  <c r="P897" i="2"/>
  <c r="M897" i="2" s="1"/>
  <c r="P898" i="2"/>
  <c r="M898" i="2" s="1"/>
  <c r="P899" i="2"/>
  <c r="M899" i="2" s="1"/>
  <c r="P900" i="2"/>
  <c r="M900" i="2" s="1"/>
  <c r="P901" i="2"/>
  <c r="M901" i="2" s="1"/>
  <c r="P902" i="2"/>
  <c r="M902" i="2" s="1"/>
  <c r="P903" i="2"/>
  <c r="M903" i="2" s="1"/>
  <c r="P904" i="2"/>
  <c r="M904" i="2" s="1"/>
  <c r="P905" i="2"/>
  <c r="M905" i="2" s="1"/>
  <c r="P906" i="2"/>
  <c r="M906" i="2" s="1"/>
  <c r="P907" i="2"/>
  <c r="M907" i="2" s="1"/>
  <c r="P908" i="2"/>
  <c r="M908" i="2" s="1"/>
  <c r="P909" i="2"/>
  <c r="M909" i="2" s="1"/>
  <c r="P910" i="2"/>
  <c r="M910" i="2" s="1"/>
  <c r="P911" i="2"/>
  <c r="M911" i="2" s="1"/>
  <c r="P912" i="2"/>
  <c r="M912" i="2" s="1"/>
  <c r="P913" i="2"/>
  <c r="M913" i="2" s="1"/>
  <c r="P914" i="2"/>
  <c r="M914" i="2" s="1"/>
  <c r="P915" i="2"/>
  <c r="M915" i="2" s="1"/>
  <c r="P916" i="2"/>
  <c r="M916" i="2" s="1"/>
  <c r="P917" i="2"/>
  <c r="M917" i="2" s="1"/>
  <c r="P918" i="2"/>
  <c r="M918" i="2" s="1"/>
  <c r="P919" i="2"/>
  <c r="M919" i="2" s="1"/>
  <c r="P920" i="2"/>
  <c r="M920" i="2" s="1"/>
  <c r="P921" i="2"/>
  <c r="M921" i="2" s="1"/>
  <c r="P922" i="2"/>
  <c r="M922" i="2" s="1"/>
  <c r="P923" i="2"/>
  <c r="M923" i="2" s="1"/>
  <c r="P924" i="2"/>
  <c r="M924" i="2" s="1"/>
  <c r="P925" i="2"/>
  <c r="M925" i="2" s="1"/>
  <c r="P926" i="2"/>
  <c r="M926" i="2" s="1"/>
  <c r="P927" i="2"/>
  <c r="M927" i="2" s="1"/>
  <c r="P928" i="2"/>
  <c r="M928" i="2" s="1"/>
  <c r="P929" i="2"/>
  <c r="M929" i="2" s="1"/>
  <c r="P930" i="2"/>
  <c r="M930" i="2" s="1"/>
  <c r="P931" i="2"/>
  <c r="M931" i="2" s="1"/>
  <c r="P932" i="2"/>
  <c r="M932" i="2" s="1"/>
  <c r="P933" i="2"/>
  <c r="M933" i="2" s="1"/>
  <c r="P934" i="2"/>
  <c r="M934" i="2" s="1"/>
  <c r="P935" i="2"/>
  <c r="M935" i="2" s="1"/>
  <c r="P936" i="2"/>
  <c r="M936" i="2" s="1"/>
  <c r="P937" i="2"/>
  <c r="M937" i="2" s="1"/>
  <c r="P938" i="2"/>
  <c r="M938" i="2" s="1"/>
  <c r="P939" i="2"/>
  <c r="M939" i="2" s="1"/>
  <c r="P940" i="2"/>
  <c r="M940" i="2" s="1"/>
  <c r="P941" i="2"/>
  <c r="M941" i="2" s="1"/>
  <c r="P942" i="2"/>
  <c r="M942" i="2" s="1"/>
  <c r="P943" i="2"/>
  <c r="M943" i="2" s="1"/>
  <c r="P944" i="2"/>
  <c r="M944" i="2" s="1"/>
  <c r="P945" i="2"/>
  <c r="M945" i="2" s="1"/>
  <c r="P946" i="2"/>
  <c r="M946" i="2" s="1"/>
  <c r="P947" i="2"/>
  <c r="M947" i="2" s="1"/>
  <c r="P948" i="2"/>
  <c r="M948" i="2" s="1"/>
  <c r="P949" i="2"/>
  <c r="M949" i="2" s="1"/>
  <c r="P950" i="2"/>
  <c r="M950" i="2" s="1"/>
  <c r="P951" i="2"/>
  <c r="M951" i="2" s="1"/>
  <c r="P952" i="2"/>
  <c r="M952" i="2" s="1"/>
  <c r="P953" i="2"/>
  <c r="M953" i="2" s="1"/>
  <c r="P954" i="2"/>
  <c r="M954" i="2" s="1"/>
  <c r="P955" i="2"/>
  <c r="M955" i="2" s="1"/>
  <c r="P956" i="2"/>
  <c r="M956" i="2" s="1"/>
  <c r="P957" i="2"/>
  <c r="M957" i="2" s="1"/>
  <c r="P958" i="2"/>
  <c r="M958" i="2" s="1"/>
  <c r="P959" i="2"/>
  <c r="M959" i="2" s="1"/>
  <c r="P960" i="2"/>
  <c r="M960" i="2" s="1"/>
  <c r="P961" i="2"/>
  <c r="M961" i="2" s="1"/>
  <c r="P962" i="2"/>
  <c r="M962" i="2" s="1"/>
  <c r="P963" i="2"/>
  <c r="M963" i="2" s="1"/>
  <c r="P964" i="2"/>
  <c r="M964" i="2" s="1"/>
  <c r="P965" i="2"/>
  <c r="M965" i="2" s="1"/>
  <c r="P966" i="2"/>
  <c r="M966" i="2" s="1"/>
  <c r="P967" i="2"/>
  <c r="M967" i="2" s="1"/>
  <c r="P968" i="2"/>
  <c r="M968" i="2" s="1"/>
  <c r="P969" i="2"/>
  <c r="M969" i="2" s="1"/>
  <c r="P970" i="2"/>
  <c r="M970" i="2" s="1"/>
  <c r="P971" i="2"/>
  <c r="M971" i="2" s="1"/>
  <c r="P972" i="2"/>
  <c r="M972" i="2" s="1"/>
  <c r="P973" i="2"/>
  <c r="M973" i="2" s="1"/>
  <c r="P974" i="2"/>
  <c r="M974" i="2" s="1"/>
  <c r="P975" i="2"/>
  <c r="M975" i="2" s="1"/>
  <c r="P976" i="2"/>
  <c r="M976" i="2" s="1"/>
  <c r="P977" i="2"/>
  <c r="M977" i="2" s="1"/>
  <c r="P978" i="2"/>
  <c r="M978" i="2" s="1"/>
  <c r="P979" i="2"/>
  <c r="M979" i="2" s="1"/>
  <c r="P980" i="2"/>
  <c r="M980" i="2" s="1"/>
  <c r="P981" i="2"/>
  <c r="M981" i="2" s="1"/>
  <c r="P982" i="2"/>
  <c r="M982" i="2" s="1"/>
  <c r="P983" i="2"/>
  <c r="M983" i="2" s="1"/>
  <c r="P984" i="2"/>
  <c r="M984" i="2" s="1"/>
  <c r="P985" i="2"/>
  <c r="M985" i="2" s="1"/>
  <c r="P986" i="2"/>
  <c r="M986" i="2" s="1"/>
  <c r="P987" i="2"/>
  <c r="M987" i="2" s="1"/>
  <c r="P988" i="2"/>
  <c r="M988" i="2" s="1"/>
  <c r="P989" i="2"/>
  <c r="M989" i="2" s="1"/>
  <c r="P990" i="2"/>
  <c r="M990" i="2" s="1"/>
  <c r="P991" i="2"/>
  <c r="M991" i="2" s="1"/>
  <c r="P992" i="2"/>
  <c r="M992" i="2" s="1"/>
  <c r="P993" i="2"/>
  <c r="M993" i="2" s="1"/>
  <c r="P994" i="2"/>
  <c r="M994" i="2" s="1"/>
  <c r="P995" i="2"/>
  <c r="M995" i="2" s="1"/>
  <c r="P996" i="2"/>
  <c r="M996" i="2" s="1"/>
  <c r="P997" i="2"/>
  <c r="M997" i="2" s="1"/>
  <c r="P998" i="2"/>
  <c r="M998" i="2" s="1"/>
  <c r="P999" i="2"/>
  <c r="M999" i="2" s="1"/>
  <c r="P1000" i="2"/>
  <c r="M1000" i="2" s="1"/>
  <c r="P1001" i="2"/>
  <c r="M1001" i="2" s="1"/>
  <c r="P1002" i="2"/>
  <c r="M1002" i="2" s="1"/>
  <c r="P1003" i="2"/>
  <c r="M1003" i="2" s="1"/>
  <c r="P1004" i="2"/>
  <c r="M1004" i="2" s="1"/>
  <c r="P1005" i="2"/>
  <c r="M1005" i="2" s="1"/>
  <c r="P1006" i="2"/>
  <c r="M1006" i="2" s="1"/>
  <c r="P1007" i="2"/>
  <c r="M1007" i="2" s="1"/>
  <c r="P1008" i="2"/>
  <c r="M1008" i="2" s="1"/>
  <c r="P1009" i="2"/>
  <c r="M1009" i="2" s="1"/>
  <c r="P1010" i="2"/>
  <c r="M1010" i="2" s="1"/>
  <c r="P1011" i="2"/>
  <c r="M1011" i="2" s="1"/>
  <c r="P1012" i="2"/>
  <c r="M1012" i="2" s="1"/>
  <c r="P1013" i="2"/>
  <c r="M1013" i="2" s="1"/>
  <c r="P1014" i="2"/>
  <c r="M1014" i="2" s="1"/>
  <c r="P1015" i="2"/>
  <c r="M1015" i="2" s="1"/>
  <c r="P1016" i="2"/>
  <c r="M1016" i="2" s="1"/>
  <c r="P1017" i="2"/>
  <c r="M1017" i="2" s="1"/>
  <c r="P1018" i="2"/>
  <c r="M1018" i="2" s="1"/>
  <c r="P1019" i="2"/>
  <c r="M1019" i="2" s="1"/>
  <c r="P1020" i="2"/>
  <c r="M1020" i="2" s="1"/>
  <c r="P1021" i="2"/>
  <c r="M1021" i="2" s="1"/>
  <c r="P1022" i="2"/>
  <c r="M1022" i="2" s="1"/>
  <c r="P1023" i="2"/>
  <c r="M1023" i="2" s="1"/>
  <c r="P1024" i="2"/>
  <c r="M1024" i="2" s="1"/>
  <c r="P1025" i="2"/>
  <c r="M1025" i="2" s="1"/>
  <c r="P1026" i="2"/>
  <c r="M1026" i="2" s="1"/>
  <c r="P1027" i="2"/>
  <c r="M1027" i="2" s="1"/>
  <c r="P1028" i="2"/>
  <c r="M1028" i="2" s="1"/>
  <c r="P1029" i="2"/>
  <c r="M1029" i="2" s="1"/>
  <c r="P1030" i="2"/>
  <c r="M1030" i="2" s="1"/>
  <c r="P1031" i="2"/>
  <c r="M1031" i="2" s="1"/>
  <c r="P1032" i="2"/>
  <c r="M1032" i="2" s="1"/>
  <c r="P1033" i="2"/>
  <c r="M1033" i="2" s="1"/>
  <c r="P1034" i="2"/>
  <c r="M1034" i="2" s="1"/>
  <c r="P1035" i="2"/>
  <c r="M1035" i="2" s="1"/>
  <c r="P1036" i="2"/>
  <c r="M1036" i="2" s="1"/>
  <c r="P1037" i="2"/>
  <c r="M1037" i="2" s="1"/>
  <c r="P1038" i="2"/>
  <c r="M1038" i="2" s="1"/>
  <c r="P1039" i="2"/>
  <c r="M1039" i="2" s="1"/>
  <c r="P1040" i="2"/>
  <c r="M1040" i="2" s="1"/>
  <c r="P1041" i="2"/>
  <c r="M1041" i="2" s="1"/>
  <c r="P1042" i="2"/>
  <c r="M1042" i="2" s="1"/>
  <c r="P1043" i="2"/>
  <c r="M1043" i="2" s="1"/>
  <c r="P1044" i="2"/>
  <c r="M1044" i="2" s="1"/>
  <c r="P1045" i="2"/>
  <c r="M1045" i="2" s="1"/>
  <c r="P1046" i="2"/>
  <c r="M1046" i="2" s="1"/>
  <c r="P1047" i="2"/>
  <c r="M1047" i="2" s="1"/>
  <c r="P1048" i="2"/>
  <c r="M1048" i="2" s="1"/>
  <c r="P1049" i="2"/>
  <c r="M1049" i="2" s="1"/>
  <c r="P1050" i="2"/>
  <c r="M1050" i="2" s="1"/>
  <c r="P1051" i="2"/>
  <c r="M1051" i="2" s="1"/>
  <c r="P1052" i="2"/>
  <c r="M1052" i="2" s="1"/>
  <c r="P1053" i="2"/>
  <c r="M1053" i="2" s="1"/>
  <c r="P1054" i="2"/>
  <c r="M1054" i="2" s="1"/>
  <c r="P1055" i="2"/>
  <c r="M1055" i="2" s="1"/>
  <c r="P1056" i="2"/>
  <c r="M1056" i="2" s="1"/>
  <c r="P1057" i="2"/>
  <c r="M1057" i="2" s="1"/>
  <c r="P1058" i="2"/>
  <c r="M1058" i="2" s="1"/>
  <c r="P1059" i="2"/>
  <c r="M1059" i="2" s="1"/>
  <c r="P1060" i="2"/>
  <c r="M1060" i="2" s="1"/>
  <c r="P1061" i="2"/>
  <c r="M1061" i="2" s="1"/>
  <c r="P1062" i="2"/>
  <c r="M1062" i="2" s="1"/>
  <c r="P1063" i="2"/>
  <c r="M1063" i="2" s="1"/>
  <c r="P1064" i="2"/>
  <c r="M1064" i="2" s="1"/>
  <c r="P1065" i="2"/>
  <c r="M1065" i="2" s="1"/>
  <c r="P1066" i="2"/>
  <c r="M1066" i="2" s="1"/>
  <c r="P1067" i="2"/>
  <c r="M1067" i="2" s="1"/>
  <c r="P1068" i="2"/>
  <c r="M1068" i="2" s="1"/>
  <c r="P1069" i="2"/>
  <c r="M1069" i="2" s="1"/>
  <c r="P1070" i="2"/>
  <c r="M1070" i="2" s="1"/>
  <c r="P1071" i="2"/>
  <c r="M1071" i="2" s="1"/>
  <c r="P1072" i="2"/>
  <c r="M1072" i="2" s="1"/>
  <c r="P1073" i="2"/>
  <c r="M1073" i="2" s="1"/>
  <c r="P1074" i="2"/>
  <c r="M1074" i="2" s="1"/>
  <c r="P1075" i="2"/>
  <c r="M1075" i="2" s="1"/>
  <c r="P1076" i="2"/>
  <c r="M1076" i="2" s="1"/>
  <c r="P1077" i="2"/>
  <c r="M1077" i="2" s="1"/>
  <c r="P1078" i="2"/>
  <c r="M1078" i="2" s="1"/>
  <c r="P1079" i="2"/>
  <c r="M1079" i="2" s="1"/>
  <c r="P1080" i="2"/>
  <c r="M1080" i="2" s="1"/>
  <c r="P1081" i="2"/>
  <c r="M1081" i="2" s="1"/>
  <c r="P1082" i="2"/>
  <c r="M1082" i="2" s="1"/>
  <c r="P1083" i="2"/>
  <c r="M1083" i="2" s="1"/>
  <c r="P1084" i="2"/>
  <c r="M1084" i="2" s="1"/>
  <c r="P1085" i="2"/>
  <c r="M1085" i="2" s="1"/>
  <c r="P1086" i="2"/>
  <c r="M1086" i="2" s="1"/>
  <c r="P1087" i="2"/>
  <c r="M1087" i="2" s="1"/>
  <c r="P1088" i="2"/>
  <c r="M1088" i="2" s="1"/>
  <c r="P1089" i="2"/>
  <c r="M1089" i="2" s="1"/>
  <c r="P1090" i="2"/>
  <c r="M1090" i="2" s="1"/>
  <c r="P1091" i="2"/>
  <c r="M1091" i="2" s="1"/>
  <c r="P1092" i="2"/>
  <c r="M1092" i="2" s="1"/>
  <c r="P1093" i="2"/>
  <c r="M1093" i="2" s="1"/>
  <c r="P1094" i="2"/>
  <c r="M1094" i="2" s="1"/>
  <c r="P1095" i="2"/>
  <c r="M1095" i="2" s="1"/>
  <c r="P1096" i="2"/>
  <c r="M1096" i="2" s="1"/>
  <c r="P1097" i="2"/>
  <c r="M1097" i="2" s="1"/>
  <c r="P1098" i="2"/>
  <c r="M1098" i="2" s="1"/>
  <c r="P1099" i="2"/>
  <c r="M1099" i="2" s="1"/>
  <c r="P1100" i="2"/>
  <c r="M1100" i="2" s="1"/>
  <c r="P1101" i="2"/>
  <c r="M1101" i="2" s="1"/>
  <c r="P1102" i="2"/>
  <c r="M1102" i="2" s="1"/>
  <c r="P1103" i="2"/>
  <c r="M1103" i="2" s="1"/>
  <c r="P1104" i="2"/>
  <c r="M1104" i="2" s="1"/>
  <c r="P1105" i="2"/>
  <c r="M1105" i="2" s="1"/>
  <c r="P1106" i="2"/>
  <c r="M1106" i="2" s="1"/>
  <c r="P1107" i="2"/>
  <c r="M1107" i="2" s="1"/>
  <c r="P1108" i="2"/>
  <c r="M1108" i="2" s="1"/>
  <c r="P1109" i="2"/>
  <c r="M1109" i="2" s="1"/>
  <c r="P1110" i="2"/>
  <c r="M1110" i="2" s="1"/>
  <c r="P1111" i="2"/>
  <c r="M1111" i="2" s="1"/>
  <c r="P1112" i="2"/>
  <c r="M1112" i="2" s="1"/>
  <c r="P1113" i="2"/>
  <c r="M1113" i="2" s="1"/>
  <c r="P1114" i="2"/>
  <c r="M1114" i="2" s="1"/>
  <c r="P1115" i="2"/>
  <c r="M1115" i="2" s="1"/>
  <c r="P1116" i="2"/>
  <c r="M1116" i="2" s="1"/>
  <c r="P1117" i="2"/>
  <c r="M1117" i="2" s="1"/>
  <c r="P1118" i="2"/>
  <c r="M1118" i="2" s="1"/>
  <c r="P1119" i="2"/>
  <c r="M1119" i="2" s="1"/>
  <c r="P1120" i="2"/>
  <c r="M1120" i="2" s="1"/>
  <c r="P1121" i="2"/>
  <c r="M1121" i="2" s="1"/>
  <c r="P1122" i="2"/>
  <c r="M1122" i="2" s="1"/>
  <c r="P1123" i="2"/>
  <c r="M1123" i="2" s="1"/>
  <c r="P1124" i="2"/>
  <c r="M1124" i="2" s="1"/>
  <c r="P1125" i="2"/>
  <c r="M1125" i="2" s="1"/>
  <c r="P1126" i="2"/>
  <c r="M1126" i="2" s="1"/>
  <c r="P1127" i="2"/>
  <c r="M1127" i="2" s="1"/>
  <c r="P1128" i="2"/>
  <c r="M1128" i="2" s="1"/>
  <c r="P1129" i="2"/>
  <c r="M1129" i="2" s="1"/>
  <c r="P1130" i="2"/>
  <c r="M1130" i="2" s="1"/>
  <c r="P1131" i="2"/>
  <c r="M1131" i="2" s="1"/>
  <c r="P1132" i="2"/>
  <c r="M1132" i="2" s="1"/>
  <c r="P1133" i="2"/>
  <c r="M1133" i="2" s="1"/>
  <c r="P1134" i="2"/>
  <c r="M1134" i="2" s="1"/>
  <c r="P1135" i="2"/>
  <c r="M1135" i="2" s="1"/>
  <c r="P1136" i="2"/>
  <c r="M1136" i="2" s="1"/>
  <c r="P1137" i="2"/>
  <c r="M1137" i="2" s="1"/>
  <c r="P1138" i="2"/>
  <c r="M1138" i="2" s="1"/>
  <c r="P1139" i="2"/>
  <c r="M1139" i="2" s="1"/>
  <c r="P1140" i="2"/>
  <c r="M1140" i="2" s="1"/>
  <c r="P1141" i="2"/>
  <c r="M1141" i="2" s="1"/>
  <c r="P1142" i="2"/>
  <c r="M1142" i="2" s="1"/>
  <c r="P1143" i="2"/>
  <c r="M1143" i="2" s="1"/>
  <c r="P1144" i="2"/>
  <c r="M1144" i="2" s="1"/>
  <c r="P1145" i="2"/>
  <c r="M1145" i="2" s="1"/>
  <c r="P1146" i="2"/>
  <c r="M1146" i="2" s="1"/>
  <c r="P1147" i="2"/>
  <c r="M1147" i="2" s="1"/>
  <c r="P1148" i="2"/>
  <c r="M1148" i="2" s="1"/>
  <c r="P1149" i="2"/>
  <c r="M1149" i="2" s="1"/>
  <c r="P1150" i="2"/>
  <c r="M1150" i="2" s="1"/>
  <c r="P1151" i="2"/>
  <c r="M1151" i="2" s="1"/>
  <c r="P1152" i="2"/>
  <c r="M1152" i="2" s="1"/>
  <c r="P1153" i="2"/>
  <c r="M1153" i="2" s="1"/>
  <c r="P1154" i="2"/>
  <c r="M1154" i="2" s="1"/>
  <c r="P1155" i="2"/>
  <c r="M1155" i="2" s="1"/>
  <c r="P1156" i="2"/>
  <c r="M1156" i="2" s="1"/>
  <c r="P1157" i="2"/>
  <c r="M1157" i="2" s="1"/>
  <c r="P1158" i="2"/>
  <c r="M1158" i="2" s="1"/>
  <c r="P1159" i="2"/>
  <c r="M1159" i="2" s="1"/>
  <c r="P1160" i="2"/>
  <c r="M1160" i="2" s="1"/>
  <c r="P1161" i="2"/>
  <c r="M1161" i="2" s="1"/>
  <c r="P1162" i="2"/>
  <c r="M1162" i="2" s="1"/>
  <c r="P1163" i="2"/>
  <c r="M1163" i="2" s="1"/>
  <c r="P1164" i="2"/>
  <c r="M1164" i="2" s="1"/>
  <c r="P1165" i="2"/>
  <c r="M1165" i="2" s="1"/>
  <c r="P1166" i="2"/>
  <c r="M1166" i="2" s="1"/>
  <c r="P1167" i="2"/>
  <c r="M1167" i="2" s="1"/>
  <c r="P1168" i="2"/>
  <c r="M1168" i="2" s="1"/>
  <c r="P1169" i="2"/>
  <c r="M1169" i="2" s="1"/>
  <c r="P1170" i="2"/>
  <c r="M1170" i="2" s="1"/>
  <c r="P1171" i="2"/>
  <c r="M1171" i="2" s="1"/>
  <c r="P1172" i="2"/>
  <c r="M1172" i="2" s="1"/>
  <c r="P1173" i="2"/>
  <c r="M1173" i="2" s="1"/>
  <c r="P1174" i="2"/>
  <c r="M1174" i="2" s="1"/>
  <c r="P1175" i="2"/>
  <c r="M1175" i="2" s="1"/>
  <c r="P1176" i="2"/>
  <c r="M1176" i="2" s="1"/>
  <c r="P1177" i="2"/>
  <c r="M1177" i="2" s="1"/>
  <c r="P1178" i="2"/>
  <c r="M1178" i="2" s="1"/>
  <c r="P1179" i="2"/>
  <c r="M1179" i="2" s="1"/>
  <c r="P1180" i="2"/>
  <c r="M1180" i="2" s="1"/>
  <c r="P1181" i="2"/>
  <c r="M1181" i="2" s="1"/>
  <c r="P1182" i="2"/>
  <c r="M1182" i="2" s="1"/>
  <c r="P1183" i="2"/>
  <c r="M1183" i="2" s="1"/>
  <c r="P1184" i="2"/>
  <c r="M1184" i="2" s="1"/>
  <c r="P1185" i="2"/>
  <c r="M1185" i="2" s="1"/>
  <c r="P1186" i="2"/>
  <c r="M1186" i="2" s="1"/>
  <c r="P1187" i="2"/>
  <c r="M1187" i="2" s="1"/>
  <c r="P1188" i="2"/>
  <c r="M1188" i="2" s="1"/>
  <c r="P1189" i="2"/>
  <c r="M1189" i="2" s="1"/>
  <c r="P1190" i="2"/>
  <c r="M1190" i="2" s="1"/>
  <c r="P1191" i="2"/>
  <c r="M1191" i="2" s="1"/>
  <c r="P1192" i="2"/>
  <c r="M1192" i="2" s="1"/>
  <c r="P1193" i="2"/>
  <c r="M1193" i="2" s="1"/>
  <c r="P1194" i="2"/>
  <c r="M1194" i="2" s="1"/>
  <c r="P1195" i="2"/>
  <c r="M1195" i="2" s="1"/>
  <c r="P1196" i="2"/>
  <c r="M1196" i="2" s="1"/>
  <c r="P1197" i="2"/>
  <c r="M1197" i="2" s="1"/>
  <c r="P1198" i="2"/>
  <c r="M1198" i="2" s="1"/>
  <c r="P1199" i="2"/>
  <c r="M1199" i="2" s="1"/>
  <c r="P1200" i="2"/>
  <c r="M1200" i="2" s="1"/>
  <c r="P1201" i="2"/>
  <c r="M1201" i="2" s="1"/>
  <c r="P1202" i="2"/>
  <c r="M1202" i="2" s="1"/>
  <c r="P1203" i="2"/>
  <c r="M1203" i="2" s="1"/>
  <c r="P1204" i="2"/>
  <c r="M1204" i="2" s="1"/>
  <c r="P1205" i="2"/>
  <c r="M1205" i="2" s="1"/>
  <c r="P1206" i="2"/>
  <c r="M1206" i="2" s="1"/>
  <c r="P1207" i="2"/>
  <c r="M1207" i="2" s="1"/>
  <c r="P1208" i="2"/>
  <c r="M1208" i="2" s="1"/>
  <c r="P1209" i="2"/>
  <c r="M1209" i="2" s="1"/>
  <c r="P1210" i="2"/>
  <c r="M1210" i="2" s="1"/>
  <c r="P1211" i="2"/>
  <c r="M1211" i="2" s="1"/>
  <c r="P1212" i="2"/>
  <c r="M1212" i="2" s="1"/>
  <c r="P1213" i="2"/>
  <c r="M1213" i="2" s="1"/>
  <c r="P1214" i="2"/>
  <c r="M1214" i="2" s="1"/>
  <c r="P1215" i="2"/>
  <c r="M1215" i="2" s="1"/>
  <c r="P1216" i="2"/>
  <c r="M1216" i="2" s="1"/>
  <c r="P1217" i="2"/>
  <c r="M1217" i="2" s="1"/>
  <c r="P1218" i="2"/>
  <c r="M1218" i="2" s="1"/>
  <c r="P1219" i="2"/>
  <c r="M1219" i="2" s="1"/>
  <c r="P1220" i="2"/>
  <c r="M1220" i="2" s="1"/>
  <c r="P1221" i="2"/>
  <c r="M1221" i="2" s="1"/>
  <c r="P1222" i="2"/>
  <c r="M1222" i="2" s="1"/>
  <c r="P1223" i="2"/>
  <c r="M1223" i="2" s="1"/>
  <c r="P1224" i="2"/>
  <c r="M1224" i="2" s="1"/>
  <c r="P1225" i="2"/>
  <c r="M1225" i="2" s="1"/>
  <c r="P1226" i="2"/>
  <c r="M1226" i="2" s="1"/>
  <c r="P1227" i="2"/>
  <c r="M1227" i="2" s="1"/>
  <c r="P1228" i="2"/>
  <c r="M1228" i="2" s="1"/>
  <c r="P1229" i="2"/>
  <c r="M1229" i="2" s="1"/>
  <c r="P1230" i="2"/>
  <c r="M1230" i="2" s="1"/>
  <c r="P1231" i="2"/>
  <c r="M1231" i="2" s="1"/>
  <c r="P1232" i="2"/>
  <c r="M1232" i="2" s="1"/>
  <c r="P1233" i="2"/>
  <c r="M1233" i="2" s="1"/>
  <c r="P1234" i="2"/>
  <c r="M1234" i="2" s="1"/>
  <c r="P1235" i="2"/>
  <c r="M1235" i="2" s="1"/>
  <c r="P1236" i="2"/>
  <c r="M1236" i="2" s="1"/>
  <c r="P1237" i="2"/>
  <c r="M1237" i="2" s="1"/>
  <c r="P1238" i="2"/>
  <c r="M1238" i="2" s="1"/>
  <c r="P1239" i="2"/>
  <c r="M1239" i="2" s="1"/>
  <c r="P1240" i="2"/>
  <c r="M1240" i="2" s="1"/>
  <c r="P1241" i="2"/>
  <c r="M1241" i="2" s="1"/>
  <c r="P1242" i="2"/>
  <c r="M1242" i="2" s="1"/>
  <c r="P1243" i="2"/>
  <c r="M1243" i="2" s="1"/>
  <c r="P1244" i="2"/>
  <c r="M1244" i="2" s="1"/>
  <c r="P1245" i="2"/>
  <c r="M1245" i="2" s="1"/>
  <c r="P1246" i="2"/>
  <c r="M1246" i="2" s="1"/>
  <c r="P1247" i="2"/>
  <c r="M1247" i="2" s="1"/>
  <c r="P1248" i="2"/>
  <c r="M1248" i="2" s="1"/>
  <c r="P1249" i="2"/>
  <c r="M1249" i="2" s="1"/>
  <c r="P1250" i="2"/>
  <c r="M1250" i="2" s="1"/>
  <c r="P1251" i="2"/>
  <c r="M1251" i="2" s="1"/>
  <c r="P1252" i="2"/>
  <c r="M1252" i="2" s="1"/>
  <c r="P1253" i="2"/>
  <c r="M1253" i="2" s="1"/>
  <c r="P1254" i="2"/>
  <c r="M1254" i="2" s="1"/>
  <c r="P1255" i="2"/>
  <c r="M1255" i="2" s="1"/>
  <c r="P1256" i="2"/>
  <c r="M1256" i="2" s="1"/>
  <c r="P1257" i="2"/>
  <c r="M1257" i="2" s="1"/>
  <c r="P1258" i="2"/>
  <c r="M1258" i="2" s="1"/>
  <c r="P1259" i="2"/>
  <c r="M1259" i="2" s="1"/>
  <c r="P1260" i="2"/>
  <c r="M1260" i="2" s="1"/>
  <c r="P1261" i="2"/>
  <c r="M1261" i="2" s="1"/>
  <c r="P1262" i="2"/>
  <c r="M1262" i="2" s="1"/>
  <c r="P1263" i="2"/>
  <c r="M1263" i="2" s="1"/>
  <c r="P1264" i="2"/>
  <c r="M1264" i="2" s="1"/>
  <c r="P1265" i="2"/>
  <c r="M1265" i="2" s="1"/>
  <c r="P1266" i="2"/>
  <c r="M1266" i="2" s="1"/>
  <c r="P1267" i="2"/>
  <c r="M1267" i="2" s="1"/>
  <c r="P1268" i="2"/>
  <c r="M1268" i="2" s="1"/>
  <c r="P1269" i="2"/>
  <c r="M1269" i="2" s="1"/>
  <c r="P1270" i="2"/>
  <c r="M1270" i="2" s="1"/>
  <c r="P1271" i="2"/>
  <c r="M1271" i="2" s="1"/>
  <c r="P1272" i="2"/>
  <c r="M1272" i="2" s="1"/>
  <c r="P1273" i="2"/>
  <c r="M1273" i="2" s="1"/>
  <c r="P1274" i="2"/>
  <c r="M1274" i="2" s="1"/>
  <c r="P1275" i="2"/>
  <c r="M1275" i="2" s="1"/>
  <c r="P1276" i="2"/>
  <c r="M1276" i="2" s="1"/>
  <c r="P1277" i="2"/>
  <c r="M1277" i="2" s="1"/>
  <c r="P1278" i="2"/>
  <c r="M1278" i="2" s="1"/>
  <c r="P1279" i="2"/>
  <c r="M1279" i="2" s="1"/>
  <c r="P1280" i="2"/>
  <c r="M1280" i="2" s="1"/>
  <c r="P1281" i="2"/>
  <c r="M1281" i="2" s="1"/>
  <c r="P1282" i="2"/>
  <c r="M1282" i="2" s="1"/>
  <c r="P1283" i="2"/>
  <c r="M1283" i="2" s="1"/>
  <c r="P1284" i="2"/>
  <c r="M1284" i="2" s="1"/>
  <c r="P1285" i="2"/>
  <c r="M1285" i="2" s="1"/>
  <c r="P1286" i="2"/>
  <c r="M1286" i="2" s="1"/>
  <c r="P1287" i="2"/>
  <c r="M1287" i="2" s="1"/>
  <c r="P1288" i="2"/>
  <c r="M1288" i="2" s="1"/>
  <c r="P1289" i="2"/>
  <c r="M1289" i="2" s="1"/>
  <c r="P1290" i="2"/>
  <c r="M1290" i="2" s="1"/>
  <c r="P1291" i="2"/>
  <c r="M1291" i="2" s="1"/>
  <c r="P1292" i="2"/>
  <c r="M1292" i="2" s="1"/>
  <c r="P1293" i="2"/>
  <c r="M1293" i="2" s="1"/>
  <c r="P1294" i="2"/>
  <c r="M1294" i="2" s="1"/>
  <c r="P1295" i="2"/>
  <c r="M1295" i="2" s="1"/>
  <c r="P1296" i="2"/>
  <c r="M1296" i="2" s="1"/>
  <c r="P1297" i="2"/>
  <c r="M1297" i="2" s="1"/>
  <c r="P1298" i="2"/>
  <c r="M1298" i="2" s="1"/>
  <c r="P1299" i="2"/>
  <c r="M1299" i="2" s="1"/>
  <c r="P1300" i="2"/>
  <c r="M1300" i="2" s="1"/>
  <c r="P1301" i="2"/>
  <c r="M1301" i="2" s="1"/>
  <c r="P1302" i="2"/>
  <c r="M1302" i="2" s="1"/>
  <c r="P1303" i="2"/>
  <c r="M1303" i="2" s="1"/>
  <c r="P1304" i="2"/>
  <c r="M1304" i="2" s="1"/>
  <c r="P1305" i="2"/>
  <c r="M1305" i="2" s="1"/>
  <c r="P1306" i="2"/>
  <c r="M1306" i="2" s="1"/>
  <c r="P1307" i="2"/>
  <c r="M1307" i="2" s="1"/>
  <c r="P1308" i="2"/>
  <c r="M1308" i="2" s="1"/>
  <c r="P1309" i="2"/>
  <c r="M1309" i="2" s="1"/>
  <c r="P1310" i="2"/>
  <c r="M1310" i="2" s="1"/>
  <c r="P1311" i="2"/>
  <c r="M1311" i="2" s="1"/>
  <c r="P1312" i="2"/>
  <c r="M1312" i="2" s="1"/>
  <c r="P1313" i="2"/>
  <c r="M1313" i="2" s="1"/>
  <c r="P1314" i="2"/>
  <c r="M1314" i="2" s="1"/>
  <c r="P1315" i="2"/>
  <c r="M1315" i="2" s="1"/>
  <c r="P1316" i="2"/>
  <c r="M1316" i="2" s="1"/>
  <c r="P1317" i="2"/>
  <c r="M1317" i="2" s="1"/>
  <c r="P1318" i="2"/>
  <c r="M1318" i="2" s="1"/>
  <c r="P1319" i="2"/>
  <c r="M1319" i="2" s="1"/>
  <c r="P1320" i="2"/>
  <c r="M1320" i="2" s="1"/>
  <c r="P1321" i="2"/>
  <c r="M1321" i="2" s="1"/>
  <c r="P1322" i="2"/>
  <c r="M1322" i="2" s="1"/>
  <c r="P1323" i="2"/>
  <c r="M1323" i="2" s="1"/>
  <c r="P1324" i="2"/>
  <c r="M1324" i="2" s="1"/>
  <c r="P1325" i="2"/>
  <c r="M1325" i="2" s="1"/>
  <c r="P1326" i="2"/>
  <c r="M1326" i="2" s="1"/>
  <c r="P1327" i="2"/>
  <c r="M1327" i="2" s="1"/>
  <c r="P1328" i="2"/>
  <c r="M1328" i="2" s="1"/>
  <c r="P1329" i="2"/>
  <c r="M1329" i="2" s="1"/>
  <c r="P1330" i="2"/>
  <c r="M1330" i="2" s="1"/>
  <c r="P1331" i="2"/>
  <c r="M1331" i="2" s="1"/>
  <c r="P1332" i="2"/>
  <c r="M1332" i="2" s="1"/>
  <c r="P1333" i="2"/>
  <c r="M1333" i="2" s="1"/>
  <c r="P1334" i="2"/>
  <c r="M1334" i="2" s="1"/>
  <c r="P1335" i="2"/>
  <c r="M1335" i="2" s="1"/>
  <c r="P1336" i="2"/>
  <c r="M1336" i="2" s="1"/>
  <c r="P1337" i="2"/>
  <c r="M1337" i="2" s="1"/>
  <c r="P1338" i="2"/>
  <c r="M1338" i="2" s="1"/>
  <c r="P1339" i="2"/>
  <c r="M1339" i="2" s="1"/>
  <c r="P1340" i="2"/>
  <c r="M1340" i="2" s="1"/>
  <c r="P1341" i="2"/>
  <c r="M1341" i="2" s="1"/>
  <c r="P1342" i="2"/>
  <c r="M1342" i="2" s="1"/>
  <c r="P1343" i="2"/>
  <c r="M1343" i="2" s="1"/>
  <c r="P1344" i="2"/>
  <c r="M1344" i="2" s="1"/>
  <c r="P1345" i="2"/>
  <c r="M1345" i="2" s="1"/>
  <c r="P1346" i="2"/>
  <c r="M1346" i="2" s="1"/>
  <c r="P1347" i="2"/>
  <c r="M1347" i="2" s="1"/>
  <c r="P1348" i="2"/>
  <c r="M1348" i="2" s="1"/>
  <c r="P1349" i="2"/>
  <c r="M1349" i="2" s="1"/>
  <c r="P1350" i="2"/>
  <c r="M1350" i="2" s="1"/>
  <c r="P1351" i="2"/>
  <c r="M1351" i="2" s="1"/>
  <c r="P1352" i="2"/>
  <c r="M1352" i="2" s="1"/>
  <c r="P1353" i="2"/>
  <c r="M1353" i="2" s="1"/>
  <c r="P1354" i="2"/>
  <c r="M1354" i="2" s="1"/>
  <c r="P1355" i="2"/>
  <c r="M1355" i="2" s="1"/>
  <c r="P1356" i="2"/>
  <c r="M1356" i="2" s="1"/>
  <c r="P1357" i="2"/>
  <c r="M1357" i="2" s="1"/>
  <c r="P1358" i="2"/>
  <c r="M1358" i="2" s="1"/>
  <c r="P1359" i="2"/>
  <c r="M1359" i="2" s="1"/>
  <c r="P1360" i="2"/>
  <c r="M1360" i="2" s="1"/>
  <c r="P1361" i="2"/>
  <c r="M1361" i="2" s="1"/>
  <c r="P1362" i="2"/>
  <c r="M1362" i="2" s="1"/>
  <c r="P1363" i="2"/>
  <c r="M1363" i="2" s="1"/>
  <c r="P1364" i="2"/>
  <c r="M1364" i="2" s="1"/>
  <c r="P1365" i="2"/>
  <c r="M1365" i="2" s="1"/>
  <c r="P1366" i="2"/>
  <c r="M1366" i="2" s="1"/>
  <c r="P1367" i="2"/>
  <c r="M1367" i="2" s="1"/>
  <c r="P1368" i="2"/>
  <c r="M1368" i="2" s="1"/>
  <c r="P1369" i="2"/>
  <c r="M1369" i="2" s="1"/>
  <c r="P1370" i="2"/>
  <c r="M1370" i="2" s="1"/>
  <c r="P1371" i="2"/>
  <c r="M1371" i="2" s="1"/>
  <c r="P1372" i="2"/>
  <c r="M1372" i="2" s="1"/>
  <c r="P1373" i="2"/>
  <c r="M1373" i="2" s="1"/>
  <c r="P1374" i="2"/>
  <c r="M1374" i="2" s="1"/>
  <c r="P1375" i="2"/>
  <c r="M1375" i="2" s="1"/>
  <c r="P1376" i="2"/>
  <c r="M1376" i="2" s="1"/>
  <c r="P1377" i="2"/>
  <c r="M1377" i="2" s="1"/>
  <c r="P1378" i="2"/>
  <c r="M1378" i="2" s="1"/>
  <c r="P1379" i="2"/>
  <c r="M1379" i="2" s="1"/>
  <c r="P1380" i="2"/>
  <c r="M1380" i="2" s="1"/>
  <c r="P1381" i="2"/>
  <c r="M1381" i="2" s="1"/>
  <c r="P1382" i="2"/>
  <c r="M1382" i="2" s="1"/>
  <c r="P1383" i="2"/>
  <c r="M1383" i="2" s="1"/>
  <c r="P1384" i="2"/>
  <c r="M1384" i="2" s="1"/>
  <c r="P1385" i="2"/>
  <c r="M1385" i="2" s="1"/>
  <c r="P1386" i="2"/>
  <c r="M1386" i="2" s="1"/>
  <c r="P1387" i="2"/>
  <c r="M1387" i="2" s="1"/>
  <c r="P1388" i="2"/>
  <c r="M1388" i="2" s="1"/>
  <c r="P1389" i="2"/>
  <c r="M1389" i="2" s="1"/>
  <c r="P1390" i="2"/>
  <c r="M1390" i="2" s="1"/>
  <c r="P1391" i="2"/>
  <c r="M1391" i="2" s="1"/>
  <c r="P1392" i="2"/>
  <c r="M1392" i="2" s="1"/>
  <c r="P1393" i="2"/>
  <c r="M1393" i="2" s="1"/>
  <c r="P1394" i="2"/>
  <c r="M1394" i="2" s="1"/>
  <c r="P1395" i="2"/>
  <c r="M1395" i="2" s="1"/>
  <c r="P1396" i="2"/>
  <c r="M1396" i="2" s="1"/>
  <c r="P1397" i="2"/>
  <c r="M1397" i="2" s="1"/>
  <c r="P1398" i="2"/>
  <c r="M1398" i="2" s="1"/>
  <c r="P1399" i="2"/>
  <c r="M1399" i="2" s="1"/>
  <c r="P1400" i="2"/>
  <c r="M1400" i="2" s="1"/>
  <c r="P1401" i="2"/>
  <c r="M1401" i="2" s="1"/>
  <c r="P1402" i="2"/>
  <c r="M1402" i="2" s="1"/>
  <c r="P1403" i="2"/>
  <c r="M1403" i="2" s="1"/>
  <c r="P1404" i="2"/>
  <c r="M1404" i="2" s="1"/>
  <c r="P1405" i="2"/>
  <c r="M1405" i="2" s="1"/>
  <c r="P1406" i="2"/>
  <c r="M1406" i="2" s="1"/>
  <c r="P1407" i="2"/>
  <c r="M1407" i="2" s="1"/>
  <c r="P1408" i="2"/>
  <c r="M1408" i="2" s="1"/>
  <c r="P1409" i="2"/>
  <c r="M1409" i="2" s="1"/>
  <c r="P1410" i="2"/>
  <c r="M1410" i="2" s="1"/>
  <c r="P1411" i="2"/>
  <c r="M1411" i="2" s="1"/>
  <c r="P1412" i="2"/>
  <c r="M1412" i="2" s="1"/>
  <c r="P1413" i="2"/>
  <c r="M1413" i="2" s="1"/>
  <c r="P1414" i="2"/>
  <c r="M1414" i="2" s="1"/>
  <c r="P1415" i="2"/>
  <c r="M1415" i="2" s="1"/>
  <c r="P1416" i="2"/>
  <c r="M1416" i="2" s="1"/>
  <c r="P1417" i="2"/>
  <c r="M1417" i="2" s="1"/>
  <c r="P1418" i="2"/>
  <c r="M1418" i="2" s="1"/>
  <c r="P1419" i="2"/>
  <c r="M1419" i="2" s="1"/>
  <c r="P1420" i="2"/>
  <c r="M1420" i="2" s="1"/>
  <c r="P1421" i="2"/>
  <c r="M1421" i="2" s="1"/>
  <c r="P1422" i="2"/>
  <c r="M1422" i="2" s="1"/>
  <c r="P1423" i="2"/>
  <c r="M1423" i="2" s="1"/>
  <c r="P1424" i="2"/>
  <c r="M1424" i="2" s="1"/>
  <c r="P1425" i="2"/>
  <c r="M1425" i="2" s="1"/>
  <c r="P1426" i="2"/>
  <c r="M1426" i="2" s="1"/>
  <c r="P1427" i="2"/>
  <c r="M1427" i="2" s="1"/>
  <c r="P1428" i="2"/>
  <c r="M1428" i="2" s="1"/>
  <c r="P1429" i="2"/>
  <c r="M1429" i="2" s="1"/>
  <c r="P1430" i="2"/>
  <c r="M1430" i="2" s="1"/>
  <c r="P1431" i="2"/>
  <c r="M1431" i="2" s="1"/>
  <c r="P1432" i="2"/>
  <c r="M1432" i="2" s="1"/>
  <c r="P1433" i="2"/>
  <c r="M1433" i="2" s="1"/>
  <c r="P1434" i="2"/>
  <c r="M1434" i="2" s="1"/>
  <c r="P1435" i="2"/>
  <c r="M1435" i="2" s="1"/>
  <c r="P1436" i="2"/>
  <c r="M1436" i="2" s="1"/>
  <c r="P1437" i="2"/>
  <c r="M1437" i="2" s="1"/>
  <c r="P1438" i="2"/>
  <c r="M1438" i="2" s="1"/>
  <c r="P1439" i="2"/>
  <c r="M1439" i="2" s="1"/>
  <c r="P1440" i="2"/>
  <c r="M1440" i="2" s="1"/>
  <c r="P1441" i="2"/>
  <c r="M1441" i="2" s="1"/>
  <c r="P1442" i="2"/>
  <c r="M1442" i="2" s="1"/>
  <c r="P1443" i="2"/>
  <c r="M1443" i="2" s="1"/>
  <c r="P1444" i="2"/>
  <c r="M1444" i="2" s="1"/>
  <c r="P1445" i="2"/>
  <c r="M1445" i="2" s="1"/>
  <c r="P1446" i="2"/>
  <c r="M1446" i="2" s="1"/>
  <c r="P1447" i="2"/>
  <c r="M1447" i="2" s="1"/>
  <c r="P1448" i="2"/>
  <c r="M1448" i="2" s="1"/>
  <c r="P1449" i="2"/>
  <c r="M1449" i="2" s="1"/>
  <c r="P1450" i="2"/>
  <c r="M1450" i="2" s="1"/>
  <c r="P1451" i="2"/>
  <c r="M1451" i="2" s="1"/>
  <c r="P1452" i="2"/>
  <c r="M1452" i="2" s="1"/>
  <c r="P1453" i="2"/>
  <c r="M1453" i="2" s="1"/>
  <c r="P1454" i="2"/>
  <c r="M1454" i="2" s="1"/>
  <c r="P1455" i="2"/>
  <c r="M1455" i="2" s="1"/>
  <c r="P1456" i="2"/>
  <c r="M1456" i="2" s="1"/>
  <c r="P1457" i="2"/>
  <c r="M1457" i="2" s="1"/>
  <c r="P1458" i="2"/>
  <c r="M1458" i="2" s="1"/>
  <c r="P1459" i="2"/>
  <c r="M1459" i="2" s="1"/>
  <c r="P1460" i="2"/>
  <c r="M1460" i="2" s="1"/>
  <c r="P1461" i="2"/>
  <c r="M1461" i="2" s="1"/>
  <c r="P1462" i="2"/>
  <c r="M1462" i="2" s="1"/>
  <c r="P1463" i="2"/>
  <c r="M1463" i="2" s="1"/>
  <c r="P1464" i="2"/>
  <c r="M1464" i="2" s="1"/>
  <c r="P1465" i="2"/>
  <c r="M1465" i="2" s="1"/>
  <c r="P1466" i="2"/>
  <c r="M1466" i="2" s="1"/>
  <c r="P1467" i="2"/>
  <c r="M1467" i="2" s="1"/>
  <c r="P1468" i="2"/>
  <c r="M1468" i="2" s="1"/>
  <c r="P1469" i="2"/>
  <c r="M1469" i="2" s="1"/>
  <c r="P1470" i="2"/>
  <c r="M1470" i="2" s="1"/>
  <c r="P1471" i="2"/>
  <c r="M1471" i="2" s="1"/>
  <c r="P1472" i="2"/>
  <c r="M1472" i="2" s="1"/>
  <c r="P1473" i="2"/>
  <c r="M1473" i="2" s="1"/>
  <c r="P1474" i="2"/>
  <c r="M1474" i="2" s="1"/>
  <c r="P1475" i="2"/>
  <c r="M1475" i="2" s="1"/>
  <c r="P1476" i="2"/>
  <c r="M1476" i="2" s="1"/>
  <c r="P1477" i="2"/>
  <c r="M1477" i="2" s="1"/>
  <c r="P1478" i="2"/>
  <c r="M1478" i="2" s="1"/>
  <c r="P1479" i="2"/>
  <c r="M1479" i="2" s="1"/>
  <c r="P1480" i="2"/>
  <c r="M1480" i="2" s="1"/>
  <c r="P1481" i="2"/>
  <c r="M1481" i="2" s="1"/>
  <c r="P1482" i="2"/>
  <c r="M1482" i="2" s="1"/>
  <c r="P1483" i="2"/>
  <c r="M1483" i="2" s="1"/>
  <c r="P1484" i="2"/>
  <c r="M1484" i="2" s="1"/>
  <c r="P1485" i="2"/>
  <c r="M1485" i="2" s="1"/>
  <c r="P1486" i="2"/>
  <c r="M1486" i="2" s="1"/>
  <c r="P1487" i="2"/>
  <c r="M1487" i="2" s="1"/>
  <c r="P1488" i="2"/>
  <c r="M1488" i="2" s="1"/>
  <c r="P1489" i="2"/>
  <c r="M1489" i="2" s="1"/>
  <c r="P1490" i="2"/>
  <c r="M1490" i="2" s="1"/>
  <c r="P1491" i="2"/>
  <c r="M1491" i="2" s="1"/>
  <c r="P1492" i="2"/>
  <c r="M1492" i="2" s="1"/>
  <c r="P1493" i="2"/>
  <c r="M1493" i="2" s="1"/>
  <c r="P1494" i="2"/>
  <c r="M1494" i="2" s="1"/>
  <c r="P1495" i="2"/>
  <c r="M1495" i="2" s="1"/>
  <c r="P1496" i="2"/>
  <c r="M1496" i="2" s="1"/>
  <c r="P1497" i="2"/>
  <c r="M1497" i="2" s="1"/>
  <c r="P1498" i="2"/>
  <c r="M1498" i="2" s="1"/>
  <c r="P1499" i="2"/>
  <c r="M1499" i="2" s="1"/>
  <c r="P1500" i="2"/>
  <c r="M1500" i="2" s="1"/>
  <c r="P1501" i="2"/>
  <c r="M1501" i="2" s="1"/>
  <c r="P1502" i="2"/>
  <c r="M1502" i="2" s="1"/>
  <c r="P1503" i="2"/>
  <c r="M1503" i="2" s="1"/>
  <c r="P1504" i="2"/>
  <c r="M1504" i="2" s="1"/>
  <c r="P1505" i="2"/>
  <c r="M1505" i="2" s="1"/>
  <c r="P1506" i="2"/>
  <c r="M1506" i="2" s="1"/>
  <c r="P1507" i="2"/>
  <c r="M1507" i="2" s="1"/>
  <c r="P1508" i="2"/>
  <c r="M1508" i="2" s="1"/>
  <c r="P1509" i="2"/>
  <c r="M1509" i="2" s="1"/>
  <c r="P1510" i="2"/>
  <c r="M1510" i="2" s="1"/>
  <c r="P1511" i="2"/>
  <c r="M1511" i="2" s="1"/>
  <c r="P1512" i="2"/>
  <c r="M1512" i="2" s="1"/>
  <c r="P1513" i="2"/>
  <c r="M1513" i="2" s="1"/>
  <c r="P1514" i="2"/>
  <c r="M1514" i="2" s="1"/>
  <c r="P1515" i="2"/>
  <c r="M1515" i="2" s="1"/>
  <c r="P1516" i="2"/>
  <c r="M1516" i="2" s="1"/>
  <c r="P1517" i="2"/>
  <c r="M1517" i="2" s="1"/>
  <c r="P1518" i="2"/>
  <c r="M1518" i="2" s="1"/>
  <c r="P1519" i="2"/>
  <c r="M1519" i="2" s="1"/>
  <c r="P1520" i="2"/>
  <c r="M1520" i="2" s="1"/>
  <c r="P1521" i="2"/>
  <c r="M1521" i="2" s="1"/>
  <c r="P1522" i="2"/>
  <c r="M1522" i="2" s="1"/>
  <c r="P1523" i="2"/>
  <c r="M1523" i="2" s="1"/>
  <c r="P1524" i="2"/>
  <c r="M1524" i="2" s="1"/>
  <c r="P1525" i="2"/>
  <c r="M1525" i="2" s="1"/>
  <c r="P1526" i="2"/>
  <c r="M1526" i="2" s="1"/>
  <c r="P1527" i="2"/>
  <c r="M1527" i="2" s="1"/>
  <c r="P1528" i="2"/>
  <c r="M1528" i="2" s="1"/>
  <c r="P1529" i="2"/>
  <c r="M1529" i="2" s="1"/>
  <c r="P1530" i="2"/>
  <c r="M1530" i="2" s="1"/>
  <c r="P1531" i="2"/>
  <c r="M1531" i="2" s="1"/>
  <c r="P1532" i="2"/>
  <c r="M1532" i="2" s="1"/>
  <c r="P1533" i="2"/>
  <c r="M1533" i="2" s="1"/>
  <c r="P1534" i="2"/>
  <c r="M1534" i="2" s="1"/>
  <c r="P1535" i="2"/>
  <c r="M1535" i="2" s="1"/>
  <c r="P1536" i="2"/>
  <c r="M1536" i="2" s="1"/>
  <c r="P1537" i="2"/>
  <c r="M1537" i="2" s="1"/>
  <c r="P1538" i="2"/>
  <c r="M1538" i="2" s="1"/>
  <c r="P1539" i="2"/>
  <c r="M1539" i="2" s="1"/>
  <c r="P1540" i="2"/>
  <c r="M1540" i="2" s="1"/>
  <c r="P1541" i="2"/>
  <c r="M1541" i="2" s="1"/>
  <c r="P1542" i="2"/>
  <c r="M1542" i="2" s="1"/>
  <c r="P1543" i="2"/>
  <c r="M1543" i="2" s="1"/>
  <c r="P1544" i="2"/>
  <c r="M1544" i="2" s="1"/>
  <c r="P1545" i="2"/>
  <c r="M1545" i="2" s="1"/>
  <c r="P1546" i="2"/>
  <c r="M1546" i="2" s="1"/>
  <c r="P1547" i="2"/>
  <c r="M1547" i="2" s="1"/>
  <c r="P1548" i="2"/>
  <c r="M1548" i="2" s="1"/>
  <c r="P1549" i="2"/>
  <c r="M1549" i="2" s="1"/>
  <c r="P1550" i="2"/>
  <c r="M1550" i="2" s="1"/>
  <c r="P1551" i="2"/>
  <c r="M1551" i="2" s="1"/>
  <c r="P1552" i="2"/>
  <c r="M1552" i="2" s="1"/>
  <c r="P1553" i="2"/>
  <c r="M1553" i="2" s="1"/>
  <c r="P1554" i="2"/>
  <c r="M1554" i="2" s="1"/>
  <c r="P1555" i="2"/>
  <c r="M1555" i="2" s="1"/>
  <c r="P1556" i="2"/>
  <c r="M1556" i="2" s="1"/>
  <c r="P1557" i="2"/>
  <c r="M1557" i="2" s="1"/>
  <c r="P1558" i="2"/>
  <c r="M1558" i="2" s="1"/>
  <c r="P1559" i="2"/>
  <c r="M1559" i="2" s="1"/>
  <c r="P1560" i="2"/>
  <c r="M1560" i="2" s="1"/>
  <c r="P1561" i="2"/>
  <c r="M1561" i="2" s="1"/>
  <c r="P1562" i="2"/>
  <c r="M1562" i="2" s="1"/>
  <c r="P1563" i="2"/>
  <c r="M1563" i="2" s="1"/>
  <c r="P1564" i="2"/>
  <c r="M1564" i="2" s="1"/>
  <c r="P1565" i="2"/>
  <c r="M1565" i="2" s="1"/>
  <c r="P1566" i="2"/>
  <c r="M1566" i="2" s="1"/>
  <c r="P1567" i="2"/>
  <c r="M1567" i="2" s="1"/>
  <c r="P1568" i="2"/>
  <c r="M1568" i="2" s="1"/>
  <c r="P1569" i="2"/>
  <c r="M1569" i="2" s="1"/>
  <c r="P1570" i="2"/>
  <c r="M1570" i="2" s="1"/>
  <c r="P1571" i="2"/>
  <c r="M1571" i="2" s="1"/>
  <c r="P1572" i="2"/>
  <c r="M1572" i="2" s="1"/>
  <c r="P1573" i="2"/>
  <c r="M1573" i="2" s="1"/>
  <c r="P1574" i="2"/>
  <c r="M1574" i="2" s="1"/>
  <c r="P1575" i="2"/>
  <c r="M1575" i="2" s="1"/>
  <c r="P1576" i="2"/>
  <c r="M1576" i="2" s="1"/>
  <c r="P1577" i="2"/>
  <c r="M1577" i="2" s="1"/>
  <c r="P1578" i="2"/>
  <c r="M1578" i="2" s="1"/>
  <c r="P1579" i="2"/>
  <c r="M1579" i="2" s="1"/>
  <c r="P1580" i="2"/>
  <c r="M1580" i="2" s="1"/>
  <c r="P1581" i="2"/>
  <c r="M1581" i="2" s="1"/>
  <c r="P1582" i="2"/>
  <c r="M1582" i="2" s="1"/>
  <c r="P1583" i="2"/>
  <c r="M1583" i="2" s="1"/>
  <c r="P1584" i="2"/>
  <c r="M1584" i="2" s="1"/>
  <c r="P1585" i="2"/>
  <c r="M1585" i="2" s="1"/>
  <c r="P1586" i="2"/>
  <c r="M1586" i="2" s="1"/>
  <c r="P1587" i="2"/>
  <c r="M1587" i="2" s="1"/>
  <c r="P1588" i="2"/>
  <c r="M1588" i="2" s="1"/>
  <c r="P1589" i="2"/>
  <c r="M1589" i="2" s="1"/>
  <c r="P1590" i="2"/>
  <c r="M1590" i="2" s="1"/>
  <c r="P1591" i="2"/>
  <c r="M1591" i="2" s="1"/>
  <c r="P1592" i="2"/>
  <c r="M1592" i="2" s="1"/>
  <c r="P1593" i="2"/>
  <c r="M1593" i="2" s="1"/>
  <c r="P1594" i="2"/>
  <c r="M1594" i="2" s="1"/>
  <c r="P1595" i="2"/>
  <c r="M1595" i="2" s="1"/>
  <c r="P1596" i="2"/>
  <c r="M1596" i="2" s="1"/>
  <c r="P1597" i="2"/>
  <c r="M1597" i="2" s="1"/>
  <c r="P1598" i="2"/>
  <c r="M1598" i="2" s="1"/>
  <c r="P1599" i="2"/>
  <c r="M1599" i="2" s="1"/>
  <c r="P1600" i="2"/>
  <c r="M1600" i="2" s="1"/>
  <c r="P1601" i="2"/>
  <c r="M1601" i="2" s="1"/>
  <c r="P1602" i="2"/>
  <c r="M1602" i="2" s="1"/>
  <c r="P1603" i="2"/>
  <c r="M1603" i="2" s="1"/>
  <c r="P1604" i="2"/>
  <c r="M1604" i="2" s="1"/>
  <c r="P1605" i="2"/>
  <c r="M1605" i="2" s="1"/>
  <c r="P1606" i="2"/>
  <c r="M1606" i="2" s="1"/>
  <c r="P1607" i="2"/>
  <c r="M1607" i="2" s="1"/>
  <c r="P1608" i="2"/>
  <c r="M1608" i="2" s="1"/>
  <c r="P1609" i="2"/>
  <c r="M1609" i="2" s="1"/>
  <c r="P1610" i="2"/>
  <c r="M1610" i="2" s="1"/>
  <c r="P1611" i="2"/>
  <c r="M1611" i="2" s="1"/>
  <c r="P1612" i="2"/>
  <c r="M1612" i="2" s="1"/>
  <c r="P1613" i="2"/>
  <c r="M1613" i="2" s="1"/>
  <c r="P1614" i="2"/>
  <c r="M1614" i="2" s="1"/>
  <c r="P1615" i="2"/>
  <c r="M1615" i="2" s="1"/>
  <c r="P1616" i="2"/>
  <c r="M1616" i="2" s="1"/>
  <c r="P1617" i="2"/>
  <c r="M1617" i="2" s="1"/>
  <c r="P1618" i="2"/>
  <c r="M1618" i="2" s="1"/>
  <c r="P1619" i="2"/>
  <c r="M1619" i="2" s="1"/>
  <c r="P1620" i="2"/>
  <c r="M1620" i="2" s="1"/>
  <c r="P1621" i="2"/>
  <c r="M1621" i="2" s="1"/>
  <c r="P1622" i="2"/>
  <c r="M1622" i="2" s="1"/>
  <c r="P1623" i="2"/>
  <c r="M1623" i="2" s="1"/>
  <c r="P1624" i="2"/>
  <c r="M1624" i="2" s="1"/>
  <c r="P1625" i="2"/>
  <c r="M1625" i="2" s="1"/>
  <c r="P1626" i="2"/>
  <c r="M1626" i="2" s="1"/>
  <c r="P1627" i="2"/>
  <c r="M1627" i="2" s="1"/>
  <c r="P1628" i="2"/>
  <c r="M1628" i="2" s="1"/>
  <c r="P1629" i="2"/>
  <c r="M1629" i="2" s="1"/>
  <c r="P1630" i="2"/>
  <c r="M1630" i="2" s="1"/>
  <c r="P1631" i="2"/>
  <c r="M1631" i="2" s="1"/>
  <c r="P1632" i="2"/>
  <c r="M1632" i="2" s="1"/>
  <c r="P1633" i="2"/>
  <c r="M1633" i="2" s="1"/>
  <c r="P1634" i="2"/>
  <c r="M1634" i="2" s="1"/>
  <c r="P1635" i="2"/>
  <c r="M1635" i="2" s="1"/>
  <c r="P1636" i="2"/>
  <c r="M1636" i="2" s="1"/>
  <c r="P1637" i="2"/>
  <c r="M1637" i="2" s="1"/>
  <c r="P1638" i="2"/>
  <c r="M1638" i="2" s="1"/>
  <c r="P1639" i="2"/>
  <c r="M1639" i="2" s="1"/>
  <c r="P1640" i="2"/>
  <c r="M1640" i="2" s="1"/>
  <c r="P1641" i="2"/>
  <c r="M1641" i="2" s="1"/>
  <c r="P1642" i="2"/>
  <c r="M1642" i="2" s="1"/>
  <c r="P1643" i="2"/>
  <c r="M1643" i="2" s="1"/>
  <c r="P1644" i="2"/>
  <c r="M1644" i="2" s="1"/>
  <c r="P1645" i="2"/>
  <c r="M1645" i="2" s="1"/>
  <c r="P1646" i="2"/>
  <c r="M1646" i="2" s="1"/>
  <c r="P1647" i="2"/>
  <c r="M1647" i="2" s="1"/>
  <c r="P1648" i="2"/>
  <c r="M1648" i="2" s="1"/>
  <c r="P1649" i="2"/>
  <c r="M1649" i="2" s="1"/>
  <c r="P1650" i="2"/>
  <c r="M1650" i="2" s="1"/>
  <c r="P1651" i="2"/>
  <c r="M1651" i="2" s="1"/>
  <c r="P1652" i="2"/>
  <c r="M1652" i="2" s="1"/>
  <c r="P1653" i="2"/>
  <c r="M1653" i="2" s="1"/>
  <c r="P1654" i="2"/>
  <c r="M1654" i="2" s="1"/>
  <c r="P1655" i="2"/>
  <c r="M1655" i="2" s="1"/>
  <c r="P1656" i="2"/>
  <c r="M1656" i="2" s="1"/>
  <c r="P1657" i="2"/>
  <c r="M1657" i="2" s="1"/>
  <c r="P1658" i="2"/>
  <c r="M1658" i="2" s="1"/>
  <c r="P1659" i="2"/>
  <c r="M1659" i="2" s="1"/>
  <c r="P1660" i="2"/>
  <c r="M1660" i="2" s="1"/>
  <c r="P1661" i="2"/>
  <c r="M1661" i="2" s="1"/>
  <c r="P1662" i="2"/>
  <c r="M1662" i="2" s="1"/>
  <c r="P1663" i="2"/>
  <c r="M1663" i="2" s="1"/>
  <c r="P1664" i="2"/>
  <c r="M1664" i="2" s="1"/>
  <c r="P1665" i="2"/>
  <c r="M1665" i="2" s="1"/>
  <c r="P1666" i="2"/>
  <c r="M1666" i="2" s="1"/>
  <c r="P1667" i="2"/>
  <c r="M1667" i="2" s="1"/>
  <c r="P1668" i="2"/>
  <c r="M1668" i="2" s="1"/>
  <c r="P1669" i="2"/>
  <c r="M1669" i="2" s="1"/>
  <c r="P1670" i="2"/>
  <c r="M1670" i="2" s="1"/>
  <c r="P1671" i="2"/>
  <c r="M1671" i="2" s="1"/>
  <c r="P1672" i="2"/>
  <c r="M1672" i="2" s="1"/>
  <c r="P1673" i="2"/>
  <c r="M1673" i="2" s="1"/>
  <c r="P1674" i="2"/>
  <c r="M1674" i="2" s="1"/>
  <c r="P1675" i="2"/>
  <c r="M1675" i="2" s="1"/>
  <c r="P1676" i="2"/>
  <c r="M1676" i="2" s="1"/>
  <c r="P1677" i="2"/>
  <c r="M1677" i="2" s="1"/>
  <c r="P1678" i="2"/>
  <c r="M1678" i="2" s="1"/>
  <c r="P1679" i="2"/>
  <c r="M1679" i="2" s="1"/>
  <c r="P1680" i="2"/>
  <c r="M1680" i="2" s="1"/>
  <c r="P1681" i="2"/>
  <c r="M1681" i="2" s="1"/>
  <c r="P1682" i="2"/>
  <c r="M1682" i="2" s="1"/>
  <c r="P1683" i="2"/>
  <c r="M1683" i="2" s="1"/>
  <c r="P1684" i="2"/>
  <c r="M1684" i="2" s="1"/>
  <c r="P1685" i="2"/>
  <c r="M1685" i="2" s="1"/>
  <c r="P1686" i="2"/>
  <c r="M1686" i="2" s="1"/>
  <c r="P1687" i="2"/>
  <c r="M1687" i="2" s="1"/>
  <c r="P1688" i="2"/>
  <c r="M1688" i="2" s="1"/>
  <c r="P1689" i="2"/>
  <c r="M1689" i="2" s="1"/>
  <c r="P1690" i="2"/>
  <c r="M1690" i="2" s="1"/>
  <c r="P1691" i="2"/>
  <c r="M1691" i="2" s="1"/>
  <c r="P1692" i="2"/>
  <c r="M1692" i="2" s="1"/>
  <c r="P1693" i="2"/>
  <c r="M1693" i="2" s="1"/>
  <c r="P1694" i="2"/>
  <c r="M1694" i="2" s="1"/>
  <c r="P1695" i="2"/>
  <c r="M1695" i="2" s="1"/>
  <c r="P1696" i="2"/>
  <c r="M1696" i="2" s="1"/>
  <c r="P1697" i="2"/>
  <c r="M1697" i="2" s="1"/>
  <c r="P1698" i="2"/>
  <c r="M1698" i="2" s="1"/>
  <c r="P1699" i="2"/>
  <c r="M1699" i="2" s="1"/>
  <c r="P1700" i="2"/>
  <c r="M1700" i="2" s="1"/>
  <c r="P1701" i="2"/>
  <c r="M1701" i="2" s="1"/>
  <c r="P1702" i="2"/>
  <c r="M1702" i="2" s="1"/>
  <c r="P1703" i="2"/>
  <c r="M1703" i="2" s="1"/>
  <c r="P1704" i="2"/>
  <c r="M1704" i="2" s="1"/>
  <c r="P1705" i="2"/>
  <c r="M1705" i="2" s="1"/>
  <c r="P1706" i="2"/>
  <c r="M1706" i="2" s="1"/>
  <c r="P1707" i="2"/>
  <c r="M1707" i="2" s="1"/>
  <c r="P1708" i="2"/>
  <c r="M1708" i="2" s="1"/>
  <c r="P1709" i="2"/>
  <c r="M1709" i="2" s="1"/>
  <c r="P1710" i="2"/>
  <c r="M1710" i="2" s="1"/>
  <c r="P1711" i="2"/>
  <c r="M1711" i="2" s="1"/>
  <c r="P1712" i="2"/>
  <c r="M1712" i="2" s="1"/>
  <c r="P1713" i="2"/>
  <c r="M1713" i="2" s="1"/>
  <c r="P1714" i="2"/>
  <c r="M1714" i="2" s="1"/>
  <c r="P1715" i="2"/>
  <c r="M1715" i="2" s="1"/>
  <c r="P1716" i="2"/>
  <c r="M1716" i="2" s="1"/>
  <c r="P1717" i="2"/>
  <c r="M1717" i="2" s="1"/>
  <c r="P1718" i="2"/>
  <c r="M1718" i="2" s="1"/>
  <c r="P1719" i="2"/>
  <c r="M1719" i="2" s="1"/>
  <c r="P1720" i="2"/>
  <c r="M1720" i="2" s="1"/>
  <c r="P1721" i="2"/>
  <c r="M1721" i="2" s="1"/>
  <c r="P1722" i="2"/>
  <c r="M1722" i="2" s="1"/>
  <c r="P1723" i="2"/>
  <c r="M1723" i="2" s="1"/>
  <c r="P1724" i="2"/>
  <c r="M1724" i="2" s="1"/>
  <c r="P1725" i="2"/>
  <c r="M1725" i="2" s="1"/>
  <c r="P1726" i="2"/>
  <c r="M1726" i="2" s="1"/>
  <c r="P1727" i="2"/>
  <c r="M1727" i="2" s="1"/>
  <c r="P1728" i="2"/>
  <c r="M1728" i="2" s="1"/>
  <c r="P1729" i="2"/>
  <c r="M1729" i="2" s="1"/>
  <c r="P1730" i="2"/>
  <c r="M1730" i="2" s="1"/>
  <c r="P1731" i="2"/>
  <c r="M1731" i="2" s="1"/>
  <c r="P1732" i="2"/>
  <c r="M1732" i="2" s="1"/>
  <c r="P1733" i="2"/>
  <c r="M1733" i="2" s="1"/>
  <c r="P1734" i="2"/>
  <c r="M1734" i="2" s="1"/>
  <c r="P1735" i="2"/>
  <c r="M1735" i="2" s="1"/>
  <c r="P1736" i="2"/>
  <c r="M1736" i="2" s="1"/>
  <c r="P1737" i="2"/>
  <c r="M1737" i="2" s="1"/>
  <c r="P1738" i="2"/>
  <c r="M1738" i="2" s="1"/>
  <c r="P1739" i="2"/>
  <c r="M1739" i="2" s="1"/>
  <c r="P1740" i="2"/>
  <c r="M1740" i="2" s="1"/>
  <c r="P1741" i="2"/>
  <c r="M1741" i="2" s="1"/>
  <c r="P1742" i="2"/>
  <c r="M1742" i="2" s="1"/>
  <c r="P1743" i="2"/>
  <c r="M1743" i="2" s="1"/>
  <c r="P1744" i="2"/>
  <c r="M1744" i="2" s="1"/>
  <c r="P1745" i="2"/>
  <c r="M1745" i="2" s="1"/>
  <c r="P1746" i="2"/>
  <c r="M1746" i="2" s="1"/>
  <c r="P1747" i="2"/>
  <c r="M1747" i="2" s="1"/>
  <c r="P1748" i="2"/>
  <c r="M1748" i="2" s="1"/>
  <c r="P1749" i="2"/>
  <c r="M1749" i="2" s="1"/>
  <c r="P1750" i="2"/>
  <c r="M1750" i="2" s="1"/>
  <c r="P1751" i="2"/>
  <c r="M1751" i="2" s="1"/>
  <c r="P1752" i="2"/>
  <c r="M1752" i="2" s="1"/>
  <c r="P1753" i="2"/>
  <c r="M1753" i="2" s="1"/>
  <c r="P1754" i="2"/>
  <c r="M1754" i="2" s="1"/>
  <c r="P1755" i="2"/>
  <c r="M1755" i="2" s="1"/>
  <c r="P1756" i="2"/>
  <c r="M1756" i="2" s="1"/>
  <c r="P1757" i="2"/>
  <c r="M1757" i="2" s="1"/>
  <c r="P1758" i="2"/>
  <c r="M1758" i="2" s="1"/>
  <c r="P1759" i="2"/>
  <c r="M1759" i="2" s="1"/>
  <c r="P1760" i="2"/>
  <c r="M1760" i="2" s="1"/>
  <c r="P1761" i="2"/>
  <c r="M1761" i="2" s="1"/>
  <c r="P1762" i="2"/>
  <c r="M1762" i="2" s="1"/>
  <c r="P1763" i="2"/>
  <c r="M1763" i="2" s="1"/>
  <c r="P1764" i="2"/>
  <c r="M1764" i="2" s="1"/>
  <c r="P1765" i="2"/>
  <c r="M1765" i="2" s="1"/>
  <c r="P1766" i="2"/>
  <c r="M1766" i="2" s="1"/>
  <c r="P1767" i="2"/>
  <c r="M1767" i="2" s="1"/>
  <c r="P1768" i="2"/>
  <c r="M1768" i="2" s="1"/>
  <c r="P1769" i="2"/>
  <c r="M1769" i="2" s="1"/>
  <c r="P1770" i="2"/>
  <c r="M1770" i="2" s="1"/>
  <c r="P1771" i="2"/>
  <c r="M1771" i="2" s="1"/>
  <c r="P1772" i="2"/>
  <c r="M1772" i="2" s="1"/>
  <c r="P1773" i="2"/>
  <c r="M1773" i="2" s="1"/>
  <c r="P1774" i="2"/>
  <c r="M1774" i="2" s="1"/>
  <c r="P1775" i="2"/>
  <c r="M1775" i="2" s="1"/>
  <c r="P1776" i="2"/>
  <c r="M1776" i="2" s="1"/>
  <c r="P1777" i="2"/>
  <c r="M1777" i="2" s="1"/>
  <c r="P1778" i="2"/>
  <c r="M1778" i="2" s="1"/>
  <c r="P1779" i="2"/>
  <c r="M1779" i="2" s="1"/>
  <c r="P1780" i="2"/>
  <c r="M1780" i="2" s="1"/>
  <c r="P1781" i="2"/>
  <c r="M1781" i="2" s="1"/>
  <c r="P1782" i="2"/>
  <c r="M1782" i="2" s="1"/>
  <c r="P1783" i="2"/>
  <c r="M1783" i="2" s="1"/>
  <c r="P1784" i="2"/>
  <c r="M1784" i="2" s="1"/>
  <c r="P1785" i="2"/>
  <c r="M1785" i="2" s="1"/>
  <c r="P1786" i="2"/>
  <c r="M1786" i="2" s="1"/>
  <c r="P1787" i="2"/>
  <c r="M1787" i="2" s="1"/>
  <c r="P1788" i="2"/>
  <c r="M1788" i="2" s="1"/>
  <c r="P1789" i="2"/>
  <c r="M1789" i="2" s="1"/>
  <c r="P1790" i="2"/>
  <c r="M1790" i="2" s="1"/>
  <c r="P1791" i="2"/>
  <c r="M1791" i="2" s="1"/>
  <c r="P1792" i="2"/>
  <c r="M1792" i="2" s="1"/>
  <c r="P1793" i="2"/>
  <c r="M1793" i="2" s="1"/>
  <c r="P1794" i="2"/>
  <c r="M1794" i="2" s="1"/>
  <c r="P1795" i="2"/>
  <c r="M1795" i="2" s="1"/>
  <c r="P1796" i="2"/>
  <c r="M1796" i="2" s="1"/>
  <c r="P1797" i="2"/>
  <c r="M1797" i="2" s="1"/>
  <c r="P1798" i="2"/>
  <c r="M1798" i="2" s="1"/>
  <c r="P1799" i="2"/>
  <c r="M1799" i="2" s="1"/>
  <c r="P1800" i="2"/>
  <c r="M1800" i="2" s="1"/>
  <c r="P1801" i="2"/>
  <c r="M1801" i="2" s="1"/>
  <c r="P1802" i="2"/>
  <c r="M1802" i="2" s="1"/>
  <c r="P1803" i="2"/>
  <c r="M1803" i="2" s="1"/>
  <c r="P1804" i="2"/>
  <c r="M1804" i="2" s="1"/>
  <c r="P1805" i="2"/>
  <c r="M1805" i="2" s="1"/>
  <c r="P1806" i="2"/>
  <c r="M1806" i="2" s="1"/>
  <c r="P1807" i="2"/>
  <c r="M1807" i="2" s="1"/>
  <c r="P1808" i="2"/>
  <c r="M1808" i="2" s="1"/>
  <c r="P1809" i="2"/>
  <c r="M1809" i="2" s="1"/>
  <c r="P1810" i="2"/>
  <c r="M1810" i="2" s="1"/>
  <c r="P1811" i="2"/>
  <c r="M1811" i="2" s="1"/>
  <c r="P1812" i="2"/>
  <c r="M1812" i="2" s="1"/>
  <c r="P1813" i="2"/>
  <c r="M1813" i="2" s="1"/>
  <c r="P1814" i="2"/>
  <c r="M1814" i="2" s="1"/>
  <c r="P1815" i="2"/>
  <c r="M1815" i="2" s="1"/>
  <c r="P1816" i="2"/>
  <c r="M1816" i="2" s="1"/>
  <c r="P1817" i="2"/>
  <c r="M1817" i="2" s="1"/>
  <c r="P1818" i="2"/>
  <c r="M1818" i="2" s="1"/>
  <c r="P1819" i="2"/>
  <c r="M1819" i="2" s="1"/>
  <c r="P1820" i="2"/>
  <c r="M1820" i="2" s="1"/>
  <c r="P1821" i="2"/>
  <c r="M1821" i="2" s="1"/>
  <c r="P1822" i="2"/>
  <c r="M1822" i="2" s="1"/>
  <c r="P1823" i="2"/>
  <c r="M1823" i="2" s="1"/>
  <c r="P1824" i="2"/>
  <c r="M1824" i="2" s="1"/>
  <c r="P1825" i="2"/>
  <c r="M1825" i="2" s="1"/>
  <c r="P1826" i="2"/>
  <c r="M1826" i="2" s="1"/>
  <c r="P1827" i="2"/>
  <c r="M1827" i="2" s="1"/>
  <c r="P1828" i="2"/>
  <c r="M1828" i="2" s="1"/>
  <c r="P1829" i="2"/>
  <c r="M1829" i="2" s="1"/>
  <c r="P1830" i="2"/>
  <c r="M1830" i="2" s="1"/>
  <c r="P1831" i="2"/>
  <c r="M1831" i="2" s="1"/>
  <c r="P1832" i="2"/>
  <c r="M1832" i="2" s="1"/>
  <c r="P1833" i="2"/>
  <c r="M1833" i="2" s="1"/>
  <c r="P1834" i="2"/>
  <c r="M1834" i="2" s="1"/>
  <c r="P1835" i="2"/>
  <c r="M1835" i="2" s="1"/>
  <c r="P1836" i="2"/>
  <c r="M1836" i="2" s="1"/>
  <c r="P1837" i="2"/>
  <c r="M1837" i="2" s="1"/>
  <c r="P1838" i="2"/>
  <c r="M1838" i="2" s="1"/>
  <c r="P1839" i="2"/>
  <c r="M1839" i="2" s="1"/>
  <c r="P1840" i="2"/>
  <c r="M1840" i="2" s="1"/>
  <c r="P1841" i="2"/>
  <c r="M1841" i="2" s="1"/>
  <c r="P1842" i="2"/>
  <c r="M1842" i="2" s="1"/>
  <c r="P1843" i="2"/>
  <c r="M1843" i="2" s="1"/>
  <c r="P1844" i="2"/>
  <c r="M1844" i="2" s="1"/>
  <c r="P1845" i="2"/>
  <c r="M1845" i="2" s="1"/>
  <c r="P1846" i="2"/>
  <c r="M1846" i="2" s="1"/>
  <c r="P1847" i="2"/>
  <c r="M1847" i="2" s="1"/>
  <c r="P1848" i="2"/>
  <c r="M1848" i="2" s="1"/>
  <c r="P1849" i="2"/>
  <c r="M1849" i="2" s="1"/>
  <c r="P1850" i="2"/>
  <c r="M1850" i="2" s="1"/>
  <c r="P1851" i="2"/>
  <c r="M1851" i="2" s="1"/>
  <c r="P1852" i="2"/>
  <c r="M1852" i="2" s="1"/>
  <c r="P1853" i="2"/>
  <c r="M1853" i="2" s="1"/>
  <c r="P1854" i="2"/>
  <c r="M1854" i="2" s="1"/>
  <c r="P1855" i="2"/>
  <c r="M1855" i="2" s="1"/>
  <c r="P1856" i="2"/>
  <c r="M1856" i="2" s="1"/>
  <c r="P1857" i="2"/>
  <c r="M1857" i="2" s="1"/>
  <c r="P1858" i="2"/>
  <c r="M1858" i="2" s="1"/>
  <c r="P1859" i="2"/>
  <c r="M1859" i="2" s="1"/>
  <c r="P1860" i="2"/>
  <c r="M1860" i="2" s="1"/>
  <c r="P1861" i="2"/>
  <c r="M1861" i="2" s="1"/>
  <c r="P1862" i="2"/>
  <c r="M1862" i="2" s="1"/>
  <c r="P1863" i="2"/>
  <c r="M1863" i="2" s="1"/>
  <c r="P1864" i="2"/>
  <c r="M1864" i="2" s="1"/>
  <c r="P1865" i="2"/>
  <c r="M1865" i="2" s="1"/>
  <c r="P1866" i="2"/>
  <c r="M1866" i="2" s="1"/>
  <c r="P1867" i="2"/>
  <c r="M1867" i="2" s="1"/>
  <c r="P1868" i="2"/>
  <c r="M1868" i="2" s="1"/>
  <c r="P1869" i="2"/>
  <c r="M1869" i="2" s="1"/>
  <c r="P1870" i="2"/>
  <c r="M1870" i="2" s="1"/>
  <c r="P1871" i="2"/>
  <c r="M1871" i="2" s="1"/>
  <c r="P1872" i="2"/>
  <c r="M1872" i="2" s="1"/>
  <c r="P1873" i="2"/>
  <c r="M1873" i="2" s="1"/>
  <c r="P1874" i="2"/>
  <c r="M1874" i="2" s="1"/>
  <c r="P1875" i="2"/>
  <c r="M1875" i="2" s="1"/>
  <c r="P1876" i="2"/>
  <c r="M1876" i="2" s="1"/>
  <c r="P1877" i="2"/>
  <c r="M1877" i="2" s="1"/>
  <c r="P1878" i="2"/>
  <c r="M1878" i="2" s="1"/>
  <c r="P1879" i="2"/>
  <c r="M1879" i="2" s="1"/>
  <c r="P1880" i="2"/>
  <c r="M1880" i="2" s="1"/>
  <c r="P1881" i="2"/>
  <c r="M1881" i="2" s="1"/>
  <c r="P1882" i="2"/>
  <c r="M1882" i="2" s="1"/>
  <c r="P1883" i="2"/>
  <c r="M1883" i="2" s="1"/>
  <c r="P1884" i="2"/>
  <c r="M1884" i="2" s="1"/>
  <c r="P1885" i="2"/>
  <c r="M1885" i="2" s="1"/>
  <c r="P1886" i="2"/>
  <c r="M1886" i="2" s="1"/>
  <c r="P1887" i="2"/>
  <c r="M1887" i="2" s="1"/>
  <c r="P1888" i="2"/>
  <c r="M1888" i="2" s="1"/>
  <c r="P1889" i="2"/>
  <c r="M1889" i="2" s="1"/>
  <c r="P1890" i="2"/>
  <c r="M1890" i="2" s="1"/>
  <c r="P1891" i="2"/>
  <c r="M1891" i="2" s="1"/>
  <c r="P1892" i="2"/>
  <c r="M1892" i="2" s="1"/>
  <c r="P1893" i="2"/>
  <c r="M1893" i="2" s="1"/>
  <c r="P1894" i="2"/>
  <c r="M1894" i="2" s="1"/>
  <c r="P1895" i="2"/>
  <c r="M1895" i="2" s="1"/>
  <c r="P1896" i="2"/>
  <c r="M1896" i="2" s="1"/>
  <c r="P1897" i="2"/>
  <c r="M1897" i="2" s="1"/>
  <c r="P1898" i="2"/>
  <c r="M1898" i="2" s="1"/>
  <c r="P1899" i="2"/>
  <c r="M1899" i="2" s="1"/>
  <c r="P1900" i="2"/>
  <c r="M1900" i="2" s="1"/>
  <c r="P1901" i="2"/>
  <c r="M1901" i="2" s="1"/>
  <c r="P1902" i="2"/>
  <c r="M1902" i="2" s="1"/>
  <c r="P1903" i="2"/>
  <c r="M1903" i="2" s="1"/>
  <c r="P1904" i="2"/>
  <c r="M1904" i="2" s="1"/>
  <c r="P1905" i="2"/>
  <c r="M1905" i="2" s="1"/>
  <c r="P1906" i="2"/>
  <c r="M1906" i="2" s="1"/>
  <c r="P1907" i="2"/>
  <c r="M1907" i="2" s="1"/>
  <c r="P1908" i="2"/>
  <c r="M1908" i="2" s="1"/>
  <c r="P1909" i="2"/>
  <c r="M1909" i="2" s="1"/>
  <c r="P1910" i="2"/>
  <c r="M1910" i="2" s="1"/>
  <c r="P1911" i="2"/>
  <c r="M1911" i="2" s="1"/>
  <c r="P1912" i="2"/>
  <c r="M1912" i="2" s="1"/>
  <c r="P1913" i="2"/>
  <c r="M1913" i="2" s="1"/>
  <c r="P1914" i="2"/>
  <c r="M1914" i="2" s="1"/>
  <c r="P1915" i="2"/>
  <c r="M1915" i="2" s="1"/>
  <c r="P1916" i="2"/>
  <c r="M1916" i="2" s="1"/>
  <c r="P1917" i="2"/>
  <c r="M1917" i="2" s="1"/>
  <c r="P1918" i="2"/>
  <c r="M1918" i="2" s="1"/>
  <c r="P1919" i="2"/>
  <c r="M1919" i="2" s="1"/>
  <c r="P1920" i="2"/>
  <c r="M1920" i="2" s="1"/>
  <c r="P1921" i="2"/>
  <c r="M1921" i="2" s="1"/>
  <c r="P1922" i="2"/>
  <c r="M1922" i="2" s="1"/>
  <c r="P1923" i="2"/>
  <c r="M1923" i="2" s="1"/>
  <c r="P1924" i="2"/>
  <c r="M1924" i="2" s="1"/>
  <c r="P1925" i="2"/>
  <c r="M1925" i="2" s="1"/>
  <c r="P1926" i="2"/>
  <c r="M1926" i="2" s="1"/>
  <c r="P1927" i="2"/>
  <c r="M1927" i="2" s="1"/>
  <c r="P1928" i="2"/>
  <c r="M1928" i="2" s="1"/>
  <c r="P1929" i="2"/>
  <c r="M1929" i="2" s="1"/>
  <c r="P1930" i="2"/>
  <c r="M1930" i="2" s="1"/>
  <c r="P1931" i="2"/>
  <c r="M1931" i="2" s="1"/>
  <c r="P1932" i="2"/>
  <c r="M1932" i="2" s="1"/>
  <c r="P1933" i="2"/>
  <c r="M1933" i="2" s="1"/>
  <c r="P1934" i="2"/>
  <c r="M1934" i="2" s="1"/>
  <c r="P1935" i="2"/>
  <c r="M1935" i="2" s="1"/>
  <c r="P1936" i="2"/>
  <c r="M1936" i="2" s="1"/>
  <c r="P1937" i="2"/>
  <c r="M1937" i="2" s="1"/>
  <c r="P1938" i="2"/>
  <c r="M1938" i="2" s="1"/>
  <c r="P1939" i="2"/>
  <c r="M1939" i="2" s="1"/>
  <c r="P1940" i="2"/>
  <c r="M1940" i="2" s="1"/>
  <c r="P1941" i="2"/>
  <c r="M1941" i="2" s="1"/>
  <c r="P1942" i="2"/>
  <c r="M1942" i="2" s="1"/>
  <c r="P1943" i="2"/>
  <c r="M1943" i="2" s="1"/>
  <c r="P1944" i="2"/>
  <c r="M1944" i="2" s="1"/>
  <c r="P1945" i="2"/>
  <c r="M1945" i="2" s="1"/>
  <c r="P1946" i="2"/>
  <c r="M1946" i="2" s="1"/>
  <c r="P1947" i="2"/>
  <c r="M1947" i="2" s="1"/>
  <c r="P1948" i="2"/>
  <c r="M1948" i="2" s="1"/>
  <c r="P1949" i="2"/>
  <c r="M1949" i="2" s="1"/>
  <c r="P1950" i="2"/>
  <c r="M1950" i="2" s="1"/>
  <c r="P1951" i="2"/>
  <c r="M1951" i="2" s="1"/>
  <c r="P1952" i="2"/>
  <c r="M1952" i="2" s="1"/>
  <c r="P1953" i="2"/>
  <c r="M1953" i="2" s="1"/>
  <c r="P1954" i="2"/>
  <c r="M1954" i="2" s="1"/>
  <c r="P1955" i="2"/>
  <c r="M1955" i="2" s="1"/>
  <c r="P1956" i="2"/>
  <c r="M1956" i="2" s="1"/>
  <c r="P1957" i="2"/>
  <c r="M1957" i="2" s="1"/>
  <c r="P1958" i="2"/>
  <c r="M1958" i="2" s="1"/>
  <c r="P1959" i="2"/>
  <c r="M1959" i="2" s="1"/>
  <c r="P1960" i="2"/>
  <c r="M1960" i="2" s="1"/>
  <c r="P1961" i="2"/>
  <c r="M1961" i="2" s="1"/>
  <c r="P1962" i="2"/>
  <c r="M1962" i="2" s="1"/>
  <c r="P1963" i="2"/>
  <c r="M1963" i="2" s="1"/>
  <c r="P1964" i="2"/>
  <c r="M1964" i="2" s="1"/>
  <c r="P1965" i="2"/>
  <c r="M1965" i="2" s="1"/>
  <c r="P1966" i="2"/>
  <c r="M1966" i="2" s="1"/>
  <c r="P1967" i="2"/>
  <c r="M1967" i="2" s="1"/>
  <c r="P1968" i="2"/>
  <c r="M1968" i="2" s="1"/>
  <c r="P1969" i="2"/>
  <c r="M1969" i="2" s="1"/>
  <c r="P1970" i="2"/>
  <c r="M1970" i="2" s="1"/>
  <c r="P1971" i="2"/>
  <c r="M1971" i="2" s="1"/>
  <c r="P1972" i="2"/>
  <c r="M1972" i="2" s="1"/>
  <c r="P1973" i="2"/>
  <c r="M1973" i="2" s="1"/>
  <c r="P1974" i="2"/>
  <c r="M1974" i="2" s="1"/>
  <c r="P1975" i="2"/>
  <c r="M1975" i="2" s="1"/>
  <c r="P1976" i="2"/>
  <c r="M1976" i="2" s="1"/>
  <c r="P1977" i="2"/>
  <c r="M1977" i="2" s="1"/>
  <c r="P1978" i="2"/>
  <c r="M1978" i="2" s="1"/>
  <c r="P1979" i="2"/>
  <c r="M1979" i="2" s="1"/>
  <c r="P1980" i="2"/>
  <c r="M1980" i="2" s="1"/>
  <c r="P1981" i="2"/>
  <c r="M1981" i="2" s="1"/>
  <c r="P1982" i="2"/>
  <c r="M1982" i="2" s="1"/>
  <c r="P1983" i="2"/>
  <c r="M1983" i="2" s="1"/>
  <c r="P1984" i="2"/>
  <c r="M1984" i="2" s="1"/>
  <c r="P1985" i="2"/>
  <c r="M1985" i="2" s="1"/>
  <c r="P1986" i="2"/>
  <c r="M1986" i="2" s="1"/>
  <c r="P1987" i="2"/>
  <c r="M1987" i="2" s="1"/>
  <c r="P1988" i="2"/>
  <c r="M1988" i="2" s="1"/>
  <c r="P1989" i="2"/>
  <c r="M1989" i="2" s="1"/>
  <c r="P1990" i="2"/>
  <c r="M1990" i="2" s="1"/>
  <c r="P1991" i="2"/>
  <c r="M1991" i="2" s="1"/>
  <c r="P1992" i="2"/>
  <c r="M1992" i="2" s="1"/>
  <c r="P1993" i="2"/>
  <c r="M1993" i="2" s="1"/>
  <c r="P1994" i="2"/>
  <c r="M1994" i="2" s="1"/>
  <c r="P1995" i="2"/>
  <c r="M1995" i="2" s="1"/>
  <c r="P1996" i="2"/>
  <c r="M1996" i="2" s="1"/>
  <c r="P1997" i="2"/>
  <c r="M1997" i="2" s="1"/>
  <c r="P1998" i="2"/>
  <c r="M1998" i="2" s="1"/>
  <c r="P1999" i="2"/>
  <c r="M1999" i="2" s="1"/>
  <c r="P2000" i="2"/>
  <c r="M2000" i="2" s="1"/>
  <c r="P2001" i="2"/>
  <c r="M2001" i="2" s="1"/>
  <c r="P2002" i="2"/>
  <c r="M2002" i="2" s="1"/>
  <c r="P2003" i="2"/>
  <c r="M2003" i="2" s="1"/>
  <c r="P2004" i="2"/>
  <c r="M2004" i="2" s="1"/>
  <c r="P2005" i="2"/>
  <c r="M2005" i="2" s="1"/>
  <c r="P2006" i="2"/>
  <c r="M2006" i="2" s="1"/>
  <c r="P2007" i="2"/>
  <c r="M2007" i="2" s="1"/>
  <c r="P2008" i="2"/>
  <c r="M2008" i="2" s="1"/>
  <c r="P2009" i="2"/>
  <c r="M2009" i="2" s="1"/>
  <c r="P2010" i="2"/>
  <c r="M2010" i="2" s="1"/>
  <c r="P2011" i="2"/>
  <c r="M2011" i="2" s="1"/>
  <c r="P2012" i="2"/>
  <c r="M2012" i="2" s="1"/>
  <c r="P2013" i="2"/>
  <c r="M2013" i="2" s="1"/>
  <c r="P2014" i="2"/>
  <c r="M2014" i="2" s="1"/>
  <c r="P2015" i="2"/>
  <c r="M2015" i="2" s="1"/>
  <c r="P2016" i="2"/>
  <c r="M2016" i="2" s="1"/>
  <c r="P2017" i="2"/>
  <c r="M2017" i="2" s="1"/>
  <c r="P2018" i="2"/>
  <c r="M2018" i="2" s="1"/>
  <c r="P2019" i="2"/>
  <c r="M2019" i="2" s="1"/>
  <c r="P2020" i="2"/>
  <c r="M2020" i="2" s="1"/>
  <c r="P2021" i="2"/>
  <c r="M2021" i="2" s="1"/>
  <c r="P2022" i="2"/>
  <c r="M2022" i="2" s="1"/>
  <c r="P2023" i="2"/>
  <c r="M2023" i="2" s="1"/>
  <c r="P2024" i="2"/>
  <c r="M2024" i="2" s="1"/>
  <c r="P2025" i="2"/>
  <c r="M2025" i="2" s="1"/>
  <c r="P2026" i="2"/>
  <c r="M2026" i="2" s="1"/>
  <c r="P2027" i="2"/>
  <c r="M2027" i="2" s="1"/>
  <c r="P2028" i="2"/>
  <c r="M2028" i="2" s="1"/>
  <c r="P2029" i="2"/>
  <c r="M2029" i="2" s="1"/>
  <c r="P2030" i="2"/>
  <c r="M2030" i="2" s="1"/>
  <c r="P2031" i="2"/>
  <c r="M2031" i="2" s="1"/>
  <c r="P2032" i="2"/>
  <c r="M2032" i="2" s="1"/>
  <c r="P2033" i="2"/>
  <c r="M2033" i="2" s="1"/>
  <c r="P2034" i="2"/>
  <c r="M2034" i="2" s="1"/>
  <c r="P2035" i="2"/>
  <c r="M2035" i="2" s="1"/>
  <c r="P2036" i="2"/>
  <c r="M2036" i="2" s="1"/>
  <c r="P2037" i="2"/>
  <c r="M2037" i="2" s="1"/>
  <c r="P2038" i="2"/>
  <c r="M2038" i="2" s="1"/>
  <c r="P2039" i="2"/>
  <c r="M2039" i="2" s="1"/>
  <c r="P2040" i="2"/>
  <c r="M2040" i="2" s="1"/>
  <c r="P2041" i="2"/>
  <c r="M2041" i="2" s="1"/>
  <c r="P2042" i="2"/>
  <c r="M2042" i="2" s="1"/>
  <c r="P2043" i="2"/>
  <c r="M2043" i="2" s="1"/>
  <c r="P2044" i="2"/>
  <c r="M2044" i="2" s="1"/>
  <c r="P2045" i="2"/>
  <c r="M2045" i="2" s="1"/>
  <c r="P2046" i="2"/>
  <c r="M2046" i="2" s="1"/>
  <c r="P2047" i="2"/>
  <c r="M2047" i="2" s="1"/>
  <c r="P2048" i="2"/>
  <c r="M2048" i="2" s="1"/>
  <c r="P2049" i="2"/>
  <c r="M2049" i="2" s="1"/>
  <c r="P2050" i="2"/>
  <c r="M2050" i="2" s="1"/>
  <c r="P2051" i="2"/>
  <c r="M2051" i="2" s="1"/>
  <c r="P2052" i="2"/>
  <c r="M2052" i="2" s="1"/>
  <c r="P2053" i="2"/>
  <c r="M2053" i="2" s="1"/>
  <c r="P2054" i="2"/>
  <c r="M2054" i="2" s="1"/>
  <c r="P2055" i="2"/>
  <c r="M2055" i="2" s="1"/>
  <c r="P2056" i="2"/>
  <c r="M2056" i="2" s="1"/>
  <c r="P2057" i="2"/>
  <c r="M2057" i="2" s="1"/>
  <c r="P2058" i="2"/>
  <c r="M2058" i="2" s="1"/>
  <c r="P2059" i="2"/>
  <c r="M2059" i="2" s="1"/>
  <c r="P2060" i="2"/>
  <c r="M2060" i="2" s="1"/>
  <c r="P2061" i="2"/>
  <c r="M2061" i="2" s="1"/>
  <c r="P2062" i="2"/>
  <c r="M2062" i="2" s="1"/>
  <c r="P2063" i="2"/>
  <c r="M2063" i="2" s="1"/>
  <c r="P2064" i="2"/>
  <c r="M2064" i="2" s="1"/>
  <c r="P2065" i="2"/>
  <c r="M2065" i="2" s="1"/>
  <c r="P2066" i="2"/>
  <c r="M2066" i="2" s="1"/>
  <c r="P2067" i="2"/>
  <c r="M2067" i="2" s="1"/>
  <c r="P2068" i="2"/>
  <c r="M2068" i="2" s="1"/>
  <c r="P2069" i="2"/>
  <c r="M2069" i="2" s="1"/>
  <c r="P2070" i="2"/>
  <c r="M2070" i="2" s="1"/>
  <c r="P2071" i="2"/>
  <c r="M2071" i="2" s="1"/>
  <c r="P2072" i="2"/>
  <c r="M2072" i="2" s="1"/>
  <c r="P2073" i="2"/>
  <c r="M2073" i="2" s="1"/>
  <c r="P2074" i="2"/>
  <c r="M2074" i="2" s="1"/>
  <c r="P2075" i="2"/>
  <c r="M2075" i="2" s="1"/>
  <c r="P2076" i="2"/>
  <c r="M2076" i="2" s="1"/>
  <c r="P2077" i="2"/>
  <c r="M2077" i="2" s="1"/>
  <c r="P2078" i="2"/>
  <c r="M2078" i="2" s="1"/>
  <c r="P2079" i="2"/>
  <c r="M2079" i="2" s="1"/>
  <c r="P2080" i="2"/>
  <c r="M2080" i="2" s="1"/>
  <c r="P2081" i="2"/>
  <c r="M2081" i="2" s="1"/>
  <c r="P2082" i="2"/>
  <c r="M2082" i="2" s="1"/>
  <c r="P2083" i="2"/>
  <c r="M2083" i="2" s="1"/>
  <c r="P2084" i="2"/>
  <c r="M2084" i="2" s="1"/>
  <c r="P2085" i="2"/>
  <c r="M2085" i="2" s="1"/>
  <c r="P2086" i="2"/>
  <c r="M2086" i="2" s="1"/>
  <c r="P2087" i="2"/>
  <c r="M2087" i="2" s="1"/>
  <c r="P2088" i="2"/>
  <c r="M2088" i="2" s="1"/>
  <c r="P2089" i="2"/>
  <c r="M2089" i="2" s="1"/>
  <c r="P2090" i="2"/>
  <c r="M2090" i="2" s="1"/>
  <c r="P2091" i="2"/>
  <c r="M2091" i="2" s="1"/>
  <c r="P2092" i="2"/>
  <c r="M2092" i="2" s="1"/>
  <c r="P2093" i="2"/>
  <c r="M2093" i="2" s="1"/>
  <c r="P2094" i="2"/>
  <c r="M2094" i="2" s="1"/>
  <c r="P2095" i="2"/>
  <c r="M2095" i="2" s="1"/>
  <c r="P2096" i="2"/>
  <c r="M2096" i="2" s="1"/>
  <c r="P2097" i="2"/>
  <c r="M2097" i="2" s="1"/>
  <c r="P2098" i="2"/>
  <c r="M2098" i="2" s="1"/>
  <c r="P2099" i="2"/>
  <c r="M2099" i="2" s="1"/>
  <c r="P2100" i="2"/>
  <c r="M2100" i="2" s="1"/>
  <c r="P2101" i="2"/>
  <c r="M2101" i="2" s="1"/>
  <c r="P2102" i="2"/>
  <c r="M2102" i="2" s="1"/>
  <c r="P2103" i="2"/>
  <c r="M2103" i="2" s="1"/>
  <c r="P2104" i="2"/>
  <c r="M2104" i="2" s="1"/>
  <c r="P2105" i="2"/>
  <c r="M2105" i="2" s="1"/>
  <c r="P2106" i="2"/>
  <c r="M2106" i="2" s="1"/>
  <c r="P2107" i="2"/>
  <c r="M2107" i="2" s="1"/>
  <c r="P2108" i="2"/>
  <c r="M2108" i="2" s="1"/>
  <c r="P2109" i="2"/>
  <c r="M2109" i="2" s="1"/>
  <c r="P2110" i="2"/>
  <c r="M2110" i="2" s="1"/>
  <c r="P2111" i="2"/>
  <c r="M2111" i="2" s="1"/>
  <c r="P2112" i="2"/>
  <c r="M2112" i="2" s="1"/>
  <c r="P2113" i="2"/>
  <c r="M2113" i="2" s="1"/>
  <c r="P2114" i="2"/>
  <c r="M2114" i="2" s="1"/>
  <c r="P2115" i="2"/>
  <c r="M2115" i="2" s="1"/>
  <c r="P2116" i="2"/>
  <c r="M2116" i="2" s="1"/>
  <c r="P2117" i="2"/>
  <c r="M2117" i="2" s="1"/>
  <c r="P2118" i="2"/>
  <c r="M2118" i="2" s="1"/>
  <c r="P2119" i="2"/>
  <c r="M2119" i="2" s="1"/>
  <c r="P2120" i="2"/>
  <c r="M2120" i="2" s="1"/>
  <c r="P2121" i="2"/>
  <c r="M2121" i="2" s="1"/>
  <c r="P2122" i="2"/>
  <c r="M2122" i="2" s="1"/>
  <c r="P2123" i="2"/>
  <c r="M2123" i="2" s="1"/>
  <c r="P2124" i="2"/>
  <c r="M2124" i="2" s="1"/>
  <c r="P2125" i="2"/>
  <c r="M2125" i="2" s="1"/>
  <c r="P2126" i="2"/>
  <c r="M2126" i="2" s="1"/>
  <c r="P2127" i="2"/>
  <c r="M2127" i="2" s="1"/>
  <c r="P2128" i="2"/>
  <c r="M2128" i="2" s="1"/>
  <c r="P2129" i="2"/>
  <c r="M2129" i="2" s="1"/>
  <c r="P2130" i="2"/>
  <c r="M2130" i="2" s="1"/>
  <c r="P2131" i="2"/>
  <c r="M2131" i="2" s="1"/>
  <c r="P2132" i="2"/>
  <c r="M2132" i="2" s="1"/>
  <c r="P2133" i="2"/>
  <c r="M2133" i="2" s="1"/>
  <c r="P2134" i="2"/>
  <c r="M2134" i="2" s="1"/>
  <c r="P2135" i="2"/>
  <c r="M2135" i="2" s="1"/>
  <c r="P2136" i="2"/>
  <c r="M2136" i="2" s="1"/>
  <c r="P2137" i="2"/>
  <c r="M2137" i="2" s="1"/>
  <c r="P2138" i="2"/>
  <c r="M2138" i="2" s="1"/>
  <c r="P2139" i="2"/>
  <c r="M2139" i="2" s="1"/>
  <c r="P2140" i="2"/>
  <c r="M2140" i="2" s="1"/>
  <c r="P2141" i="2"/>
  <c r="M2141" i="2" s="1"/>
  <c r="P2142" i="2"/>
  <c r="M2142" i="2" s="1"/>
  <c r="P2143" i="2"/>
  <c r="M2143" i="2" s="1"/>
  <c r="P2144" i="2"/>
  <c r="M2144" i="2" s="1"/>
  <c r="P2145" i="2"/>
  <c r="M2145" i="2" s="1"/>
  <c r="P2146" i="2"/>
  <c r="M2146" i="2" s="1"/>
  <c r="P2147" i="2"/>
  <c r="M2147" i="2" s="1"/>
  <c r="P2148" i="2"/>
  <c r="M2148" i="2" s="1"/>
  <c r="P2149" i="2"/>
  <c r="M2149" i="2" s="1"/>
  <c r="P2150" i="2"/>
  <c r="M2150" i="2" s="1"/>
  <c r="P2151" i="2"/>
  <c r="M2151" i="2" s="1"/>
  <c r="P2152" i="2"/>
  <c r="M2152" i="2" s="1"/>
  <c r="P2153" i="2"/>
  <c r="M2153" i="2" s="1"/>
  <c r="P2154" i="2"/>
  <c r="M2154" i="2" s="1"/>
  <c r="P2155" i="2"/>
  <c r="M2155" i="2" s="1"/>
  <c r="P2156" i="2"/>
  <c r="M2156" i="2" s="1"/>
  <c r="P2157" i="2"/>
  <c r="M2157" i="2" s="1"/>
  <c r="P2158" i="2"/>
  <c r="M2158" i="2" s="1"/>
  <c r="P2159" i="2"/>
  <c r="M2159" i="2" s="1"/>
  <c r="P2160" i="2"/>
  <c r="M2160" i="2" s="1"/>
  <c r="P2161" i="2"/>
  <c r="M2161" i="2" s="1"/>
  <c r="P2162" i="2"/>
  <c r="M2162" i="2" s="1"/>
  <c r="P2163" i="2"/>
  <c r="M2163" i="2" s="1"/>
  <c r="P2164" i="2"/>
  <c r="M2164" i="2" s="1"/>
  <c r="P2165" i="2"/>
  <c r="M2165" i="2" s="1"/>
  <c r="P2166" i="2"/>
  <c r="M2166" i="2" s="1"/>
  <c r="P2167" i="2"/>
  <c r="M2167" i="2" s="1"/>
  <c r="P2168" i="2"/>
  <c r="M2168" i="2" s="1"/>
  <c r="P2169" i="2"/>
  <c r="M2169" i="2" s="1"/>
  <c r="P2170" i="2"/>
  <c r="M2170" i="2" s="1"/>
  <c r="P2171" i="2"/>
  <c r="M2171" i="2" s="1"/>
  <c r="P2172" i="2"/>
  <c r="M2172" i="2" s="1"/>
  <c r="P2173" i="2"/>
  <c r="M2173" i="2" s="1"/>
  <c r="P2174" i="2"/>
  <c r="M2174" i="2" s="1"/>
  <c r="P2175" i="2"/>
  <c r="M2175" i="2" s="1"/>
  <c r="P2176" i="2"/>
  <c r="M2176" i="2" s="1"/>
  <c r="P2177" i="2"/>
  <c r="M2177" i="2" s="1"/>
  <c r="P2178" i="2"/>
  <c r="M2178" i="2" s="1"/>
  <c r="P2179" i="2"/>
  <c r="M2179" i="2" s="1"/>
  <c r="P2180" i="2"/>
  <c r="M2180" i="2" s="1"/>
  <c r="P2181" i="2"/>
  <c r="M2181" i="2" s="1"/>
  <c r="P2182" i="2"/>
  <c r="M2182" i="2" s="1"/>
  <c r="P2183" i="2"/>
  <c r="M2183" i="2" s="1"/>
  <c r="P2184" i="2"/>
  <c r="M2184" i="2" s="1"/>
  <c r="P2185" i="2"/>
  <c r="M2185" i="2" s="1"/>
  <c r="P2186" i="2"/>
  <c r="M2186" i="2" s="1"/>
  <c r="P2187" i="2"/>
  <c r="M2187" i="2" s="1"/>
  <c r="P2188" i="2"/>
  <c r="M2188" i="2" s="1"/>
  <c r="P2189" i="2"/>
  <c r="M2189" i="2" s="1"/>
  <c r="P2190" i="2"/>
  <c r="M2190" i="2" s="1"/>
  <c r="P2191" i="2"/>
  <c r="M2191" i="2" s="1"/>
  <c r="P2192" i="2"/>
  <c r="M2192" i="2" s="1"/>
  <c r="P2193" i="2"/>
  <c r="M2193" i="2" s="1"/>
  <c r="P2194" i="2"/>
  <c r="M2194" i="2" s="1"/>
  <c r="P2195" i="2"/>
  <c r="M2195" i="2" s="1"/>
  <c r="P2196" i="2"/>
  <c r="M2196" i="2" s="1"/>
  <c r="P2197" i="2"/>
  <c r="M2197" i="2" s="1"/>
  <c r="P2198" i="2"/>
  <c r="M2198" i="2" s="1"/>
  <c r="P2199" i="2"/>
  <c r="M2199" i="2" s="1"/>
  <c r="P2200" i="2"/>
  <c r="M2200" i="2" s="1"/>
  <c r="H6"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22E250-5634-4415-9744-D5865517BA62}" keepAlive="1" name="Query - world_happiness" description="Connection to the 'world_happiness' query in the workbook." type="5" refreshedVersion="8" background="1" saveData="1">
    <dbPr connection="Provider=Microsoft.Mashup.OleDb.1;Data Source=$Workbook$;Location=world_happiness;Extended Properties=&quot;&quot;" command="SELECT * FROM [world_happiness]"/>
  </connection>
  <connection id="2" xr16:uid="{F53E030C-A449-4324-A3CF-918F7853FF92}" keepAlive="1" name="Query - world_happiness (2)" description="Connection to the 'world_happiness (2)' query in the workbook." type="5" refreshedVersion="8" background="1" saveData="1">
    <dbPr connection="Provider=Microsoft.Mashup.OleDb.1;Data Source=$Workbook$;Location=&quot;world_happiness (2)&quot;;Extended Properties=&quot;&quot;" command="SELECT * FROM [world_happiness (2)]"/>
  </connection>
  <connection id="3" xr16:uid="{3CEA79FD-D119-46B0-9190-BC9C0ED61D3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9DB0EB45-E829-4C52-9762-AFE761F457E6}" name="WorksheetConnection_world_hapiness.xlsx!Table2" type="102" refreshedVersion="8" minRefreshableVersion="5">
    <extLst>
      <ext xmlns:x15="http://schemas.microsoft.com/office/spreadsheetml/2010/11/main" uri="{DE250136-89BD-433C-8126-D09CA5730AF9}">
        <x15:connection id="Table2">
          <x15:rangePr sourceName="_xlcn.WorksheetConnection_world_hapiness.xlsxTable21"/>
        </x15:connection>
      </ext>
    </extLst>
  </connection>
  <connection id="5" xr16:uid="{4D1F009E-1D21-4CB1-A1D8-CEB274D11DDD}" name="WorksheetConnection_world_hapiness.xlsx!world_happiness" type="102" refreshedVersion="8" minRefreshableVersion="5">
    <extLst>
      <ext xmlns:x15="http://schemas.microsoft.com/office/spreadsheetml/2010/11/main" uri="{DE250136-89BD-433C-8126-D09CA5730AF9}">
        <x15:connection id="world_happiness">
          <x15:rangePr sourceName="_xlcn.WorksheetConnection_world_hapiness.xlsxworld_happiness1"/>
        </x15:connection>
      </ext>
    </extLst>
  </connection>
</connections>
</file>

<file path=xl/sharedStrings.xml><?xml version="1.0" encoding="utf-8"?>
<sst xmlns="http://schemas.openxmlformats.org/spreadsheetml/2006/main" count="3645" uniqueCount="310">
  <si>
    <t>Country name</t>
  </si>
  <si>
    <t>year</t>
  </si>
  <si>
    <t>Life Ladder</t>
  </si>
  <si>
    <t>Log GDP per capita</t>
  </si>
  <si>
    <t>Social support</t>
  </si>
  <si>
    <t>Healthy life expectancy at birth</t>
  </si>
  <si>
    <t>Freedom to make life choices</t>
  </si>
  <si>
    <t>Generosity</t>
  </si>
  <si>
    <t>Perceptions of corruption</t>
  </si>
  <si>
    <t>Positive affect</t>
  </si>
  <si>
    <t>Negative affect</t>
  </si>
  <si>
    <t>Afghanistan</t>
  </si>
  <si>
    <t>Albania</t>
  </si>
  <si>
    <t>Algeria</t>
  </si>
  <si>
    <t>Angola</t>
  </si>
  <si>
    <t>Argentina</t>
  </si>
  <si>
    <t>Armenia</t>
  </si>
  <si>
    <t>Australia</t>
  </si>
  <si>
    <t>Austria</t>
  </si>
  <si>
    <t>Azerbaijan</t>
  </si>
  <si>
    <t>Bahrain</t>
  </si>
  <si>
    <t>Bangladesh</t>
  </si>
  <si>
    <t>Belarus</t>
  </si>
  <si>
    <t>Belgium</t>
  </si>
  <si>
    <t>Belize</t>
  </si>
  <si>
    <t>Benin</t>
  </si>
  <si>
    <t>Bhutan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</si>
  <si>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</si>
  <si>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</si>
  <si>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</si>
  <si>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</si>
  <si>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</si>
  <si>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</si>
  <si>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</si>
  <si>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</si>
  <si>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</si>
  <si>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</si>
  <si>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</si>
  <si>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</si>
  <si>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</si>
  <si>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</si>
  <si>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</si>
  <si>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Comoros</t>
  </si>
  <si>
    <t>Congo (Brazzaville)</t>
  </si>
  <si>
    <t>Congo (Kinshasa)</t>
  </si>
  <si>
    <t>Costa Rica</t>
  </si>
  <si>
    <t>Croatia</t>
  </si>
  <si>
    <t>Cuba</t>
  </si>
  <si>
    <t>Cyprus</t>
  </si>
  <si>
    <t>Czechia</t>
  </si>
  <si>
    <t>Denmark</t>
  </si>
  <si>
    <t>Djibouti</t>
  </si>
  <si>
    <t>Dominican Republic</t>
  </si>
  <si>
    <t>Ecuador</t>
  </si>
  <si>
    <t>Egypt</t>
  </si>
  <si>
    <t>El Salvador</t>
  </si>
  <si>
    <t>Estonia</t>
  </si>
  <si>
    <t>Eswatini</t>
  </si>
  <si>
    <t>Ethiopia</t>
  </si>
  <si>
    <t>Finland</t>
  </si>
  <si>
    <t>France</t>
  </si>
  <si>
    <t>Gabon</t>
  </si>
  <si>
    <t>Gambia</t>
  </si>
  <si>
    <t>Georgia</t>
  </si>
  <si>
    <t>Germany</t>
  </si>
  <si>
    <t>Ghana</t>
  </si>
  <si>
    <t>Greece</t>
  </si>
  <si>
    <t>Guatemala</t>
  </si>
  <si>
    <t>Guinea</t>
  </si>
  <si>
    <t>Guyana</t>
  </si>
  <si>
    <t>Haiti</t>
  </si>
  <si>
    <t>Honduras</t>
  </si>
  <si>
    <t>Hong Kong S.A.R. of China</t>
  </si>
  <si>
    <t>Hungary</t>
  </si>
  <si>
    <t>Iceland</t>
  </si>
  <si>
    <t>India</t>
  </si>
  <si>
    <t>Indonesia</t>
  </si>
  <si>
    <t>Iran</t>
  </si>
  <si>
    <t>Iraq</t>
  </si>
  <si>
    <t>Ireland</t>
  </si>
  <si>
    <t>Israel</t>
  </si>
  <si>
    <t>Italy</t>
  </si>
  <si>
    <t>Ivory Coast</t>
  </si>
  <si>
    <t>Jamaica</t>
  </si>
  <si>
    <t>Japan</t>
  </si>
  <si>
    <t>Jordan</t>
  </si>
  <si>
    <t>Kazakhstan</t>
  </si>
  <si>
    <t>Kenya</t>
  </si>
  <si>
    <t>Kosovo</t>
  </si>
  <si>
    <t>Kuwait</t>
  </si>
  <si>
    <t>Kyrgyzstan</t>
  </si>
  <si>
    <t>Laos</t>
  </si>
  <si>
    <t>Latvia</t>
  </si>
  <si>
    <t>Lebanon</t>
  </si>
  <si>
    <t>Lesotho</t>
  </si>
  <si>
    <t>Liberia</t>
  </si>
  <si>
    <t>Libya</t>
  </si>
  <si>
    <t>Lithuania</t>
  </si>
  <si>
    <t>Luxembourg</t>
  </si>
  <si>
    <t>Madagascar</t>
  </si>
  <si>
    <t>Malawi</t>
  </si>
  <si>
    <t>Malaysia</t>
  </si>
  <si>
    <t>Maldives</t>
  </si>
  <si>
    <t>Mali</t>
  </si>
  <si>
    <t>Malta</t>
  </si>
  <si>
    <t>Mauritania</t>
  </si>
  <si>
    <t>Mauritius</t>
  </si>
  <si>
    <t>Mexico</t>
  </si>
  <si>
    <t>Moldova</t>
  </si>
  <si>
    <t>Mongolia</t>
  </si>
  <si>
    <t>Montenegro</t>
  </si>
  <si>
    <t>Morocco</t>
  </si>
  <si>
    <t>Mozambique</t>
  </si>
  <si>
    <t>Myanmar</t>
  </si>
  <si>
    <t>Namibia</t>
  </si>
  <si>
    <t>Nepal</t>
  </si>
  <si>
    <t>Netherlands</t>
  </si>
  <si>
    <t>New Zealand</t>
  </si>
  <si>
    <t>Nicaragua</t>
  </si>
  <si>
    <t>Niger</t>
  </si>
  <si>
    <t>Nigeria</t>
  </si>
  <si>
    <t>North Macedonia</t>
  </si>
  <si>
    <t>Norway</t>
  </si>
  <si>
    <t>Oman</t>
  </si>
  <si>
    <t>Pakistan</t>
  </si>
  <si>
    <t>Panama</t>
  </si>
  <si>
    <t>Paraguay</t>
  </si>
  <si>
    <t>Peru</t>
  </si>
  <si>
    <t>Philippines</t>
  </si>
  <si>
    <t>Poland</t>
  </si>
  <si>
    <t>Portugal</t>
  </si>
  <si>
    <t>Qatar</t>
  </si>
  <si>
    <t>Romania</t>
  </si>
  <si>
    <t>Russia</t>
  </si>
  <si>
    <t>Rwanda</t>
  </si>
  <si>
    <t>Saudi Arabia</t>
  </si>
  <si>
    <t>Senegal</t>
  </si>
  <si>
    <t>Serbia</t>
  </si>
  <si>
    <t>Sierra Leone</t>
  </si>
  <si>
    <t>Singapore</t>
  </si>
  <si>
    <t>Slovakia</t>
  </si>
  <si>
    <t>Slovenia</t>
  </si>
  <si>
    <t>Somalia</t>
  </si>
  <si>
    <t>Somaliland region</t>
  </si>
  <si>
    <t>South Africa</t>
  </si>
  <si>
    <t>South Korea</t>
  </si>
  <si>
    <t>South Sudan</t>
  </si>
  <si>
    <t>Spain</t>
  </si>
  <si>
    <t>Sri Lanka</t>
  </si>
  <si>
    <t>State of Palestine</t>
  </si>
  <si>
    <t>Sudan</t>
  </si>
  <si>
    <t>Suriname</t>
  </si>
  <si>
    <t>Sweden</t>
  </si>
  <si>
    <t>Switzerland</t>
  </si>
  <si>
    <t>Syria</t>
  </si>
  <si>
    <t>Taiwan Province of China</t>
  </si>
  <si>
    <t>Tajikistan</t>
  </si>
  <si>
    <t>Tanzania</t>
  </si>
  <si>
    <t>Thailand</t>
  </si>
  <si>
    <t>Togo</t>
  </si>
  <si>
    <t>Trinidad and Tobago</t>
  </si>
  <si>
    <t>Tunisia</t>
  </si>
  <si>
    <t>Turkiye</t>
  </si>
  <si>
    <t>Turkmenistan</t>
  </si>
  <si>
    <t>Uganda</t>
  </si>
  <si>
    <t>Ukraine</t>
  </si>
  <si>
    <t>United Arab Emirates</t>
  </si>
  <si>
    <t>United Kingdom</t>
  </si>
  <si>
    <t>United States</t>
  </si>
  <si>
    <t>Uruguay</t>
  </si>
  <si>
    <t>Uzbekistan</t>
  </si>
  <si>
    <t>Venezuela</t>
  </si>
  <si>
    <t>Vietnam</t>
  </si>
  <si>
    <t>Yemen</t>
  </si>
  <si>
    <t>Zambia</t>
  </si>
  <si>
    <t>Zimbabwe</t>
  </si>
  <si>
    <t>Row Labels</t>
  </si>
  <si>
    <t>Grand Total</t>
  </si>
  <si>
    <t>(All)</t>
  </si>
  <si>
    <t>Average of Life Ladder</t>
  </si>
  <si>
    <t>Number of Countries</t>
  </si>
  <si>
    <t>Average of Log GDP per capita</t>
  </si>
  <si>
    <t>ANALYSIS OF WORLD HAPPINESS DATA</t>
  </si>
  <si>
    <t>Max of Life Ladder</t>
  </si>
  <si>
    <t>Min of Life Ladder</t>
  </si>
  <si>
    <t>StdDev of Life Ladder</t>
  </si>
  <si>
    <t>Average</t>
  </si>
  <si>
    <t>Max</t>
  </si>
  <si>
    <t>Min</t>
  </si>
  <si>
    <t>StdDev</t>
  </si>
  <si>
    <t>Summary of Life Ladder</t>
  </si>
  <si>
    <t>Average of Social support</t>
  </si>
  <si>
    <t>Average of Healthy life expectancy at birth</t>
  </si>
  <si>
    <t>Average of Freedom to make life choices</t>
  </si>
  <si>
    <t>Average of Generosity</t>
  </si>
  <si>
    <t>Average of Perceptions of corruption</t>
  </si>
  <si>
    <t>Average of Positive affect</t>
  </si>
  <si>
    <t>Average of Negative affect</t>
  </si>
  <si>
    <t>Variable Average</t>
  </si>
  <si>
    <t>Asia</t>
  </si>
  <si>
    <t>Europe</t>
  </si>
  <si>
    <t>Africa</t>
  </si>
  <si>
    <t>Andorra</t>
  </si>
  <si>
    <t>Anguilla</t>
  </si>
  <si>
    <t>North America</t>
  </si>
  <si>
    <t>Antigua and Barbuda</t>
  </si>
  <si>
    <t>South America</t>
  </si>
  <si>
    <t>Aruba</t>
  </si>
  <si>
    <t>Ashmore and Cartier Islands</t>
  </si>
  <si>
    <t>Oceania</t>
  </si>
  <si>
    <t>Australian Indian Ocean Territories</t>
  </si>
  <si>
    <t>Barbados</t>
  </si>
  <si>
    <t>Bermuda</t>
  </si>
  <si>
    <t>British Virgin Islands</t>
  </si>
  <si>
    <t>Brunei</t>
  </si>
  <si>
    <t>Cape Verde</t>
  </si>
  <si>
    <t>Cayman Islands</t>
  </si>
  <si>
    <t>Cura?ao</t>
  </si>
  <si>
    <t>Democratic Republic of the Congo</t>
  </si>
  <si>
    <t>Dominica</t>
  </si>
  <si>
    <t>East Timor</t>
  </si>
  <si>
    <t>Equatorial Guinea</t>
  </si>
  <si>
    <t>Eritrea</t>
  </si>
  <si>
    <t>Faroe Islands</t>
  </si>
  <si>
    <t>Federated States of Micronesia</t>
  </si>
  <si>
    <t>Fiji</t>
  </si>
  <si>
    <t>Grenada</t>
  </si>
  <si>
    <t>Guam</t>
  </si>
  <si>
    <t>Guernsey</t>
  </si>
  <si>
    <t>Guinea-Bissau</t>
  </si>
  <si>
    <t>Isle of Man</t>
  </si>
  <si>
    <t>Jersey</t>
  </si>
  <si>
    <t>Kiribati</t>
  </si>
  <si>
    <t>Liechtenstein</t>
  </si>
  <si>
    <t>Macau</t>
  </si>
  <si>
    <t>Marshall Islands</t>
  </si>
  <si>
    <t>Monaco</t>
  </si>
  <si>
    <t>Montserrat</t>
  </si>
  <si>
    <t>Nauru</t>
  </si>
  <si>
    <t>New Caledonia</t>
  </si>
  <si>
    <t>Norfolk Island</t>
  </si>
  <si>
    <t>North Korea</t>
  </si>
  <si>
    <t>Northern Mariana Islands</t>
  </si>
  <si>
    <t>Palau</t>
  </si>
  <si>
    <t>Papua New Guinea</t>
  </si>
  <si>
    <t>Puerto Rico</t>
  </si>
  <si>
    <t>Saint Helena</t>
  </si>
  <si>
    <t>Saint Kitts and Nevis</t>
  </si>
  <si>
    <t>Saint Lucia</t>
  </si>
  <si>
    <t>Saint Martin</t>
  </si>
  <si>
    <t>Saint Pierre and Miquelon</t>
  </si>
  <si>
    <t>Saint Vincent and the Grenadines</t>
  </si>
  <si>
    <t>Saint-Barth�lemy</t>
  </si>
  <si>
    <t>Samoa</t>
  </si>
  <si>
    <t>San Marino</t>
  </si>
  <si>
    <t>Seychelles</t>
  </si>
  <si>
    <t>Siachen Glacier</t>
  </si>
  <si>
    <t>Sint Maarten</t>
  </si>
  <si>
    <t>Solomon Islands</t>
  </si>
  <si>
    <t>S?o Tom� and Pr?ncipe</t>
  </si>
  <si>
    <t>The Bahamas</t>
  </si>
  <si>
    <t>Tonga</t>
  </si>
  <si>
    <t>Turkish Republic of Northern Cyprus</t>
  </si>
  <si>
    <t>Turks and Caicos Islands</t>
  </si>
  <si>
    <t>Tuvalu</t>
  </si>
  <si>
    <t>United States Virgin Islands</t>
  </si>
  <si>
    <t>Vanuatu</t>
  </si>
  <si>
    <t>Vatican City</t>
  </si>
  <si>
    <t>Western Sahara</t>
  </si>
  <si>
    <t>Continent</t>
  </si>
  <si>
    <t>Congo</t>
  </si>
  <si>
    <t>Max of Log GDP per capita</t>
  </si>
  <si>
    <t>Min of Log GDP per capita</t>
  </si>
  <si>
    <t>StdDev of Log GDP per capita</t>
  </si>
  <si>
    <t>Summary of GDP</t>
  </si>
  <si>
    <t>Top 20 by Life Ladder</t>
  </si>
  <si>
    <t>Bottom 20 by Life Ladder</t>
  </si>
  <si>
    <t>Top 20  by GDP</t>
  </si>
  <si>
    <t>Bottom 20  by GDP</t>
  </si>
  <si>
    <t>Country</t>
  </si>
  <si>
    <t>Column Labels</t>
  </si>
  <si>
    <t>Over Average</t>
  </si>
  <si>
    <t>Date Year</t>
  </si>
  <si>
    <t>Date</t>
  </si>
  <si>
    <t>AV LL</t>
  </si>
  <si>
    <t>Under Average</t>
  </si>
  <si>
    <t>Over Avergare</t>
  </si>
  <si>
    <t>2005</t>
  </si>
  <si>
    <t>2006</t>
  </si>
  <si>
    <t>2007</t>
  </si>
  <si>
    <t>2008</t>
  </si>
  <si>
    <t>2009</t>
  </si>
  <si>
    <t>2010</t>
  </si>
  <si>
    <t>2011</t>
  </si>
  <si>
    <t>2012</t>
  </si>
  <si>
    <t>2013</t>
  </si>
  <si>
    <t>2014</t>
  </si>
  <si>
    <t>2015</t>
  </si>
  <si>
    <t>2016</t>
  </si>
  <si>
    <t>2017</t>
  </si>
  <si>
    <t>2018</t>
  </si>
  <si>
    <t>2019</t>
  </si>
  <si>
    <t>2020</t>
  </si>
  <si>
    <t>2021</t>
  </si>
  <si>
    <t>2022</t>
  </si>
  <si>
    <t>Happiness vs GDP</t>
  </si>
  <si>
    <t>Av GDP</t>
  </si>
  <si>
    <t>Total Av GDP</t>
  </si>
  <si>
    <t>Av Life Ladder</t>
  </si>
  <si>
    <t>Total Av Life Ladder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</si>
</sst>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8" x14ac:knownFonts="1">
    <font>
      <sz val="11"/>
      <color theme="1"/>
      <name val="Aptos Narrow"/>
      <family val="2"/>
      <scheme val="minor"/>
    </font>
    <font>
      <b/>
      <sz val="11"/>
      <color theme="0"/>
      <name val="Aptos Narrow"/>
      <family val="2"/>
      <scheme val="minor"/>
    </font>
    <font>
      <sz val="11"/>
      <color theme="0"/>
      <name val="Aptos Narrow"/>
      <family val="2"/>
      <scheme val="minor"/>
    </font>
    <font>
      <b/>
      <sz val="14"/>
      <color theme="0"/>
      <name val="Aptos Narrow"/>
      <family val="2"/>
      <scheme val="minor"/>
    </font>
    <font>
      <b/>
      <sz val="11"/>
      <name val="Aptos Narrow"/>
      <family val="2"/>
      <scheme val="minor"/>
    </font>
    <font>
      <sz val="11"/>
      <name val="Aptos Narrow"/>
      <family val="2"/>
      <scheme val="minor"/>
    </font>
    <font>
      <b/>
      <sz val="12"/>
      <color theme="0"/>
      <name val="Aptos Narrow"/>
      <family val="2"/>
      <scheme val="minor"/>
    </font>
    <font>
      <b/>
      <sz val="16"/>
      <color theme="0"/>
      <name val="Aptos Narrow"/>
      <family val="2"/>
      <scheme val="minor"/>
    </font>
  </fonts>
  <fills count="5">
    <fill>
      <patternFill patternType="none"/>
    </fill>
    <fill>
      <patternFill patternType="gray125"/>
    </fill>
    <fill>
      <patternFill patternType="solid">
        <fgColor theme="7" tint="-0.249977111117893"/>
        <bgColor indexed="64"/>
      </patternFill>
    </fill>
    <fill>
      <patternFill patternType="solid">
        <fgColor theme="4" tint="0.79998168889431442"/>
        <bgColor indexed="64"/>
      </patternFill>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63">
    <xf numFmtId="0" fontId="0" fillId="0" borderId="0" xfId="0"/>
    <xf numFmtId="0" fontId="0" fillId="0" borderId="0" xfId="0" pivotButton="1"/>
    <xf numFmtId="0" fontId="0" fillId="0" borderId="0" xfId="0" applyAlignment="1">
      <alignment horizontal="left"/>
    </xf>
    <xf numFmtId="2" fontId="0" fillId="0" borderId="0" xfId="0" applyNumberFormat="1"/>
    <xf numFmtId="0" fontId="0" fillId="0" borderId="0" xfId="0" applyAlignment="1">
      <alignment wrapText="1"/>
    </xf>
    <xf numFmtId="2" fontId="0" fillId="0" borderId="0" xfId="0" applyNumberFormat="1" applyAlignment="1">
      <alignment wrapText="1"/>
    </xf>
    <xf numFmtId="0" fontId="0" fillId="0" borderId="0" xfId="0" pivotButton="1" applyAlignment="1">
      <alignment wrapText="1"/>
    </xf>
    <xf numFmtId="0" fontId="0" fillId="0" borderId="0" xfId="0" applyAlignment="1">
      <alignment horizontal="left" wrapText="1"/>
    </xf>
    <xf numFmtId="164" fontId="0" fillId="0" borderId="0" xfId="0" applyNumberFormat="1"/>
    <xf numFmtId="0" fontId="0" fillId="4" borderId="0" xfId="0" applyFill="1"/>
    <xf numFmtId="0" fontId="3" fillId="4" borderId="0" xfId="0" applyFont="1" applyFill="1" applyAlignment="1">
      <alignment horizontal="center" vertical="center"/>
    </xf>
    <xf numFmtId="0" fontId="3" fillId="4" borderId="0" xfId="0" applyFont="1" applyFill="1" applyAlignment="1">
      <alignment vertical="center"/>
    </xf>
    <xf numFmtId="0" fontId="5" fillId="4" borderId="0" xfId="0" applyFont="1" applyFill="1"/>
    <xf numFmtId="0" fontId="4" fillId="4" borderId="0" xfId="0" applyFont="1" applyFill="1" applyAlignment="1">
      <alignment horizontal="center" vertical="center"/>
    </xf>
    <xf numFmtId="0" fontId="4" fillId="4" borderId="0" xfId="0" applyFont="1" applyFill="1" applyAlignment="1">
      <alignment vertical="center"/>
    </xf>
    <xf numFmtId="2" fontId="0" fillId="4" borderId="0" xfId="0" applyNumberFormat="1" applyFill="1"/>
    <xf numFmtId="2" fontId="0" fillId="4" borderId="1" xfId="0" applyNumberFormat="1" applyFill="1" applyBorder="1" applyAlignment="1">
      <alignment wrapText="1"/>
    </xf>
    <xf numFmtId="2" fontId="0" fillId="4" borderId="1" xfId="0" applyNumberFormat="1" applyFill="1" applyBorder="1"/>
    <xf numFmtId="0" fontId="0" fillId="3" borderId="1" xfId="0" applyFill="1" applyBorder="1" applyAlignment="1">
      <alignment wrapText="1"/>
    </xf>
    <xf numFmtId="0" fontId="0" fillId="3" borderId="1" xfId="0" applyFill="1" applyBorder="1"/>
    <xf numFmtId="0" fontId="0" fillId="4" borderId="3" xfId="0" applyFill="1" applyBorder="1"/>
    <xf numFmtId="0" fontId="0" fillId="4" borderId="4" xfId="0" applyFill="1" applyBorder="1"/>
    <xf numFmtId="0" fontId="0" fillId="4" borderId="6" xfId="0" applyFill="1" applyBorder="1"/>
    <xf numFmtId="0" fontId="0" fillId="4" borderId="5" xfId="0" applyFill="1" applyBorder="1"/>
    <xf numFmtId="0" fontId="0" fillId="3" borderId="2" xfId="0" applyFill="1" applyBorder="1"/>
    <xf numFmtId="0" fontId="1" fillId="2" borderId="2" xfId="0" applyFont="1" applyFill="1" applyBorder="1"/>
    <xf numFmtId="0" fontId="1" fillId="2" borderId="3" xfId="0" applyFont="1" applyFill="1" applyBorder="1"/>
    <xf numFmtId="0" fontId="1" fillId="4" borderId="3" xfId="0" applyFont="1" applyFill="1" applyBorder="1"/>
    <xf numFmtId="0" fontId="1" fillId="2" borderId="4" xfId="0" applyFont="1" applyFill="1" applyBorder="1" applyAlignment="1">
      <alignment horizontal="right" vertical="center"/>
    </xf>
    <xf numFmtId="0" fontId="2" fillId="2" borderId="4" xfId="0" applyFont="1" applyFill="1" applyBorder="1"/>
    <xf numFmtId="0" fontId="0" fillId="4" borderId="7" xfId="0" applyFill="1" applyBorder="1"/>
    <xf numFmtId="0" fontId="0" fillId="4" borderId="8" xfId="0" applyFill="1" applyBorder="1" applyAlignment="1">
      <alignment horizontal="left"/>
    </xf>
    <xf numFmtId="0" fontId="0" fillId="3" borderId="4" xfId="0" applyFill="1" applyBorder="1" applyAlignment="1">
      <alignment wrapText="1"/>
    </xf>
    <xf numFmtId="2" fontId="0" fillId="4" borderId="9" xfId="0" applyNumberFormat="1" applyFill="1" applyBorder="1"/>
    <xf numFmtId="2" fontId="0" fillId="4" borderId="10" xfId="0" applyNumberFormat="1" applyFill="1" applyBorder="1"/>
    <xf numFmtId="2" fontId="0" fillId="4" borderId="11" xfId="0" applyNumberFormat="1" applyFill="1" applyBorder="1"/>
    <xf numFmtId="0" fontId="0" fillId="4" borderId="9" xfId="0" applyFill="1" applyBorder="1" applyAlignment="1">
      <alignment horizontal="left"/>
    </xf>
    <xf numFmtId="0" fontId="0" fillId="4" borderId="10" xfId="0" applyFill="1" applyBorder="1" applyAlignment="1">
      <alignment horizontal="left"/>
    </xf>
    <xf numFmtId="0" fontId="0" fillId="4" borderId="11" xfId="0" applyFill="1" applyBorder="1" applyAlignment="1">
      <alignment horizontal="left"/>
    </xf>
    <xf numFmtId="0" fontId="0" fillId="4" borderId="1" xfId="0" applyFill="1" applyBorder="1" applyAlignment="1">
      <alignment horizontal="left"/>
    </xf>
    <xf numFmtId="0" fontId="0" fillId="4" borderId="2" xfId="0" applyFill="1" applyBorder="1" applyAlignment="1">
      <alignment wrapText="1"/>
    </xf>
    <xf numFmtId="0" fontId="0" fillId="4" borderId="4" xfId="0" applyFill="1" applyBorder="1" applyAlignment="1">
      <alignment horizontal="left" wrapText="1"/>
    </xf>
    <xf numFmtId="0" fontId="0" fillId="4" borderId="4" xfId="0" applyFill="1" applyBorder="1" applyAlignment="1">
      <alignment wrapText="1"/>
    </xf>
    <xf numFmtId="0" fontId="0" fillId="3" borderId="2" xfId="0" applyFill="1" applyBorder="1" applyAlignment="1">
      <alignment wrapText="1"/>
    </xf>
    <xf numFmtId="0" fontId="0" fillId="3" borderId="3" xfId="0" applyFill="1" applyBorder="1" applyAlignment="1">
      <alignment wrapText="1"/>
    </xf>
    <xf numFmtId="0" fontId="0" fillId="4" borderId="2" xfId="0" applyFill="1" applyBorder="1"/>
    <xf numFmtId="0" fontId="0" fillId="4" borderId="4" xfId="0" applyFill="1" applyBorder="1" applyAlignment="1">
      <alignment horizontal="left"/>
    </xf>
    <xf numFmtId="0" fontId="0" fillId="3" borderId="3" xfId="0" applyFill="1" applyBorder="1"/>
    <xf numFmtId="0" fontId="0" fillId="3" borderId="4" xfId="0" applyFill="1" applyBorder="1"/>
    <xf numFmtId="0" fontId="1" fillId="2" borderId="0" xfId="0" applyFont="1" applyFill="1"/>
    <xf numFmtId="0" fontId="2" fillId="2" borderId="0" xfId="0" applyFont="1" applyFill="1"/>
    <xf numFmtId="0" fontId="0" fillId="2" borderId="0" xfId="0" applyFill="1"/>
    <xf numFmtId="0" fontId="0" fillId="4" borderId="7" xfId="0" applyFill="1" applyBorder="1" applyAlignment="1">
      <alignment horizontal="right"/>
    </xf>
    <xf numFmtId="0" fontId="5" fillId="4" borderId="8" xfId="0" applyFont="1" applyFill="1" applyBorder="1" applyAlignment="1">
      <alignment horizontal="right" vertical="center"/>
    </xf>
    <xf numFmtId="0" fontId="0" fillId="0" borderId="0" xfId="0" applyAlignment="1">
      <alignment horizontal="left" indent="1"/>
    </xf>
    <xf numFmtId="14" fontId="0" fillId="0" borderId="0" xfId="0" applyNumberFormat="1"/>
    <xf numFmtId="0" fontId="0" fillId="4" borderId="10" xfId="0" applyFill="1" applyBorder="1"/>
    <xf numFmtId="0" fontId="0" fillId="0" borderId="0" xfId="0" applyAlignment="1">
      <alignment horizontal="left" indent="2"/>
    </xf>
    <xf numFmtId="0" fontId="2" fillId="2" borderId="0" xfId="0" applyFont="1" applyFill="1" applyAlignment="1">
      <alignment horizontal="center" vertical="center"/>
    </xf>
    <xf numFmtId="0" fontId="7" fillId="2" borderId="0" xfId="0" applyFont="1" applyFill="1" applyAlignment="1">
      <alignment horizontal="center" vertical="center"/>
    </xf>
    <xf numFmtId="14" fontId="2" fillId="2" borderId="0" xfId="0" applyNumberFormat="1" applyFont="1" applyFill="1" applyAlignment="1">
      <alignment horizontal="center" vertical="center"/>
    </xf>
    <xf numFmtId="0" fontId="6" fillId="2" borderId="0" xfId="0" applyFont="1" applyFill="1" applyAlignment="1">
      <alignment horizontal="center" vertical="center"/>
    </xf>
    <xf numFmtId="14" fontId="6" fillId="2" borderId="0" xfId="0" applyNumberFormat="1" applyFont="1" applyFill="1" applyAlignment="1">
      <alignment horizontal="center" vertical="center"/>
    </xf>
  </cellXfs>
  <cellStyles count="1">
    <cellStyle name="Normal" xfId="0" builtinId="0"/>
  </cellStyles>
  <dxfs count="139">
    <dxf>
      <font>
        <color rgb="FF9C0006"/>
      </font>
      <fill>
        <patternFill>
          <bgColor rgb="FFFFC7CE"/>
        </patternFill>
      </fill>
    </dxf>
    <dxf>
      <numFmt numFmtId="164" formatCode="0.0"/>
    </dxf>
    <dxf>
      <numFmt numFmtId="164" formatCode="0.0"/>
    </dxf>
    <dxf>
      <numFmt numFmtId="164" formatCode="0.0"/>
    </dxf>
    <dxf>
      <numFmt numFmtId="164" formatCode="0.0"/>
    </dxf>
    <dxf>
      <alignment wrapText="1"/>
    </dxf>
    <dxf>
      <alignment wrapText="1"/>
    </dxf>
    <dxf>
      <numFmt numFmtId="2" formatCode="0.00"/>
    </dxf>
    <dxf>
      <alignment wrapText="1"/>
    </dxf>
    <dxf>
      <alignment wrapText="1"/>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alignment wrapText="1"/>
    </dxf>
    <dxf>
      <alignment wrapText="1"/>
    </dxf>
    <dxf>
      <alignment wrapText="1"/>
    </dxf>
    <dxf>
      <alignment wrapText="1"/>
    </dxf>
    <dxf>
      <alignment wrapText="1"/>
    </dxf>
    <dxf>
      <alignment wrapText="1"/>
    </dxf>
    <dxf>
      <numFmt numFmtId="2" formatCode="0.00"/>
    </dxf>
    <dxf>
      <alignment wrapText="1"/>
    </dxf>
    <dxf>
      <alignment wrapText="1"/>
    </dxf>
    <dxf>
      <alignment wrapText="1"/>
    </dxf>
    <dxf>
      <alignment wrapText="1"/>
    </dxf>
    <dxf>
      <alignment wrapText="1"/>
    </dxf>
    <dxf>
      <alignment wrapText="1"/>
    </dxf>
    <dxf>
      <numFmt numFmtId="2" formatCode="0.00"/>
    </dxf>
    <dxf>
      <numFmt numFmtId="2" formatCode="0.00"/>
    </dxf>
    <dxf>
      <numFmt numFmtId="2" formatCode="0.00"/>
    </dxf>
    <dxf>
      <numFmt numFmtId="2" formatCode="0.00"/>
    </dxf>
    <dxf>
      <alignment wrapText="1"/>
    </dxf>
    <dxf>
      <numFmt numFmtId="2" formatCode="0.00"/>
    </dxf>
    <dxf>
      <numFmt numFmtId="2" formatCode="0.00"/>
    </dxf>
    <dxf>
      <numFmt numFmtId="0" formatCode="General"/>
    </dxf>
    <dxf>
      <numFmt numFmtId="0" formatCode="General"/>
    </dxf>
    <dxf>
      <numFmt numFmtId="19" formatCode="m/d/yyyy"/>
    </dxf>
    <dxf>
      <numFmt numFmtId="0" formatCode="General"/>
    </dxf>
    <dxf>
      <numFmt numFmtId="0" formatCode="General"/>
    </dxf>
    <dxf>
      <numFmt numFmtId="0" formatCode="Genera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79998168889431442"/>
        </patternFill>
      </fill>
    </dxf>
    <dxf>
      <fill>
        <patternFill>
          <bgColor theme="0"/>
        </patternFill>
      </fill>
    </dxf>
    <dxf>
      <fill>
        <patternFill>
          <bgColor theme="0"/>
        </patternFill>
      </fill>
    </dxf>
    <dxf>
      <alignment wrapText="1"/>
    </dxf>
    <dxf>
      <alignment wrapText="1"/>
    </dxf>
    <dxf>
      <numFmt numFmtId="2" formatCode="0.00"/>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79998168889431442"/>
        </patternFill>
      </fill>
    </dxf>
    <dxf>
      <fill>
        <patternFill>
          <bgColor theme="0"/>
        </patternFill>
      </fill>
    </dxf>
    <dxf>
      <fill>
        <patternFill>
          <bgColor theme="0"/>
        </patternFill>
      </fill>
    </dxf>
    <dxf>
      <alignment wrapText="1"/>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numFmt numFmtId="2" formatCode="0.00"/>
    </dxf>
    <dxf>
      <alignment wrapText="1"/>
    </dxf>
    <dxf>
      <numFmt numFmtId="2" formatCode="0.00"/>
    </dxf>
    <dxf>
      <numFmt numFmtId="2" formatCode="0.00"/>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79998168889431442"/>
        </patternFill>
      </fill>
    </dxf>
    <dxf>
      <fill>
        <patternFill>
          <bgColor theme="0"/>
        </patternFill>
      </fill>
    </dxf>
    <dxf>
      <fill>
        <patternFill>
          <bgColor theme="0"/>
        </patternFill>
      </fill>
    </dxf>
    <dxf>
      <alignment wrapText="1"/>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numFmt numFmtId="2" formatCode="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numFmt numFmtId="2" formatCode="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4.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sharedStrings" Target="sharedString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2.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5.xml"/><Relationship Id="rId30" Type="http://schemas.microsoft.com/office/2011/relationships/timelineCache" Target="timelineCaches/timelineCache1.xml"/><Relationship Id="rId35" Type="http://schemas.openxmlformats.org/officeDocument/2006/relationships/powerPivotData" Target="model/item.data"/><Relationship Id="rId43" Type="http://schemas.openxmlformats.org/officeDocument/2006/relationships/customXml" Target="../customXml/item6.xml"/><Relationship Id="rId48"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20" Type="http://schemas.openxmlformats.org/officeDocument/2006/relationships/worksheet" Target="worksheets/sheet20.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microsoft.com/office/2007/relationships/slicerCache" Target="slicerCaches/slicerCache1.xml"/><Relationship Id="rId36" Type="http://schemas.microsoft.com/office/2017/10/relationships/person" Target="persons/person.xml"/><Relationship Id="rId49"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[world_hapiness.xlsx]YearLL!PivotTable1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Life Ladder </a:t>
            </a:r>
            <a:r>
              <a:rPr lang="et-EE"/>
              <a:t>by</a:t>
            </a:r>
            <a:r>
              <a:rPr lang="en-US"/>
              <a: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YearLL!$B$3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YearLL!$A$4:$A$22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YearLL!$B$4:$B$22</c:f>
              <c:numCache>
                <c:formatCode>0.00</c:formatCode>
                <c:ptCount val="18"/>
                <c:pt idx="0">
                  <c:v>6.4462592592592598</c:v>
                </c:pt>
                <c:pt idx="1">
                  <c:v>5.1968988764044939</c:v>
                </c:pt>
                <c:pt idx="2">
                  <c:v>5.4182745098039229</c:v>
                </c:pt>
                <c:pt idx="3">
                  <c:v>5.4185090909090903</c:v>
                </c:pt>
                <c:pt idx="4">
                  <c:v>5.4576666666666664</c:v>
                </c:pt>
                <c:pt idx="5">
                  <c:v>5.4968064516129029</c:v>
                </c:pt>
                <c:pt idx="6">
                  <c:v>5.4240821917808253</c:v>
                </c:pt>
                <c:pt idx="7">
                  <c:v>5.4436170212765935</c:v>
                </c:pt>
                <c:pt idx="8">
                  <c:v>5.3932941176470583</c:v>
                </c:pt>
                <c:pt idx="9">
                  <c:v>5.386263888888891</c:v>
                </c:pt>
                <c:pt idx="10">
                  <c:v>5.4009436619718301</c:v>
                </c:pt>
                <c:pt idx="11">
                  <c:v>5.3964468085106416</c:v>
                </c:pt>
                <c:pt idx="12">
                  <c:v>5.4604081632653072</c:v>
                </c:pt>
                <c:pt idx="13">
                  <c:v>5.4986737588652481</c:v>
                </c:pt>
                <c:pt idx="14">
                  <c:v>5.5709650349650373</c:v>
                </c:pt>
                <c:pt idx="15">
                  <c:v>5.7275172413793083</c:v>
                </c:pt>
                <c:pt idx="16">
                  <c:v>5.6362459016393451</c:v>
                </c:pt>
                <c:pt idx="17">
                  <c:v>5.5851403508771913</c:v>
                </c:pt>
              </c:numCache>
            </c:numRef>
          </c:val>
          <c:extLst>
            <c:ext xmlns:c16="http://schemas.microsoft.com/office/drawing/2014/chart" uri="{C3380CC4-5D6E-409C-BE32-E72D297353CC}">
              <c16:uniqueId val="{00000000-CFE9-4620-918F-696EF5805A71}"/>
            </c:ext>
          </c:extLst>
        </c:ser>
        <c:dLbls>
          <c:dLblPos val="inEnd"/>
          <c:showLegendKey val="0"/>
          <c:showVal val="1"/>
          <c:showCatName val="0"/>
          <c:showSerName val="0"/>
          <c:showPercent val="0"/>
          <c:showBubbleSize val="0"/>
        </c:dLbls>
        <c:gapWidth val="26"/>
        <c:overlap val="-6"/>
        <c:axId val="1500897951"/>
        <c:axId val="1500898431"/>
      </c:barChart>
      <c:catAx>
        <c:axId val="150089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00898431"/>
        <c:crosses val="autoZero"/>
        <c:auto val="1"/>
        <c:lblAlgn val="ctr"/>
        <c:lblOffset val="100"/>
        <c:noMultiLvlLbl val="0"/>
      </c:catAx>
      <c:valAx>
        <c:axId val="15008984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89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[world_hapiness.xlsx]TOPGDP (2)!PivotTable1</c:name>
    <c:fmtId val="2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t-EE" sz="1400" b="0" i="0" u="none" strike="noStrike" kern="1200" spc="0" baseline="0">
                <a:solidFill>
                  <a:sysClr val="windowText" lastClr="000000">
                    <a:lumMod val="65000"/>
                    <a:lumOff val="35000"/>
                  </a:sysClr>
                </a:solidFill>
              </a:rPr>
              <a:t>Top 20 Countries by </a:t>
            </a:r>
            <a:r>
              <a:rPr lang="en-GB" sz="1400" b="0" i="0" u="none" strike="noStrike" kern="1200" spc="0" baseline="0">
                <a:solidFill>
                  <a:sysClr val="windowText" lastClr="000000">
                    <a:lumMod val="65000"/>
                    <a:lumOff val="35000"/>
                  </a:sysClr>
                </a:solidFill>
              </a:rPr>
              <a:t>GDP</a:t>
            </a:r>
            <a:r>
              <a:rPr lang="et-EE" sz="1400" b="0" i="0" u="none" strike="noStrike" kern="1200" spc="0" baseline="0">
                <a:solidFill>
                  <a:sysClr val="windowText" lastClr="000000">
                    <a:lumMod val="65000"/>
                    <a:lumOff val="35000"/>
                  </a:sysClr>
                </a:solidFill>
              </a:rPr>
              <a:t> vs Life Ladder</a:t>
            </a:r>
            <a:r>
              <a:rPr lang="en-GB" sz="1400" b="0" i="0" u="none" strike="noStrike" kern="1200" spc="0" baseline="0">
                <a:solidFill>
                  <a:sysClr val="windowText" lastClr="000000">
                    <a:lumMod val="65000"/>
                    <a:lumOff val="35000"/>
                  </a:sysClr>
                </a:solidFill>
              </a:rPr>
              <a:t> in 2022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'TOPGDP (2)'!$B$4</c:f>
              <c:strCache>
                <c:ptCount val="1"/>
                <c:pt idx="0">
                  <c:v>Average of Life Ladder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'TOPGDP (2)'!$A$5:$A$25</c:f>
              <c:strCache>
                <c:ptCount val="20"/>
                <c:pt idx="0">
                  <c:v>Finland</c:v>
                </c:pt>
                <c:pt idx="1">
                  <c:v>Denmark</c:v>
                </c:pt>
                <c:pt idx="2">
                  <c:v>Iceland</c:v>
                </c:pt>
                <c:pt idx="3">
                  <c:v>Sweden</c:v>
                </c:pt>
                <c:pt idx="4">
                  <c:v>Netherlands</c:v>
                </c:pt>
                <c:pt idx="5">
                  <c:v>Norway</c:v>
                </c:pt>
                <c:pt idx="6">
                  <c:v>Luxembourg</c:v>
                </c:pt>
                <c:pt idx="7">
                  <c:v>Australia</c:v>
                </c:pt>
                <c:pt idx="8">
                  <c:v>Austria</c:v>
                </c:pt>
                <c:pt idx="9">
                  <c:v>Canada</c:v>
                </c:pt>
                <c:pt idx="10">
                  <c:v>Switzerland</c:v>
                </c:pt>
                <c:pt idx="11">
                  <c:v>Ireland</c:v>
                </c:pt>
                <c:pt idx="12">
                  <c:v>Belgium</c:v>
                </c:pt>
                <c:pt idx="13">
                  <c:v>United Arab Emirates</c:v>
                </c:pt>
                <c:pt idx="14">
                  <c:v>United Kingdom</c:v>
                </c:pt>
                <c:pt idx="15">
                  <c:v>United States</c:v>
                </c:pt>
                <c:pt idx="16">
                  <c:v>France</c:v>
                </c:pt>
                <c:pt idx="17">
                  <c:v>Germany</c:v>
                </c:pt>
                <c:pt idx="18">
                  <c:v>Saudi Arabia</c:v>
                </c:pt>
                <c:pt idx="19">
                  <c:v>South Korea</c:v>
                </c:pt>
              </c:strCache>
            </c:strRef>
          </c:cat>
          <c:val>
            <c:numRef>
              <c:f>'TOPGDP (2)'!$B$5:$B$25</c:f>
              <c:numCache>
                <c:formatCode>0.00</c:formatCode>
                <c:ptCount val="20"/>
                <c:pt idx="0">
                  <c:v>7.7290000000000001</c:v>
                </c:pt>
                <c:pt idx="1">
                  <c:v>7.5449999999999999</c:v>
                </c:pt>
                <c:pt idx="2">
                  <c:v>7.4489999999999998</c:v>
                </c:pt>
                <c:pt idx="3">
                  <c:v>7.431</c:v>
                </c:pt>
                <c:pt idx="4">
                  <c:v>7.39</c:v>
                </c:pt>
                <c:pt idx="5">
                  <c:v>7.2949999999999999</c:v>
                </c:pt>
                <c:pt idx="6">
                  <c:v>7.2279999999999998</c:v>
                </c:pt>
                <c:pt idx="7">
                  <c:v>7.0350000000000001</c:v>
                </c:pt>
                <c:pt idx="8">
                  <c:v>6.9989999999999997</c:v>
                </c:pt>
                <c:pt idx="9">
                  <c:v>6.9180000000000001</c:v>
                </c:pt>
                <c:pt idx="10">
                  <c:v>6.8840000000000003</c:v>
                </c:pt>
                <c:pt idx="11">
                  <c:v>6.87</c:v>
                </c:pt>
                <c:pt idx="12">
                  <c:v>6.8570000000000002</c:v>
                </c:pt>
                <c:pt idx="13">
                  <c:v>6.7380000000000004</c:v>
                </c:pt>
                <c:pt idx="14">
                  <c:v>6.7220000000000004</c:v>
                </c:pt>
                <c:pt idx="15">
                  <c:v>6.6929999999999996</c:v>
                </c:pt>
                <c:pt idx="16">
                  <c:v>6.6139999999999999</c:v>
                </c:pt>
                <c:pt idx="17">
                  <c:v>6.6079999999999997</c:v>
                </c:pt>
                <c:pt idx="18">
                  <c:v>6.3819999999999997</c:v>
                </c:pt>
                <c:pt idx="19">
                  <c:v>5.95</c:v>
                </c:pt>
              </c:numCache>
            </c:numRef>
          </c:val>
          <c:extLst>
            <c:ext xmlns:c16="http://schemas.microsoft.com/office/drawing/2014/chart" uri="{C3380CC4-5D6E-409C-BE32-E72D297353CC}">
              <c16:uniqueId val="{00000000-76FE-4541-A7AE-A742240CB62F}"/>
            </c:ext>
          </c:extLst>
        </c:ser>
        <c:dLbls>
          <c:showLegendKey val="0"/>
          <c:showVal val="0"/>
          <c:showCatName val="0"/>
          <c:showSerName val="0"/>
          <c:showPercent val="0"/>
          <c:showBubbleSize val="0"/>
        </c:dLbls>
        <c:gapWidth val="45"/>
        <c:axId val="1513169583"/>
        <c:axId val="1513170063"/>
      </c:barChart>
      <c:lineChart>
        <c:grouping val="standard"/>
        <c:varyColors val="0"/>
        <c:ser>
          <c:idx val="1"/>
          <c:order val="1"/>
          <c:tx>
            <c:strRef>
              <c:f>'TOPGDP (2)'!$C$4</c:f>
              <c:strCache>
                <c:ptCount val="1"/>
                <c:pt idx="0">
                  <c:v>Average of Log GDP per capita</c:v>
                </c:pt>
              </c:strCache>
            </c:strRef>
          </c:tx>
          <c:spPr>
            <a:ln w="28575" cap="rnd">
              <a:solidFill>
                <a:schemeClr val="accent2"/>
              </a:solidFill>
              <a:round/>
            </a:ln>
            <a:effectLst/>
          </c:spPr>
          <c:marker>
            <c:symbol val="none"/>
          </c:marker>
          <c:cat>
            <c:strRef>
              <c:f>'TOPGDP (2)'!$A$5:$A$25</c:f>
              <c:strCache>
                <c:ptCount val="20"/>
                <c:pt idx="0">
                  <c:v>Finland</c:v>
                </c:pt>
                <c:pt idx="1">
                  <c:v>Denmark</c:v>
                </c:pt>
                <c:pt idx="2">
                  <c:v>Iceland</c:v>
                </c:pt>
                <c:pt idx="3">
                  <c:v>Sweden</c:v>
                </c:pt>
                <c:pt idx="4">
                  <c:v>Netherlands</c:v>
                </c:pt>
                <c:pt idx="5">
                  <c:v>Norway</c:v>
                </c:pt>
                <c:pt idx="6">
                  <c:v>Luxembourg</c:v>
                </c:pt>
                <c:pt idx="7">
                  <c:v>Australia</c:v>
                </c:pt>
                <c:pt idx="8">
                  <c:v>Austria</c:v>
                </c:pt>
                <c:pt idx="9">
                  <c:v>Canada</c:v>
                </c:pt>
                <c:pt idx="10">
                  <c:v>Switzerland</c:v>
                </c:pt>
                <c:pt idx="11">
                  <c:v>Ireland</c:v>
                </c:pt>
                <c:pt idx="12">
                  <c:v>Belgium</c:v>
                </c:pt>
                <c:pt idx="13">
                  <c:v>United Arab Emirates</c:v>
                </c:pt>
                <c:pt idx="14">
                  <c:v>United Kingdom</c:v>
                </c:pt>
                <c:pt idx="15">
                  <c:v>United States</c:v>
                </c:pt>
                <c:pt idx="16">
                  <c:v>France</c:v>
                </c:pt>
                <c:pt idx="17">
                  <c:v>Germany</c:v>
                </c:pt>
                <c:pt idx="18">
                  <c:v>Saudi Arabia</c:v>
                </c:pt>
                <c:pt idx="19">
                  <c:v>South Korea</c:v>
                </c:pt>
              </c:strCache>
            </c:strRef>
          </c:cat>
          <c:val>
            <c:numRef>
              <c:f>'TOPGDP (2)'!$C$5:$C$25</c:f>
              <c:numCache>
                <c:formatCode>0.00</c:formatCode>
                <c:ptCount val="20"/>
                <c:pt idx="0">
                  <c:v>10.814</c:v>
                </c:pt>
                <c:pt idx="1">
                  <c:v>10.994</c:v>
                </c:pt>
                <c:pt idx="2">
                  <c:v>10.935</c:v>
                </c:pt>
                <c:pt idx="3">
                  <c:v>10.913</c:v>
                </c:pt>
                <c:pt idx="4">
                  <c:v>10.981</c:v>
                </c:pt>
                <c:pt idx="5">
                  <c:v>11.111000000000001</c:v>
                </c:pt>
                <c:pt idx="6">
                  <c:v>11.66</c:v>
                </c:pt>
                <c:pt idx="7">
                  <c:v>10.853999999999999</c:v>
                </c:pt>
                <c:pt idx="8">
                  <c:v>10.939</c:v>
                </c:pt>
                <c:pt idx="9">
                  <c:v>10.803000000000001</c:v>
                </c:pt>
                <c:pt idx="10">
                  <c:v>11.183999999999999</c:v>
                </c:pt>
                <c:pt idx="11">
                  <c:v>11.625</c:v>
                </c:pt>
                <c:pt idx="12">
                  <c:v>10.878</c:v>
                </c:pt>
                <c:pt idx="13">
                  <c:v>11.202</c:v>
                </c:pt>
                <c:pt idx="14">
                  <c:v>10.754</c:v>
                </c:pt>
                <c:pt idx="15">
                  <c:v>11.079000000000001</c:v>
                </c:pt>
                <c:pt idx="16">
                  <c:v>10.737</c:v>
                </c:pt>
                <c:pt idx="17">
                  <c:v>10.898999999999999</c:v>
                </c:pt>
                <c:pt idx="18">
                  <c:v>10.781000000000001</c:v>
                </c:pt>
                <c:pt idx="19">
                  <c:v>10.726000000000001</c:v>
                </c:pt>
              </c:numCache>
            </c:numRef>
          </c:val>
          <c:smooth val="0"/>
          <c:extLst>
            <c:ext xmlns:c16="http://schemas.microsoft.com/office/drawing/2014/chart" uri="{C3380CC4-5D6E-409C-BE32-E72D297353CC}">
              <c16:uniqueId val="{00000001-76FE-4541-A7AE-A742240CB62F}"/>
            </c:ext>
          </c:extLst>
        </c:ser>
        <c:dLbls>
          <c:showLegendKey val="0"/>
          <c:showVal val="0"/>
          <c:showCatName val="0"/>
          <c:showSerName val="0"/>
          <c:showPercent val="0"/>
          <c:showBubbleSize val="0"/>
        </c:dLbls>
        <c:marker val="1"/>
        <c:smooth val="0"/>
        <c:axId val="140547439"/>
        <c:axId val="140573471"/>
      </c:lineChart>
      <c:catAx>
        <c:axId val="151316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170063"/>
        <c:crosses val="autoZero"/>
        <c:auto val="1"/>
        <c:lblAlgn val="ctr"/>
        <c:lblOffset val="100"/>
        <c:noMultiLvlLbl val="0"/>
      </c:catAx>
      <c:valAx>
        <c:axId val="1513170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169583"/>
        <c:crosses val="autoZero"/>
        <c:crossBetween val="between"/>
      </c:valAx>
      <c:valAx>
        <c:axId val="14057347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7439"/>
        <c:crosses val="max"/>
        <c:crossBetween val="between"/>
      </c:valAx>
      <c:catAx>
        <c:axId val="140547439"/>
        <c:scaling>
          <c:orientation val="minMax"/>
        </c:scaling>
        <c:delete val="1"/>
        <c:axPos val="b"/>
        <c:numFmt formatCode="General" sourceLinked="1"/>
        <c:majorTickMark val="out"/>
        <c:minorTickMark val="none"/>
        <c:tickLblPos val="nextTo"/>
        <c:crossAx val="14057347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[world_hapiness.xlsx]BottomGDP (2)!PivotTable1</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t-EE"/>
              <a:t>Bottom 20 Countries by </a:t>
            </a:r>
            <a:r>
              <a:rPr lang="en-GB"/>
              <a:t>GDP</a:t>
            </a:r>
            <a:r>
              <a:rPr lang="et-EE"/>
              <a:t> vs Life Ladder</a:t>
            </a:r>
            <a:r>
              <a:rPr lang="en-GB"/>
              <a:t> in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'BottomGDP (2)'!$B$4</c:f>
              <c:strCache>
                <c:ptCount val="1"/>
                <c:pt idx="0">
                  <c:v>Average of Life Ladder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'BottomGDP (2)'!$A$5:$A$25</c:f>
              <c:strCache>
                <c:ptCount val="20"/>
                <c:pt idx="0">
                  <c:v>Congo (Kinshasa)</c:v>
                </c:pt>
                <c:pt idx="1">
                  <c:v>Niger</c:v>
                </c:pt>
                <c:pt idx="2">
                  <c:v>Mozambique</c:v>
                </c:pt>
                <c:pt idx="3">
                  <c:v>Chad</c:v>
                </c:pt>
                <c:pt idx="4">
                  <c:v>Liberia</c:v>
                </c:pt>
                <c:pt idx="5">
                  <c:v>Madagascar</c:v>
                </c:pt>
                <c:pt idx="6">
                  <c:v>Malawi</c:v>
                </c:pt>
                <c:pt idx="7">
                  <c:v>Sierra Leone</c:v>
                </c:pt>
                <c:pt idx="8">
                  <c:v>Mali</c:v>
                </c:pt>
                <c:pt idx="9">
                  <c:v>Gambia</c:v>
                </c:pt>
                <c:pt idx="10">
                  <c:v>Zimbabwe</c:v>
                </c:pt>
                <c:pt idx="11">
                  <c:v>Togo</c:v>
                </c:pt>
                <c:pt idx="12">
                  <c:v>Ethiopia</c:v>
                </c:pt>
                <c:pt idx="13">
                  <c:v>Tanzania</c:v>
                </c:pt>
                <c:pt idx="14">
                  <c:v>Guinea</c:v>
                </c:pt>
                <c:pt idx="15">
                  <c:v>Comoros</c:v>
                </c:pt>
                <c:pt idx="16">
                  <c:v>Congo (Brazzaville)</c:v>
                </c:pt>
                <c:pt idx="17">
                  <c:v>Benin</c:v>
                </c:pt>
                <c:pt idx="18">
                  <c:v>Senegal</c:v>
                </c:pt>
                <c:pt idx="19">
                  <c:v>Cameroon</c:v>
                </c:pt>
              </c:strCache>
            </c:strRef>
          </c:cat>
          <c:val>
            <c:numRef>
              <c:f>'BottomGDP (2)'!$B$5:$B$25</c:f>
              <c:numCache>
                <c:formatCode>0.00</c:formatCode>
                <c:ptCount val="20"/>
                <c:pt idx="0">
                  <c:v>3.2069999999999999</c:v>
                </c:pt>
                <c:pt idx="1">
                  <c:v>4.5010000000000003</c:v>
                </c:pt>
                <c:pt idx="2">
                  <c:v>4.74</c:v>
                </c:pt>
                <c:pt idx="3">
                  <c:v>4.3970000000000002</c:v>
                </c:pt>
                <c:pt idx="4">
                  <c:v>4.0419999999999998</c:v>
                </c:pt>
                <c:pt idx="5">
                  <c:v>4.0190000000000001</c:v>
                </c:pt>
                <c:pt idx="6">
                  <c:v>3.3559999999999999</c:v>
                </c:pt>
                <c:pt idx="7">
                  <c:v>2.56</c:v>
                </c:pt>
                <c:pt idx="8">
                  <c:v>4.2110000000000003</c:v>
                </c:pt>
                <c:pt idx="9">
                  <c:v>4.2789999999999999</c:v>
                </c:pt>
                <c:pt idx="10">
                  <c:v>3.2959999999999998</c:v>
                </c:pt>
                <c:pt idx="11">
                  <c:v>4.2389999999999999</c:v>
                </c:pt>
                <c:pt idx="12">
                  <c:v>3.6280000000000001</c:v>
                </c:pt>
                <c:pt idx="13">
                  <c:v>3.6160000000000001</c:v>
                </c:pt>
                <c:pt idx="14">
                  <c:v>5.3170000000000002</c:v>
                </c:pt>
                <c:pt idx="15">
                  <c:v>3.5449999999999999</c:v>
                </c:pt>
                <c:pt idx="16">
                  <c:v>5.8049999999999997</c:v>
                </c:pt>
                <c:pt idx="17">
                  <c:v>4.2169999999999996</c:v>
                </c:pt>
                <c:pt idx="18">
                  <c:v>4.907</c:v>
                </c:pt>
                <c:pt idx="19">
                  <c:v>4.7119999999999997</c:v>
                </c:pt>
              </c:numCache>
            </c:numRef>
          </c:val>
          <c:extLst>
            <c:ext xmlns:c16="http://schemas.microsoft.com/office/drawing/2014/chart" uri="{C3380CC4-5D6E-409C-BE32-E72D297353CC}">
              <c16:uniqueId val="{00000000-9670-4D1D-8F66-3DCC0199774F}"/>
            </c:ext>
          </c:extLst>
        </c:ser>
        <c:dLbls>
          <c:showLegendKey val="0"/>
          <c:showVal val="0"/>
          <c:showCatName val="0"/>
          <c:showSerName val="0"/>
          <c:showPercent val="0"/>
          <c:showBubbleSize val="0"/>
        </c:dLbls>
        <c:gapWidth val="45"/>
        <c:axId val="1513169583"/>
        <c:axId val="1513170063"/>
      </c:barChart>
      <c:lineChart>
        <c:grouping val="standard"/>
        <c:varyColors val="0"/>
        <c:ser>
          <c:idx val="1"/>
          <c:order val="1"/>
          <c:tx>
            <c:strRef>
              <c:f>'BottomGDP (2)'!$C$4</c:f>
              <c:strCache>
                <c:ptCount val="1"/>
                <c:pt idx="0">
                  <c:v>Average of Log GDP per capita</c:v>
                </c:pt>
              </c:strCache>
            </c:strRef>
          </c:tx>
          <c:spPr>
            <a:ln w="28575" cap="rnd">
              <a:solidFill>
                <a:schemeClr val="accent2"/>
              </a:solidFill>
              <a:round/>
            </a:ln>
            <a:effectLst/>
          </c:spPr>
          <c:marker>
            <c:symbol val="none"/>
          </c:marker>
          <c:cat>
            <c:strRef>
              <c:f>'BottomGDP (2)'!$A$5:$A$25</c:f>
              <c:strCache>
                <c:ptCount val="20"/>
                <c:pt idx="0">
                  <c:v>Congo (Kinshasa)</c:v>
                </c:pt>
                <c:pt idx="1">
                  <c:v>Niger</c:v>
                </c:pt>
                <c:pt idx="2">
                  <c:v>Mozambique</c:v>
                </c:pt>
                <c:pt idx="3">
                  <c:v>Chad</c:v>
                </c:pt>
                <c:pt idx="4">
                  <c:v>Liberia</c:v>
                </c:pt>
                <c:pt idx="5">
                  <c:v>Madagascar</c:v>
                </c:pt>
                <c:pt idx="6">
                  <c:v>Malawi</c:v>
                </c:pt>
                <c:pt idx="7">
                  <c:v>Sierra Leone</c:v>
                </c:pt>
                <c:pt idx="8">
                  <c:v>Mali</c:v>
                </c:pt>
                <c:pt idx="9">
                  <c:v>Gambia</c:v>
                </c:pt>
                <c:pt idx="10">
                  <c:v>Zimbabwe</c:v>
                </c:pt>
                <c:pt idx="11">
                  <c:v>Togo</c:v>
                </c:pt>
                <c:pt idx="12">
                  <c:v>Ethiopia</c:v>
                </c:pt>
                <c:pt idx="13">
                  <c:v>Tanzania</c:v>
                </c:pt>
                <c:pt idx="14">
                  <c:v>Guinea</c:v>
                </c:pt>
                <c:pt idx="15">
                  <c:v>Comoros</c:v>
                </c:pt>
                <c:pt idx="16">
                  <c:v>Congo (Brazzaville)</c:v>
                </c:pt>
                <c:pt idx="17">
                  <c:v>Benin</c:v>
                </c:pt>
                <c:pt idx="18">
                  <c:v>Senegal</c:v>
                </c:pt>
                <c:pt idx="19">
                  <c:v>Cameroon</c:v>
                </c:pt>
              </c:strCache>
            </c:strRef>
          </c:cat>
          <c:val>
            <c:numRef>
              <c:f>'BottomGDP (2)'!$C$5:$C$25</c:f>
              <c:numCache>
                <c:formatCode>0.00</c:formatCode>
                <c:ptCount val="20"/>
                <c:pt idx="0">
                  <c:v>7.0069999999999997</c:v>
                </c:pt>
                <c:pt idx="1">
                  <c:v>7.0910000000000002</c:v>
                </c:pt>
                <c:pt idx="2">
                  <c:v>7.12</c:v>
                </c:pt>
                <c:pt idx="3">
                  <c:v>7.2610000000000001</c:v>
                </c:pt>
                <c:pt idx="4">
                  <c:v>7.2770000000000001</c:v>
                </c:pt>
                <c:pt idx="5">
                  <c:v>7.29</c:v>
                </c:pt>
                <c:pt idx="6">
                  <c:v>7.2960000000000003</c:v>
                </c:pt>
                <c:pt idx="7">
                  <c:v>7.4009999999999998</c:v>
                </c:pt>
                <c:pt idx="8">
                  <c:v>7.6449999999999996</c:v>
                </c:pt>
                <c:pt idx="9">
                  <c:v>7.6479999999999997</c:v>
                </c:pt>
                <c:pt idx="10">
                  <c:v>7.67</c:v>
                </c:pt>
                <c:pt idx="11">
                  <c:v>7.6849999999999996</c:v>
                </c:pt>
                <c:pt idx="12">
                  <c:v>7.7569999999999997</c:v>
                </c:pt>
                <c:pt idx="13">
                  <c:v>7.8719999999999999</c:v>
                </c:pt>
                <c:pt idx="14">
                  <c:v>7.9</c:v>
                </c:pt>
                <c:pt idx="15">
                  <c:v>8.0749999999999993</c:v>
                </c:pt>
                <c:pt idx="16">
                  <c:v>8.077</c:v>
                </c:pt>
                <c:pt idx="17">
                  <c:v>8.1370000000000005</c:v>
                </c:pt>
                <c:pt idx="18">
                  <c:v>8.18</c:v>
                </c:pt>
                <c:pt idx="19">
                  <c:v>8.2270000000000003</c:v>
                </c:pt>
              </c:numCache>
            </c:numRef>
          </c:val>
          <c:smooth val="0"/>
          <c:extLst>
            <c:ext xmlns:c16="http://schemas.microsoft.com/office/drawing/2014/chart" uri="{C3380CC4-5D6E-409C-BE32-E72D297353CC}">
              <c16:uniqueId val="{00000001-9670-4D1D-8F66-3DCC0199774F}"/>
            </c:ext>
          </c:extLst>
        </c:ser>
        <c:dLbls>
          <c:showLegendKey val="0"/>
          <c:showVal val="0"/>
          <c:showCatName val="0"/>
          <c:showSerName val="0"/>
          <c:showPercent val="0"/>
          <c:showBubbleSize val="0"/>
        </c:dLbls>
        <c:marker val="1"/>
        <c:smooth val="0"/>
        <c:axId val="140547439"/>
        <c:axId val="140573471"/>
      </c:lineChart>
      <c:catAx>
        <c:axId val="151316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170063"/>
        <c:crosses val="autoZero"/>
        <c:auto val="1"/>
        <c:lblAlgn val="ctr"/>
        <c:lblOffset val="100"/>
        <c:noMultiLvlLbl val="0"/>
      </c:catAx>
      <c:valAx>
        <c:axId val="1513170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169583"/>
        <c:crosses val="autoZero"/>
        <c:crossBetween val="between"/>
      </c:valAx>
      <c:valAx>
        <c:axId val="14057347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7439"/>
        <c:crosses val="max"/>
        <c:crossBetween val="between"/>
      </c:valAx>
      <c:catAx>
        <c:axId val="140547439"/>
        <c:scaling>
          <c:orientation val="minMax"/>
        </c:scaling>
        <c:delete val="1"/>
        <c:axPos val="b"/>
        <c:numFmt formatCode="General" sourceLinked="1"/>
        <c:majorTickMark val="out"/>
        <c:minorTickMark val="none"/>
        <c:tickLblPos val="nextTo"/>
        <c:crossAx val="14057347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[world_hapiness.xlsx]ByContinentGDP!PivotTable19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t-EE"/>
              <a:t>Average Life Ladder and GDP</a:t>
            </a:r>
            <a:r>
              <a:rPr lang="et-EE" baseline="0"/>
              <a:t> by Continent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ByContinentGDP!$B$3</c:f>
              <c:strCache>
                <c:ptCount val="1"/>
                <c:pt idx="0">
                  <c:v>Average of Life Ladder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ByContinentGDP!$A$4:$A$10</c:f>
              <c:strCache>
                <c:ptCount val="6"/>
                <c:pt idx="0">
                  <c:v>Oceania</c:v>
                </c:pt>
                <c:pt idx="1">
                  <c:v>Europe</c:v>
                </c:pt>
                <c:pt idx="2">
                  <c:v>North America</c:v>
                </c:pt>
                <c:pt idx="3">
                  <c:v>South America</c:v>
                </c:pt>
                <c:pt idx="4">
                  <c:v>Asia</c:v>
                </c:pt>
                <c:pt idx="5">
                  <c:v>Africa</c:v>
                </c:pt>
              </c:strCache>
            </c:strRef>
          </c:cat>
          <c:val>
            <c:numRef>
              <c:f>ByContinentGDP!$B$4:$B$10</c:f>
              <c:numCache>
                <c:formatCode>0.0</c:formatCode>
                <c:ptCount val="6"/>
                <c:pt idx="0">
                  <c:v>7.2672500000000007</c:v>
                </c:pt>
                <c:pt idx="1">
                  <c:v>6.1910401284109176</c:v>
                </c:pt>
                <c:pt idx="2">
                  <c:v>6.1848402061855676</c:v>
                </c:pt>
                <c:pt idx="3">
                  <c:v>6.0324093567251493</c:v>
                </c:pt>
                <c:pt idx="4">
                  <c:v>5.2665691823899392</c:v>
                </c:pt>
                <c:pt idx="5">
                  <c:v>4.3799484346224702</c:v>
                </c:pt>
              </c:numCache>
            </c:numRef>
          </c:val>
          <c:extLst>
            <c:ext xmlns:c16="http://schemas.microsoft.com/office/drawing/2014/chart" uri="{C3380CC4-5D6E-409C-BE32-E72D297353CC}">
              <c16:uniqueId val="{00000000-E2E0-46E5-B7D7-8B54D4A3F23D}"/>
            </c:ext>
          </c:extLst>
        </c:ser>
        <c:dLbls>
          <c:dLblPos val="inEnd"/>
          <c:showLegendKey val="0"/>
          <c:showVal val="1"/>
          <c:showCatName val="0"/>
          <c:showSerName val="0"/>
          <c:showPercent val="0"/>
          <c:showBubbleSize val="0"/>
        </c:dLbls>
        <c:gapWidth val="47"/>
        <c:overlap val="-27"/>
        <c:axId val="1593606959"/>
        <c:axId val="1593607439"/>
      </c:barChart>
      <c:lineChart>
        <c:grouping val="standard"/>
        <c:varyColors val="0"/>
        <c:ser>
          <c:idx val="1"/>
          <c:order val="1"/>
          <c:tx>
            <c:strRef>
              <c:f>ByContinentGDP!$C$3</c:f>
              <c:strCache>
                <c:ptCount val="1"/>
                <c:pt idx="0">
                  <c:v>Average of Log GDP per capita</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ByContinentGDP!$A$4:$A$10</c:f>
              <c:strCache>
                <c:ptCount val="6"/>
                <c:pt idx="0">
                  <c:v>Oceania</c:v>
                </c:pt>
                <c:pt idx="1">
                  <c:v>Europe</c:v>
                </c:pt>
                <c:pt idx="2">
                  <c:v>North America</c:v>
                </c:pt>
                <c:pt idx="3">
                  <c:v>South America</c:v>
                </c:pt>
                <c:pt idx="4">
                  <c:v>Asia</c:v>
                </c:pt>
                <c:pt idx="5">
                  <c:v>Africa</c:v>
                </c:pt>
              </c:strCache>
            </c:strRef>
          </c:cat>
          <c:val>
            <c:numRef>
              <c:f>ByContinentGDP!$C$4:$C$10</c:f>
              <c:numCache>
                <c:formatCode>0.0</c:formatCode>
                <c:ptCount val="6"/>
                <c:pt idx="0">
                  <c:v>10.683937500000003</c:v>
                </c:pt>
                <c:pt idx="1">
                  <c:v>10.342522580645168</c:v>
                </c:pt>
                <c:pt idx="2">
                  <c:v>9.5277046632124289</c:v>
                </c:pt>
                <c:pt idx="3">
                  <c:v>9.4723214285714299</c:v>
                </c:pt>
                <c:pt idx="4">
                  <c:v>9.3966624405705321</c:v>
                </c:pt>
                <c:pt idx="5">
                  <c:v>8.1243869158878486</c:v>
                </c:pt>
              </c:numCache>
            </c:numRef>
          </c:val>
          <c:smooth val="0"/>
          <c:extLst>
            <c:ext xmlns:c16="http://schemas.microsoft.com/office/drawing/2014/chart" uri="{C3380CC4-5D6E-409C-BE32-E72D297353CC}">
              <c16:uniqueId val="{00000001-E2E0-46E5-B7D7-8B54D4A3F23D}"/>
            </c:ext>
          </c:extLst>
        </c:ser>
        <c:dLbls>
          <c:showLegendKey val="0"/>
          <c:showVal val="1"/>
          <c:showCatName val="0"/>
          <c:showSerName val="0"/>
          <c:showPercent val="0"/>
          <c:showBubbleSize val="0"/>
        </c:dLbls>
        <c:marker val="1"/>
        <c:smooth val="0"/>
        <c:axId val="283569392"/>
        <c:axId val="283574192"/>
      </c:lineChart>
      <c:catAx>
        <c:axId val="159360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607439"/>
        <c:crosses val="autoZero"/>
        <c:auto val="1"/>
        <c:lblAlgn val="ctr"/>
        <c:lblOffset val="100"/>
        <c:noMultiLvlLbl val="0"/>
      </c:catAx>
      <c:valAx>
        <c:axId val="159360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606959"/>
        <c:crosses val="autoZero"/>
        <c:crossBetween val="between"/>
      </c:valAx>
      <c:valAx>
        <c:axId val="283574192"/>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569392"/>
        <c:crosses val="max"/>
        <c:crossBetween val="between"/>
      </c:valAx>
      <c:catAx>
        <c:axId val="283569392"/>
        <c:scaling>
          <c:orientation val="minMax"/>
        </c:scaling>
        <c:delete val="1"/>
        <c:axPos val="b"/>
        <c:numFmt formatCode="General" sourceLinked="1"/>
        <c:majorTickMark val="out"/>
        <c:minorTickMark val="none"/>
        <c:tickLblPos val="nextTo"/>
        <c:crossAx val="2835741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[world_hapiness.xlsx]YearGDP!PivotTable1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GDP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YearGDP!$B$3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YearGDP!$A$4:$A$22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YearGDP!$B$4:$B$22</c:f>
              <c:numCache>
                <c:formatCode>0.00</c:formatCode>
                <c:ptCount val="18"/>
                <c:pt idx="0">
                  <c:v>10.124222222222222</c:v>
                </c:pt>
                <c:pt idx="1">
                  <c:v>9.0653295454545439</c:v>
                </c:pt>
                <c:pt idx="2">
                  <c:v>9.1900792079207925</c:v>
                </c:pt>
                <c:pt idx="3">
                  <c:v>9.1804272727272753</c:v>
                </c:pt>
                <c:pt idx="4">
                  <c:v>9.2738938053097346</c:v>
                </c:pt>
                <c:pt idx="5">
                  <c:v>9.4063089430894316</c:v>
                </c:pt>
                <c:pt idx="6">
                  <c:v>9.3048827586206873</c:v>
                </c:pt>
                <c:pt idx="7">
                  <c:v>9.4100571428571413</c:v>
                </c:pt>
                <c:pt idx="8">
                  <c:v>9.384713235294118</c:v>
                </c:pt>
                <c:pt idx="9">
                  <c:v>9.3675104895104937</c:v>
                </c:pt>
                <c:pt idx="10">
                  <c:v>9.3916524822695013</c:v>
                </c:pt>
                <c:pt idx="11">
                  <c:v>9.3898500000000009</c:v>
                </c:pt>
                <c:pt idx="12">
                  <c:v>9.3895753424657507</c:v>
                </c:pt>
                <c:pt idx="13">
                  <c:v>9.3909219858156021</c:v>
                </c:pt>
                <c:pt idx="14">
                  <c:v>9.4531958041958077</c:v>
                </c:pt>
                <c:pt idx="15">
                  <c:v>9.6320438596491211</c:v>
                </c:pt>
                <c:pt idx="16">
                  <c:v>9.596425</c:v>
                </c:pt>
                <c:pt idx="17">
                  <c:v>9.5230740740740689</c:v>
                </c:pt>
              </c:numCache>
            </c:numRef>
          </c:val>
          <c:extLst>
            <c:ext xmlns:c16="http://schemas.microsoft.com/office/drawing/2014/chart" uri="{C3380CC4-5D6E-409C-BE32-E72D297353CC}">
              <c16:uniqueId val="{00000000-51E3-4F50-B6F5-C4A7410A3314}"/>
            </c:ext>
          </c:extLst>
        </c:ser>
        <c:dLbls>
          <c:dLblPos val="inEnd"/>
          <c:showLegendKey val="0"/>
          <c:showVal val="1"/>
          <c:showCatName val="0"/>
          <c:showSerName val="0"/>
          <c:showPercent val="0"/>
          <c:showBubbleSize val="0"/>
        </c:dLbls>
        <c:gapWidth val="26"/>
        <c:overlap val="-6"/>
        <c:axId val="1500897951"/>
        <c:axId val="1500898431"/>
      </c:barChart>
      <c:catAx>
        <c:axId val="150089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00898431"/>
        <c:crosses val="autoZero"/>
        <c:auto val="1"/>
        <c:lblAlgn val="ctr"/>
        <c:lblOffset val="100"/>
        <c:noMultiLvlLbl val="0"/>
      </c:catAx>
      <c:valAx>
        <c:axId val="1500898431"/>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89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GDP and Life Ladder Correlation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DATA!$D$1</c:f>
              <c:strCache>
                <c:ptCount val="1"/>
                <c:pt idx="0">
                  <c:v>Log GDP per capita</c:v>
                </c:pt>
              </c:strCache>
            </c:strRef>
          </c:tx>
          <c:spPr>
            <a:ln w="38100" cap="rnd">
              <a:noFill/>
              <a:round/>
            </a:ln>
            <a:effectLst/>
          </c:spPr>
          <c:marker>
            <c:symbol val="circle"/>
            <c:size val="5"/>
            <c:spPr>
              <a:solidFill>
                <a:schemeClr val="accent1"/>
              </a:solidFill>
              <a:ln w="9525">
                <a:solidFill>
                  <a:schemeClr val="accent1"/>
                </a:solidFill>
              </a:ln>
              <a:effectLst/>
            </c:spPr>
          </c:marker>
          <c:xVal>
            <c:numRef>
              <c:f>DATA!$C$2:$C$2200</c:f>
              <c:numCache>
                <c:formatCode>General</c:formatCode>
                <c:ptCount val="2199"/>
                <c:pt idx="0">
                  <c:v>3.7240000000000002</c:v>
                </c:pt>
                <c:pt idx="1">
                  <c:v>4.4020000000000001</c:v>
                </c:pt>
                <c:pt idx="2">
                  <c:v>4.758</c:v>
                </c:pt>
                <c:pt idx="3">
                  <c:v>3.8319999999999999</c:v>
                </c:pt>
                <c:pt idx="4">
                  <c:v>3.7829999999999999</c:v>
                </c:pt>
                <c:pt idx="5">
                  <c:v>3.5720000000000001</c:v>
                </c:pt>
                <c:pt idx="6">
                  <c:v>3.1309999999999998</c:v>
                </c:pt>
                <c:pt idx="7">
                  <c:v>3.9830000000000001</c:v>
                </c:pt>
                <c:pt idx="8">
                  <c:v>4.22</c:v>
                </c:pt>
                <c:pt idx="9">
                  <c:v>2.6619999999999999</c:v>
                </c:pt>
                <c:pt idx="10">
                  <c:v>2.694</c:v>
                </c:pt>
                <c:pt idx="11">
                  <c:v>2.375</c:v>
                </c:pt>
                <c:pt idx="12">
                  <c:v>2.4359999999999999</c:v>
                </c:pt>
                <c:pt idx="13">
                  <c:v>1.2809999999999999</c:v>
                </c:pt>
                <c:pt idx="14">
                  <c:v>4.6340000000000003</c:v>
                </c:pt>
                <c:pt idx="15">
                  <c:v>5.4850000000000003</c:v>
                </c:pt>
                <c:pt idx="16">
                  <c:v>5.2690000000000001</c:v>
                </c:pt>
                <c:pt idx="17">
                  <c:v>5.867</c:v>
                </c:pt>
                <c:pt idx="18">
                  <c:v>5.51</c:v>
                </c:pt>
                <c:pt idx="19">
                  <c:v>4.5510000000000002</c:v>
                </c:pt>
                <c:pt idx="20">
                  <c:v>4.8140000000000001</c:v>
                </c:pt>
                <c:pt idx="21">
                  <c:v>4.6070000000000002</c:v>
                </c:pt>
                <c:pt idx="22">
                  <c:v>4.5110000000000001</c:v>
                </c:pt>
                <c:pt idx="23">
                  <c:v>4.6399999999999997</c:v>
                </c:pt>
                <c:pt idx="24">
                  <c:v>5.0039999999999996</c:v>
                </c:pt>
                <c:pt idx="25">
                  <c:v>4.9950000000000001</c:v>
                </c:pt>
                <c:pt idx="26">
                  <c:v>5.3650000000000002</c:v>
                </c:pt>
                <c:pt idx="27">
                  <c:v>5.2549999999999999</c:v>
                </c:pt>
                <c:pt idx="28">
                  <c:v>5.2119999999999997</c:v>
                </c:pt>
                <c:pt idx="29">
                  <c:v>5.4640000000000004</c:v>
                </c:pt>
                <c:pt idx="30">
                  <c:v>5.3170000000000002</c:v>
                </c:pt>
                <c:pt idx="31">
                  <c:v>5.6050000000000004</c:v>
                </c:pt>
                <c:pt idx="32">
                  <c:v>6.3550000000000004</c:v>
                </c:pt>
                <c:pt idx="33">
                  <c:v>5.3410000000000002</c:v>
                </c:pt>
                <c:pt idx="34">
                  <c:v>5.2489999999999997</c:v>
                </c:pt>
                <c:pt idx="35">
                  <c:v>5.0430000000000001</c:v>
                </c:pt>
                <c:pt idx="36">
                  <c:v>4.7450000000000001</c:v>
                </c:pt>
                <c:pt idx="37">
                  <c:v>5.4379999999999997</c:v>
                </c:pt>
                <c:pt idx="38">
                  <c:v>5.2169999999999996</c:v>
                </c:pt>
                <c:pt idx="39">
                  <c:v>5.5890000000000004</c:v>
                </c:pt>
                <c:pt idx="40">
                  <c:v>4.3600000000000003</c:v>
                </c:pt>
                <c:pt idx="41">
                  <c:v>3.9369999999999998</c:v>
                </c:pt>
                <c:pt idx="42">
                  <c:v>3.7949999999999999</c:v>
                </c:pt>
                <c:pt idx="43">
                  <c:v>6.3129999999999997</c:v>
                </c:pt>
                <c:pt idx="44">
                  <c:v>6.0730000000000004</c:v>
                </c:pt>
                <c:pt idx="45">
                  <c:v>5.9610000000000003</c:v>
                </c:pt>
                <c:pt idx="46">
                  <c:v>6.4240000000000004</c:v>
                </c:pt>
                <c:pt idx="47">
                  <c:v>6.4409999999999998</c:v>
                </c:pt>
                <c:pt idx="48">
                  <c:v>6.7759999999999998</c:v>
                </c:pt>
                <c:pt idx="49">
                  <c:v>6.468</c:v>
                </c:pt>
                <c:pt idx="50">
                  <c:v>6.5819999999999999</c:v>
                </c:pt>
                <c:pt idx="51">
                  <c:v>6.6710000000000003</c:v>
                </c:pt>
                <c:pt idx="52">
                  <c:v>6.6970000000000001</c:v>
                </c:pt>
                <c:pt idx="53">
                  <c:v>6.4269999999999996</c:v>
                </c:pt>
                <c:pt idx="54">
                  <c:v>6.0389999999999997</c:v>
                </c:pt>
                <c:pt idx="55">
                  <c:v>5.7930000000000001</c:v>
                </c:pt>
                <c:pt idx="56">
                  <c:v>6.0860000000000003</c:v>
                </c:pt>
                <c:pt idx="57">
                  <c:v>5.9009999999999998</c:v>
                </c:pt>
                <c:pt idx="58">
                  <c:v>5.9080000000000004</c:v>
                </c:pt>
                <c:pt idx="59">
                  <c:v>6.2610000000000001</c:v>
                </c:pt>
                <c:pt idx="60">
                  <c:v>4.2889999999999997</c:v>
                </c:pt>
                <c:pt idx="61">
                  <c:v>4.8819999999999997</c:v>
                </c:pt>
                <c:pt idx="62">
                  <c:v>4.6520000000000001</c:v>
                </c:pt>
                <c:pt idx="63">
                  <c:v>4.1779999999999999</c:v>
                </c:pt>
                <c:pt idx="64">
                  <c:v>4.3680000000000003</c:v>
                </c:pt>
                <c:pt idx="65">
                  <c:v>4.26</c:v>
                </c:pt>
                <c:pt idx="66">
                  <c:v>4.32</c:v>
                </c:pt>
                <c:pt idx="67">
                  <c:v>4.2770000000000001</c:v>
                </c:pt>
                <c:pt idx="68">
                  <c:v>4.4530000000000003</c:v>
                </c:pt>
                <c:pt idx="69">
                  <c:v>4.3479999999999999</c:v>
                </c:pt>
                <c:pt idx="70">
                  <c:v>4.3250000000000002</c:v>
                </c:pt>
                <c:pt idx="71">
                  <c:v>4.2880000000000003</c:v>
                </c:pt>
                <c:pt idx="72">
                  <c:v>5.0620000000000003</c:v>
                </c:pt>
                <c:pt idx="73">
                  <c:v>5.4880000000000004</c:v>
                </c:pt>
                <c:pt idx="74">
                  <c:v>5.3010000000000002</c:v>
                </c:pt>
                <c:pt idx="75">
                  <c:v>5.3819999999999997</c:v>
                </c:pt>
                <c:pt idx="76">
                  <c:v>7.3410000000000002</c:v>
                </c:pt>
                <c:pt idx="77">
                  <c:v>7.2850000000000001</c:v>
                </c:pt>
                <c:pt idx="78">
                  <c:v>7.2539999999999996</c:v>
                </c:pt>
                <c:pt idx="79">
                  <c:v>7.45</c:v>
                </c:pt>
                <c:pt idx="80">
                  <c:v>7.4059999999999997</c:v>
                </c:pt>
                <c:pt idx="81">
                  <c:v>7.1959999999999997</c:v>
                </c:pt>
                <c:pt idx="82">
                  <c:v>7.3639999999999999</c:v>
                </c:pt>
                <c:pt idx="83">
                  <c:v>7.2889999999999997</c:v>
                </c:pt>
                <c:pt idx="84">
                  <c:v>7.3090000000000002</c:v>
                </c:pt>
                <c:pt idx="85">
                  <c:v>7.25</c:v>
                </c:pt>
                <c:pt idx="86">
                  <c:v>7.2569999999999997</c:v>
                </c:pt>
                <c:pt idx="87">
                  <c:v>7.1769999999999996</c:v>
                </c:pt>
                <c:pt idx="88">
                  <c:v>7.234</c:v>
                </c:pt>
                <c:pt idx="89">
                  <c:v>7.1369999999999996</c:v>
                </c:pt>
                <c:pt idx="90">
                  <c:v>7.1120000000000001</c:v>
                </c:pt>
                <c:pt idx="91">
                  <c:v>7.0350000000000001</c:v>
                </c:pt>
                <c:pt idx="92">
                  <c:v>7.1219999999999999</c:v>
                </c:pt>
                <c:pt idx="93">
                  <c:v>7.181</c:v>
                </c:pt>
                <c:pt idx="94">
                  <c:v>7.3029999999999999</c:v>
                </c:pt>
                <c:pt idx="95">
                  <c:v>7.4710000000000001</c:v>
                </c:pt>
                <c:pt idx="96">
                  <c:v>7.4009999999999998</c:v>
                </c:pt>
                <c:pt idx="97">
                  <c:v>7.4989999999999997</c:v>
                </c:pt>
                <c:pt idx="98">
                  <c:v>6.95</c:v>
                </c:pt>
                <c:pt idx="99">
                  <c:v>7.0759999999999996</c:v>
                </c:pt>
                <c:pt idx="100">
                  <c:v>7.048</c:v>
                </c:pt>
                <c:pt idx="101">
                  <c:v>7.2939999999999996</c:v>
                </c:pt>
                <c:pt idx="102">
                  <c:v>7.3959999999999999</c:v>
                </c:pt>
                <c:pt idx="103">
                  <c:v>7.1950000000000003</c:v>
                </c:pt>
                <c:pt idx="104">
                  <c:v>7.2130000000000001</c:v>
                </c:pt>
                <c:pt idx="105">
                  <c:v>7.08</c:v>
                </c:pt>
                <c:pt idx="106">
                  <c:v>6.9989999999999997</c:v>
                </c:pt>
                <c:pt idx="107">
                  <c:v>4.7279999999999998</c:v>
                </c:pt>
                <c:pt idx="108">
                  <c:v>4.5679999999999996</c:v>
                </c:pt>
                <c:pt idx="109">
                  <c:v>4.8170000000000002</c:v>
                </c:pt>
                <c:pt idx="110">
                  <c:v>4.5739999999999998</c:v>
                </c:pt>
                <c:pt idx="111">
                  <c:v>4.2190000000000003</c:v>
                </c:pt>
                <c:pt idx="112">
                  <c:v>4.68</c:v>
                </c:pt>
                <c:pt idx="113">
                  <c:v>4.9109999999999996</c:v>
                </c:pt>
                <c:pt idx="114">
                  <c:v>5.4809999999999999</c:v>
                </c:pt>
                <c:pt idx="115">
                  <c:v>5.2519999999999998</c:v>
                </c:pt>
                <c:pt idx="116">
                  <c:v>5.1470000000000002</c:v>
                </c:pt>
                <c:pt idx="117">
                  <c:v>5.3040000000000003</c:v>
                </c:pt>
                <c:pt idx="118">
                  <c:v>5.1520000000000001</c:v>
                </c:pt>
                <c:pt idx="119">
                  <c:v>5.1680000000000001</c:v>
                </c:pt>
                <c:pt idx="120">
                  <c:v>5.173</c:v>
                </c:pt>
                <c:pt idx="121">
                  <c:v>5.7009999999999996</c:v>
                </c:pt>
                <c:pt idx="122">
                  <c:v>5.9370000000000003</c:v>
                </c:pt>
                <c:pt idx="123">
                  <c:v>4.8239999999999998</c:v>
                </c:pt>
                <c:pt idx="124">
                  <c:v>5.0270000000000001</c:v>
                </c:pt>
                <c:pt idx="125">
                  <c:v>6.69</c:v>
                </c:pt>
                <c:pt idx="126">
                  <c:v>6.165</c:v>
                </c:pt>
                <c:pt idx="127">
                  <c:v>6.0069999999999997</c:v>
                </c:pt>
                <c:pt idx="128">
                  <c:v>6.17</c:v>
                </c:pt>
                <c:pt idx="129">
                  <c:v>6.2270000000000003</c:v>
                </c:pt>
                <c:pt idx="130">
                  <c:v>7.0979999999999999</c:v>
                </c:pt>
                <c:pt idx="131">
                  <c:v>6.173</c:v>
                </c:pt>
                <c:pt idx="132">
                  <c:v>4.319</c:v>
                </c:pt>
                <c:pt idx="133">
                  <c:v>4.6070000000000002</c:v>
                </c:pt>
                <c:pt idx="134">
                  <c:v>5.0519999999999996</c:v>
                </c:pt>
                <c:pt idx="135">
                  <c:v>5.0830000000000002</c:v>
                </c:pt>
                <c:pt idx="136">
                  <c:v>4.8579999999999997</c:v>
                </c:pt>
                <c:pt idx="137">
                  <c:v>4.9859999999999998</c:v>
                </c:pt>
                <c:pt idx="138">
                  <c:v>4.7240000000000002</c:v>
                </c:pt>
                <c:pt idx="139">
                  <c:v>4.66</c:v>
                </c:pt>
                <c:pt idx="140">
                  <c:v>4.6360000000000001</c:v>
                </c:pt>
                <c:pt idx="141">
                  <c:v>4.633</c:v>
                </c:pt>
                <c:pt idx="142">
                  <c:v>4.556</c:v>
                </c:pt>
                <c:pt idx="143">
                  <c:v>4.3099999999999996</c:v>
                </c:pt>
                <c:pt idx="144">
                  <c:v>4.4989999999999997</c:v>
                </c:pt>
                <c:pt idx="145">
                  <c:v>5.1139999999999999</c:v>
                </c:pt>
                <c:pt idx="146">
                  <c:v>5.28</c:v>
                </c:pt>
                <c:pt idx="147">
                  <c:v>4.1230000000000002</c:v>
                </c:pt>
                <c:pt idx="148">
                  <c:v>3.4079999999999999</c:v>
                </c:pt>
                <c:pt idx="149">
                  <c:v>5.6580000000000004</c:v>
                </c:pt>
                <c:pt idx="150">
                  <c:v>5.617</c:v>
                </c:pt>
                <c:pt idx="151">
                  <c:v>5.4630000000000001</c:v>
                </c:pt>
                <c:pt idx="152">
                  <c:v>5.5640000000000001</c:v>
                </c:pt>
                <c:pt idx="153">
                  <c:v>5.5259999999999998</c:v>
                </c:pt>
                <c:pt idx="154">
                  <c:v>5.2249999999999996</c:v>
                </c:pt>
                <c:pt idx="155">
                  <c:v>5.7489999999999997</c:v>
                </c:pt>
                <c:pt idx="156">
                  <c:v>5.8760000000000003</c:v>
                </c:pt>
                <c:pt idx="157">
                  <c:v>5.8120000000000003</c:v>
                </c:pt>
                <c:pt idx="158">
                  <c:v>5.7190000000000003</c:v>
                </c:pt>
                <c:pt idx="159">
                  <c:v>5.1779999999999999</c:v>
                </c:pt>
                <c:pt idx="160">
                  <c:v>5.5529999999999999</c:v>
                </c:pt>
                <c:pt idx="161">
                  <c:v>5.234</c:v>
                </c:pt>
                <c:pt idx="162">
                  <c:v>5.8209999999999997</c:v>
                </c:pt>
                <c:pt idx="163">
                  <c:v>7.2619999999999996</c:v>
                </c:pt>
                <c:pt idx="164">
                  <c:v>7.2190000000000003</c:v>
                </c:pt>
                <c:pt idx="165">
                  <c:v>7.117</c:v>
                </c:pt>
                <c:pt idx="166">
                  <c:v>6.8540000000000001</c:v>
                </c:pt>
                <c:pt idx="167">
                  <c:v>7.1109999999999998</c:v>
                </c:pt>
                <c:pt idx="168">
                  <c:v>6.9349999999999996</c:v>
                </c:pt>
                <c:pt idx="169">
                  <c:v>7.1040000000000001</c:v>
                </c:pt>
                <c:pt idx="170">
                  <c:v>6.8550000000000004</c:v>
                </c:pt>
                <c:pt idx="171">
                  <c:v>6.9039999999999999</c:v>
                </c:pt>
                <c:pt idx="172">
                  <c:v>6.9489999999999998</c:v>
                </c:pt>
                <c:pt idx="173">
                  <c:v>6.9279999999999999</c:v>
                </c:pt>
                <c:pt idx="174">
                  <c:v>6.8920000000000003</c:v>
                </c:pt>
                <c:pt idx="175">
                  <c:v>6.7720000000000002</c:v>
                </c:pt>
                <c:pt idx="176">
                  <c:v>6.8390000000000004</c:v>
                </c:pt>
                <c:pt idx="177">
                  <c:v>6.8819999999999997</c:v>
                </c:pt>
                <c:pt idx="178">
                  <c:v>6.8570000000000002</c:v>
                </c:pt>
                <c:pt idx="179">
                  <c:v>6.4509999999999996</c:v>
                </c:pt>
                <c:pt idx="180">
                  <c:v>5.9560000000000004</c:v>
                </c:pt>
                <c:pt idx="181">
                  <c:v>3.33</c:v>
                </c:pt>
                <c:pt idx="182">
                  <c:v>3.6669999999999998</c:v>
                </c:pt>
                <c:pt idx="183">
                  <c:v>3.87</c:v>
                </c:pt>
                <c:pt idx="184">
                  <c:v>3.1930000000000001</c:v>
                </c:pt>
                <c:pt idx="185">
                  <c:v>3.4790000000000001</c:v>
                </c:pt>
                <c:pt idx="186">
                  <c:v>3.347</c:v>
                </c:pt>
                <c:pt idx="187">
                  <c:v>3.625</c:v>
                </c:pt>
                <c:pt idx="188">
                  <c:v>4.0069999999999997</c:v>
                </c:pt>
                <c:pt idx="189">
                  <c:v>4.8529999999999998</c:v>
                </c:pt>
                <c:pt idx="190">
                  <c:v>5.82</c:v>
                </c:pt>
                <c:pt idx="191">
                  <c:v>4.976</c:v>
                </c:pt>
                <c:pt idx="192">
                  <c:v>4.4080000000000004</c:v>
                </c:pt>
                <c:pt idx="193">
                  <c:v>4.4930000000000003</c:v>
                </c:pt>
                <c:pt idx="194">
                  <c:v>4.2169999999999996</c:v>
                </c:pt>
                <c:pt idx="195">
                  <c:v>5.569</c:v>
                </c:pt>
                <c:pt idx="196">
                  <c:v>4.9390000000000001</c:v>
                </c:pt>
                <c:pt idx="197">
                  <c:v>5.0819999999999999</c:v>
                </c:pt>
                <c:pt idx="198">
                  <c:v>5.3739999999999997</c:v>
                </c:pt>
                <c:pt idx="199">
                  <c:v>5.6280000000000001</c:v>
                </c:pt>
                <c:pt idx="200">
                  <c:v>5.298</c:v>
                </c:pt>
                <c:pt idx="201">
                  <c:v>6.0860000000000003</c:v>
                </c:pt>
                <c:pt idx="202">
                  <c:v>5.7809999999999997</c:v>
                </c:pt>
                <c:pt idx="203">
                  <c:v>5.7789999999999999</c:v>
                </c:pt>
                <c:pt idx="204">
                  <c:v>6.0190000000000001</c:v>
                </c:pt>
                <c:pt idx="205">
                  <c:v>5.7670000000000003</c:v>
                </c:pt>
                <c:pt idx="206">
                  <c:v>5.8650000000000002</c:v>
                </c:pt>
                <c:pt idx="207">
                  <c:v>5.8339999999999996</c:v>
                </c:pt>
                <c:pt idx="208">
                  <c:v>5.77</c:v>
                </c:pt>
                <c:pt idx="209">
                  <c:v>5.6509999999999998</c:v>
                </c:pt>
                <c:pt idx="210">
                  <c:v>5.9160000000000004</c:v>
                </c:pt>
                <c:pt idx="211">
                  <c:v>5.6740000000000004</c:v>
                </c:pt>
                <c:pt idx="212">
                  <c:v>5.5590000000000002</c:v>
                </c:pt>
                <c:pt idx="213">
                  <c:v>5.569</c:v>
                </c:pt>
                <c:pt idx="214">
                  <c:v>5.9290000000000003</c:v>
                </c:pt>
                <c:pt idx="215">
                  <c:v>4.9000000000000004</c:v>
                </c:pt>
                <c:pt idx="216">
                  <c:v>4.9630000000000001</c:v>
                </c:pt>
                <c:pt idx="217">
                  <c:v>4.6689999999999996</c:v>
                </c:pt>
                <c:pt idx="218">
                  <c:v>4.9950000000000001</c:v>
                </c:pt>
                <c:pt idx="219">
                  <c:v>4.7729999999999997</c:v>
                </c:pt>
                <c:pt idx="220">
                  <c:v>5.1239999999999997</c:v>
                </c:pt>
                <c:pt idx="221">
                  <c:v>5.2489999999999997</c:v>
                </c:pt>
                <c:pt idx="222">
                  <c:v>5.117</c:v>
                </c:pt>
                <c:pt idx="223">
                  <c:v>5.181</c:v>
                </c:pt>
                <c:pt idx="224">
                  <c:v>5.09</c:v>
                </c:pt>
                <c:pt idx="225">
                  <c:v>5.8869999999999996</c:v>
                </c:pt>
                <c:pt idx="226">
                  <c:v>6.016</c:v>
                </c:pt>
                <c:pt idx="227">
                  <c:v>5.516</c:v>
                </c:pt>
                <c:pt idx="228">
                  <c:v>5.7489999999999997</c:v>
                </c:pt>
                <c:pt idx="229">
                  <c:v>4.7389999999999999</c:v>
                </c:pt>
                <c:pt idx="230">
                  <c:v>5.4509999999999996</c:v>
                </c:pt>
                <c:pt idx="231">
                  <c:v>3.5529999999999999</c:v>
                </c:pt>
                <c:pt idx="232">
                  <c:v>3.52</c:v>
                </c:pt>
                <c:pt idx="233">
                  <c:v>4.8360000000000003</c:v>
                </c:pt>
                <c:pt idx="234">
                  <c:v>4.1280000000000001</c:v>
                </c:pt>
                <c:pt idx="235">
                  <c:v>4.0309999999999997</c:v>
                </c:pt>
                <c:pt idx="236">
                  <c:v>3.762</c:v>
                </c:pt>
                <c:pt idx="237">
                  <c:v>3.4990000000000001</c:v>
                </c:pt>
                <c:pt idx="238">
                  <c:v>3.5049999999999999</c:v>
                </c:pt>
                <c:pt idx="239">
                  <c:v>3.4609999999999999</c:v>
                </c:pt>
                <c:pt idx="240">
                  <c:v>3.4710000000000001</c:v>
                </c:pt>
                <c:pt idx="241">
                  <c:v>3.4350000000000001</c:v>
                </c:pt>
                <c:pt idx="242">
                  <c:v>6.6369999999999996</c:v>
                </c:pt>
                <c:pt idx="243">
                  <c:v>6.3209999999999997</c:v>
                </c:pt>
                <c:pt idx="244">
                  <c:v>6.6909999999999998</c:v>
                </c:pt>
                <c:pt idx="245">
                  <c:v>7.0010000000000003</c:v>
                </c:pt>
                <c:pt idx="246">
                  <c:v>6.8369999999999997</c:v>
                </c:pt>
                <c:pt idx="247">
                  <c:v>7.0380000000000003</c:v>
                </c:pt>
                <c:pt idx="248">
                  <c:v>6.66</c:v>
                </c:pt>
                <c:pt idx="249">
                  <c:v>7.14</c:v>
                </c:pt>
                <c:pt idx="250">
                  <c:v>6.9809999999999999</c:v>
                </c:pt>
                <c:pt idx="251">
                  <c:v>6.5469999999999997</c:v>
                </c:pt>
                <c:pt idx="252">
                  <c:v>6.375</c:v>
                </c:pt>
                <c:pt idx="253">
                  <c:v>6.3330000000000002</c:v>
                </c:pt>
                <c:pt idx="254">
                  <c:v>6.1909999999999998</c:v>
                </c:pt>
                <c:pt idx="255">
                  <c:v>6.4509999999999996</c:v>
                </c:pt>
                <c:pt idx="256">
                  <c:v>6.11</c:v>
                </c:pt>
                <c:pt idx="257">
                  <c:v>6.01</c:v>
                </c:pt>
                <c:pt idx="258">
                  <c:v>6.2569999999999997</c:v>
                </c:pt>
                <c:pt idx="259">
                  <c:v>3.8439999999999999</c:v>
                </c:pt>
                <c:pt idx="260">
                  <c:v>3.9119999999999999</c:v>
                </c:pt>
                <c:pt idx="261">
                  <c:v>3.875</c:v>
                </c:pt>
                <c:pt idx="262">
                  <c:v>4.2220000000000004</c:v>
                </c:pt>
                <c:pt idx="263">
                  <c:v>3.9929999999999999</c:v>
                </c:pt>
                <c:pt idx="264">
                  <c:v>4.4379999999999997</c:v>
                </c:pt>
                <c:pt idx="265">
                  <c:v>4.8650000000000002</c:v>
                </c:pt>
                <c:pt idx="266">
                  <c:v>4.8380000000000001</c:v>
                </c:pt>
                <c:pt idx="267">
                  <c:v>5.0970000000000004</c:v>
                </c:pt>
                <c:pt idx="268">
                  <c:v>5.0990000000000002</c:v>
                </c:pt>
                <c:pt idx="269">
                  <c:v>5.1079999999999997</c:v>
                </c:pt>
                <c:pt idx="270">
                  <c:v>5.5979999999999999</c:v>
                </c:pt>
                <c:pt idx="271">
                  <c:v>5.4219999999999997</c:v>
                </c:pt>
                <c:pt idx="272">
                  <c:v>5.3780000000000001</c:v>
                </c:pt>
                <c:pt idx="273">
                  <c:v>3.8010000000000002</c:v>
                </c:pt>
                <c:pt idx="274">
                  <c:v>4.0170000000000003</c:v>
                </c:pt>
                <c:pt idx="275">
                  <c:v>3.8460000000000001</c:v>
                </c:pt>
                <c:pt idx="276">
                  <c:v>4.0359999999999996</c:v>
                </c:pt>
                <c:pt idx="277">
                  <c:v>4.7850000000000001</c:v>
                </c:pt>
                <c:pt idx="278">
                  <c:v>3.9550000000000001</c:v>
                </c:pt>
                <c:pt idx="279">
                  <c:v>3.3260000000000001</c:v>
                </c:pt>
                <c:pt idx="280">
                  <c:v>3.4809999999999999</c:v>
                </c:pt>
                <c:pt idx="281">
                  <c:v>4.4189999999999996</c:v>
                </c:pt>
                <c:pt idx="282">
                  <c:v>4.2060000000000004</c:v>
                </c:pt>
                <c:pt idx="283">
                  <c:v>4.6470000000000002</c:v>
                </c:pt>
                <c:pt idx="284">
                  <c:v>4.9269999999999996</c:v>
                </c:pt>
                <c:pt idx="285">
                  <c:v>4.7409999999999997</c:v>
                </c:pt>
                <c:pt idx="286">
                  <c:v>4.6399999999999997</c:v>
                </c:pt>
                <c:pt idx="287">
                  <c:v>4.6360000000000001</c:v>
                </c:pt>
                <c:pt idx="288">
                  <c:v>3.5630000000000002</c:v>
                </c:pt>
                <c:pt idx="289">
                  <c:v>3.7919999999999998</c:v>
                </c:pt>
                <c:pt idx="290">
                  <c:v>3.706</c:v>
                </c:pt>
                <c:pt idx="291">
                  <c:v>2.9049999999999998</c:v>
                </c:pt>
                <c:pt idx="292">
                  <c:v>3.7749999999999999</c:v>
                </c:pt>
                <c:pt idx="293">
                  <c:v>3.569</c:v>
                </c:pt>
                <c:pt idx="294">
                  <c:v>4.1559999999999997</c:v>
                </c:pt>
                <c:pt idx="295">
                  <c:v>4.4619999999999997</c:v>
                </c:pt>
                <c:pt idx="296">
                  <c:v>4.1109999999999998</c:v>
                </c:pt>
                <c:pt idx="297">
                  <c:v>4.141</c:v>
                </c:pt>
                <c:pt idx="298">
                  <c:v>4.1609999999999996</c:v>
                </c:pt>
                <c:pt idx="299">
                  <c:v>3.899</c:v>
                </c:pt>
                <c:pt idx="300">
                  <c:v>3.6739999999999999</c:v>
                </c:pt>
                <c:pt idx="301">
                  <c:v>3.883</c:v>
                </c:pt>
                <c:pt idx="302">
                  <c:v>4.1619999999999999</c:v>
                </c:pt>
                <c:pt idx="303">
                  <c:v>4.4610000000000003</c:v>
                </c:pt>
                <c:pt idx="304">
                  <c:v>4.5860000000000003</c:v>
                </c:pt>
                <c:pt idx="305">
                  <c:v>5.1219999999999999</c:v>
                </c:pt>
                <c:pt idx="306">
                  <c:v>4.9980000000000002</c:v>
                </c:pt>
                <c:pt idx="307">
                  <c:v>4.3769999999999998</c:v>
                </c:pt>
                <c:pt idx="308">
                  <c:v>4.5549999999999997</c:v>
                </c:pt>
                <c:pt idx="309">
                  <c:v>4.25</c:v>
                </c:pt>
                <c:pt idx="310">
                  <c:v>3.851</c:v>
                </c:pt>
                <c:pt idx="311">
                  <c:v>4.3499999999999996</c:v>
                </c:pt>
                <c:pt idx="312">
                  <c:v>4.2919999999999998</c:v>
                </c:pt>
                <c:pt idx="313">
                  <c:v>4.7409999999999997</c:v>
                </c:pt>
                <c:pt idx="314">
                  <c:v>4.5540000000000003</c:v>
                </c:pt>
                <c:pt idx="315">
                  <c:v>4.4340000000000002</c:v>
                </c:pt>
                <c:pt idx="316">
                  <c:v>4.2450000000000001</c:v>
                </c:pt>
                <c:pt idx="317">
                  <c:v>4.2709999999999999</c:v>
                </c:pt>
                <c:pt idx="318">
                  <c:v>4.24</c:v>
                </c:pt>
                <c:pt idx="319">
                  <c:v>5.0380000000000003</c:v>
                </c:pt>
                <c:pt idx="320">
                  <c:v>4.8159999999999998</c:v>
                </c:pt>
                <c:pt idx="321">
                  <c:v>5.0739999999999998</c:v>
                </c:pt>
                <c:pt idx="322">
                  <c:v>5.2510000000000003</c:v>
                </c:pt>
                <c:pt idx="323">
                  <c:v>4.9370000000000003</c:v>
                </c:pt>
                <c:pt idx="324">
                  <c:v>5.2409999999999997</c:v>
                </c:pt>
                <c:pt idx="325">
                  <c:v>4.9630000000000001</c:v>
                </c:pt>
                <c:pt idx="326">
                  <c:v>4.7119999999999997</c:v>
                </c:pt>
                <c:pt idx="327">
                  <c:v>7.4180000000000001</c:v>
                </c:pt>
                <c:pt idx="328">
                  <c:v>7.4820000000000002</c:v>
                </c:pt>
                <c:pt idx="329">
                  <c:v>7.4859999999999998</c:v>
                </c:pt>
                <c:pt idx="330">
                  <c:v>7.4880000000000004</c:v>
                </c:pt>
                <c:pt idx="331">
                  <c:v>7.65</c:v>
                </c:pt>
                <c:pt idx="332">
                  <c:v>7.4260000000000002</c:v>
                </c:pt>
                <c:pt idx="333">
                  <c:v>7.415</c:v>
                </c:pt>
                <c:pt idx="334">
                  <c:v>7.5940000000000003</c:v>
                </c:pt>
                <c:pt idx="335">
                  <c:v>7.3040000000000003</c:v>
                </c:pt>
                <c:pt idx="336">
                  <c:v>7.4130000000000003</c:v>
                </c:pt>
                <c:pt idx="337">
                  <c:v>7.2450000000000001</c:v>
                </c:pt>
                <c:pt idx="338">
                  <c:v>7.415</c:v>
                </c:pt>
                <c:pt idx="339">
                  <c:v>7.1749999999999998</c:v>
                </c:pt>
                <c:pt idx="340">
                  <c:v>7.109</c:v>
                </c:pt>
                <c:pt idx="341">
                  <c:v>7.0250000000000004</c:v>
                </c:pt>
                <c:pt idx="342">
                  <c:v>6.9390000000000001</c:v>
                </c:pt>
                <c:pt idx="343">
                  <c:v>6.9180000000000001</c:v>
                </c:pt>
                <c:pt idx="344">
                  <c:v>4.16</c:v>
                </c:pt>
                <c:pt idx="345">
                  <c:v>3.5680000000000001</c:v>
                </c:pt>
                <c:pt idx="346">
                  <c:v>3.6779999999999999</c:v>
                </c:pt>
                <c:pt idx="347">
                  <c:v>2.6930000000000001</c:v>
                </c:pt>
                <c:pt idx="348">
                  <c:v>3.476</c:v>
                </c:pt>
                <c:pt idx="349">
                  <c:v>3.4350000000000001</c:v>
                </c:pt>
                <c:pt idx="350">
                  <c:v>4.141</c:v>
                </c:pt>
                <c:pt idx="351">
                  <c:v>4.6319999999999997</c:v>
                </c:pt>
                <c:pt idx="352">
                  <c:v>3.6389999999999998</c:v>
                </c:pt>
                <c:pt idx="353">
                  <c:v>3.7429999999999999</c:v>
                </c:pt>
                <c:pt idx="354">
                  <c:v>4.3929999999999998</c:v>
                </c:pt>
                <c:pt idx="355">
                  <c:v>4.0330000000000004</c:v>
                </c:pt>
                <c:pt idx="356">
                  <c:v>3.508</c:v>
                </c:pt>
                <c:pt idx="357">
                  <c:v>3.46</c:v>
                </c:pt>
                <c:pt idx="358">
                  <c:v>4.3230000000000004</c:v>
                </c:pt>
                <c:pt idx="359">
                  <c:v>4.0289999999999999</c:v>
                </c:pt>
                <c:pt idx="360">
                  <c:v>4.5590000000000002</c:v>
                </c:pt>
                <c:pt idx="361">
                  <c:v>4.4859999999999998</c:v>
                </c:pt>
                <c:pt idx="362">
                  <c:v>4.2510000000000003</c:v>
                </c:pt>
                <c:pt idx="363">
                  <c:v>4.3970000000000002</c:v>
                </c:pt>
                <c:pt idx="364">
                  <c:v>6.0629999999999997</c:v>
                </c:pt>
                <c:pt idx="365">
                  <c:v>5.6980000000000004</c:v>
                </c:pt>
                <c:pt idx="366">
                  <c:v>5.7889999999999997</c:v>
                </c:pt>
                <c:pt idx="367">
                  <c:v>6.4939999999999998</c:v>
                </c:pt>
                <c:pt idx="368">
                  <c:v>6.6360000000000001</c:v>
                </c:pt>
                <c:pt idx="369">
                  <c:v>6.5259999999999998</c:v>
                </c:pt>
                <c:pt idx="370">
                  <c:v>6.5990000000000002</c:v>
                </c:pt>
                <c:pt idx="371">
                  <c:v>6.74</c:v>
                </c:pt>
                <c:pt idx="372">
                  <c:v>6.8440000000000003</c:v>
                </c:pt>
                <c:pt idx="373">
                  <c:v>6.5330000000000004</c:v>
                </c:pt>
                <c:pt idx="374">
                  <c:v>6.5789999999999997</c:v>
                </c:pt>
                <c:pt idx="375">
                  <c:v>6.32</c:v>
                </c:pt>
                <c:pt idx="376">
                  <c:v>6.4359999999999999</c:v>
                </c:pt>
                <c:pt idx="377">
                  <c:v>5.9420000000000002</c:v>
                </c:pt>
                <c:pt idx="378">
                  <c:v>6.1509999999999998</c:v>
                </c:pt>
                <c:pt idx="379">
                  <c:v>6.4359999999999999</c:v>
                </c:pt>
                <c:pt idx="380">
                  <c:v>6.415</c:v>
                </c:pt>
                <c:pt idx="381">
                  <c:v>4.5599999999999996</c:v>
                </c:pt>
                <c:pt idx="382">
                  <c:v>4.8630000000000004</c:v>
                </c:pt>
                <c:pt idx="383">
                  <c:v>4.8460000000000001</c:v>
                </c:pt>
                <c:pt idx="384">
                  <c:v>4.4539999999999997</c:v>
                </c:pt>
                <c:pt idx="385">
                  <c:v>4.6529999999999996</c:v>
                </c:pt>
                <c:pt idx="386">
                  <c:v>5.0369999999999999</c:v>
                </c:pt>
                <c:pt idx="387">
                  <c:v>5.0949999999999998</c:v>
                </c:pt>
                <c:pt idx="388">
                  <c:v>5.2409999999999997</c:v>
                </c:pt>
                <c:pt idx="389">
                  <c:v>5.1959999999999997</c:v>
                </c:pt>
                <c:pt idx="390">
                  <c:v>5.3040000000000003</c:v>
                </c:pt>
                <c:pt idx="391">
                  <c:v>5.3250000000000002</c:v>
                </c:pt>
                <c:pt idx="392">
                  <c:v>5.0990000000000002</c:v>
                </c:pt>
                <c:pt idx="393">
                  <c:v>5.1310000000000002</c:v>
                </c:pt>
                <c:pt idx="394">
                  <c:v>5.1440000000000001</c:v>
                </c:pt>
                <c:pt idx="395">
                  <c:v>5.7709999999999999</c:v>
                </c:pt>
                <c:pt idx="396">
                  <c:v>5.8630000000000004</c:v>
                </c:pt>
                <c:pt idx="397">
                  <c:v>6.0250000000000004</c:v>
                </c:pt>
                <c:pt idx="398">
                  <c:v>6.1379999999999999</c:v>
                </c:pt>
                <c:pt idx="399">
                  <c:v>6.1680000000000001</c:v>
                </c:pt>
                <c:pt idx="400">
                  <c:v>6.2720000000000002</c:v>
                </c:pt>
                <c:pt idx="401">
                  <c:v>6.4080000000000004</c:v>
                </c:pt>
                <c:pt idx="402">
                  <c:v>6.4640000000000004</c:v>
                </c:pt>
                <c:pt idx="403">
                  <c:v>6.375</c:v>
                </c:pt>
                <c:pt idx="404">
                  <c:v>6.6070000000000002</c:v>
                </c:pt>
                <c:pt idx="405">
                  <c:v>6.4489999999999998</c:v>
                </c:pt>
                <c:pt idx="406">
                  <c:v>6.3879999999999999</c:v>
                </c:pt>
                <c:pt idx="407">
                  <c:v>6.234</c:v>
                </c:pt>
                <c:pt idx="408">
                  <c:v>6.157</c:v>
                </c:pt>
                <c:pt idx="409">
                  <c:v>5.984</c:v>
                </c:pt>
                <c:pt idx="410">
                  <c:v>6.35</c:v>
                </c:pt>
                <c:pt idx="411">
                  <c:v>5.7089999999999996</c:v>
                </c:pt>
                <c:pt idx="412">
                  <c:v>5.29</c:v>
                </c:pt>
                <c:pt idx="413">
                  <c:v>5.8920000000000003</c:v>
                </c:pt>
                <c:pt idx="414">
                  <c:v>3.476</c:v>
                </c:pt>
                <c:pt idx="415">
                  <c:v>3.8119999999999998</c:v>
                </c:pt>
                <c:pt idx="416">
                  <c:v>3.8380000000000001</c:v>
                </c:pt>
                <c:pt idx="417">
                  <c:v>3.956</c:v>
                </c:pt>
                <c:pt idx="418">
                  <c:v>3.9729999999999999</c:v>
                </c:pt>
                <c:pt idx="419">
                  <c:v>4.609</c:v>
                </c:pt>
                <c:pt idx="420">
                  <c:v>3.5449999999999999</c:v>
                </c:pt>
                <c:pt idx="421">
                  <c:v>3.82</c:v>
                </c:pt>
                <c:pt idx="422">
                  <c:v>4.51</c:v>
                </c:pt>
                <c:pt idx="423">
                  <c:v>3.919</c:v>
                </c:pt>
                <c:pt idx="424">
                  <c:v>3.9550000000000001</c:v>
                </c:pt>
                <c:pt idx="425">
                  <c:v>4.056</c:v>
                </c:pt>
                <c:pt idx="426">
                  <c:v>4.6909999999999998</c:v>
                </c:pt>
                <c:pt idx="427">
                  <c:v>4.1189999999999998</c:v>
                </c:pt>
                <c:pt idx="428">
                  <c:v>4.8840000000000003</c:v>
                </c:pt>
                <c:pt idx="429">
                  <c:v>5.49</c:v>
                </c:pt>
                <c:pt idx="430">
                  <c:v>5.2130000000000001</c:v>
                </c:pt>
                <c:pt idx="431">
                  <c:v>5.0789999999999997</c:v>
                </c:pt>
                <c:pt idx="432">
                  <c:v>4.9210000000000003</c:v>
                </c:pt>
                <c:pt idx="433">
                  <c:v>5.8049999999999997</c:v>
                </c:pt>
                <c:pt idx="434">
                  <c:v>3.984</c:v>
                </c:pt>
                <c:pt idx="435">
                  <c:v>4.5170000000000003</c:v>
                </c:pt>
                <c:pt idx="436">
                  <c:v>4.6390000000000002</c:v>
                </c:pt>
                <c:pt idx="437">
                  <c:v>4.4969999999999999</c:v>
                </c:pt>
                <c:pt idx="438">
                  <c:v>4.4139999999999997</c:v>
                </c:pt>
                <c:pt idx="439">
                  <c:v>3.903</c:v>
                </c:pt>
                <c:pt idx="440">
                  <c:v>4.5220000000000002</c:v>
                </c:pt>
                <c:pt idx="441">
                  <c:v>4.3109999999999999</c:v>
                </c:pt>
                <c:pt idx="442">
                  <c:v>3.2069999999999999</c:v>
                </c:pt>
                <c:pt idx="443">
                  <c:v>7.0819999999999999</c:v>
                </c:pt>
                <c:pt idx="444">
                  <c:v>7.4320000000000004</c:v>
                </c:pt>
                <c:pt idx="445">
                  <c:v>6.851</c:v>
                </c:pt>
                <c:pt idx="446">
                  <c:v>7.6150000000000002</c:v>
                </c:pt>
                <c:pt idx="447">
                  <c:v>7.2709999999999999</c:v>
                </c:pt>
                <c:pt idx="448">
                  <c:v>7.2290000000000001</c:v>
                </c:pt>
                <c:pt idx="449">
                  <c:v>7.2720000000000002</c:v>
                </c:pt>
                <c:pt idx="450">
                  <c:v>7.1580000000000004</c:v>
                </c:pt>
                <c:pt idx="451">
                  <c:v>7.2469999999999999</c:v>
                </c:pt>
                <c:pt idx="452">
                  <c:v>6.8540000000000001</c:v>
                </c:pt>
                <c:pt idx="453">
                  <c:v>7.1360000000000001</c:v>
                </c:pt>
                <c:pt idx="454">
                  <c:v>7.2249999999999996</c:v>
                </c:pt>
                <c:pt idx="455">
                  <c:v>7.141</c:v>
                </c:pt>
                <c:pt idx="456">
                  <c:v>6.9980000000000002</c:v>
                </c:pt>
                <c:pt idx="457">
                  <c:v>6.3380000000000001</c:v>
                </c:pt>
                <c:pt idx="458">
                  <c:v>6.4080000000000004</c:v>
                </c:pt>
                <c:pt idx="459">
                  <c:v>7.077</c:v>
                </c:pt>
                <c:pt idx="460">
                  <c:v>5.8209999999999997</c:v>
                </c:pt>
                <c:pt idx="461">
                  <c:v>5.4329999999999998</c:v>
                </c:pt>
                <c:pt idx="462">
                  <c:v>5.5960000000000001</c:v>
                </c:pt>
                <c:pt idx="463">
                  <c:v>5.3849999999999998</c:v>
                </c:pt>
                <c:pt idx="464">
                  <c:v>6.0279999999999996</c:v>
                </c:pt>
                <c:pt idx="465">
                  <c:v>5.8849999999999998</c:v>
                </c:pt>
                <c:pt idx="466">
                  <c:v>5.3810000000000002</c:v>
                </c:pt>
                <c:pt idx="467">
                  <c:v>5.2050000000000001</c:v>
                </c:pt>
                <c:pt idx="468">
                  <c:v>5.4169999999999998</c:v>
                </c:pt>
                <c:pt idx="469">
                  <c:v>5.343</c:v>
                </c:pt>
                <c:pt idx="470">
                  <c:v>5.5359999999999996</c:v>
                </c:pt>
                <c:pt idx="471">
                  <c:v>5.6260000000000003</c:v>
                </c:pt>
                <c:pt idx="472">
                  <c:v>6.508</c:v>
                </c:pt>
                <c:pt idx="473">
                  <c:v>6.2869999999999999</c:v>
                </c:pt>
                <c:pt idx="474">
                  <c:v>5.5789999999999997</c:v>
                </c:pt>
                <c:pt idx="475">
                  <c:v>5.4180000000000001</c:v>
                </c:pt>
                <c:pt idx="476">
                  <c:v>6.2380000000000004</c:v>
                </c:pt>
                <c:pt idx="477">
                  <c:v>6.8330000000000002</c:v>
                </c:pt>
                <c:pt idx="478">
                  <c:v>6.3869999999999996</c:v>
                </c:pt>
                <c:pt idx="479">
                  <c:v>6.69</c:v>
                </c:pt>
                <c:pt idx="480">
                  <c:v>6.181</c:v>
                </c:pt>
                <c:pt idx="481">
                  <c:v>5.4390000000000001</c:v>
                </c:pt>
                <c:pt idx="482">
                  <c:v>5.6269999999999998</c:v>
                </c:pt>
                <c:pt idx="483">
                  <c:v>5.4390000000000001</c:v>
                </c:pt>
                <c:pt idx="484">
                  <c:v>5.7949999999999999</c:v>
                </c:pt>
                <c:pt idx="485">
                  <c:v>6.0620000000000003</c:v>
                </c:pt>
                <c:pt idx="486">
                  <c:v>6.2759999999999998</c:v>
                </c:pt>
                <c:pt idx="487">
                  <c:v>6.1369999999999996</c:v>
                </c:pt>
                <c:pt idx="488">
                  <c:v>6.26</c:v>
                </c:pt>
                <c:pt idx="489">
                  <c:v>6.2690000000000001</c:v>
                </c:pt>
                <c:pt idx="490">
                  <c:v>5.8650000000000002</c:v>
                </c:pt>
                <c:pt idx="491">
                  <c:v>6.4390000000000001</c:v>
                </c:pt>
                <c:pt idx="492">
                  <c:v>6.5</c:v>
                </c:pt>
                <c:pt idx="493">
                  <c:v>6.25</c:v>
                </c:pt>
                <c:pt idx="494">
                  <c:v>6.3310000000000004</c:v>
                </c:pt>
                <c:pt idx="495">
                  <c:v>6.3339999999999996</c:v>
                </c:pt>
                <c:pt idx="496">
                  <c:v>6.6980000000000004</c:v>
                </c:pt>
                <c:pt idx="497">
                  <c:v>6.484</c:v>
                </c:pt>
                <c:pt idx="498">
                  <c:v>6.6079999999999997</c:v>
                </c:pt>
                <c:pt idx="499">
                  <c:v>6.7359999999999998</c:v>
                </c:pt>
                <c:pt idx="500">
                  <c:v>6.79</c:v>
                </c:pt>
                <c:pt idx="501">
                  <c:v>7.0339999999999998</c:v>
                </c:pt>
                <c:pt idx="502">
                  <c:v>6.8970000000000002</c:v>
                </c:pt>
                <c:pt idx="503">
                  <c:v>6.9420000000000002</c:v>
                </c:pt>
                <c:pt idx="504">
                  <c:v>6.6950000000000003</c:v>
                </c:pt>
                <c:pt idx="505">
                  <c:v>8.0190000000000001</c:v>
                </c:pt>
                <c:pt idx="506">
                  <c:v>7.8339999999999996</c:v>
                </c:pt>
                <c:pt idx="507">
                  <c:v>7.9710000000000001</c:v>
                </c:pt>
                <c:pt idx="508">
                  <c:v>7.6829999999999998</c:v>
                </c:pt>
                <c:pt idx="509">
                  <c:v>7.7709999999999999</c:v>
                </c:pt>
                <c:pt idx="510">
                  <c:v>7.7880000000000003</c:v>
                </c:pt>
                <c:pt idx="511">
                  <c:v>7.52</c:v>
                </c:pt>
                <c:pt idx="512">
                  <c:v>7.5890000000000004</c:v>
                </c:pt>
                <c:pt idx="513">
                  <c:v>7.508</c:v>
                </c:pt>
                <c:pt idx="514">
                  <c:v>7.5140000000000002</c:v>
                </c:pt>
                <c:pt idx="515">
                  <c:v>7.5579999999999998</c:v>
                </c:pt>
                <c:pt idx="516">
                  <c:v>7.5940000000000003</c:v>
                </c:pt>
                <c:pt idx="517">
                  <c:v>7.649</c:v>
                </c:pt>
                <c:pt idx="518">
                  <c:v>7.6929999999999996</c:v>
                </c:pt>
                <c:pt idx="519">
                  <c:v>7.5149999999999997</c:v>
                </c:pt>
                <c:pt idx="520">
                  <c:v>7.6989999999999998</c:v>
                </c:pt>
                <c:pt idx="521">
                  <c:v>7.5449999999999999</c:v>
                </c:pt>
                <c:pt idx="522">
                  <c:v>5.0090000000000003</c:v>
                </c:pt>
                <c:pt idx="523">
                  <c:v>4.9059999999999997</c:v>
                </c:pt>
                <c:pt idx="524">
                  <c:v>5.0060000000000002</c:v>
                </c:pt>
                <c:pt idx="525">
                  <c:v>4.3689999999999998</c:v>
                </c:pt>
                <c:pt idx="526">
                  <c:v>5.0880000000000001</c:v>
                </c:pt>
                <c:pt idx="527">
                  <c:v>5.0810000000000004</c:v>
                </c:pt>
                <c:pt idx="528">
                  <c:v>4.8419999999999996</c:v>
                </c:pt>
                <c:pt idx="529">
                  <c:v>5.4320000000000004</c:v>
                </c:pt>
                <c:pt idx="530">
                  <c:v>4.7350000000000003</c:v>
                </c:pt>
                <c:pt idx="531">
                  <c:v>5.3970000000000002</c:v>
                </c:pt>
                <c:pt idx="532">
                  <c:v>4.7530000000000001</c:v>
                </c:pt>
                <c:pt idx="533">
                  <c:v>5.016</c:v>
                </c:pt>
                <c:pt idx="534">
                  <c:v>5.3869999999999996</c:v>
                </c:pt>
                <c:pt idx="535">
                  <c:v>5.0620000000000003</c:v>
                </c:pt>
                <c:pt idx="536">
                  <c:v>5.2389999999999999</c:v>
                </c:pt>
                <c:pt idx="537">
                  <c:v>5.6050000000000004</c:v>
                </c:pt>
                <c:pt idx="538">
                  <c:v>5.4329999999999998</c:v>
                </c:pt>
                <c:pt idx="539">
                  <c:v>6.0039999999999996</c:v>
                </c:pt>
                <c:pt idx="540">
                  <c:v>5.1680000000000001</c:v>
                </c:pt>
                <c:pt idx="541">
                  <c:v>6.0309999999999997</c:v>
                </c:pt>
                <c:pt idx="542">
                  <c:v>5.5179999999999998</c:v>
                </c:pt>
                <c:pt idx="543">
                  <c:v>5.024</c:v>
                </c:pt>
                <c:pt idx="544">
                  <c:v>4.9960000000000004</c:v>
                </c:pt>
                <c:pt idx="545">
                  <c:v>5.2969999999999997</c:v>
                </c:pt>
                <c:pt idx="546">
                  <c:v>6.0220000000000002</c:v>
                </c:pt>
                <c:pt idx="547">
                  <c:v>5.8380000000000001</c:v>
                </c:pt>
                <c:pt idx="548">
                  <c:v>5.7949999999999999</c:v>
                </c:pt>
                <c:pt idx="549">
                  <c:v>5.9610000000000003</c:v>
                </c:pt>
                <c:pt idx="550">
                  <c:v>6.0190000000000001</c:v>
                </c:pt>
                <c:pt idx="551">
                  <c:v>5.9459999999999997</c:v>
                </c:pt>
                <c:pt idx="552">
                  <c:v>5.9640000000000004</c:v>
                </c:pt>
                <c:pt idx="553">
                  <c:v>6.1150000000000002</c:v>
                </c:pt>
                <c:pt idx="554">
                  <c:v>5.84</c:v>
                </c:pt>
                <c:pt idx="555">
                  <c:v>6.1280000000000001</c:v>
                </c:pt>
                <c:pt idx="556">
                  <c:v>5.8090000000000002</c:v>
                </c:pt>
                <c:pt idx="557">
                  <c:v>5.3540000000000001</c:v>
                </c:pt>
                <c:pt idx="558">
                  <c:v>5.4349999999999996</c:v>
                </c:pt>
                <c:pt idx="559">
                  <c:v>5.8869999999999996</c:v>
                </c:pt>
                <c:pt idx="560">
                  <c:v>5.1680000000000001</c:v>
                </c:pt>
                <c:pt idx="561">
                  <c:v>5.5410000000000004</c:v>
                </c:pt>
                <c:pt idx="562">
                  <c:v>4.6319999999999997</c:v>
                </c:pt>
                <c:pt idx="563">
                  <c:v>5.0659999999999998</c:v>
                </c:pt>
                <c:pt idx="564">
                  <c:v>4.6689999999999996</c:v>
                </c:pt>
                <c:pt idx="565">
                  <c:v>4.1740000000000004</c:v>
                </c:pt>
                <c:pt idx="566">
                  <c:v>4.2039999999999997</c:v>
                </c:pt>
                <c:pt idx="567">
                  <c:v>3.5590000000000002</c:v>
                </c:pt>
                <c:pt idx="568">
                  <c:v>4.8849999999999998</c:v>
                </c:pt>
                <c:pt idx="569">
                  <c:v>4.7629999999999999</c:v>
                </c:pt>
                <c:pt idx="570">
                  <c:v>4.5570000000000004</c:v>
                </c:pt>
                <c:pt idx="571">
                  <c:v>3.9289999999999998</c:v>
                </c:pt>
                <c:pt idx="572">
                  <c:v>4.0049999999999999</c:v>
                </c:pt>
                <c:pt idx="573">
                  <c:v>4.3280000000000003</c:v>
                </c:pt>
                <c:pt idx="574">
                  <c:v>4.4720000000000004</c:v>
                </c:pt>
                <c:pt idx="575">
                  <c:v>4.0259999999999998</c:v>
                </c:pt>
                <c:pt idx="576">
                  <c:v>4.024</c:v>
                </c:pt>
                <c:pt idx="577">
                  <c:v>5.7009999999999996</c:v>
                </c:pt>
                <c:pt idx="578">
                  <c:v>5.2960000000000003</c:v>
                </c:pt>
                <c:pt idx="579">
                  <c:v>5.1909999999999998</c:v>
                </c:pt>
                <c:pt idx="580">
                  <c:v>6.8390000000000004</c:v>
                </c:pt>
                <c:pt idx="581">
                  <c:v>6.74</c:v>
                </c:pt>
                <c:pt idx="582">
                  <c:v>4.7409999999999997</c:v>
                </c:pt>
                <c:pt idx="583">
                  <c:v>5.9340000000000002</c:v>
                </c:pt>
                <c:pt idx="584">
                  <c:v>6.3250000000000002</c:v>
                </c:pt>
                <c:pt idx="585">
                  <c:v>5.8570000000000002</c:v>
                </c:pt>
                <c:pt idx="586">
                  <c:v>6.0179999999999998</c:v>
                </c:pt>
                <c:pt idx="587">
                  <c:v>6.14</c:v>
                </c:pt>
                <c:pt idx="588">
                  <c:v>6.3390000000000004</c:v>
                </c:pt>
                <c:pt idx="589">
                  <c:v>6.2409999999999997</c:v>
                </c:pt>
                <c:pt idx="590">
                  <c:v>6.4550000000000001</c:v>
                </c:pt>
                <c:pt idx="591">
                  <c:v>5.4619999999999997</c:v>
                </c:pt>
                <c:pt idx="592">
                  <c:v>6.431</c:v>
                </c:pt>
                <c:pt idx="593">
                  <c:v>6.492</c:v>
                </c:pt>
                <c:pt idx="594">
                  <c:v>5.3710000000000004</c:v>
                </c:pt>
                <c:pt idx="595">
                  <c:v>5.3319999999999999</c:v>
                </c:pt>
                <c:pt idx="596">
                  <c:v>5.452</c:v>
                </c:pt>
                <c:pt idx="597">
                  <c:v>5.1379999999999999</c:v>
                </c:pt>
                <c:pt idx="598">
                  <c:v>5.4870000000000001</c:v>
                </c:pt>
                <c:pt idx="599">
                  <c:v>5.3639999999999999</c:v>
                </c:pt>
                <c:pt idx="600">
                  <c:v>5.367</c:v>
                </c:pt>
                <c:pt idx="601">
                  <c:v>5.556</c:v>
                </c:pt>
                <c:pt idx="602">
                  <c:v>5.6289999999999996</c:v>
                </c:pt>
                <c:pt idx="603">
                  <c:v>5.65</c:v>
                </c:pt>
                <c:pt idx="604">
                  <c:v>5.9379999999999997</c:v>
                </c:pt>
                <c:pt idx="605">
                  <c:v>6.0910000000000002</c:v>
                </c:pt>
                <c:pt idx="606">
                  <c:v>6.0350000000000001</c:v>
                </c:pt>
                <c:pt idx="607">
                  <c:v>6.4530000000000003</c:v>
                </c:pt>
                <c:pt idx="608">
                  <c:v>6.5540000000000003</c:v>
                </c:pt>
                <c:pt idx="609">
                  <c:v>6.3570000000000002</c:v>
                </c:pt>
                <c:pt idx="610">
                  <c:v>4.867</c:v>
                </c:pt>
                <c:pt idx="611">
                  <c:v>4.2119999999999997</c:v>
                </c:pt>
                <c:pt idx="612">
                  <c:v>4.3959999999999999</c:v>
                </c:pt>
                <c:pt idx="613">
                  <c:v>4.5609999999999999</c:v>
                </c:pt>
                <c:pt idx="614">
                  <c:v>4.4450000000000003</c:v>
                </c:pt>
                <c:pt idx="615">
                  <c:v>4.5069999999999997</c:v>
                </c:pt>
                <c:pt idx="616">
                  <c:v>4.5730000000000004</c:v>
                </c:pt>
                <c:pt idx="617">
                  <c:v>4.298</c:v>
                </c:pt>
                <c:pt idx="618">
                  <c:v>4.18</c:v>
                </c:pt>
                <c:pt idx="619">
                  <c:v>4.3789999999999996</c:v>
                </c:pt>
                <c:pt idx="620">
                  <c:v>4.0999999999999996</c:v>
                </c:pt>
                <c:pt idx="621">
                  <c:v>4.5490000000000004</c:v>
                </c:pt>
                <c:pt idx="622">
                  <c:v>3.6280000000000001</c:v>
                </c:pt>
                <c:pt idx="623">
                  <c:v>7.6719999999999997</c:v>
                </c:pt>
                <c:pt idx="624">
                  <c:v>7.6710000000000003</c:v>
                </c:pt>
                <c:pt idx="625">
                  <c:v>7.3929999999999998</c:v>
                </c:pt>
                <c:pt idx="626">
                  <c:v>7.3540000000000001</c:v>
                </c:pt>
                <c:pt idx="627">
                  <c:v>7.42</c:v>
                </c:pt>
                <c:pt idx="628">
                  <c:v>7.4450000000000003</c:v>
                </c:pt>
                <c:pt idx="629">
                  <c:v>7.3849999999999998</c:v>
                </c:pt>
                <c:pt idx="630">
                  <c:v>7.4480000000000004</c:v>
                </c:pt>
                <c:pt idx="631">
                  <c:v>7.66</c:v>
                </c:pt>
                <c:pt idx="632">
                  <c:v>7.7880000000000003</c:v>
                </c:pt>
                <c:pt idx="633">
                  <c:v>7.8579999999999997</c:v>
                </c:pt>
                <c:pt idx="634">
                  <c:v>7.78</c:v>
                </c:pt>
                <c:pt idx="635">
                  <c:v>7.8890000000000002</c:v>
                </c:pt>
                <c:pt idx="636">
                  <c:v>7.7939999999999996</c:v>
                </c:pt>
                <c:pt idx="637">
                  <c:v>7.7290000000000001</c:v>
                </c:pt>
                <c:pt idx="638">
                  <c:v>7.093</c:v>
                </c:pt>
                <c:pt idx="639">
                  <c:v>6.5830000000000002</c:v>
                </c:pt>
                <c:pt idx="640">
                  <c:v>7.008</c:v>
                </c:pt>
                <c:pt idx="641">
                  <c:v>6.2830000000000004</c:v>
                </c:pt>
                <c:pt idx="642">
                  <c:v>6.798</c:v>
                </c:pt>
                <c:pt idx="643">
                  <c:v>6.9589999999999996</c:v>
                </c:pt>
                <c:pt idx="644">
                  <c:v>6.649</c:v>
                </c:pt>
                <c:pt idx="645">
                  <c:v>6.6669999999999998</c:v>
                </c:pt>
                <c:pt idx="646">
                  <c:v>6.4669999999999996</c:v>
                </c:pt>
                <c:pt idx="647">
                  <c:v>6.3579999999999997</c:v>
                </c:pt>
                <c:pt idx="648">
                  <c:v>6.4749999999999996</c:v>
                </c:pt>
                <c:pt idx="649">
                  <c:v>6.6349999999999998</c:v>
                </c:pt>
                <c:pt idx="650">
                  <c:v>6.6660000000000004</c:v>
                </c:pt>
                <c:pt idx="651">
                  <c:v>6.69</c:v>
                </c:pt>
                <c:pt idx="652">
                  <c:v>6.7140000000000004</c:v>
                </c:pt>
                <c:pt idx="653">
                  <c:v>6.6559999999999997</c:v>
                </c:pt>
                <c:pt idx="654">
                  <c:v>6.6139999999999999</c:v>
                </c:pt>
                <c:pt idx="655">
                  <c:v>4.2549999999999999</c:v>
                </c:pt>
                <c:pt idx="656">
                  <c:v>3.972</c:v>
                </c:pt>
                <c:pt idx="657">
                  <c:v>3.8</c:v>
                </c:pt>
                <c:pt idx="658">
                  <c:v>3.9180000000000001</c:v>
                </c:pt>
                <c:pt idx="659">
                  <c:v>4.6609999999999996</c:v>
                </c:pt>
                <c:pt idx="660">
                  <c:v>4.8319999999999999</c:v>
                </c:pt>
                <c:pt idx="661">
                  <c:v>4.782</c:v>
                </c:pt>
                <c:pt idx="662">
                  <c:v>4.7830000000000004</c:v>
                </c:pt>
                <c:pt idx="663">
                  <c:v>4.9139999999999997</c:v>
                </c:pt>
                <c:pt idx="664">
                  <c:v>4.8869999999999996</c:v>
                </c:pt>
                <c:pt idx="665">
                  <c:v>5.0750000000000002</c:v>
                </c:pt>
                <c:pt idx="666">
                  <c:v>5.14</c:v>
                </c:pt>
                <c:pt idx="667">
                  <c:v>4.1180000000000003</c:v>
                </c:pt>
                <c:pt idx="668">
                  <c:v>4.9219999999999997</c:v>
                </c:pt>
                <c:pt idx="669">
                  <c:v>5.1639999999999997</c:v>
                </c:pt>
                <c:pt idx="670">
                  <c:v>4.2789999999999999</c:v>
                </c:pt>
                <c:pt idx="671">
                  <c:v>3.6749999999999998</c:v>
                </c:pt>
                <c:pt idx="672">
                  <c:v>3.7069999999999999</c:v>
                </c:pt>
                <c:pt idx="673">
                  <c:v>4.1559999999999997</c:v>
                </c:pt>
                <c:pt idx="674">
                  <c:v>3.8010000000000002</c:v>
                </c:pt>
                <c:pt idx="675">
                  <c:v>4.1020000000000003</c:v>
                </c:pt>
                <c:pt idx="676">
                  <c:v>4.2030000000000003</c:v>
                </c:pt>
                <c:pt idx="677">
                  <c:v>4.2539999999999996</c:v>
                </c:pt>
                <c:pt idx="678">
                  <c:v>4.3490000000000002</c:v>
                </c:pt>
                <c:pt idx="679">
                  <c:v>4.2880000000000003</c:v>
                </c:pt>
                <c:pt idx="680">
                  <c:v>4.1219999999999999</c:v>
                </c:pt>
                <c:pt idx="681">
                  <c:v>4.4480000000000004</c:v>
                </c:pt>
                <c:pt idx="682">
                  <c:v>4.4509999999999996</c:v>
                </c:pt>
                <c:pt idx="683">
                  <c:v>4.6589999999999998</c:v>
                </c:pt>
                <c:pt idx="684">
                  <c:v>4.8920000000000003</c:v>
                </c:pt>
                <c:pt idx="685">
                  <c:v>5.1230000000000002</c:v>
                </c:pt>
                <c:pt idx="686">
                  <c:v>4.9109999999999996</c:v>
                </c:pt>
                <c:pt idx="687">
                  <c:v>5.2930000000000001</c:v>
                </c:pt>
                <c:pt idx="688">
                  <c:v>6.62</c:v>
                </c:pt>
                <c:pt idx="689">
                  <c:v>6.4169999999999998</c:v>
                </c:pt>
                <c:pt idx="690">
                  <c:v>6.5220000000000002</c:v>
                </c:pt>
                <c:pt idx="691">
                  <c:v>6.641</c:v>
                </c:pt>
                <c:pt idx="692">
                  <c:v>6.7249999999999996</c:v>
                </c:pt>
                <c:pt idx="693">
                  <c:v>6.6210000000000004</c:v>
                </c:pt>
                <c:pt idx="694">
                  <c:v>6.702</c:v>
                </c:pt>
                <c:pt idx="695">
                  <c:v>6.9649999999999999</c:v>
                </c:pt>
                <c:pt idx="696">
                  <c:v>6.984</c:v>
                </c:pt>
                <c:pt idx="697">
                  <c:v>7.0369999999999999</c:v>
                </c:pt>
                <c:pt idx="698">
                  <c:v>6.8739999999999997</c:v>
                </c:pt>
                <c:pt idx="699">
                  <c:v>7.0739999999999998</c:v>
                </c:pt>
                <c:pt idx="700">
                  <c:v>7.1180000000000003</c:v>
                </c:pt>
                <c:pt idx="701">
                  <c:v>7.0350000000000001</c:v>
                </c:pt>
                <c:pt idx="702">
                  <c:v>7.3120000000000003</c:v>
                </c:pt>
                <c:pt idx="703">
                  <c:v>6.7549999999999999</c:v>
                </c:pt>
                <c:pt idx="704">
                  <c:v>6.6079999999999997</c:v>
                </c:pt>
                <c:pt idx="705">
                  <c:v>4.5350000000000001</c:v>
                </c:pt>
                <c:pt idx="706">
                  <c:v>5.22</c:v>
                </c:pt>
                <c:pt idx="707">
                  <c:v>4.9649999999999999</c:v>
                </c:pt>
                <c:pt idx="708">
                  <c:v>4.1980000000000004</c:v>
                </c:pt>
                <c:pt idx="709">
                  <c:v>4.6059999999999999</c:v>
                </c:pt>
                <c:pt idx="710">
                  <c:v>5.6079999999999997</c:v>
                </c:pt>
                <c:pt idx="711">
                  <c:v>5.0570000000000004</c:v>
                </c:pt>
                <c:pt idx="712">
                  <c:v>4.9649999999999999</c:v>
                </c:pt>
                <c:pt idx="713">
                  <c:v>3.86</c:v>
                </c:pt>
                <c:pt idx="714">
                  <c:v>3.9860000000000002</c:v>
                </c:pt>
                <c:pt idx="715">
                  <c:v>4.5140000000000002</c:v>
                </c:pt>
                <c:pt idx="716">
                  <c:v>5.4809999999999999</c:v>
                </c:pt>
                <c:pt idx="717">
                  <c:v>5.0039999999999996</c:v>
                </c:pt>
                <c:pt idx="718">
                  <c:v>4.9669999999999996</c:v>
                </c:pt>
                <c:pt idx="719">
                  <c:v>5.319</c:v>
                </c:pt>
                <c:pt idx="720">
                  <c:v>4.3780000000000001</c:v>
                </c:pt>
                <c:pt idx="721">
                  <c:v>4.1909999999999998</c:v>
                </c:pt>
                <c:pt idx="722">
                  <c:v>6.0060000000000002</c:v>
                </c:pt>
                <c:pt idx="723">
                  <c:v>6.6470000000000002</c:v>
                </c:pt>
                <c:pt idx="724">
                  <c:v>6.0389999999999997</c:v>
                </c:pt>
                <c:pt idx="725">
                  <c:v>5.84</c:v>
                </c:pt>
                <c:pt idx="726">
                  <c:v>5.3719999999999999</c:v>
                </c:pt>
                <c:pt idx="727">
                  <c:v>5.0960000000000001</c:v>
                </c:pt>
                <c:pt idx="728">
                  <c:v>4.72</c:v>
                </c:pt>
                <c:pt idx="729">
                  <c:v>4.7560000000000002</c:v>
                </c:pt>
                <c:pt idx="730">
                  <c:v>5.6230000000000002</c:v>
                </c:pt>
                <c:pt idx="731">
                  <c:v>5.3029999999999999</c:v>
                </c:pt>
                <c:pt idx="732">
                  <c:v>5.1479999999999997</c:v>
                </c:pt>
                <c:pt idx="733">
                  <c:v>5.4089999999999998</c:v>
                </c:pt>
                <c:pt idx="734">
                  <c:v>5.952</c:v>
                </c:pt>
                <c:pt idx="735">
                  <c:v>5.7880000000000003</c:v>
                </c:pt>
                <c:pt idx="736">
                  <c:v>6.1040000000000001</c:v>
                </c:pt>
                <c:pt idx="737">
                  <c:v>5.9</c:v>
                </c:pt>
                <c:pt idx="738">
                  <c:v>5.9009999999999998</c:v>
                </c:pt>
                <c:pt idx="739">
                  <c:v>6.33</c:v>
                </c:pt>
                <c:pt idx="740">
                  <c:v>6.4139999999999997</c:v>
                </c:pt>
                <c:pt idx="741">
                  <c:v>6.452</c:v>
                </c:pt>
                <c:pt idx="742">
                  <c:v>6.29</c:v>
                </c:pt>
                <c:pt idx="743">
                  <c:v>5.7430000000000003</c:v>
                </c:pt>
                <c:pt idx="744">
                  <c:v>5.8559999999999999</c:v>
                </c:pt>
                <c:pt idx="745">
                  <c:v>5.9850000000000003</c:v>
                </c:pt>
                <c:pt idx="746">
                  <c:v>6.5359999999999996</c:v>
                </c:pt>
                <c:pt idx="747">
                  <c:v>6.4649999999999999</c:v>
                </c:pt>
                <c:pt idx="748">
                  <c:v>6.359</c:v>
                </c:pt>
                <c:pt idx="749">
                  <c:v>6.3250000000000002</c:v>
                </c:pt>
                <c:pt idx="750">
                  <c:v>6.6269999999999998</c:v>
                </c:pt>
                <c:pt idx="751">
                  <c:v>6.2619999999999996</c:v>
                </c:pt>
                <c:pt idx="752">
                  <c:v>6.15</c:v>
                </c:pt>
                <c:pt idx="753">
                  <c:v>4.0449999999999999</c:v>
                </c:pt>
                <c:pt idx="754">
                  <c:v>3.6520000000000001</c:v>
                </c:pt>
                <c:pt idx="755">
                  <c:v>3.9020000000000001</c:v>
                </c:pt>
                <c:pt idx="756">
                  <c:v>3.4119999999999999</c:v>
                </c:pt>
                <c:pt idx="757">
                  <c:v>3.5049999999999999</c:v>
                </c:pt>
                <c:pt idx="758">
                  <c:v>3.6030000000000002</c:v>
                </c:pt>
                <c:pt idx="759">
                  <c:v>4.8739999999999997</c:v>
                </c:pt>
                <c:pt idx="760">
                  <c:v>5.2519999999999998</c:v>
                </c:pt>
                <c:pt idx="761">
                  <c:v>4.7679999999999998</c:v>
                </c:pt>
                <c:pt idx="762">
                  <c:v>4.9720000000000004</c:v>
                </c:pt>
                <c:pt idx="763">
                  <c:v>4.9450000000000003</c:v>
                </c:pt>
                <c:pt idx="764">
                  <c:v>5.3170000000000002</c:v>
                </c:pt>
                <c:pt idx="765">
                  <c:v>5.9930000000000003</c:v>
                </c:pt>
                <c:pt idx="766">
                  <c:v>3.754</c:v>
                </c:pt>
                <c:pt idx="767">
                  <c:v>3.8460000000000001</c:v>
                </c:pt>
                <c:pt idx="768">
                  <c:v>3.766</c:v>
                </c:pt>
                <c:pt idx="769">
                  <c:v>4.8449999999999998</c:v>
                </c:pt>
                <c:pt idx="770">
                  <c:v>4.4130000000000003</c:v>
                </c:pt>
                <c:pt idx="771">
                  <c:v>4.6219999999999999</c:v>
                </c:pt>
                <c:pt idx="772">
                  <c:v>3.8889999999999998</c:v>
                </c:pt>
                <c:pt idx="773">
                  <c:v>3.57</c:v>
                </c:pt>
                <c:pt idx="774">
                  <c:v>3.3519999999999999</c:v>
                </c:pt>
                <c:pt idx="775">
                  <c:v>3.8239999999999998</c:v>
                </c:pt>
                <c:pt idx="776">
                  <c:v>3.6150000000000002</c:v>
                </c:pt>
                <c:pt idx="777">
                  <c:v>5.3970000000000002</c:v>
                </c:pt>
                <c:pt idx="778">
                  <c:v>5.0970000000000004</c:v>
                </c:pt>
                <c:pt idx="779">
                  <c:v>5.42</c:v>
                </c:pt>
                <c:pt idx="780">
                  <c:v>6.0330000000000004</c:v>
                </c:pt>
                <c:pt idx="781">
                  <c:v>5.8659999999999997</c:v>
                </c:pt>
                <c:pt idx="782">
                  <c:v>4.9610000000000003</c:v>
                </c:pt>
                <c:pt idx="783">
                  <c:v>4.6020000000000003</c:v>
                </c:pt>
                <c:pt idx="784">
                  <c:v>4.7130000000000001</c:v>
                </c:pt>
                <c:pt idx="785">
                  <c:v>5.056</c:v>
                </c:pt>
                <c:pt idx="786">
                  <c:v>4.8449999999999998</c:v>
                </c:pt>
                <c:pt idx="787">
                  <c:v>5.6479999999999997</c:v>
                </c:pt>
                <c:pt idx="788">
                  <c:v>6.02</c:v>
                </c:pt>
                <c:pt idx="789">
                  <c:v>5.9080000000000004</c:v>
                </c:pt>
                <c:pt idx="790">
                  <c:v>5.93</c:v>
                </c:pt>
                <c:pt idx="791">
                  <c:v>6.1139999999999999</c:v>
                </c:pt>
                <c:pt idx="792">
                  <c:v>5.9320000000000004</c:v>
                </c:pt>
                <c:pt idx="793">
                  <c:v>5.5110000000000001</c:v>
                </c:pt>
                <c:pt idx="794">
                  <c:v>5.1369999999999996</c:v>
                </c:pt>
                <c:pt idx="795">
                  <c:v>5.3970000000000002</c:v>
                </c:pt>
                <c:pt idx="796">
                  <c:v>5.6429999999999998</c:v>
                </c:pt>
                <c:pt idx="797">
                  <c:v>5.4740000000000002</c:v>
                </c:pt>
                <c:pt idx="798">
                  <c:v>5.484</c:v>
                </c:pt>
                <c:pt idx="799">
                  <c:v>5.4580000000000002</c:v>
                </c:pt>
                <c:pt idx="800">
                  <c:v>5.4980000000000002</c:v>
                </c:pt>
                <c:pt idx="801">
                  <c:v>5.3620000000000001</c:v>
                </c:pt>
                <c:pt idx="802">
                  <c:v>5.6589999999999998</c:v>
                </c:pt>
                <c:pt idx="803">
                  <c:v>5.2949999999999999</c:v>
                </c:pt>
                <c:pt idx="804">
                  <c:v>5.3220000000000001</c:v>
                </c:pt>
                <c:pt idx="805">
                  <c:v>5.194</c:v>
                </c:pt>
                <c:pt idx="806">
                  <c:v>4.9539999999999997</c:v>
                </c:pt>
                <c:pt idx="807">
                  <c:v>4.8949999999999996</c:v>
                </c:pt>
                <c:pt idx="808">
                  <c:v>4.7249999999999996</c:v>
                </c:pt>
                <c:pt idx="809">
                  <c:v>4.9180000000000001</c:v>
                </c:pt>
                <c:pt idx="810">
                  <c:v>4.6829999999999998</c:v>
                </c:pt>
                <c:pt idx="811">
                  <c:v>4.9139999999999997</c:v>
                </c:pt>
                <c:pt idx="812">
                  <c:v>5.181</c:v>
                </c:pt>
                <c:pt idx="813">
                  <c:v>5.3440000000000003</c:v>
                </c:pt>
                <c:pt idx="814">
                  <c:v>5.4489999999999998</c:v>
                </c:pt>
                <c:pt idx="815">
                  <c:v>6.0650000000000004</c:v>
                </c:pt>
                <c:pt idx="816">
                  <c:v>5.9359999999999999</c:v>
                </c:pt>
                <c:pt idx="817">
                  <c:v>6</c:v>
                </c:pt>
                <c:pt idx="818">
                  <c:v>6.0380000000000003</c:v>
                </c:pt>
                <c:pt idx="819">
                  <c:v>6.2270000000000003</c:v>
                </c:pt>
                <c:pt idx="820">
                  <c:v>5.8609999999999998</c:v>
                </c:pt>
                <c:pt idx="821">
                  <c:v>6.8879999999999999</c:v>
                </c:pt>
                <c:pt idx="822">
                  <c:v>7.5910000000000002</c:v>
                </c:pt>
                <c:pt idx="823">
                  <c:v>7.5010000000000003</c:v>
                </c:pt>
                <c:pt idx="824">
                  <c:v>7.4980000000000002</c:v>
                </c:pt>
                <c:pt idx="825">
                  <c:v>7.51</c:v>
                </c:pt>
                <c:pt idx="826">
                  <c:v>7.476</c:v>
                </c:pt>
                <c:pt idx="827">
                  <c:v>7.5330000000000004</c:v>
                </c:pt>
                <c:pt idx="828">
                  <c:v>7.5750000000000002</c:v>
                </c:pt>
                <c:pt idx="829">
                  <c:v>7.5650000000000004</c:v>
                </c:pt>
                <c:pt idx="830">
                  <c:v>7.4489999999999998</c:v>
                </c:pt>
                <c:pt idx="831">
                  <c:v>5.3479999999999999</c:v>
                </c:pt>
                <c:pt idx="832">
                  <c:v>5.0270000000000001</c:v>
                </c:pt>
                <c:pt idx="833">
                  <c:v>5.1459999999999999</c:v>
                </c:pt>
                <c:pt idx="834">
                  <c:v>4.5220000000000002</c:v>
                </c:pt>
                <c:pt idx="835">
                  <c:v>4.9889999999999999</c:v>
                </c:pt>
                <c:pt idx="836">
                  <c:v>4.6349999999999998</c:v>
                </c:pt>
                <c:pt idx="837">
                  <c:v>4.72</c:v>
                </c:pt>
                <c:pt idx="838">
                  <c:v>4.4279999999999999</c:v>
                </c:pt>
                <c:pt idx="839">
                  <c:v>4.4240000000000004</c:v>
                </c:pt>
                <c:pt idx="840">
                  <c:v>4.3419999999999996</c:v>
                </c:pt>
                <c:pt idx="841">
                  <c:v>4.1790000000000003</c:v>
                </c:pt>
                <c:pt idx="842">
                  <c:v>4.0460000000000003</c:v>
                </c:pt>
                <c:pt idx="843">
                  <c:v>3.8180000000000001</c:v>
                </c:pt>
                <c:pt idx="844">
                  <c:v>3.2490000000000001</c:v>
                </c:pt>
                <c:pt idx="845">
                  <c:v>4.2240000000000002</c:v>
                </c:pt>
                <c:pt idx="846">
                  <c:v>3.5579999999999998</c:v>
                </c:pt>
                <c:pt idx="847">
                  <c:v>3.93</c:v>
                </c:pt>
                <c:pt idx="848">
                  <c:v>4.9470000000000001</c:v>
                </c:pt>
                <c:pt idx="849">
                  <c:v>5.101</c:v>
                </c:pt>
                <c:pt idx="850">
                  <c:v>4.8150000000000004</c:v>
                </c:pt>
                <c:pt idx="851">
                  <c:v>5.4720000000000004</c:v>
                </c:pt>
                <c:pt idx="852">
                  <c:v>5.4569999999999999</c:v>
                </c:pt>
                <c:pt idx="853">
                  <c:v>5.173</c:v>
                </c:pt>
                <c:pt idx="854">
                  <c:v>5.3680000000000003</c:v>
                </c:pt>
                <c:pt idx="855">
                  <c:v>5.2919999999999998</c:v>
                </c:pt>
                <c:pt idx="856">
                  <c:v>5.5970000000000004</c:v>
                </c:pt>
                <c:pt idx="857">
                  <c:v>5.0430000000000001</c:v>
                </c:pt>
                <c:pt idx="858">
                  <c:v>5.1360000000000001</c:v>
                </c:pt>
                <c:pt idx="859">
                  <c:v>5.0979999999999999</c:v>
                </c:pt>
                <c:pt idx="860">
                  <c:v>5.34</c:v>
                </c:pt>
                <c:pt idx="861">
                  <c:v>5.3470000000000004</c:v>
                </c:pt>
                <c:pt idx="862">
                  <c:v>4.8280000000000003</c:v>
                </c:pt>
                <c:pt idx="863">
                  <c:v>5.4329999999999998</c:v>
                </c:pt>
                <c:pt idx="864">
                  <c:v>5.585</c:v>
                </c:pt>
                <c:pt idx="865">
                  <c:v>5.3079999999999998</c:v>
                </c:pt>
                <c:pt idx="866">
                  <c:v>5.3360000000000003</c:v>
                </c:pt>
                <c:pt idx="867">
                  <c:v>5.1289999999999996</c:v>
                </c:pt>
                <c:pt idx="868">
                  <c:v>4.7679999999999998</c:v>
                </c:pt>
                <c:pt idx="869">
                  <c:v>4.609</c:v>
                </c:pt>
                <c:pt idx="870">
                  <c:v>5.14</c:v>
                </c:pt>
                <c:pt idx="871">
                  <c:v>4.6820000000000004</c:v>
                </c:pt>
                <c:pt idx="872">
                  <c:v>4.75</c:v>
                </c:pt>
                <c:pt idx="873">
                  <c:v>4.6529999999999996</c:v>
                </c:pt>
                <c:pt idx="874">
                  <c:v>4.7169999999999996</c:v>
                </c:pt>
                <c:pt idx="875">
                  <c:v>4.2779999999999996</c:v>
                </c:pt>
                <c:pt idx="876">
                  <c:v>5.0060000000000002</c:v>
                </c:pt>
                <c:pt idx="877">
                  <c:v>4.8650000000000002</c:v>
                </c:pt>
                <c:pt idx="878">
                  <c:v>4.7880000000000003</c:v>
                </c:pt>
                <c:pt idx="879">
                  <c:v>4.9770000000000003</c:v>
                </c:pt>
                <c:pt idx="880">
                  <c:v>4.59</c:v>
                </c:pt>
                <c:pt idx="881">
                  <c:v>4.7750000000000004</c:v>
                </c:pt>
                <c:pt idx="882">
                  <c:v>5.0650000000000004</c:v>
                </c:pt>
                <c:pt idx="883">
                  <c:v>4.7249999999999996</c:v>
                </c:pt>
                <c:pt idx="884">
                  <c:v>4.66</c:v>
                </c:pt>
                <c:pt idx="885">
                  <c:v>4.7249999999999996</c:v>
                </c:pt>
                <c:pt idx="886">
                  <c:v>4.5419999999999998</c:v>
                </c:pt>
                <c:pt idx="887">
                  <c:v>4.4930000000000003</c:v>
                </c:pt>
                <c:pt idx="888">
                  <c:v>4.4130000000000003</c:v>
                </c:pt>
                <c:pt idx="889">
                  <c:v>4.4619999999999997</c:v>
                </c:pt>
                <c:pt idx="890">
                  <c:v>4.8860000000000001</c:v>
                </c:pt>
                <c:pt idx="891">
                  <c:v>4.7850000000000001</c:v>
                </c:pt>
                <c:pt idx="892">
                  <c:v>5.0940000000000003</c:v>
                </c:pt>
                <c:pt idx="893">
                  <c:v>7.1440000000000001</c:v>
                </c:pt>
                <c:pt idx="894">
                  <c:v>7.5679999999999996</c:v>
                </c:pt>
                <c:pt idx="895">
                  <c:v>7.0460000000000003</c:v>
                </c:pt>
                <c:pt idx="896">
                  <c:v>7.2569999999999997</c:v>
                </c:pt>
                <c:pt idx="897">
                  <c:v>7.0069999999999997</c:v>
                </c:pt>
                <c:pt idx="898">
                  <c:v>6.9649999999999999</c:v>
                </c:pt>
                <c:pt idx="899">
                  <c:v>6.76</c:v>
                </c:pt>
                <c:pt idx="900">
                  <c:v>7.0179999999999998</c:v>
                </c:pt>
                <c:pt idx="901">
                  <c:v>6.83</c:v>
                </c:pt>
                <c:pt idx="902">
                  <c:v>7.0410000000000004</c:v>
                </c:pt>
                <c:pt idx="903">
                  <c:v>7.06</c:v>
                </c:pt>
                <c:pt idx="904">
                  <c:v>6.9619999999999997</c:v>
                </c:pt>
                <c:pt idx="905">
                  <c:v>7.2549999999999999</c:v>
                </c:pt>
                <c:pt idx="906">
                  <c:v>7.0350000000000001</c:v>
                </c:pt>
                <c:pt idx="907">
                  <c:v>6.8280000000000003</c:v>
                </c:pt>
                <c:pt idx="908">
                  <c:v>6.87</c:v>
                </c:pt>
                <c:pt idx="909">
                  <c:v>7.173</c:v>
                </c:pt>
                <c:pt idx="910">
                  <c:v>6.8410000000000002</c:v>
                </c:pt>
                <c:pt idx="911">
                  <c:v>7.2610000000000001</c:v>
                </c:pt>
                <c:pt idx="912">
                  <c:v>7.3529999999999998</c:v>
                </c:pt>
                <c:pt idx="913">
                  <c:v>7.359</c:v>
                </c:pt>
                <c:pt idx="914">
                  <c:v>7.4329999999999998</c:v>
                </c:pt>
                <c:pt idx="915">
                  <c:v>7.1109999999999998</c:v>
                </c:pt>
                <c:pt idx="916">
                  <c:v>7.3209999999999997</c:v>
                </c:pt>
                <c:pt idx="917">
                  <c:v>7.4009999999999998</c:v>
                </c:pt>
                <c:pt idx="918">
                  <c:v>7.0789999999999997</c:v>
                </c:pt>
                <c:pt idx="919">
                  <c:v>7.1589999999999998</c:v>
                </c:pt>
                <c:pt idx="920">
                  <c:v>7.3310000000000004</c:v>
                </c:pt>
                <c:pt idx="921">
                  <c:v>6.9269999999999996</c:v>
                </c:pt>
                <c:pt idx="922">
                  <c:v>7.3319999999999999</c:v>
                </c:pt>
                <c:pt idx="923">
                  <c:v>7.1950000000000003</c:v>
                </c:pt>
                <c:pt idx="924">
                  <c:v>7.5780000000000003</c:v>
                </c:pt>
                <c:pt idx="925">
                  <c:v>7.6619999999999999</c:v>
                </c:pt>
                <c:pt idx="926">
                  <c:v>6.8540000000000001</c:v>
                </c:pt>
                <c:pt idx="927">
                  <c:v>6.5739999999999998</c:v>
                </c:pt>
                <c:pt idx="928">
                  <c:v>6.78</c:v>
                </c:pt>
                <c:pt idx="929">
                  <c:v>6.3339999999999996</c:v>
                </c:pt>
                <c:pt idx="930">
                  <c:v>6.3540000000000001</c:v>
                </c:pt>
                <c:pt idx="931">
                  <c:v>6.0570000000000004</c:v>
                </c:pt>
                <c:pt idx="932">
                  <c:v>5.8390000000000004</c:v>
                </c:pt>
                <c:pt idx="933">
                  <c:v>6.0090000000000003</c:v>
                </c:pt>
                <c:pt idx="934">
                  <c:v>6.0270000000000001</c:v>
                </c:pt>
                <c:pt idx="935">
                  <c:v>5.8479999999999999</c:v>
                </c:pt>
                <c:pt idx="936">
                  <c:v>5.9550000000000001</c:v>
                </c:pt>
                <c:pt idx="937">
                  <c:v>6.1989999999999998</c:v>
                </c:pt>
                <c:pt idx="938">
                  <c:v>6.5170000000000003</c:v>
                </c:pt>
                <c:pt idx="939">
                  <c:v>6.4450000000000003</c:v>
                </c:pt>
                <c:pt idx="940">
                  <c:v>6.4880000000000004</c:v>
                </c:pt>
                <c:pt idx="941">
                  <c:v>6.4669999999999996</c:v>
                </c:pt>
                <c:pt idx="942">
                  <c:v>6.258</c:v>
                </c:pt>
                <c:pt idx="943">
                  <c:v>4.1970000000000001</c:v>
                </c:pt>
                <c:pt idx="944">
                  <c:v>3.7389999999999999</c:v>
                </c:pt>
                <c:pt idx="945">
                  <c:v>3.57</c:v>
                </c:pt>
                <c:pt idx="946">
                  <c:v>4.4450000000000003</c:v>
                </c:pt>
                <c:pt idx="947">
                  <c:v>4.5430000000000001</c:v>
                </c:pt>
                <c:pt idx="948">
                  <c:v>5.0380000000000003</c:v>
                </c:pt>
                <c:pt idx="949">
                  <c:v>5.2679999999999998</c:v>
                </c:pt>
                <c:pt idx="950">
                  <c:v>5.3920000000000003</c:v>
                </c:pt>
                <c:pt idx="951">
                  <c:v>5.2569999999999997</c:v>
                </c:pt>
                <c:pt idx="952">
                  <c:v>5.056</c:v>
                </c:pt>
                <c:pt idx="953">
                  <c:v>4.8490000000000002</c:v>
                </c:pt>
                <c:pt idx="954">
                  <c:v>6.2080000000000002</c:v>
                </c:pt>
                <c:pt idx="955">
                  <c:v>5.3739999999999997</c:v>
                </c:pt>
                <c:pt idx="956">
                  <c:v>5.7089999999999996</c:v>
                </c:pt>
                <c:pt idx="957">
                  <c:v>5.3109999999999999</c:v>
                </c:pt>
                <c:pt idx="958">
                  <c:v>5.89</c:v>
                </c:pt>
                <c:pt idx="959">
                  <c:v>6.3090000000000002</c:v>
                </c:pt>
                <c:pt idx="960">
                  <c:v>5.4249999999999998</c:v>
                </c:pt>
                <c:pt idx="961">
                  <c:v>5.8140000000000001</c:v>
                </c:pt>
                <c:pt idx="962">
                  <c:v>5.87</c:v>
                </c:pt>
                <c:pt idx="963">
                  <c:v>6.516</c:v>
                </c:pt>
                <c:pt idx="964">
                  <c:v>6.2380000000000004</c:v>
                </c:pt>
                <c:pt idx="965">
                  <c:v>5.9109999999999996</c:v>
                </c:pt>
                <c:pt idx="966">
                  <c:v>5.8449999999999998</c:v>
                </c:pt>
                <c:pt idx="967">
                  <c:v>6.0570000000000004</c:v>
                </c:pt>
                <c:pt idx="968">
                  <c:v>6.2629999999999999</c:v>
                </c:pt>
                <c:pt idx="969">
                  <c:v>5.968</c:v>
                </c:pt>
                <c:pt idx="970">
                  <c:v>5.9589999999999996</c:v>
                </c:pt>
                <c:pt idx="971">
                  <c:v>5.923</c:v>
                </c:pt>
                <c:pt idx="972">
                  <c:v>5.88</c:v>
                </c:pt>
                <c:pt idx="973">
                  <c:v>5.9550000000000001</c:v>
                </c:pt>
                <c:pt idx="974">
                  <c:v>5.9109999999999996</c:v>
                </c:pt>
                <c:pt idx="975">
                  <c:v>5.7939999999999996</c:v>
                </c:pt>
                <c:pt idx="976">
                  <c:v>5.9080000000000004</c:v>
                </c:pt>
                <c:pt idx="977">
                  <c:v>6.1180000000000003</c:v>
                </c:pt>
                <c:pt idx="978">
                  <c:v>6.0910000000000002</c:v>
                </c:pt>
                <c:pt idx="979">
                  <c:v>6.1779999999999999</c:v>
                </c:pt>
                <c:pt idx="980">
                  <c:v>6.2949999999999999</c:v>
                </c:pt>
                <c:pt idx="981">
                  <c:v>5.5979999999999999</c:v>
                </c:pt>
                <c:pt idx="982">
                  <c:v>4.93</c:v>
                </c:pt>
                <c:pt idx="983">
                  <c:v>6</c:v>
                </c:pt>
                <c:pt idx="984">
                  <c:v>5.57</c:v>
                </c:pt>
                <c:pt idx="985">
                  <c:v>5.5389999999999997</c:v>
                </c:pt>
                <c:pt idx="986">
                  <c:v>5.1319999999999997</c:v>
                </c:pt>
                <c:pt idx="987">
                  <c:v>5.1719999999999997</c:v>
                </c:pt>
                <c:pt idx="988">
                  <c:v>5.3330000000000002</c:v>
                </c:pt>
                <c:pt idx="989">
                  <c:v>5.4050000000000002</c:v>
                </c:pt>
                <c:pt idx="990">
                  <c:v>5.2709999999999999</c:v>
                </c:pt>
                <c:pt idx="991">
                  <c:v>4.8079999999999998</c:v>
                </c:pt>
                <c:pt idx="992">
                  <c:v>4.6390000000000002</c:v>
                </c:pt>
                <c:pt idx="993">
                  <c:v>4.4530000000000003</c:v>
                </c:pt>
                <c:pt idx="994">
                  <c:v>4.0940000000000003</c:v>
                </c:pt>
                <c:pt idx="995">
                  <c:v>3.9089999999999998</c:v>
                </c:pt>
                <c:pt idx="996">
                  <c:v>4.3559999999999999</c:v>
                </c:pt>
                <c:pt idx="997">
                  <c:v>5.476</c:v>
                </c:pt>
                <c:pt idx="998">
                  <c:v>5.7190000000000003</c:v>
                </c:pt>
                <c:pt idx="999">
                  <c:v>5.8860000000000001</c:v>
                </c:pt>
                <c:pt idx="1000">
                  <c:v>5.383</c:v>
                </c:pt>
                <c:pt idx="1001">
                  <c:v>5.5140000000000002</c:v>
                </c:pt>
                <c:pt idx="1002">
                  <c:v>5.7359999999999998</c:v>
                </c:pt>
                <c:pt idx="1003">
                  <c:v>5.7590000000000003</c:v>
                </c:pt>
                <c:pt idx="1004">
                  <c:v>5.835</c:v>
                </c:pt>
                <c:pt idx="1005">
                  <c:v>5.97</c:v>
                </c:pt>
                <c:pt idx="1006">
                  <c:v>5.95</c:v>
                </c:pt>
                <c:pt idx="1007">
                  <c:v>5.5339999999999998</c:v>
                </c:pt>
                <c:pt idx="1008">
                  <c:v>5.8819999999999997</c:v>
                </c:pt>
                <c:pt idx="1009">
                  <c:v>6.008</c:v>
                </c:pt>
                <c:pt idx="1010">
                  <c:v>6.2720000000000002</c:v>
                </c:pt>
                <c:pt idx="1011">
                  <c:v>6.1680000000000001</c:v>
                </c:pt>
                <c:pt idx="1012">
                  <c:v>6.26</c:v>
                </c:pt>
                <c:pt idx="1013">
                  <c:v>6.0060000000000002</c:v>
                </c:pt>
                <c:pt idx="1014">
                  <c:v>4.2229999999999999</c:v>
                </c:pt>
                <c:pt idx="1015">
                  <c:v>4.5759999999999996</c:v>
                </c:pt>
                <c:pt idx="1016">
                  <c:v>4.0149999999999997</c:v>
                </c:pt>
                <c:pt idx="1017">
                  <c:v>4.2699999999999996</c:v>
                </c:pt>
                <c:pt idx="1018">
                  <c:v>4.2560000000000002</c:v>
                </c:pt>
                <c:pt idx="1019">
                  <c:v>4.4050000000000002</c:v>
                </c:pt>
                <c:pt idx="1020">
                  <c:v>4.5469999999999997</c:v>
                </c:pt>
                <c:pt idx="1021">
                  <c:v>3.7949999999999999</c:v>
                </c:pt>
                <c:pt idx="1022">
                  <c:v>4.9050000000000002</c:v>
                </c:pt>
                <c:pt idx="1023">
                  <c:v>4.3579999999999997</c:v>
                </c:pt>
                <c:pt idx="1024">
                  <c:v>4.3959999999999999</c:v>
                </c:pt>
                <c:pt idx="1025">
                  <c:v>4.476</c:v>
                </c:pt>
                <c:pt idx="1026">
                  <c:v>4.6559999999999997</c:v>
                </c:pt>
                <c:pt idx="1027">
                  <c:v>4.6189999999999998</c:v>
                </c:pt>
                <c:pt idx="1028">
                  <c:v>4.5469999999999997</c:v>
                </c:pt>
                <c:pt idx="1029">
                  <c:v>4.4649999999999999</c:v>
                </c:pt>
                <c:pt idx="1030">
                  <c:v>4.4480000000000004</c:v>
                </c:pt>
                <c:pt idx="1031">
                  <c:v>5.1040000000000001</c:v>
                </c:pt>
                <c:pt idx="1032">
                  <c:v>5.5220000000000002</c:v>
                </c:pt>
                <c:pt idx="1033">
                  <c:v>5.891</c:v>
                </c:pt>
                <c:pt idx="1034">
                  <c:v>5.1769999999999996</c:v>
                </c:pt>
                <c:pt idx="1035">
                  <c:v>4.8600000000000003</c:v>
                </c:pt>
                <c:pt idx="1036">
                  <c:v>5.64</c:v>
                </c:pt>
                <c:pt idx="1037">
                  <c:v>6.1260000000000003</c:v>
                </c:pt>
                <c:pt idx="1038">
                  <c:v>5</c:v>
                </c:pt>
                <c:pt idx="1039">
                  <c:v>5.077</c:v>
                </c:pt>
                <c:pt idx="1040">
                  <c:v>5.7590000000000003</c:v>
                </c:pt>
                <c:pt idx="1041">
                  <c:v>6.149</c:v>
                </c:pt>
                <c:pt idx="1042">
                  <c:v>6.3920000000000003</c:v>
                </c:pt>
                <c:pt idx="1043">
                  <c:v>6.4249999999999998</c:v>
                </c:pt>
                <c:pt idx="1044">
                  <c:v>6.2939999999999996</c:v>
                </c:pt>
                <c:pt idx="1045">
                  <c:v>6.6479999999999997</c:v>
                </c:pt>
                <c:pt idx="1046">
                  <c:v>6.16</c:v>
                </c:pt>
                <c:pt idx="1047">
                  <c:v>6.0759999999999996</c:v>
                </c:pt>
                <c:pt idx="1048">
                  <c:v>6.585</c:v>
                </c:pt>
                <c:pt idx="1049">
                  <c:v>6.798</c:v>
                </c:pt>
                <c:pt idx="1050">
                  <c:v>6.3780000000000001</c:v>
                </c:pt>
                <c:pt idx="1051">
                  <c:v>6.2210000000000001</c:v>
                </c:pt>
                <c:pt idx="1052">
                  <c:v>6.48</c:v>
                </c:pt>
                <c:pt idx="1053">
                  <c:v>6.18</c:v>
                </c:pt>
                <c:pt idx="1054">
                  <c:v>6.1459999999999999</c:v>
                </c:pt>
                <c:pt idx="1055">
                  <c:v>5.9470000000000001</c:v>
                </c:pt>
                <c:pt idx="1056">
                  <c:v>6.0940000000000003</c:v>
                </c:pt>
                <c:pt idx="1057">
                  <c:v>6.1059999999999999</c:v>
                </c:pt>
                <c:pt idx="1058">
                  <c:v>4.641</c:v>
                </c:pt>
                <c:pt idx="1059">
                  <c:v>4.6980000000000004</c:v>
                </c:pt>
                <c:pt idx="1060">
                  <c:v>4.7370000000000001</c:v>
                </c:pt>
                <c:pt idx="1061">
                  <c:v>5.069</c:v>
                </c:pt>
                <c:pt idx="1062">
                  <c:v>4.9960000000000004</c:v>
                </c:pt>
                <c:pt idx="1063">
                  <c:v>4.9210000000000003</c:v>
                </c:pt>
                <c:pt idx="1064">
                  <c:v>5.2080000000000002</c:v>
                </c:pt>
                <c:pt idx="1065">
                  <c:v>5.4020000000000001</c:v>
                </c:pt>
                <c:pt idx="1066">
                  <c:v>5.2519999999999998</c:v>
                </c:pt>
                <c:pt idx="1067">
                  <c:v>4.9050000000000002</c:v>
                </c:pt>
                <c:pt idx="1068">
                  <c:v>4.8570000000000002</c:v>
                </c:pt>
                <c:pt idx="1069">
                  <c:v>5.63</c:v>
                </c:pt>
                <c:pt idx="1070">
                  <c:v>5.2969999999999997</c:v>
                </c:pt>
                <c:pt idx="1071">
                  <c:v>5.6849999999999996</c:v>
                </c:pt>
                <c:pt idx="1072">
                  <c:v>6.25</c:v>
                </c:pt>
                <c:pt idx="1073">
                  <c:v>5.5640000000000001</c:v>
                </c:pt>
                <c:pt idx="1074">
                  <c:v>5.6680000000000001</c:v>
                </c:pt>
                <c:pt idx="1075">
                  <c:v>5.0759999999999996</c:v>
                </c:pt>
                <c:pt idx="1076">
                  <c:v>5.3639999999999999</c:v>
                </c:pt>
                <c:pt idx="1077">
                  <c:v>5.0439999999999996</c:v>
                </c:pt>
                <c:pt idx="1078">
                  <c:v>4.7039999999999997</c:v>
                </c:pt>
                <c:pt idx="1079">
                  <c:v>4.8760000000000003</c:v>
                </c:pt>
                <c:pt idx="1080">
                  <c:v>4.6230000000000002</c:v>
                </c:pt>
                <c:pt idx="1081">
                  <c:v>4.859</c:v>
                </c:pt>
                <c:pt idx="1082">
                  <c:v>5.1970000000000001</c:v>
                </c:pt>
                <c:pt idx="1083">
                  <c:v>5.2839999999999998</c:v>
                </c:pt>
                <c:pt idx="1084">
                  <c:v>4.9269999999999996</c:v>
                </c:pt>
                <c:pt idx="1085">
                  <c:v>4.71</c:v>
                </c:pt>
                <c:pt idx="1086">
                  <c:v>4.6669999999999998</c:v>
                </c:pt>
                <c:pt idx="1087">
                  <c:v>5.1449999999999996</c:v>
                </c:pt>
                <c:pt idx="1088">
                  <c:v>4.6689999999999996</c:v>
                </c:pt>
                <c:pt idx="1089">
                  <c:v>4.9669999999999996</c:v>
                </c:pt>
                <c:pt idx="1090">
                  <c:v>5.125</c:v>
                </c:pt>
                <c:pt idx="1091">
                  <c:v>5.07</c:v>
                </c:pt>
                <c:pt idx="1092">
                  <c:v>5.7290000000000001</c:v>
                </c:pt>
                <c:pt idx="1093">
                  <c:v>5.8810000000000002</c:v>
                </c:pt>
                <c:pt idx="1094">
                  <c:v>5.94</c:v>
                </c:pt>
                <c:pt idx="1095">
                  <c:v>5.9779999999999998</c:v>
                </c:pt>
                <c:pt idx="1096">
                  <c:v>5.9009999999999998</c:v>
                </c:pt>
                <c:pt idx="1097">
                  <c:v>5.97</c:v>
                </c:pt>
                <c:pt idx="1098">
                  <c:v>6.2290000000000001</c:v>
                </c:pt>
                <c:pt idx="1099">
                  <c:v>6.3529999999999998</c:v>
                </c:pt>
                <c:pt idx="1100">
                  <c:v>6.0549999999999997</c:v>
                </c:pt>
                <c:pt idx="1101">
                  <c:v>5.4909999999999997</c:v>
                </c:pt>
                <c:pt idx="1102">
                  <c:v>4.6529999999999996</c:v>
                </c:pt>
                <c:pt idx="1103">
                  <c:v>4.5949999999999998</c:v>
                </c:pt>
                <c:pt idx="1104">
                  <c:v>5.2060000000000004</c:v>
                </c:pt>
                <c:pt idx="1105">
                  <c:v>5.032</c:v>
                </c:pt>
                <c:pt idx="1106">
                  <c:v>5.1879999999999997</c:v>
                </c:pt>
                <c:pt idx="1107">
                  <c:v>4.5730000000000004</c:v>
                </c:pt>
                <c:pt idx="1108">
                  <c:v>4.9829999999999997</c:v>
                </c:pt>
                <c:pt idx="1109">
                  <c:v>5.2329999999999997</c:v>
                </c:pt>
                <c:pt idx="1110">
                  <c:v>5.1719999999999997</c:v>
                </c:pt>
                <c:pt idx="1111">
                  <c:v>5.2709999999999999</c:v>
                </c:pt>
                <c:pt idx="1112">
                  <c:v>5.1539999999999999</c:v>
                </c:pt>
                <c:pt idx="1113">
                  <c:v>5.1669999999999998</c:v>
                </c:pt>
                <c:pt idx="1114">
                  <c:v>4.024</c:v>
                </c:pt>
                <c:pt idx="1115">
                  <c:v>2.6339999999999999</c:v>
                </c:pt>
                <c:pt idx="1116">
                  <c:v>2.1789999999999998</c:v>
                </c:pt>
                <c:pt idx="1117">
                  <c:v>2.3519999999999999</c:v>
                </c:pt>
                <c:pt idx="1118">
                  <c:v>4.8979999999999997</c:v>
                </c:pt>
                <c:pt idx="1119">
                  <c:v>3.8079999999999998</c:v>
                </c:pt>
                <c:pt idx="1120">
                  <c:v>3.7949999999999999</c:v>
                </c:pt>
                <c:pt idx="1121">
                  <c:v>3.512</c:v>
                </c:pt>
                <c:pt idx="1122">
                  <c:v>3.7010000000000001</c:v>
                </c:pt>
                <c:pt idx="1123">
                  <c:v>4.2210000000000001</c:v>
                </c:pt>
                <c:pt idx="1124">
                  <c:v>4.1959999999999997</c:v>
                </c:pt>
                <c:pt idx="1125">
                  <c:v>4.5709999999999997</c:v>
                </c:pt>
                <c:pt idx="1126">
                  <c:v>2.702</c:v>
                </c:pt>
                <c:pt idx="1127">
                  <c:v>3.355</c:v>
                </c:pt>
                <c:pt idx="1128">
                  <c:v>4.4240000000000004</c:v>
                </c:pt>
                <c:pt idx="1129">
                  <c:v>4.1349999999999998</c:v>
                </c:pt>
                <c:pt idx="1130">
                  <c:v>5.1210000000000004</c:v>
                </c:pt>
                <c:pt idx="1131">
                  <c:v>4.0419999999999998</c:v>
                </c:pt>
                <c:pt idx="1132">
                  <c:v>5.7539999999999996</c:v>
                </c:pt>
                <c:pt idx="1133">
                  <c:v>5.6150000000000002</c:v>
                </c:pt>
                <c:pt idx="1134">
                  <c:v>5.4340000000000002</c:v>
                </c:pt>
                <c:pt idx="1135">
                  <c:v>5.6470000000000002</c:v>
                </c:pt>
                <c:pt idx="1136">
                  <c:v>5.4939999999999998</c:v>
                </c:pt>
                <c:pt idx="1137">
                  <c:v>5.33</c:v>
                </c:pt>
                <c:pt idx="1138">
                  <c:v>5.9539999999999997</c:v>
                </c:pt>
                <c:pt idx="1139">
                  <c:v>5.8079999999999998</c:v>
                </c:pt>
                <c:pt idx="1140">
                  <c:v>5.5540000000000003</c:v>
                </c:pt>
                <c:pt idx="1141">
                  <c:v>5.4669999999999996</c:v>
                </c:pt>
                <c:pt idx="1142">
                  <c:v>5.0659999999999998</c:v>
                </c:pt>
                <c:pt idx="1143">
                  <c:v>5.4320000000000004</c:v>
                </c:pt>
                <c:pt idx="1144">
                  <c:v>5.7709999999999999</c:v>
                </c:pt>
                <c:pt idx="1145">
                  <c:v>5.5960000000000001</c:v>
                </c:pt>
                <c:pt idx="1146">
                  <c:v>6.1260000000000003</c:v>
                </c:pt>
                <c:pt idx="1147">
                  <c:v>5.7110000000000003</c:v>
                </c:pt>
                <c:pt idx="1148">
                  <c:v>5.8659999999999997</c:v>
                </c:pt>
                <c:pt idx="1149">
                  <c:v>6.2729999999999997</c:v>
                </c:pt>
                <c:pt idx="1150">
                  <c:v>6.3090000000000002</c:v>
                </c:pt>
                <c:pt idx="1151">
                  <c:v>6.0640000000000001</c:v>
                </c:pt>
                <c:pt idx="1152">
                  <c:v>6.391</c:v>
                </c:pt>
                <c:pt idx="1153">
                  <c:v>6.8650000000000002</c:v>
                </c:pt>
                <c:pt idx="1154">
                  <c:v>7.0380000000000003</c:v>
                </c:pt>
                <c:pt idx="1155">
                  <c:v>6.9580000000000002</c:v>
                </c:pt>
                <c:pt idx="1156">
                  <c:v>7.0970000000000004</c:v>
                </c:pt>
                <c:pt idx="1157">
                  <c:v>7.101</c:v>
                </c:pt>
                <c:pt idx="1158">
                  <c:v>6.9640000000000004</c:v>
                </c:pt>
                <c:pt idx="1159">
                  <c:v>7.1310000000000002</c:v>
                </c:pt>
                <c:pt idx="1160">
                  <c:v>6.891</c:v>
                </c:pt>
                <c:pt idx="1161">
                  <c:v>6.702</c:v>
                </c:pt>
                <c:pt idx="1162">
                  <c:v>6.9669999999999996</c:v>
                </c:pt>
                <c:pt idx="1163">
                  <c:v>7.0609999999999999</c:v>
                </c:pt>
                <c:pt idx="1164">
                  <c:v>7.2430000000000003</c:v>
                </c:pt>
                <c:pt idx="1165">
                  <c:v>7.4039999999999999</c:v>
                </c:pt>
                <c:pt idx="1166">
                  <c:v>7.2279999999999998</c:v>
                </c:pt>
                <c:pt idx="1167">
                  <c:v>3.98</c:v>
                </c:pt>
                <c:pt idx="1168">
                  <c:v>4.6399999999999997</c:v>
                </c:pt>
                <c:pt idx="1169">
                  <c:v>4.3810000000000002</c:v>
                </c:pt>
                <c:pt idx="1170">
                  <c:v>3.5510000000000002</c:v>
                </c:pt>
                <c:pt idx="1171">
                  <c:v>3.8159999999999998</c:v>
                </c:pt>
                <c:pt idx="1172">
                  <c:v>3.6760000000000002</c:v>
                </c:pt>
                <c:pt idx="1173">
                  <c:v>3.593</c:v>
                </c:pt>
                <c:pt idx="1174">
                  <c:v>3.6629999999999998</c:v>
                </c:pt>
                <c:pt idx="1175">
                  <c:v>4.0789999999999997</c:v>
                </c:pt>
                <c:pt idx="1176">
                  <c:v>4.0709999999999997</c:v>
                </c:pt>
                <c:pt idx="1177">
                  <c:v>4.3390000000000004</c:v>
                </c:pt>
                <c:pt idx="1178">
                  <c:v>4.0190000000000001</c:v>
                </c:pt>
                <c:pt idx="1179">
                  <c:v>3.83</c:v>
                </c:pt>
                <c:pt idx="1180">
                  <c:v>4.891</c:v>
                </c:pt>
                <c:pt idx="1181">
                  <c:v>5.1479999999999997</c:v>
                </c:pt>
                <c:pt idx="1182">
                  <c:v>3.9460000000000002</c:v>
                </c:pt>
                <c:pt idx="1183">
                  <c:v>4.2789999999999999</c:v>
                </c:pt>
                <c:pt idx="1184">
                  <c:v>4.0350000000000001</c:v>
                </c:pt>
                <c:pt idx="1185">
                  <c:v>4.5629999999999997</c:v>
                </c:pt>
                <c:pt idx="1186">
                  <c:v>3.8679999999999999</c:v>
                </c:pt>
                <c:pt idx="1187">
                  <c:v>3.476</c:v>
                </c:pt>
                <c:pt idx="1188">
                  <c:v>3.4169999999999998</c:v>
                </c:pt>
                <c:pt idx="1189">
                  <c:v>3.335</c:v>
                </c:pt>
                <c:pt idx="1190">
                  <c:v>3.8690000000000002</c:v>
                </c:pt>
                <c:pt idx="1191">
                  <c:v>3.6349999999999998</c:v>
                </c:pt>
                <c:pt idx="1192">
                  <c:v>3.3559999999999999</c:v>
                </c:pt>
                <c:pt idx="1193">
                  <c:v>6.0119999999999996</c:v>
                </c:pt>
                <c:pt idx="1194">
                  <c:v>6.2389999999999999</c:v>
                </c:pt>
                <c:pt idx="1195">
                  <c:v>5.8070000000000004</c:v>
                </c:pt>
                <c:pt idx="1196">
                  <c:v>5.3849999999999998</c:v>
                </c:pt>
                <c:pt idx="1197">
                  <c:v>5.58</c:v>
                </c:pt>
                <c:pt idx="1198">
                  <c:v>5.7859999999999996</c:v>
                </c:pt>
                <c:pt idx="1199">
                  <c:v>5.9139999999999997</c:v>
                </c:pt>
                <c:pt idx="1200">
                  <c:v>5.77</c:v>
                </c:pt>
                <c:pt idx="1201">
                  <c:v>5.9630000000000001</c:v>
                </c:pt>
                <c:pt idx="1202">
                  <c:v>6.3220000000000001</c:v>
                </c:pt>
                <c:pt idx="1203">
                  <c:v>5.3390000000000004</c:v>
                </c:pt>
                <c:pt idx="1204">
                  <c:v>5.4279999999999999</c:v>
                </c:pt>
                <c:pt idx="1205">
                  <c:v>6.0140000000000002</c:v>
                </c:pt>
                <c:pt idx="1206">
                  <c:v>6.01</c:v>
                </c:pt>
                <c:pt idx="1207">
                  <c:v>5.1980000000000004</c:v>
                </c:pt>
                <c:pt idx="1208">
                  <c:v>4.0140000000000002</c:v>
                </c:pt>
                <c:pt idx="1209">
                  <c:v>4.1150000000000002</c:v>
                </c:pt>
                <c:pt idx="1210">
                  <c:v>3.9769999999999999</c:v>
                </c:pt>
                <c:pt idx="1211">
                  <c:v>3.762</c:v>
                </c:pt>
                <c:pt idx="1212">
                  <c:v>4.6669999999999998</c:v>
                </c:pt>
                <c:pt idx="1213">
                  <c:v>4.3129999999999997</c:v>
                </c:pt>
                <c:pt idx="1214">
                  <c:v>3.6760000000000002</c:v>
                </c:pt>
                <c:pt idx="1215">
                  <c:v>3.9750000000000001</c:v>
                </c:pt>
                <c:pt idx="1216">
                  <c:v>4.5819999999999999</c:v>
                </c:pt>
                <c:pt idx="1217">
                  <c:v>4.016</c:v>
                </c:pt>
                <c:pt idx="1218">
                  <c:v>4.742</c:v>
                </c:pt>
                <c:pt idx="1219">
                  <c:v>4.4160000000000004</c:v>
                </c:pt>
                <c:pt idx="1220">
                  <c:v>4.9880000000000004</c:v>
                </c:pt>
                <c:pt idx="1221">
                  <c:v>4.2690000000000001</c:v>
                </c:pt>
                <c:pt idx="1222">
                  <c:v>4.1130000000000004</c:v>
                </c:pt>
                <c:pt idx="1223">
                  <c:v>4.2110000000000003</c:v>
                </c:pt>
                <c:pt idx="1224">
                  <c:v>6.3280000000000003</c:v>
                </c:pt>
                <c:pt idx="1225">
                  <c:v>5.774</c:v>
                </c:pt>
                <c:pt idx="1226">
                  <c:v>6.1550000000000002</c:v>
                </c:pt>
                <c:pt idx="1227">
                  <c:v>5.9630000000000001</c:v>
                </c:pt>
                <c:pt idx="1228">
                  <c:v>6.38</c:v>
                </c:pt>
                <c:pt idx="1229">
                  <c:v>6.452</c:v>
                </c:pt>
                <c:pt idx="1230">
                  <c:v>6.6130000000000004</c:v>
                </c:pt>
                <c:pt idx="1231">
                  <c:v>6.5910000000000002</c:v>
                </c:pt>
                <c:pt idx="1232">
                  <c:v>6.6760000000000002</c:v>
                </c:pt>
                <c:pt idx="1233">
                  <c:v>6.91</c:v>
                </c:pt>
                <c:pt idx="1234">
                  <c:v>6.7329999999999997</c:v>
                </c:pt>
                <c:pt idx="1235">
                  <c:v>6.157</c:v>
                </c:pt>
                <c:pt idx="1236">
                  <c:v>6.444</c:v>
                </c:pt>
                <c:pt idx="1237">
                  <c:v>6.2990000000000004</c:v>
                </c:pt>
                <c:pt idx="1238">
                  <c:v>4.149</c:v>
                </c:pt>
                <c:pt idx="1239">
                  <c:v>4.2480000000000002</c:v>
                </c:pt>
                <c:pt idx="1240">
                  <c:v>4.5</c:v>
                </c:pt>
                <c:pt idx="1241">
                  <c:v>4.7720000000000002</c:v>
                </c:pt>
                <c:pt idx="1242">
                  <c:v>4.7850000000000001</c:v>
                </c:pt>
                <c:pt idx="1243">
                  <c:v>4.673</c:v>
                </c:pt>
                <c:pt idx="1244">
                  <c:v>4.1989999999999998</c:v>
                </c:pt>
                <c:pt idx="1245">
                  <c:v>4.4829999999999997</c:v>
                </c:pt>
                <c:pt idx="1246">
                  <c:v>3.923</c:v>
                </c:pt>
                <c:pt idx="1247">
                  <c:v>4.4720000000000004</c:v>
                </c:pt>
                <c:pt idx="1248">
                  <c:v>4.6779999999999999</c:v>
                </c:pt>
                <c:pt idx="1249">
                  <c:v>4.3140000000000001</c:v>
                </c:pt>
                <c:pt idx="1250">
                  <c:v>4.1529999999999996</c:v>
                </c:pt>
                <c:pt idx="1251">
                  <c:v>4.7240000000000002</c:v>
                </c:pt>
                <c:pt idx="1252">
                  <c:v>5.4770000000000003</c:v>
                </c:pt>
                <c:pt idx="1253">
                  <c:v>5.6479999999999997</c:v>
                </c:pt>
                <c:pt idx="1254">
                  <c:v>5.61</c:v>
                </c:pt>
                <c:pt idx="1255">
                  <c:v>6.1740000000000004</c:v>
                </c:pt>
                <c:pt idx="1256">
                  <c:v>5.8819999999999997</c:v>
                </c:pt>
                <c:pt idx="1257">
                  <c:v>6.2409999999999997</c:v>
                </c:pt>
                <c:pt idx="1258">
                  <c:v>6.0149999999999997</c:v>
                </c:pt>
                <c:pt idx="1259">
                  <c:v>5.9489999999999998</c:v>
                </c:pt>
                <c:pt idx="1260">
                  <c:v>5.7409999999999997</c:v>
                </c:pt>
                <c:pt idx="1261">
                  <c:v>6.5810000000000004</c:v>
                </c:pt>
                <c:pt idx="1262">
                  <c:v>6.5250000000000004</c:v>
                </c:pt>
                <c:pt idx="1263">
                  <c:v>6.8289999999999997</c:v>
                </c:pt>
                <c:pt idx="1264">
                  <c:v>6.9630000000000001</c:v>
                </c:pt>
                <c:pt idx="1265">
                  <c:v>6.8019999999999996</c:v>
                </c:pt>
                <c:pt idx="1266">
                  <c:v>6.91</c:v>
                </c:pt>
                <c:pt idx="1267">
                  <c:v>7.32</c:v>
                </c:pt>
                <c:pt idx="1268">
                  <c:v>7.4429999999999996</c:v>
                </c:pt>
                <c:pt idx="1269">
                  <c:v>6.68</c:v>
                </c:pt>
                <c:pt idx="1270">
                  <c:v>6.2359999999999998</c:v>
                </c:pt>
                <c:pt idx="1271">
                  <c:v>6.8239999999999998</c:v>
                </c:pt>
                <c:pt idx="1272">
                  <c:v>6.41</c:v>
                </c:pt>
                <c:pt idx="1273">
                  <c:v>6.55</c:v>
                </c:pt>
                <c:pt idx="1274">
                  <c:v>6.4320000000000004</c:v>
                </c:pt>
                <c:pt idx="1275">
                  <c:v>5.9640000000000004</c:v>
                </c:pt>
                <c:pt idx="1276">
                  <c:v>5.9909999999999997</c:v>
                </c:pt>
                <c:pt idx="1277">
                  <c:v>7.0380000000000003</c:v>
                </c:pt>
                <c:pt idx="1278">
                  <c:v>5.1020000000000003</c:v>
                </c:pt>
                <c:pt idx="1279">
                  <c:v>4.7750000000000004</c:v>
                </c:pt>
                <c:pt idx="1280">
                  <c:v>5.5030000000000001</c:v>
                </c:pt>
                <c:pt idx="1281">
                  <c:v>5.5540000000000003</c:v>
                </c:pt>
                <c:pt idx="1282">
                  <c:v>5.59</c:v>
                </c:pt>
                <c:pt idx="1283">
                  <c:v>5.7919999999999998</c:v>
                </c:pt>
                <c:pt idx="1284">
                  <c:v>5.9960000000000004</c:v>
                </c:pt>
                <c:pt idx="1285">
                  <c:v>5.7560000000000002</c:v>
                </c:pt>
                <c:pt idx="1286">
                  <c:v>5.9169999999999998</c:v>
                </c:pt>
                <c:pt idx="1287">
                  <c:v>6.0170000000000003</c:v>
                </c:pt>
                <c:pt idx="1288">
                  <c:v>5.5780000000000003</c:v>
                </c:pt>
                <c:pt idx="1289">
                  <c:v>5.3259999999999996</c:v>
                </c:pt>
                <c:pt idx="1290">
                  <c:v>5.6820000000000004</c:v>
                </c:pt>
                <c:pt idx="1291">
                  <c:v>5.8029999999999999</c:v>
                </c:pt>
                <c:pt idx="1292">
                  <c:v>5.8120000000000003</c:v>
                </c:pt>
                <c:pt idx="1293">
                  <c:v>5.9589999999999996</c:v>
                </c:pt>
                <c:pt idx="1294">
                  <c:v>5.6870000000000003</c:v>
                </c:pt>
                <c:pt idx="1295">
                  <c:v>4.609</c:v>
                </c:pt>
                <c:pt idx="1296">
                  <c:v>4.4930000000000003</c:v>
                </c:pt>
                <c:pt idx="1297">
                  <c:v>4.5860000000000003</c:v>
                </c:pt>
                <c:pt idx="1298">
                  <c:v>5.0309999999999997</c:v>
                </c:pt>
                <c:pt idx="1299">
                  <c:v>4.8849999999999998</c:v>
                </c:pt>
                <c:pt idx="1300">
                  <c:v>4.9130000000000003</c:v>
                </c:pt>
                <c:pt idx="1301">
                  <c:v>4.8250000000000002</c:v>
                </c:pt>
                <c:pt idx="1302">
                  <c:v>4.9829999999999997</c:v>
                </c:pt>
                <c:pt idx="1303">
                  <c:v>5.0570000000000004</c:v>
                </c:pt>
                <c:pt idx="1304">
                  <c:v>5.3339999999999996</c:v>
                </c:pt>
                <c:pt idx="1305">
                  <c:v>5.4649999999999999</c:v>
                </c:pt>
                <c:pt idx="1306">
                  <c:v>5.5629999999999997</c:v>
                </c:pt>
                <c:pt idx="1307">
                  <c:v>6.0110000000000001</c:v>
                </c:pt>
                <c:pt idx="1308">
                  <c:v>5.7210000000000001</c:v>
                </c:pt>
                <c:pt idx="1309">
                  <c:v>5.7880000000000003</c:v>
                </c:pt>
                <c:pt idx="1310">
                  <c:v>5.1959999999999997</c:v>
                </c:pt>
                <c:pt idx="1311">
                  <c:v>4.8010000000000002</c:v>
                </c:pt>
                <c:pt idx="1312">
                  <c:v>5.4550000000000001</c:v>
                </c:pt>
                <c:pt idx="1313">
                  <c:v>5.2229999999999999</c:v>
                </c:pt>
                <c:pt idx="1314">
                  <c:v>5.2190000000000003</c:v>
                </c:pt>
                <c:pt idx="1315">
                  <c:v>5.0739999999999998</c:v>
                </c:pt>
                <c:pt idx="1316">
                  <c:v>5.2830000000000004</c:v>
                </c:pt>
                <c:pt idx="1317">
                  <c:v>5.125</c:v>
                </c:pt>
                <c:pt idx="1318">
                  <c:v>5.3040000000000003</c:v>
                </c:pt>
                <c:pt idx="1319">
                  <c:v>5.6150000000000002</c:v>
                </c:pt>
                <c:pt idx="1320">
                  <c:v>5.65</c:v>
                </c:pt>
                <c:pt idx="1321">
                  <c:v>5.3860000000000001</c:v>
                </c:pt>
                <c:pt idx="1322">
                  <c:v>5.7220000000000004</c:v>
                </c:pt>
                <c:pt idx="1323">
                  <c:v>4.383</c:v>
                </c:pt>
                <c:pt idx="1324">
                  <c:v>5.085</c:v>
                </c:pt>
                <c:pt idx="1325">
                  <c:v>4.97</c:v>
                </c:pt>
                <c:pt idx="1326">
                  <c:v>5.1420000000000003</c:v>
                </c:pt>
                <c:pt idx="1327">
                  <c:v>5.1630000000000003</c:v>
                </c:pt>
                <c:pt idx="1328">
                  <c:v>5.3860000000000001</c:v>
                </c:pt>
                <c:pt idx="1329">
                  <c:v>5.3120000000000003</c:v>
                </c:pt>
                <c:pt idx="1330">
                  <c:v>4.8970000000000002</c:v>
                </c:pt>
                <c:pt idx="1331">
                  <c:v>5.0570000000000004</c:v>
                </c:pt>
                <c:pt idx="1332">
                  <c:v>4.8029999999999999</c:v>
                </c:pt>
                <c:pt idx="1333">
                  <c:v>5.3259999999999996</c:v>
                </c:pt>
                <c:pt idx="1334">
                  <c:v>4.5960000000000001</c:v>
                </c:pt>
                <c:pt idx="1335">
                  <c:v>4.5949999999999998</c:v>
                </c:pt>
                <c:pt idx="1336">
                  <c:v>4.8330000000000002</c:v>
                </c:pt>
                <c:pt idx="1337">
                  <c:v>4.6539999999999999</c:v>
                </c:pt>
                <c:pt idx="1338">
                  <c:v>4.9710000000000001</c:v>
                </c:pt>
                <c:pt idx="1339">
                  <c:v>4.55</c:v>
                </c:pt>
                <c:pt idx="1340">
                  <c:v>4.28</c:v>
                </c:pt>
                <c:pt idx="1341">
                  <c:v>4.6539999999999999</c:v>
                </c:pt>
                <c:pt idx="1342">
                  <c:v>4.9320000000000004</c:v>
                </c:pt>
                <c:pt idx="1343">
                  <c:v>5.1779999999999999</c:v>
                </c:pt>
                <c:pt idx="1344">
                  <c:v>4.74</c:v>
                </c:pt>
                <c:pt idx="1345">
                  <c:v>4.4390000000000001</c:v>
                </c:pt>
                <c:pt idx="1346">
                  <c:v>4.1760000000000002</c:v>
                </c:pt>
                <c:pt idx="1347">
                  <c:v>4.7859999999999996</c:v>
                </c:pt>
                <c:pt idx="1348">
                  <c:v>4.2240000000000002</c:v>
                </c:pt>
                <c:pt idx="1349">
                  <c:v>4.6230000000000002</c:v>
                </c:pt>
                <c:pt idx="1350">
                  <c:v>4.1539999999999999</c:v>
                </c:pt>
                <c:pt idx="1351">
                  <c:v>4.4109999999999996</c:v>
                </c:pt>
                <c:pt idx="1352">
                  <c:v>4.4340000000000002</c:v>
                </c:pt>
                <c:pt idx="1353">
                  <c:v>4.431</c:v>
                </c:pt>
                <c:pt idx="1354">
                  <c:v>4.3140000000000001</c:v>
                </c:pt>
                <c:pt idx="1355">
                  <c:v>4.8860000000000001</c:v>
                </c:pt>
                <c:pt idx="1356">
                  <c:v>4.5739999999999998</c:v>
                </c:pt>
                <c:pt idx="1357">
                  <c:v>4.4409999999999998</c:v>
                </c:pt>
                <c:pt idx="1358">
                  <c:v>4.8339999999999996</c:v>
                </c:pt>
                <c:pt idx="1359">
                  <c:v>4.4359999999999999</c:v>
                </c:pt>
                <c:pt idx="1360">
                  <c:v>4.4509999999999996</c:v>
                </c:pt>
                <c:pt idx="1361">
                  <c:v>4.4909999999999997</c:v>
                </c:pt>
                <c:pt idx="1362">
                  <c:v>4.9489999999999998</c:v>
                </c:pt>
                <c:pt idx="1363">
                  <c:v>4.5670000000000002</c:v>
                </c:pt>
                <c:pt idx="1364">
                  <c:v>4.7480000000000002</c:v>
                </c:pt>
                <c:pt idx="1365">
                  <c:v>4.4409999999999998</c:v>
                </c:pt>
                <c:pt idx="1366">
                  <c:v>4.9169999999999998</c:v>
                </c:pt>
                <c:pt idx="1367">
                  <c:v>4.3499999999999996</c:v>
                </c:pt>
                <c:pt idx="1368">
                  <c:v>3.8090000000000002</c:v>
                </c:pt>
                <c:pt idx="1369">
                  <c:v>4.2329999999999997</c:v>
                </c:pt>
                <c:pt idx="1370">
                  <c:v>4.6050000000000004</c:v>
                </c:pt>
                <c:pt idx="1371">
                  <c:v>4.9749999999999996</c:v>
                </c:pt>
                <c:pt idx="1372">
                  <c:v>4.8120000000000003</c:v>
                </c:pt>
                <c:pt idx="1373">
                  <c:v>5.0999999999999996</c:v>
                </c:pt>
                <c:pt idx="1374">
                  <c:v>4.7370000000000001</c:v>
                </c:pt>
                <c:pt idx="1375">
                  <c:v>4.91</c:v>
                </c:pt>
                <c:pt idx="1376">
                  <c:v>5.4489999999999998</c:v>
                </c:pt>
                <c:pt idx="1377">
                  <c:v>5.9820000000000002</c:v>
                </c:pt>
                <c:pt idx="1378">
                  <c:v>4.6219999999999999</c:v>
                </c:pt>
                <c:pt idx="1379">
                  <c:v>5.4740000000000002</c:v>
                </c:pt>
                <c:pt idx="1380">
                  <c:v>7.4640000000000004</c:v>
                </c:pt>
                <c:pt idx="1381">
                  <c:v>7.452</c:v>
                </c:pt>
                <c:pt idx="1382">
                  <c:v>7.6310000000000002</c:v>
                </c:pt>
                <c:pt idx="1383">
                  <c:v>7.5019999999999998</c:v>
                </c:pt>
                <c:pt idx="1384">
                  <c:v>7.5640000000000001</c:v>
                </c:pt>
                <c:pt idx="1385">
                  <c:v>7.4710000000000001</c:v>
                </c:pt>
                <c:pt idx="1386">
                  <c:v>7.407</c:v>
                </c:pt>
                <c:pt idx="1387">
                  <c:v>7.3209999999999997</c:v>
                </c:pt>
                <c:pt idx="1388">
                  <c:v>7.3239999999999998</c:v>
                </c:pt>
                <c:pt idx="1389">
                  <c:v>7.5410000000000004</c:v>
                </c:pt>
                <c:pt idx="1390">
                  <c:v>7.4589999999999996</c:v>
                </c:pt>
                <c:pt idx="1391">
                  <c:v>7.4630000000000001</c:v>
                </c:pt>
                <c:pt idx="1392">
                  <c:v>7.4249999999999998</c:v>
                </c:pt>
                <c:pt idx="1393">
                  <c:v>7.5039999999999996</c:v>
                </c:pt>
                <c:pt idx="1394">
                  <c:v>7.3140000000000001</c:v>
                </c:pt>
                <c:pt idx="1395">
                  <c:v>7.39</c:v>
                </c:pt>
                <c:pt idx="1396">
                  <c:v>7.3049999999999997</c:v>
                </c:pt>
                <c:pt idx="1397">
                  <c:v>7.6040000000000001</c:v>
                </c:pt>
                <c:pt idx="1398">
                  <c:v>7.3810000000000002</c:v>
                </c:pt>
                <c:pt idx="1399">
                  <c:v>7.2240000000000002</c:v>
                </c:pt>
                <c:pt idx="1400">
                  <c:v>7.1909999999999998</c:v>
                </c:pt>
                <c:pt idx="1401">
                  <c:v>7.25</c:v>
                </c:pt>
                <c:pt idx="1402">
                  <c:v>7.28</c:v>
                </c:pt>
                <c:pt idx="1403">
                  <c:v>7.306</c:v>
                </c:pt>
                <c:pt idx="1404">
                  <c:v>7.4180000000000001</c:v>
                </c:pt>
                <c:pt idx="1405">
                  <c:v>7.226</c:v>
                </c:pt>
                <c:pt idx="1406">
                  <c:v>7.327</c:v>
                </c:pt>
                <c:pt idx="1407">
                  <c:v>7.37</c:v>
                </c:pt>
                <c:pt idx="1408">
                  <c:v>7.2050000000000001</c:v>
                </c:pt>
                <c:pt idx="1409">
                  <c:v>7.2569999999999997</c:v>
                </c:pt>
                <c:pt idx="1410">
                  <c:v>7.1369999999999996</c:v>
                </c:pt>
                <c:pt idx="1411">
                  <c:v>6.9749999999999996</c:v>
                </c:pt>
                <c:pt idx="1412">
                  <c:v>4.46</c:v>
                </c:pt>
                <c:pt idx="1413">
                  <c:v>4.944</c:v>
                </c:pt>
                <c:pt idx="1414">
                  <c:v>5.1040000000000001</c:v>
                </c:pt>
                <c:pt idx="1415">
                  <c:v>5.3529999999999998</c:v>
                </c:pt>
                <c:pt idx="1416">
                  <c:v>5.6870000000000003</c:v>
                </c:pt>
                <c:pt idx="1417">
                  <c:v>5.3860000000000001</c:v>
                </c:pt>
                <c:pt idx="1418">
                  <c:v>5.4480000000000004</c:v>
                </c:pt>
                <c:pt idx="1419">
                  <c:v>5.7720000000000002</c:v>
                </c:pt>
                <c:pt idx="1420">
                  <c:v>6.2750000000000004</c:v>
                </c:pt>
                <c:pt idx="1421">
                  <c:v>5.9240000000000004</c:v>
                </c:pt>
                <c:pt idx="1422">
                  <c:v>6.0129999999999999</c:v>
                </c:pt>
                <c:pt idx="1423">
                  <c:v>6.476</c:v>
                </c:pt>
                <c:pt idx="1424">
                  <c:v>5.819</c:v>
                </c:pt>
                <c:pt idx="1425">
                  <c:v>6.1130000000000004</c:v>
                </c:pt>
                <c:pt idx="1426">
                  <c:v>6.2869999999999999</c:v>
                </c:pt>
                <c:pt idx="1427">
                  <c:v>6.0949999999999998</c:v>
                </c:pt>
                <c:pt idx="1428">
                  <c:v>6.3920000000000003</c:v>
                </c:pt>
                <c:pt idx="1429">
                  <c:v>3.7370000000000001</c:v>
                </c:pt>
                <c:pt idx="1430">
                  <c:v>4.2770000000000001</c:v>
                </c:pt>
                <c:pt idx="1431">
                  <c:v>4.2359999999999998</c:v>
                </c:pt>
                <c:pt idx="1432">
                  <c:v>4.2670000000000003</c:v>
                </c:pt>
                <c:pt idx="1433">
                  <c:v>4.101</c:v>
                </c:pt>
                <c:pt idx="1434">
                  <c:v>4.556</c:v>
                </c:pt>
                <c:pt idx="1435">
                  <c:v>3.798</c:v>
                </c:pt>
                <c:pt idx="1436">
                  <c:v>3.7160000000000002</c:v>
                </c:pt>
                <c:pt idx="1437">
                  <c:v>4.181</c:v>
                </c:pt>
                <c:pt idx="1438">
                  <c:v>3.6709999999999998</c:v>
                </c:pt>
                <c:pt idx="1439">
                  <c:v>4.2350000000000003</c:v>
                </c:pt>
                <c:pt idx="1440">
                  <c:v>4.6159999999999997</c:v>
                </c:pt>
                <c:pt idx="1441">
                  <c:v>5.1639999999999997</c:v>
                </c:pt>
                <c:pt idx="1442">
                  <c:v>5.0039999999999996</c:v>
                </c:pt>
                <c:pt idx="1443">
                  <c:v>4.5010000000000003</c:v>
                </c:pt>
                <c:pt idx="1444">
                  <c:v>4.71</c:v>
                </c:pt>
                <c:pt idx="1445">
                  <c:v>4.8899999999999997</c:v>
                </c:pt>
                <c:pt idx="1446">
                  <c:v>4.9390000000000001</c:v>
                </c:pt>
                <c:pt idx="1447">
                  <c:v>4.9800000000000004</c:v>
                </c:pt>
                <c:pt idx="1448">
                  <c:v>4.76</c:v>
                </c:pt>
                <c:pt idx="1449">
                  <c:v>5.4930000000000003</c:v>
                </c:pt>
                <c:pt idx="1450">
                  <c:v>4.8179999999999996</c:v>
                </c:pt>
                <c:pt idx="1451">
                  <c:v>4.9329999999999998</c:v>
                </c:pt>
                <c:pt idx="1452">
                  <c:v>5.22</c:v>
                </c:pt>
                <c:pt idx="1453">
                  <c:v>5.3220000000000001</c:v>
                </c:pt>
                <c:pt idx="1454">
                  <c:v>5.2519999999999998</c:v>
                </c:pt>
                <c:pt idx="1455">
                  <c:v>4.266</c:v>
                </c:pt>
                <c:pt idx="1456">
                  <c:v>5.5030000000000001</c:v>
                </c:pt>
                <c:pt idx="1457">
                  <c:v>4.4790000000000001</c:v>
                </c:pt>
                <c:pt idx="1458">
                  <c:v>4.4939999999999998</c:v>
                </c:pt>
                <c:pt idx="1459">
                  <c:v>4.4279999999999999</c:v>
                </c:pt>
                <c:pt idx="1460">
                  <c:v>4.18</c:v>
                </c:pt>
                <c:pt idx="1461">
                  <c:v>4.8979999999999997</c:v>
                </c:pt>
                <c:pt idx="1462">
                  <c:v>4.6399999999999997</c:v>
                </c:pt>
                <c:pt idx="1463">
                  <c:v>5.1859999999999999</c:v>
                </c:pt>
                <c:pt idx="1464">
                  <c:v>5.2039999999999997</c:v>
                </c:pt>
                <c:pt idx="1465">
                  <c:v>4.976</c:v>
                </c:pt>
                <c:pt idx="1466">
                  <c:v>5.3460000000000001</c:v>
                </c:pt>
                <c:pt idx="1467">
                  <c:v>5.234</c:v>
                </c:pt>
                <c:pt idx="1468">
                  <c:v>5.24</c:v>
                </c:pt>
                <c:pt idx="1469">
                  <c:v>5.0149999999999997</c:v>
                </c:pt>
                <c:pt idx="1470">
                  <c:v>5.0540000000000003</c:v>
                </c:pt>
                <c:pt idx="1471">
                  <c:v>5.5350000000000001</c:v>
                </c:pt>
                <c:pt idx="1472">
                  <c:v>5.1669999999999998</c:v>
                </c:pt>
                <c:pt idx="1473">
                  <c:v>7.4160000000000004</c:v>
                </c:pt>
                <c:pt idx="1474">
                  <c:v>7.6319999999999997</c:v>
                </c:pt>
                <c:pt idx="1475">
                  <c:v>7.6779999999999999</c:v>
                </c:pt>
                <c:pt idx="1476">
                  <c:v>7.444</c:v>
                </c:pt>
                <c:pt idx="1477">
                  <c:v>7.6029999999999998</c:v>
                </c:pt>
                <c:pt idx="1478">
                  <c:v>7.5960000000000001</c:v>
                </c:pt>
                <c:pt idx="1479">
                  <c:v>7.5789999999999997</c:v>
                </c:pt>
                <c:pt idx="1480">
                  <c:v>7.444</c:v>
                </c:pt>
                <c:pt idx="1481">
                  <c:v>7.4420000000000002</c:v>
                </c:pt>
                <c:pt idx="1482">
                  <c:v>7.29</c:v>
                </c:pt>
                <c:pt idx="1483">
                  <c:v>7.3620000000000001</c:v>
                </c:pt>
                <c:pt idx="1484">
                  <c:v>7.2949999999999999</c:v>
                </c:pt>
                <c:pt idx="1485">
                  <c:v>6.8529999999999998</c:v>
                </c:pt>
                <c:pt idx="1486">
                  <c:v>5.2249999999999996</c:v>
                </c:pt>
                <c:pt idx="1487">
                  <c:v>5.6710000000000003</c:v>
                </c:pt>
                <c:pt idx="1488">
                  <c:v>4.4139999999999997</c:v>
                </c:pt>
                <c:pt idx="1489">
                  <c:v>5.2080000000000002</c:v>
                </c:pt>
                <c:pt idx="1490">
                  <c:v>5.7859999999999996</c:v>
                </c:pt>
                <c:pt idx="1491">
                  <c:v>5.2670000000000003</c:v>
                </c:pt>
                <c:pt idx="1492">
                  <c:v>5.1319999999999997</c:v>
                </c:pt>
                <c:pt idx="1493">
                  <c:v>5.1379999999999999</c:v>
                </c:pt>
                <c:pt idx="1494">
                  <c:v>5.4359999999999999</c:v>
                </c:pt>
                <c:pt idx="1495">
                  <c:v>4.8230000000000004</c:v>
                </c:pt>
                <c:pt idx="1496">
                  <c:v>5.5490000000000004</c:v>
                </c:pt>
                <c:pt idx="1497">
                  <c:v>5.8310000000000004</c:v>
                </c:pt>
                <c:pt idx="1498">
                  <c:v>5.4720000000000004</c:v>
                </c:pt>
                <c:pt idx="1499">
                  <c:v>4.4429999999999996</c:v>
                </c:pt>
                <c:pt idx="1500">
                  <c:v>4.6239999999999997</c:v>
                </c:pt>
                <c:pt idx="1501">
                  <c:v>4.4870000000000001</c:v>
                </c:pt>
                <c:pt idx="1502">
                  <c:v>6.1280000000000001</c:v>
                </c:pt>
                <c:pt idx="1503">
                  <c:v>6.8940000000000001</c:v>
                </c:pt>
                <c:pt idx="1504">
                  <c:v>6.931</c:v>
                </c:pt>
                <c:pt idx="1505">
                  <c:v>7.0339999999999998</c:v>
                </c:pt>
                <c:pt idx="1506">
                  <c:v>7.3209999999999997</c:v>
                </c:pt>
                <c:pt idx="1507">
                  <c:v>7.2480000000000002</c:v>
                </c:pt>
                <c:pt idx="1508">
                  <c:v>6.86</c:v>
                </c:pt>
                <c:pt idx="1509">
                  <c:v>6.8659999999999997</c:v>
                </c:pt>
                <c:pt idx="1510">
                  <c:v>6.6310000000000002</c:v>
                </c:pt>
                <c:pt idx="1511">
                  <c:v>6.6059999999999999</c:v>
                </c:pt>
                <c:pt idx="1512">
                  <c:v>6.1180000000000003</c:v>
                </c:pt>
                <c:pt idx="1513">
                  <c:v>6.5679999999999996</c:v>
                </c:pt>
                <c:pt idx="1514">
                  <c:v>6.2809999999999997</c:v>
                </c:pt>
                <c:pt idx="1515">
                  <c:v>6.0860000000000003</c:v>
                </c:pt>
                <c:pt idx="1516">
                  <c:v>6.5529999999999999</c:v>
                </c:pt>
                <c:pt idx="1517">
                  <c:v>5.9790000000000001</c:v>
                </c:pt>
                <c:pt idx="1518">
                  <c:v>4.7300000000000004</c:v>
                </c:pt>
                <c:pt idx="1519">
                  <c:v>5.2720000000000002</c:v>
                </c:pt>
                <c:pt idx="1520">
                  <c:v>5.57</c:v>
                </c:pt>
                <c:pt idx="1521">
                  <c:v>5.5759999999999996</c:v>
                </c:pt>
                <c:pt idx="1522">
                  <c:v>5.8410000000000002</c:v>
                </c:pt>
                <c:pt idx="1523">
                  <c:v>5.6769999999999996</c:v>
                </c:pt>
                <c:pt idx="1524">
                  <c:v>5.82</c:v>
                </c:pt>
                <c:pt idx="1525">
                  <c:v>5.9359999999999999</c:v>
                </c:pt>
                <c:pt idx="1526">
                  <c:v>5.1189999999999998</c:v>
                </c:pt>
                <c:pt idx="1527">
                  <c:v>5.56</c:v>
                </c:pt>
                <c:pt idx="1528">
                  <c:v>5.8010000000000002</c:v>
                </c:pt>
                <c:pt idx="1529">
                  <c:v>5.7130000000000001</c:v>
                </c:pt>
                <c:pt idx="1530">
                  <c:v>5.6529999999999996</c:v>
                </c:pt>
                <c:pt idx="1531">
                  <c:v>5.5010000000000003</c:v>
                </c:pt>
                <c:pt idx="1532">
                  <c:v>5.5759999999999996</c:v>
                </c:pt>
                <c:pt idx="1533">
                  <c:v>6.1379999999999999</c:v>
                </c:pt>
                <c:pt idx="1534">
                  <c:v>4.8109999999999999</c:v>
                </c:pt>
                <c:pt idx="1535">
                  <c:v>5.2140000000000004</c:v>
                </c:pt>
                <c:pt idx="1536">
                  <c:v>5.1289999999999996</c:v>
                </c:pt>
                <c:pt idx="1537">
                  <c:v>5.5190000000000001</c:v>
                </c:pt>
                <c:pt idx="1538">
                  <c:v>5.6130000000000004</c:v>
                </c:pt>
                <c:pt idx="1539">
                  <c:v>5.8920000000000003</c:v>
                </c:pt>
                <c:pt idx="1540">
                  <c:v>5.8250000000000002</c:v>
                </c:pt>
                <c:pt idx="1541">
                  <c:v>5.7830000000000004</c:v>
                </c:pt>
                <c:pt idx="1542">
                  <c:v>5.8659999999999997</c:v>
                </c:pt>
                <c:pt idx="1543">
                  <c:v>5.577</c:v>
                </c:pt>
                <c:pt idx="1544">
                  <c:v>5.7009999999999996</c:v>
                </c:pt>
                <c:pt idx="1545">
                  <c:v>5.7110000000000003</c:v>
                </c:pt>
                <c:pt idx="1546">
                  <c:v>5.68</c:v>
                </c:pt>
                <c:pt idx="1547">
                  <c:v>5.9989999999999997</c:v>
                </c:pt>
                <c:pt idx="1548">
                  <c:v>4.9939999999999998</c:v>
                </c:pt>
                <c:pt idx="1549">
                  <c:v>5.694</c:v>
                </c:pt>
                <c:pt idx="1550">
                  <c:v>5.8920000000000003</c:v>
                </c:pt>
                <c:pt idx="1551">
                  <c:v>4.67</c:v>
                </c:pt>
                <c:pt idx="1552">
                  <c:v>5.0739999999999998</c:v>
                </c:pt>
                <c:pt idx="1553">
                  <c:v>4.5890000000000004</c:v>
                </c:pt>
                <c:pt idx="1554">
                  <c:v>4.88</c:v>
                </c:pt>
                <c:pt idx="1555">
                  <c:v>4.9420000000000002</c:v>
                </c:pt>
                <c:pt idx="1556">
                  <c:v>4.9939999999999998</c:v>
                </c:pt>
                <c:pt idx="1557">
                  <c:v>5.0019999999999998</c:v>
                </c:pt>
                <c:pt idx="1558">
                  <c:v>4.9770000000000003</c:v>
                </c:pt>
                <c:pt idx="1559">
                  <c:v>5.3129999999999997</c:v>
                </c:pt>
                <c:pt idx="1560">
                  <c:v>5.5469999999999997</c:v>
                </c:pt>
                <c:pt idx="1561">
                  <c:v>5.431</c:v>
                </c:pt>
                <c:pt idx="1562">
                  <c:v>5.5940000000000003</c:v>
                </c:pt>
                <c:pt idx="1563">
                  <c:v>5.8689999999999998</c:v>
                </c:pt>
                <c:pt idx="1564">
                  <c:v>6.2679999999999998</c:v>
                </c:pt>
                <c:pt idx="1565">
                  <c:v>5.08</c:v>
                </c:pt>
                <c:pt idx="1566">
                  <c:v>5.9649999999999999</c:v>
                </c:pt>
                <c:pt idx="1567">
                  <c:v>5.5869999999999997</c:v>
                </c:pt>
                <c:pt idx="1568">
                  <c:v>5.8860000000000001</c:v>
                </c:pt>
                <c:pt idx="1569">
                  <c:v>5.7720000000000002</c:v>
                </c:pt>
                <c:pt idx="1570">
                  <c:v>5.8869999999999996</c:v>
                </c:pt>
                <c:pt idx="1571">
                  <c:v>5.6459999999999999</c:v>
                </c:pt>
                <c:pt idx="1572">
                  <c:v>5.8760000000000003</c:v>
                </c:pt>
                <c:pt idx="1573">
                  <c:v>5.7460000000000004</c:v>
                </c:pt>
                <c:pt idx="1574">
                  <c:v>5.75</c:v>
                </c:pt>
                <c:pt idx="1575">
                  <c:v>6.0069999999999997</c:v>
                </c:pt>
                <c:pt idx="1576">
                  <c:v>6.1619999999999999</c:v>
                </c:pt>
                <c:pt idx="1577">
                  <c:v>6.2009999999999996</c:v>
                </c:pt>
                <c:pt idx="1578">
                  <c:v>6.1109999999999998</c:v>
                </c:pt>
                <c:pt idx="1579">
                  <c:v>6.242</c:v>
                </c:pt>
                <c:pt idx="1580">
                  <c:v>6.1390000000000002</c:v>
                </c:pt>
                <c:pt idx="1581">
                  <c:v>5.9779999999999998</c:v>
                </c:pt>
                <c:pt idx="1582">
                  <c:v>6.6660000000000004</c:v>
                </c:pt>
                <c:pt idx="1583">
                  <c:v>5.4050000000000002</c:v>
                </c:pt>
                <c:pt idx="1584">
                  <c:v>5.7169999999999996</c:v>
                </c:pt>
                <c:pt idx="1585">
                  <c:v>5.0949999999999998</c:v>
                </c:pt>
                <c:pt idx="1586">
                  <c:v>5.22</c:v>
                </c:pt>
                <c:pt idx="1587">
                  <c:v>4.9939999999999998</c:v>
                </c:pt>
                <c:pt idx="1588">
                  <c:v>5.1580000000000004</c:v>
                </c:pt>
                <c:pt idx="1589">
                  <c:v>5.1269999999999998</c:v>
                </c:pt>
                <c:pt idx="1590">
                  <c:v>5.0810000000000004</c:v>
                </c:pt>
                <c:pt idx="1591">
                  <c:v>5.4470000000000001</c:v>
                </c:pt>
                <c:pt idx="1592">
                  <c:v>5.7110000000000003</c:v>
                </c:pt>
                <c:pt idx="1593">
                  <c:v>5.92</c:v>
                </c:pt>
                <c:pt idx="1594">
                  <c:v>6.0949999999999998</c:v>
                </c:pt>
                <c:pt idx="1595">
                  <c:v>5.7679999999999998</c:v>
                </c:pt>
                <c:pt idx="1596">
                  <c:v>6.1829999999999998</c:v>
                </c:pt>
                <c:pt idx="1597">
                  <c:v>5.9530000000000003</c:v>
                </c:pt>
                <c:pt idx="1598">
                  <c:v>6.4180000000000001</c:v>
                </c:pt>
                <c:pt idx="1599">
                  <c:v>6.85</c:v>
                </c:pt>
                <c:pt idx="1600">
                  <c:v>6.5919999999999996</c:v>
                </c:pt>
                <c:pt idx="1601">
                  <c:v>6.6109999999999998</c:v>
                </c:pt>
                <c:pt idx="1602">
                  <c:v>6.375</c:v>
                </c:pt>
                <c:pt idx="1603">
                  <c:v>5.0490000000000004</c:v>
                </c:pt>
                <c:pt idx="1604">
                  <c:v>5.3940000000000001</c:v>
                </c:pt>
                <c:pt idx="1605">
                  <c:v>5.3680000000000003</c:v>
                </c:pt>
                <c:pt idx="1606">
                  <c:v>4.9089999999999998</c:v>
                </c:pt>
                <c:pt idx="1607">
                  <c:v>5.0229999999999997</c:v>
                </c:pt>
                <c:pt idx="1608">
                  <c:v>5.1669999999999998</c:v>
                </c:pt>
                <c:pt idx="1609">
                  <c:v>5.0819999999999999</c:v>
                </c:pt>
                <c:pt idx="1610">
                  <c:v>5.7270000000000003</c:v>
                </c:pt>
                <c:pt idx="1611">
                  <c:v>5.7770000000000001</c:v>
                </c:pt>
                <c:pt idx="1612">
                  <c:v>5.9690000000000003</c:v>
                </c:pt>
                <c:pt idx="1613">
                  <c:v>6.09</c:v>
                </c:pt>
                <c:pt idx="1614">
                  <c:v>6.1509999999999998</c:v>
                </c:pt>
                <c:pt idx="1615">
                  <c:v>6.13</c:v>
                </c:pt>
                <c:pt idx="1616">
                  <c:v>6.7850000000000001</c:v>
                </c:pt>
                <c:pt idx="1617">
                  <c:v>6.5490000000000004</c:v>
                </c:pt>
                <c:pt idx="1618">
                  <c:v>6.4370000000000003</c:v>
                </c:pt>
                <c:pt idx="1619">
                  <c:v>4.9640000000000004</c:v>
                </c:pt>
                <c:pt idx="1620">
                  <c:v>5.2229999999999999</c:v>
                </c:pt>
                <c:pt idx="1621">
                  <c:v>5.6189999999999998</c:v>
                </c:pt>
                <c:pt idx="1622">
                  <c:v>5.1580000000000004</c:v>
                </c:pt>
                <c:pt idx="1623">
                  <c:v>5.3849999999999998</c:v>
                </c:pt>
                <c:pt idx="1624">
                  <c:v>5.3890000000000002</c:v>
                </c:pt>
                <c:pt idx="1625">
                  <c:v>5.6210000000000004</c:v>
                </c:pt>
                <c:pt idx="1626">
                  <c:v>5.5369999999999999</c:v>
                </c:pt>
                <c:pt idx="1627">
                  <c:v>6.0369999999999999</c:v>
                </c:pt>
                <c:pt idx="1628">
                  <c:v>5.9960000000000004</c:v>
                </c:pt>
                <c:pt idx="1629">
                  <c:v>5.8550000000000004</c:v>
                </c:pt>
                <c:pt idx="1630">
                  <c:v>5.5789999999999997</c:v>
                </c:pt>
                <c:pt idx="1631">
                  <c:v>5.5140000000000002</c:v>
                </c:pt>
                <c:pt idx="1632">
                  <c:v>5.4409999999999998</c:v>
                </c:pt>
                <c:pt idx="1633">
                  <c:v>5.4950000000000001</c:v>
                </c:pt>
                <c:pt idx="1634">
                  <c:v>5.4480000000000004</c:v>
                </c:pt>
                <c:pt idx="1635">
                  <c:v>6.0439999999999996</c:v>
                </c:pt>
                <c:pt idx="1636">
                  <c:v>4.2149999999999999</c:v>
                </c:pt>
                <c:pt idx="1637">
                  <c:v>4.3630000000000004</c:v>
                </c:pt>
                <c:pt idx="1638">
                  <c:v>4.03</c:v>
                </c:pt>
                <c:pt idx="1639">
                  <c:v>4.0970000000000004</c:v>
                </c:pt>
                <c:pt idx="1640">
                  <c:v>3.3330000000000002</c:v>
                </c:pt>
                <c:pt idx="1641">
                  <c:v>3.4660000000000002</c:v>
                </c:pt>
                <c:pt idx="1642">
                  <c:v>3.5960000000000001</c:v>
                </c:pt>
                <c:pt idx="1643">
                  <c:v>3.4830000000000001</c:v>
                </c:pt>
                <c:pt idx="1644">
                  <c:v>3.3330000000000002</c:v>
                </c:pt>
                <c:pt idx="1645">
                  <c:v>3.1080000000000001</c:v>
                </c:pt>
                <c:pt idx="1646">
                  <c:v>3.5609999999999999</c:v>
                </c:pt>
                <c:pt idx="1647">
                  <c:v>3.2679999999999998</c:v>
                </c:pt>
                <c:pt idx="1648">
                  <c:v>7.08</c:v>
                </c:pt>
                <c:pt idx="1649">
                  <c:v>7.2670000000000003</c:v>
                </c:pt>
                <c:pt idx="1650">
                  <c:v>6.8109999999999999</c:v>
                </c:pt>
                <c:pt idx="1651">
                  <c:v>6.1479999999999997</c:v>
                </c:pt>
                <c:pt idx="1652">
                  <c:v>6.3070000000000004</c:v>
                </c:pt>
                <c:pt idx="1653">
                  <c:v>6.7</c:v>
                </c:pt>
                <c:pt idx="1654">
                  <c:v>6.3959999999999999</c:v>
                </c:pt>
                <c:pt idx="1655">
                  <c:v>6.4950000000000001</c:v>
                </c:pt>
                <c:pt idx="1656">
                  <c:v>6.2779999999999996</c:v>
                </c:pt>
                <c:pt idx="1657">
                  <c:v>6.3449999999999998</c:v>
                </c:pt>
                <c:pt idx="1658">
                  <c:v>6.4740000000000002</c:v>
                </c:pt>
                <c:pt idx="1659">
                  <c:v>6.2939999999999996</c:v>
                </c:pt>
                <c:pt idx="1660">
                  <c:v>6.3559999999999999</c:v>
                </c:pt>
                <c:pt idx="1661">
                  <c:v>6.5609999999999999</c:v>
                </c:pt>
                <c:pt idx="1662">
                  <c:v>6.56</c:v>
                </c:pt>
                <c:pt idx="1663">
                  <c:v>6.4450000000000003</c:v>
                </c:pt>
                <c:pt idx="1664">
                  <c:v>6.3819999999999997</c:v>
                </c:pt>
                <c:pt idx="1665">
                  <c:v>4.4169999999999998</c:v>
                </c:pt>
                <c:pt idx="1666">
                  <c:v>4.68</c:v>
                </c:pt>
                <c:pt idx="1667">
                  <c:v>4.6829999999999998</c:v>
                </c:pt>
                <c:pt idx="1668">
                  <c:v>4.335</c:v>
                </c:pt>
                <c:pt idx="1669">
                  <c:v>4.3719999999999999</c:v>
                </c:pt>
                <c:pt idx="1670">
                  <c:v>3.8340000000000001</c:v>
                </c:pt>
                <c:pt idx="1671">
                  <c:v>3.669</c:v>
                </c:pt>
                <c:pt idx="1672">
                  <c:v>3.6469999999999998</c:v>
                </c:pt>
                <c:pt idx="1673">
                  <c:v>4.3949999999999996</c:v>
                </c:pt>
                <c:pt idx="1674">
                  <c:v>4.617</c:v>
                </c:pt>
                <c:pt idx="1675">
                  <c:v>4.5949999999999998</c:v>
                </c:pt>
                <c:pt idx="1676">
                  <c:v>4.6829999999999998</c:v>
                </c:pt>
                <c:pt idx="1677">
                  <c:v>4.7690000000000001</c:v>
                </c:pt>
                <c:pt idx="1678">
                  <c:v>5.4889999999999999</c:v>
                </c:pt>
                <c:pt idx="1679">
                  <c:v>4.7569999999999997</c:v>
                </c:pt>
                <c:pt idx="1680">
                  <c:v>4.9029999999999996</c:v>
                </c:pt>
                <c:pt idx="1681">
                  <c:v>4.907</c:v>
                </c:pt>
                <c:pt idx="1682">
                  <c:v>4.75</c:v>
                </c:pt>
                <c:pt idx="1683">
                  <c:v>4.38</c:v>
                </c:pt>
                <c:pt idx="1684">
                  <c:v>4.4610000000000003</c:v>
                </c:pt>
                <c:pt idx="1685">
                  <c:v>4.8150000000000004</c:v>
                </c:pt>
                <c:pt idx="1686">
                  <c:v>5.1550000000000002</c:v>
                </c:pt>
                <c:pt idx="1687">
                  <c:v>5.1020000000000003</c:v>
                </c:pt>
                <c:pt idx="1688">
                  <c:v>5.1130000000000004</c:v>
                </c:pt>
                <c:pt idx="1689">
                  <c:v>5.3179999999999996</c:v>
                </c:pt>
                <c:pt idx="1690">
                  <c:v>5.7530000000000001</c:v>
                </c:pt>
                <c:pt idx="1691">
                  <c:v>5.1219999999999999</c:v>
                </c:pt>
                <c:pt idx="1692">
                  <c:v>5.9359999999999999</c:v>
                </c:pt>
                <c:pt idx="1693">
                  <c:v>6.2409999999999997</c:v>
                </c:pt>
                <c:pt idx="1694">
                  <c:v>6.0419999999999998</c:v>
                </c:pt>
                <c:pt idx="1695">
                  <c:v>6.2450000000000001</c:v>
                </c:pt>
                <c:pt idx="1696">
                  <c:v>3.6280000000000001</c:v>
                </c:pt>
                <c:pt idx="1697">
                  <c:v>3.585</c:v>
                </c:pt>
                <c:pt idx="1698">
                  <c:v>2.9969999999999999</c:v>
                </c:pt>
                <c:pt idx="1699">
                  <c:v>4.1340000000000003</c:v>
                </c:pt>
                <c:pt idx="1700">
                  <c:v>4.5019999999999998</c:v>
                </c:pt>
                <c:pt idx="1701">
                  <c:v>4.5140000000000002</c:v>
                </c:pt>
                <c:pt idx="1702">
                  <c:v>4.5</c:v>
                </c:pt>
                <c:pt idx="1703">
                  <c:v>4.9089999999999998</c:v>
                </c:pt>
                <c:pt idx="1704">
                  <c:v>4.7329999999999997</c:v>
                </c:pt>
                <c:pt idx="1705">
                  <c:v>4.09</c:v>
                </c:pt>
                <c:pt idx="1706">
                  <c:v>4.306</c:v>
                </c:pt>
                <c:pt idx="1707">
                  <c:v>3.4470000000000001</c:v>
                </c:pt>
                <c:pt idx="1708">
                  <c:v>3.714</c:v>
                </c:pt>
                <c:pt idx="1709">
                  <c:v>2.56</c:v>
                </c:pt>
                <c:pt idx="1710">
                  <c:v>6.4630000000000001</c:v>
                </c:pt>
                <c:pt idx="1711">
                  <c:v>6.8339999999999996</c:v>
                </c:pt>
                <c:pt idx="1712">
                  <c:v>6.6420000000000003</c:v>
                </c:pt>
                <c:pt idx="1713">
                  <c:v>6.1449999999999996</c:v>
                </c:pt>
                <c:pt idx="1714">
                  <c:v>6.5309999999999997</c:v>
                </c:pt>
                <c:pt idx="1715">
                  <c:v>6.5609999999999999</c:v>
                </c:pt>
                <c:pt idx="1716">
                  <c:v>6.5330000000000004</c:v>
                </c:pt>
                <c:pt idx="1717">
                  <c:v>7.0620000000000003</c:v>
                </c:pt>
                <c:pt idx="1718">
                  <c:v>6.62</c:v>
                </c:pt>
                <c:pt idx="1719">
                  <c:v>6.0330000000000004</c:v>
                </c:pt>
                <c:pt idx="1720">
                  <c:v>6.3780000000000001</c:v>
                </c:pt>
                <c:pt idx="1721">
                  <c:v>6.375</c:v>
                </c:pt>
                <c:pt idx="1722">
                  <c:v>6.3780000000000001</c:v>
                </c:pt>
                <c:pt idx="1723">
                  <c:v>6.5869999999999997</c:v>
                </c:pt>
                <c:pt idx="1724">
                  <c:v>5.2649999999999997</c:v>
                </c:pt>
                <c:pt idx="1725">
                  <c:v>6.0519999999999996</c:v>
                </c:pt>
                <c:pt idx="1726">
                  <c:v>5.9450000000000003</c:v>
                </c:pt>
                <c:pt idx="1727">
                  <c:v>5.9109999999999996</c:v>
                </c:pt>
                <c:pt idx="1728">
                  <c:v>5.9370000000000003</c:v>
                </c:pt>
                <c:pt idx="1729">
                  <c:v>6.1390000000000002</c:v>
                </c:pt>
                <c:pt idx="1730">
                  <c:v>6.1619999999999999</c:v>
                </c:pt>
                <c:pt idx="1731">
                  <c:v>5.9930000000000003</c:v>
                </c:pt>
                <c:pt idx="1732">
                  <c:v>6.3659999999999997</c:v>
                </c:pt>
                <c:pt idx="1733">
                  <c:v>6.2350000000000003</c:v>
                </c:pt>
                <c:pt idx="1734">
                  <c:v>6.2430000000000003</c:v>
                </c:pt>
                <c:pt idx="1735">
                  <c:v>6.5190000000000001</c:v>
                </c:pt>
                <c:pt idx="1736">
                  <c:v>6.4189999999999996</c:v>
                </c:pt>
                <c:pt idx="1737">
                  <c:v>5.8109999999999999</c:v>
                </c:pt>
                <c:pt idx="1738">
                  <c:v>5.83</c:v>
                </c:pt>
                <c:pt idx="1739">
                  <c:v>6.0830000000000002</c:v>
                </c:pt>
                <c:pt idx="1740">
                  <c:v>6.0359999999999996</c:v>
                </c:pt>
                <c:pt idx="1741">
                  <c:v>6.0629999999999997</c:v>
                </c:pt>
                <c:pt idx="1742">
                  <c:v>5.9749999999999996</c:v>
                </c:pt>
                <c:pt idx="1743">
                  <c:v>5.6779999999999999</c:v>
                </c:pt>
                <c:pt idx="1744">
                  <c:v>5.7409999999999997</c:v>
                </c:pt>
                <c:pt idx="1745">
                  <c:v>5.9370000000000003</c:v>
                </c:pt>
                <c:pt idx="1746">
                  <c:v>6.1669999999999998</c:v>
                </c:pt>
                <c:pt idx="1747">
                  <c:v>6.2489999999999997</c:v>
                </c:pt>
                <c:pt idx="1748">
                  <c:v>6.665</c:v>
                </c:pt>
                <c:pt idx="1749">
                  <c:v>6.4619999999999997</c:v>
                </c:pt>
                <c:pt idx="1750">
                  <c:v>6.7610000000000001</c:v>
                </c:pt>
                <c:pt idx="1751">
                  <c:v>6.7229999999999999</c:v>
                </c:pt>
                <c:pt idx="1752">
                  <c:v>5.5279999999999996</c:v>
                </c:pt>
                <c:pt idx="1753">
                  <c:v>5.3540000000000001</c:v>
                </c:pt>
                <c:pt idx="1754">
                  <c:v>4.6680000000000001</c:v>
                </c:pt>
                <c:pt idx="1755">
                  <c:v>4.9909999999999997</c:v>
                </c:pt>
                <c:pt idx="1756">
                  <c:v>4.657</c:v>
                </c:pt>
                <c:pt idx="1757">
                  <c:v>4.931</c:v>
                </c:pt>
                <c:pt idx="1758">
                  <c:v>5.0570000000000004</c:v>
                </c:pt>
                <c:pt idx="1759">
                  <c:v>5.0839999999999996</c:v>
                </c:pt>
                <c:pt idx="1760">
                  <c:v>5.2039999999999997</c:v>
                </c:pt>
                <c:pt idx="1761">
                  <c:v>5.3460000000000001</c:v>
                </c:pt>
                <c:pt idx="1762">
                  <c:v>5.218</c:v>
                </c:pt>
                <c:pt idx="1763">
                  <c:v>4.6520000000000001</c:v>
                </c:pt>
                <c:pt idx="1764">
                  <c:v>4.931</c:v>
                </c:pt>
                <c:pt idx="1765">
                  <c:v>5.1340000000000003</c:v>
                </c:pt>
                <c:pt idx="1766">
                  <c:v>3.661</c:v>
                </c:pt>
                <c:pt idx="1767">
                  <c:v>4.8280000000000003</c:v>
                </c:pt>
                <c:pt idx="1768">
                  <c:v>4.8869999999999996</c:v>
                </c:pt>
                <c:pt idx="1769">
                  <c:v>4.7699999999999996</c:v>
                </c:pt>
                <c:pt idx="1770">
                  <c:v>4.5140000000000002</c:v>
                </c:pt>
                <c:pt idx="1771">
                  <c:v>4.8840000000000003</c:v>
                </c:pt>
                <c:pt idx="1772">
                  <c:v>5.0350000000000001</c:v>
                </c:pt>
                <c:pt idx="1773">
                  <c:v>4.9470000000000001</c:v>
                </c:pt>
                <c:pt idx="1774">
                  <c:v>5.5990000000000002</c:v>
                </c:pt>
                <c:pt idx="1775">
                  <c:v>5.3319999999999999</c:v>
                </c:pt>
                <c:pt idx="1776">
                  <c:v>5.7670000000000003</c:v>
                </c:pt>
                <c:pt idx="1777">
                  <c:v>5.39</c:v>
                </c:pt>
                <c:pt idx="1778">
                  <c:v>5.6479999999999997</c:v>
                </c:pt>
                <c:pt idx="1779">
                  <c:v>6.1159999999999997</c:v>
                </c:pt>
                <c:pt idx="1780">
                  <c:v>6.9470000000000001</c:v>
                </c:pt>
                <c:pt idx="1781">
                  <c:v>6.0030000000000001</c:v>
                </c:pt>
                <c:pt idx="1782">
                  <c:v>5.9589999999999996</c:v>
                </c:pt>
                <c:pt idx="1783">
                  <c:v>5.8010000000000002</c:v>
                </c:pt>
                <c:pt idx="1784">
                  <c:v>5.78</c:v>
                </c:pt>
                <c:pt idx="1785">
                  <c:v>5.9710000000000001</c:v>
                </c:pt>
                <c:pt idx="1786">
                  <c:v>5.8739999999999997</c:v>
                </c:pt>
                <c:pt idx="1787">
                  <c:v>5.84</c:v>
                </c:pt>
                <c:pt idx="1788">
                  <c:v>5.9029999999999996</c:v>
                </c:pt>
                <c:pt idx="1789">
                  <c:v>5.7930000000000001</c:v>
                </c:pt>
                <c:pt idx="1790">
                  <c:v>6.1130000000000004</c:v>
                </c:pt>
                <c:pt idx="1791">
                  <c:v>5.95</c:v>
                </c:pt>
                <c:pt idx="1792">
                  <c:v>3.8319999999999999</c:v>
                </c:pt>
                <c:pt idx="1793">
                  <c:v>4.0709999999999997</c:v>
                </c:pt>
                <c:pt idx="1794">
                  <c:v>2.8879999999999999</c:v>
                </c:pt>
                <c:pt idx="1795">
                  <c:v>2.8170000000000002</c:v>
                </c:pt>
                <c:pt idx="1796">
                  <c:v>7.1529999999999996</c:v>
                </c:pt>
                <c:pt idx="1797">
                  <c:v>6.9950000000000001</c:v>
                </c:pt>
                <c:pt idx="1798">
                  <c:v>7.2939999999999996</c:v>
                </c:pt>
                <c:pt idx="1799">
                  <c:v>6.1989999999999998</c:v>
                </c:pt>
                <c:pt idx="1800">
                  <c:v>6.1879999999999997</c:v>
                </c:pt>
                <c:pt idx="1801">
                  <c:v>6.5179999999999998</c:v>
                </c:pt>
                <c:pt idx="1802">
                  <c:v>6.2910000000000004</c:v>
                </c:pt>
                <c:pt idx="1803">
                  <c:v>6.15</c:v>
                </c:pt>
                <c:pt idx="1804">
                  <c:v>6.4560000000000004</c:v>
                </c:pt>
                <c:pt idx="1805">
                  <c:v>6.3810000000000002</c:v>
                </c:pt>
                <c:pt idx="1806">
                  <c:v>6.319</c:v>
                </c:pt>
                <c:pt idx="1807">
                  <c:v>6.23</c:v>
                </c:pt>
                <c:pt idx="1808">
                  <c:v>6.5129999999999999</c:v>
                </c:pt>
                <c:pt idx="1809">
                  <c:v>6.4569999999999999</c:v>
                </c:pt>
                <c:pt idx="1810">
                  <c:v>6.5019999999999998</c:v>
                </c:pt>
                <c:pt idx="1811">
                  <c:v>6.47</c:v>
                </c:pt>
                <c:pt idx="1812">
                  <c:v>6.3369999999999997</c:v>
                </c:pt>
                <c:pt idx="1813">
                  <c:v>4.3449999999999998</c:v>
                </c:pt>
                <c:pt idx="1814">
                  <c:v>4.415</c:v>
                </c:pt>
                <c:pt idx="1815">
                  <c:v>4.431</c:v>
                </c:pt>
                <c:pt idx="1816">
                  <c:v>4.2119999999999997</c:v>
                </c:pt>
                <c:pt idx="1817">
                  <c:v>3.9769999999999999</c:v>
                </c:pt>
                <c:pt idx="1818">
                  <c:v>4.181</c:v>
                </c:pt>
                <c:pt idx="1819">
                  <c:v>4.2249999999999996</c:v>
                </c:pt>
                <c:pt idx="1820">
                  <c:v>4.3650000000000002</c:v>
                </c:pt>
                <c:pt idx="1821">
                  <c:v>4.2679999999999998</c:v>
                </c:pt>
                <c:pt idx="1822">
                  <c:v>4.6120000000000001</c:v>
                </c:pt>
                <c:pt idx="1823">
                  <c:v>4.3310000000000004</c:v>
                </c:pt>
                <c:pt idx="1824">
                  <c:v>4.4349999999999996</c:v>
                </c:pt>
                <c:pt idx="1825">
                  <c:v>4.2130000000000001</c:v>
                </c:pt>
                <c:pt idx="1826">
                  <c:v>4.7779999999999996</c:v>
                </c:pt>
                <c:pt idx="1827">
                  <c:v>4.1029999999999998</c:v>
                </c:pt>
                <c:pt idx="1828">
                  <c:v>4.7160000000000002</c:v>
                </c:pt>
                <c:pt idx="1829">
                  <c:v>4.1509999999999998</c:v>
                </c:pt>
                <c:pt idx="1830">
                  <c:v>4.3860000000000001</c:v>
                </c:pt>
                <c:pt idx="1831">
                  <c:v>4.47</c:v>
                </c:pt>
                <c:pt idx="1832">
                  <c:v>4.7030000000000003</c:v>
                </c:pt>
                <c:pt idx="1833">
                  <c:v>4.7510000000000003</c:v>
                </c:pt>
                <c:pt idx="1834">
                  <c:v>4.6470000000000002</c:v>
                </c:pt>
                <c:pt idx="1835">
                  <c:v>4.8440000000000003</c:v>
                </c:pt>
                <c:pt idx="1836">
                  <c:v>4.7220000000000004</c:v>
                </c:pt>
                <c:pt idx="1837">
                  <c:v>4.6950000000000003</c:v>
                </c:pt>
                <c:pt idx="1838">
                  <c:v>4.907</c:v>
                </c:pt>
                <c:pt idx="1839">
                  <c:v>4.6280000000000001</c:v>
                </c:pt>
                <c:pt idx="1840">
                  <c:v>4.5540000000000003</c:v>
                </c:pt>
                <c:pt idx="1841">
                  <c:v>4.4829999999999997</c:v>
                </c:pt>
                <c:pt idx="1842">
                  <c:v>4.9080000000000004</c:v>
                </c:pt>
                <c:pt idx="1843">
                  <c:v>4.4550000000000001</c:v>
                </c:pt>
                <c:pt idx="1844">
                  <c:v>4.4349999999999996</c:v>
                </c:pt>
                <c:pt idx="1845">
                  <c:v>4.3140000000000001</c:v>
                </c:pt>
                <c:pt idx="1846">
                  <c:v>4.55</c:v>
                </c:pt>
                <c:pt idx="1847">
                  <c:v>4.1390000000000002</c:v>
                </c:pt>
                <c:pt idx="1848">
                  <c:v>6.2690000000000001</c:v>
                </c:pt>
                <c:pt idx="1849">
                  <c:v>7.3760000000000003</c:v>
                </c:pt>
                <c:pt idx="1850">
                  <c:v>7.2409999999999997</c:v>
                </c:pt>
                <c:pt idx="1851">
                  <c:v>7.516</c:v>
                </c:pt>
                <c:pt idx="1852">
                  <c:v>7.266</c:v>
                </c:pt>
                <c:pt idx="1853">
                  <c:v>7.4960000000000004</c:v>
                </c:pt>
                <c:pt idx="1854">
                  <c:v>7.3819999999999997</c:v>
                </c:pt>
                <c:pt idx="1855">
                  <c:v>7.56</c:v>
                </c:pt>
                <c:pt idx="1856">
                  <c:v>7.4340000000000002</c:v>
                </c:pt>
                <c:pt idx="1857">
                  <c:v>7.2389999999999999</c:v>
                </c:pt>
                <c:pt idx="1858">
                  <c:v>7.2889999999999997</c:v>
                </c:pt>
                <c:pt idx="1859">
                  <c:v>7.3689999999999998</c:v>
                </c:pt>
                <c:pt idx="1860">
                  <c:v>7.2869999999999999</c:v>
                </c:pt>
                <c:pt idx="1861">
                  <c:v>7.375</c:v>
                </c:pt>
                <c:pt idx="1862">
                  <c:v>7.3979999999999997</c:v>
                </c:pt>
                <c:pt idx="1863">
                  <c:v>7.3140000000000001</c:v>
                </c:pt>
                <c:pt idx="1864">
                  <c:v>7.4390000000000001</c:v>
                </c:pt>
                <c:pt idx="1865">
                  <c:v>7.431</c:v>
                </c:pt>
                <c:pt idx="1866">
                  <c:v>7.4729999999999999</c:v>
                </c:pt>
                <c:pt idx="1867">
                  <c:v>7.5250000000000004</c:v>
                </c:pt>
                <c:pt idx="1868">
                  <c:v>7.7759999999999998</c:v>
                </c:pt>
                <c:pt idx="1869">
                  <c:v>7.4930000000000003</c:v>
                </c:pt>
                <c:pt idx="1870">
                  <c:v>7.5720000000000001</c:v>
                </c:pt>
                <c:pt idx="1871">
                  <c:v>7.4589999999999996</c:v>
                </c:pt>
                <c:pt idx="1872">
                  <c:v>7.4740000000000002</c:v>
                </c:pt>
                <c:pt idx="1873">
                  <c:v>7.5090000000000003</c:v>
                </c:pt>
                <c:pt idx="1874">
                  <c:v>7.694</c:v>
                </c:pt>
                <c:pt idx="1875">
                  <c:v>7.508</c:v>
                </c:pt>
                <c:pt idx="1876">
                  <c:v>7.3280000000000003</c:v>
                </c:pt>
                <c:pt idx="1877">
                  <c:v>6.8840000000000003</c:v>
                </c:pt>
                <c:pt idx="1878">
                  <c:v>5.3230000000000004</c:v>
                </c:pt>
                <c:pt idx="1879">
                  <c:v>4.9790000000000001</c:v>
                </c:pt>
                <c:pt idx="1880">
                  <c:v>4.4649999999999999</c:v>
                </c:pt>
                <c:pt idx="1881">
                  <c:v>4.0380000000000003</c:v>
                </c:pt>
                <c:pt idx="1882">
                  <c:v>3.1640000000000001</c:v>
                </c:pt>
                <c:pt idx="1883">
                  <c:v>2.6880000000000002</c:v>
                </c:pt>
                <c:pt idx="1884">
                  <c:v>3.4620000000000002</c:v>
                </c:pt>
                <c:pt idx="1885">
                  <c:v>6.1890000000000001</c:v>
                </c:pt>
                <c:pt idx="1886">
                  <c:v>5.548</c:v>
                </c:pt>
                <c:pt idx="1887">
                  <c:v>6.2290000000000001</c:v>
                </c:pt>
                <c:pt idx="1888">
                  <c:v>6.3090000000000002</c:v>
                </c:pt>
                <c:pt idx="1889">
                  <c:v>6.1260000000000003</c:v>
                </c:pt>
                <c:pt idx="1890">
                  <c:v>6.34</c:v>
                </c:pt>
                <c:pt idx="1891">
                  <c:v>6.3630000000000004</c:v>
                </c:pt>
                <c:pt idx="1892">
                  <c:v>6.45</c:v>
                </c:pt>
                <c:pt idx="1893">
                  <c:v>6.5129999999999999</c:v>
                </c:pt>
                <c:pt idx="1894">
                  <c:v>6.359</c:v>
                </c:pt>
                <c:pt idx="1895">
                  <c:v>6.4669999999999996</c:v>
                </c:pt>
                <c:pt idx="1896">
                  <c:v>6.5369999999999999</c:v>
                </c:pt>
                <c:pt idx="1897">
                  <c:v>6.7510000000000003</c:v>
                </c:pt>
                <c:pt idx="1898">
                  <c:v>6.2469999999999999</c:v>
                </c:pt>
                <c:pt idx="1899">
                  <c:v>6.6070000000000002</c:v>
                </c:pt>
                <c:pt idx="1900">
                  <c:v>4.6130000000000004</c:v>
                </c:pt>
                <c:pt idx="1901">
                  <c:v>4.4320000000000004</c:v>
                </c:pt>
                <c:pt idx="1902">
                  <c:v>5.0640000000000001</c:v>
                </c:pt>
                <c:pt idx="1903">
                  <c:v>4.5750000000000002</c:v>
                </c:pt>
                <c:pt idx="1904">
                  <c:v>4.3810000000000002</c:v>
                </c:pt>
                <c:pt idx="1905">
                  <c:v>4.2629999999999999</c:v>
                </c:pt>
                <c:pt idx="1906">
                  <c:v>4.4969999999999999</c:v>
                </c:pt>
                <c:pt idx="1907">
                  <c:v>4.9669999999999996</c:v>
                </c:pt>
                <c:pt idx="1908">
                  <c:v>4.8959999999999999</c:v>
                </c:pt>
                <c:pt idx="1909">
                  <c:v>5.1239999999999997</c:v>
                </c:pt>
                <c:pt idx="1910">
                  <c:v>5.1040000000000001</c:v>
                </c:pt>
                <c:pt idx="1911">
                  <c:v>5.8289999999999997</c:v>
                </c:pt>
                <c:pt idx="1912">
                  <c:v>5.4969999999999999</c:v>
                </c:pt>
                <c:pt idx="1913">
                  <c:v>5.4640000000000004</c:v>
                </c:pt>
                <c:pt idx="1914">
                  <c:v>5.3730000000000002</c:v>
                </c:pt>
                <c:pt idx="1915">
                  <c:v>5.2869999999999999</c:v>
                </c:pt>
                <c:pt idx="1916">
                  <c:v>3.9220000000000002</c:v>
                </c:pt>
                <c:pt idx="1917">
                  <c:v>4.3179999999999996</c:v>
                </c:pt>
                <c:pt idx="1918">
                  <c:v>4.3849999999999998</c:v>
                </c:pt>
                <c:pt idx="1919">
                  <c:v>3.4079999999999999</c:v>
                </c:pt>
                <c:pt idx="1920">
                  <c:v>3.2290000000000001</c:v>
                </c:pt>
                <c:pt idx="1921">
                  <c:v>4.0739999999999998</c:v>
                </c:pt>
                <c:pt idx="1922">
                  <c:v>4.0069999999999997</c:v>
                </c:pt>
                <c:pt idx="1923">
                  <c:v>3.8519999999999999</c:v>
                </c:pt>
                <c:pt idx="1924">
                  <c:v>3.4830000000000001</c:v>
                </c:pt>
                <c:pt idx="1925">
                  <c:v>3.661</c:v>
                </c:pt>
                <c:pt idx="1926">
                  <c:v>2.903</c:v>
                </c:pt>
                <c:pt idx="1927">
                  <c:v>3.347</c:v>
                </c:pt>
                <c:pt idx="1928">
                  <c:v>3.4449999999999998</c:v>
                </c:pt>
                <c:pt idx="1929">
                  <c:v>3.64</c:v>
                </c:pt>
                <c:pt idx="1930">
                  <c:v>3.786</c:v>
                </c:pt>
                <c:pt idx="1931">
                  <c:v>3.681</c:v>
                </c:pt>
                <c:pt idx="1932">
                  <c:v>3.6160000000000001</c:v>
                </c:pt>
                <c:pt idx="1933">
                  <c:v>5.8849999999999998</c:v>
                </c:pt>
                <c:pt idx="1934">
                  <c:v>5.7839999999999998</c:v>
                </c:pt>
                <c:pt idx="1935">
                  <c:v>5.6360000000000001</c:v>
                </c:pt>
                <c:pt idx="1936">
                  <c:v>5.476</c:v>
                </c:pt>
                <c:pt idx="1937">
                  <c:v>6.2169999999999996</c:v>
                </c:pt>
                <c:pt idx="1938">
                  <c:v>6.6639999999999997</c:v>
                </c:pt>
                <c:pt idx="1939">
                  <c:v>6.3</c:v>
                </c:pt>
                <c:pt idx="1940">
                  <c:v>6.2309999999999999</c:v>
                </c:pt>
                <c:pt idx="1941">
                  <c:v>6.9850000000000003</c:v>
                </c:pt>
                <c:pt idx="1942">
                  <c:v>6.202</c:v>
                </c:pt>
                <c:pt idx="1943">
                  <c:v>6.0739999999999998</c:v>
                </c:pt>
                <c:pt idx="1944">
                  <c:v>5.9390000000000001</c:v>
                </c:pt>
                <c:pt idx="1945">
                  <c:v>6.0119999999999996</c:v>
                </c:pt>
                <c:pt idx="1946">
                  <c:v>6.0220000000000002</c:v>
                </c:pt>
                <c:pt idx="1947">
                  <c:v>5.8849999999999998</c:v>
                </c:pt>
                <c:pt idx="1948">
                  <c:v>5.6379999999999999</c:v>
                </c:pt>
                <c:pt idx="1949">
                  <c:v>6.0069999999999997</c:v>
                </c:pt>
                <c:pt idx="1950">
                  <c:v>3.202</c:v>
                </c:pt>
                <c:pt idx="1951">
                  <c:v>2.8079999999999998</c:v>
                </c:pt>
                <c:pt idx="1952">
                  <c:v>2.9359999999999999</c:v>
                </c:pt>
                <c:pt idx="1953">
                  <c:v>2.839</c:v>
                </c:pt>
                <c:pt idx="1954">
                  <c:v>3.7679999999999998</c:v>
                </c:pt>
                <c:pt idx="1955">
                  <c:v>3.879</c:v>
                </c:pt>
                <c:pt idx="1956">
                  <c:v>4.3609999999999998</c:v>
                </c:pt>
                <c:pt idx="1957">
                  <c:v>4.0229999999999997</c:v>
                </c:pt>
                <c:pt idx="1958">
                  <c:v>4.1790000000000003</c:v>
                </c:pt>
                <c:pt idx="1959">
                  <c:v>4.0369999999999999</c:v>
                </c:pt>
                <c:pt idx="1960">
                  <c:v>4.2389999999999999</c:v>
                </c:pt>
                <c:pt idx="1961">
                  <c:v>5.8319999999999999</c:v>
                </c:pt>
                <c:pt idx="1962">
                  <c:v>6.6959999999999997</c:v>
                </c:pt>
                <c:pt idx="1963">
                  <c:v>6.5190000000000001</c:v>
                </c:pt>
                <c:pt idx="1964">
                  <c:v>6.1680000000000001</c:v>
                </c:pt>
                <c:pt idx="1965">
                  <c:v>6.1920000000000002</c:v>
                </c:pt>
                <c:pt idx="1966">
                  <c:v>5.0250000000000004</c:v>
                </c:pt>
                <c:pt idx="1967">
                  <c:v>5.1310000000000002</c:v>
                </c:pt>
                <c:pt idx="1968">
                  <c:v>4.8760000000000003</c:v>
                </c:pt>
                <c:pt idx="1969">
                  <c:v>4.4640000000000004</c:v>
                </c:pt>
                <c:pt idx="1970">
                  <c:v>5.2460000000000004</c:v>
                </c:pt>
                <c:pt idx="1971">
                  <c:v>4.7640000000000002</c:v>
                </c:pt>
                <c:pt idx="1972">
                  <c:v>5.1319999999999997</c:v>
                </c:pt>
                <c:pt idx="1973">
                  <c:v>4.5209999999999999</c:v>
                </c:pt>
                <c:pt idx="1974">
                  <c:v>4.1239999999999997</c:v>
                </c:pt>
                <c:pt idx="1975">
                  <c:v>4.7409999999999997</c:v>
                </c:pt>
                <c:pt idx="1976">
                  <c:v>4.3150000000000004</c:v>
                </c:pt>
                <c:pt idx="1977">
                  <c:v>4.7309999999999999</c:v>
                </c:pt>
                <c:pt idx="1978">
                  <c:v>4.4989999999999997</c:v>
                </c:pt>
                <c:pt idx="1979">
                  <c:v>4.2610000000000001</c:v>
                </c:pt>
                <c:pt idx="1980">
                  <c:v>4.7190000000000003</c:v>
                </c:pt>
                <c:pt idx="1981">
                  <c:v>5.6230000000000002</c:v>
                </c:pt>
                <c:pt idx="1982">
                  <c:v>5.1180000000000003</c:v>
                </c:pt>
                <c:pt idx="1983">
                  <c:v>5.2130000000000001</c:v>
                </c:pt>
                <c:pt idx="1984">
                  <c:v>5.49</c:v>
                </c:pt>
                <c:pt idx="1985">
                  <c:v>5.2720000000000002</c:v>
                </c:pt>
                <c:pt idx="1986">
                  <c:v>5.3090000000000002</c:v>
                </c:pt>
                <c:pt idx="1987">
                  <c:v>4.8879999999999999</c:v>
                </c:pt>
                <c:pt idx="1988">
                  <c:v>5.58</c:v>
                </c:pt>
                <c:pt idx="1989">
                  <c:v>5.5140000000000002</c:v>
                </c:pt>
                <c:pt idx="1990">
                  <c:v>5.3259999999999996</c:v>
                </c:pt>
                <c:pt idx="1991">
                  <c:v>5.6070000000000002</c:v>
                </c:pt>
                <c:pt idx="1992">
                  <c:v>5.1859999999999999</c:v>
                </c:pt>
                <c:pt idx="1993">
                  <c:v>4.8719999999999999</c:v>
                </c:pt>
                <c:pt idx="1994">
                  <c:v>4.8620000000000001</c:v>
                </c:pt>
                <c:pt idx="1995">
                  <c:v>4.367</c:v>
                </c:pt>
                <c:pt idx="1996">
                  <c:v>6.5679999999999996</c:v>
                </c:pt>
                <c:pt idx="1997">
                  <c:v>5.7919999999999998</c:v>
                </c:pt>
                <c:pt idx="1998">
                  <c:v>5.4640000000000004</c:v>
                </c:pt>
                <c:pt idx="1999">
                  <c:v>5.3920000000000003</c:v>
                </c:pt>
                <c:pt idx="2000">
                  <c:v>5.7869999999999999</c:v>
                </c:pt>
                <c:pt idx="2001">
                  <c:v>5.7910000000000004</c:v>
                </c:pt>
                <c:pt idx="2002">
                  <c:v>5.8869999999999996</c:v>
                </c:pt>
                <c:pt idx="2003">
                  <c:v>5.2290000000000001</c:v>
                </c:pt>
                <c:pt idx="2004">
                  <c:v>4.6210000000000004</c:v>
                </c:pt>
                <c:pt idx="2005">
                  <c:v>5.4740000000000002</c:v>
                </c:pt>
                <c:pt idx="2006">
                  <c:v>3.734</c:v>
                </c:pt>
                <c:pt idx="2007">
                  <c:v>4.4560000000000004</c:v>
                </c:pt>
                <c:pt idx="2008">
                  <c:v>4.569</c:v>
                </c:pt>
                <c:pt idx="2009">
                  <c:v>4.6120000000000001</c:v>
                </c:pt>
                <c:pt idx="2010">
                  <c:v>4.1929999999999996</c:v>
                </c:pt>
                <c:pt idx="2011">
                  <c:v>4.8259999999999996</c:v>
                </c:pt>
                <c:pt idx="2012">
                  <c:v>4.3090000000000002</c:v>
                </c:pt>
                <c:pt idx="2013">
                  <c:v>3.71</c:v>
                </c:pt>
                <c:pt idx="2014">
                  <c:v>3.77</c:v>
                </c:pt>
                <c:pt idx="2015">
                  <c:v>4.2380000000000004</c:v>
                </c:pt>
                <c:pt idx="2016">
                  <c:v>4.2329999999999997</c:v>
                </c:pt>
                <c:pt idx="2017">
                  <c:v>4.0010000000000003</c:v>
                </c:pt>
                <c:pt idx="2018">
                  <c:v>4.3220000000000001</c:v>
                </c:pt>
                <c:pt idx="2019">
                  <c:v>4.9480000000000004</c:v>
                </c:pt>
                <c:pt idx="2020">
                  <c:v>4.641</c:v>
                </c:pt>
                <c:pt idx="2021">
                  <c:v>4.2249999999999996</c:v>
                </c:pt>
                <c:pt idx="2022">
                  <c:v>4.8040000000000003</c:v>
                </c:pt>
                <c:pt idx="2023">
                  <c:v>5.2519999999999998</c:v>
                </c:pt>
                <c:pt idx="2024">
                  <c:v>5.1719999999999997</c:v>
                </c:pt>
                <c:pt idx="2025">
                  <c:v>5.1660000000000004</c:v>
                </c:pt>
                <c:pt idx="2026">
                  <c:v>5.0579999999999998</c:v>
                </c:pt>
                <c:pt idx="2027">
                  <c:v>5.0830000000000002</c:v>
                </c:pt>
                <c:pt idx="2028">
                  <c:v>5.03</c:v>
                </c:pt>
                <c:pt idx="2029">
                  <c:v>4.7110000000000003</c:v>
                </c:pt>
                <c:pt idx="2030">
                  <c:v>4.2969999999999997</c:v>
                </c:pt>
                <c:pt idx="2031">
                  <c:v>3.9649999999999999</c:v>
                </c:pt>
                <c:pt idx="2032">
                  <c:v>4.0289999999999999</c:v>
                </c:pt>
                <c:pt idx="2033">
                  <c:v>4.3109999999999999</c:v>
                </c:pt>
                <c:pt idx="2034">
                  <c:v>4.6619999999999999</c:v>
                </c:pt>
                <c:pt idx="2035">
                  <c:v>4.702</c:v>
                </c:pt>
                <c:pt idx="2036">
                  <c:v>5.27</c:v>
                </c:pt>
                <c:pt idx="2037">
                  <c:v>5.3109999999999999</c:v>
                </c:pt>
                <c:pt idx="2038">
                  <c:v>4.6369999999999996</c:v>
                </c:pt>
                <c:pt idx="2039">
                  <c:v>6.734</c:v>
                </c:pt>
                <c:pt idx="2040">
                  <c:v>6.8659999999999997</c:v>
                </c:pt>
                <c:pt idx="2041">
                  <c:v>7.0970000000000004</c:v>
                </c:pt>
                <c:pt idx="2042">
                  <c:v>7.1189999999999998</c:v>
                </c:pt>
                <c:pt idx="2043">
                  <c:v>7.218</c:v>
                </c:pt>
                <c:pt idx="2044">
                  <c:v>6.6210000000000004</c:v>
                </c:pt>
                <c:pt idx="2045">
                  <c:v>6.54</c:v>
                </c:pt>
                <c:pt idx="2046">
                  <c:v>6.5679999999999996</c:v>
                </c:pt>
                <c:pt idx="2047">
                  <c:v>6.8310000000000004</c:v>
                </c:pt>
                <c:pt idx="2048">
                  <c:v>7.0389999999999997</c:v>
                </c:pt>
                <c:pt idx="2049">
                  <c:v>6.6040000000000001</c:v>
                </c:pt>
                <c:pt idx="2050">
                  <c:v>6.7110000000000003</c:v>
                </c:pt>
                <c:pt idx="2051">
                  <c:v>6.4580000000000002</c:v>
                </c:pt>
                <c:pt idx="2052">
                  <c:v>6.7329999999999997</c:v>
                </c:pt>
                <c:pt idx="2053">
                  <c:v>6.7380000000000004</c:v>
                </c:pt>
                <c:pt idx="2054">
                  <c:v>6.984</c:v>
                </c:pt>
                <c:pt idx="2055">
                  <c:v>6.8019999999999996</c:v>
                </c:pt>
                <c:pt idx="2056">
                  <c:v>6.9859999999999998</c:v>
                </c:pt>
                <c:pt idx="2057">
                  <c:v>6.907</c:v>
                </c:pt>
                <c:pt idx="2058">
                  <c:v>7.0289999999999999</c:v>
                </c:pt>
                <c:pt idx="2059">
                  <c:v>6.8689999999999998</c:v>
                </c:pt>
                <c:pt idx="2060">
                  <c:v>6.8810000000000002</c:v>
                </c:pt>
                <c:pt idx="2061">
                  <c:v>6.9180000000000001</c:v>
                </c:pt>
                <c:pt idx="2062">
                  <c:v>6.758</c:v>
                </c:pt>
                <c:pt idx="2063">
                  <c:v>6.5149999999999997</c:v>
                </c:pt>
                <c:pt idx="2064">
                  <c:v>6.8239999999999998</c:v>
                </c:pt>
                <c:pt idx="2065">
                  <c:v>7.1029999999999998</c:v>
                </c:pt>
                <c:pt idx="2066">
                  <c:v>7.2329999999999997</c:v>
                </c:pt>
                <c:pt idx="2067">
                  <c:v>7.157</c:v>
                </c:pt>
                <c:pt idx="2068">
                  <c:v>6.798</c:v>
                </c:pt>
                <c:pt idx="2069">
                  <c:v>6.867</c:v>
                </c:pt>
                <c:pt idx="2070">
                  <c:v>6.7220000000000004</c:v>
                </c:pt>
                <c:pt idx="2071">
                  <c:v>7.1820000000000004</c:v>
                </c:pt>
                <c:pt idx="2072">
                  <c:v>7.5129999999999999</c:v>
                </c:pt>
                <c:pt idx="2073">
                  <c:v>7.28</c:v>
                </c:pt>
                <c:pt idx="2074">
                  <c:v>7.1580000000000004</c:v>
                </c:pt>
                <c:pt idx="2075">
                  <c:v>7.1639999999999997</c:v>
                </c:pt>
                <c:pt idx="2076">
                  <c:v>7.1150000000000002</c:v>
                </c:pt>
                <c:pt idx="2077">
                  <c:v>7.0259999999999998</c:v>
                </c:pt>
                <c:pt idx="2078">
                  <c:v>7.2489999999999997</c:v>
                </c:pt>
                <c:pt idx="2079">
                  <c:v>7.1509999999999998</c:v>
                </c:pt>
                <c:pt idx="2080">
                  <c:v>6.8639999999999999</c:v>
                </c:pt>
                <c:pt idx="2081">
                  <c:v>6.8040000000000003</c:v>
                </c:pt>
                <c:pt idx="2082">
                  <c:v>6.992</c:v>
                </c:pt>
                <c:pt idx="2083">
                  <c:v>6.883</c:v>
                </c:pt>
                <c:pt idx="2084">
                  <c:v>6.944</c:v>
                </c:pt>
                <c:pt idx="2085">
                  <c:v>7.0279999999999996</c:v>
                </c:pt>
                <c:pt idx="2086">
                  <c:v>6.9589999999999996</c:v>
                </c:pt>
                <c:pt idx="2087">
                  <c:v>6.6929999999999996</c:v>
                </c:pt>
                <c:pt idx="2088">
                  <c:v>5.7859999999999996</c:v>
                </c:pt>
                <c:pt idx="2089">
                  <c:v>5.694</c:v>
                </c:pt>
                <c:pt idx="2090">
                  <c:v>5.6639999999999997</c:v>
                </c:pt>
                <c:pt idx="2091">
                  <c:v>6.2960000000000003</c:v>
                </c:pt>
                <c:pt idx="2092">
                  <c:v>6.0620000000000003</c:v>
                </c:pt>
                <c:pt idx="2093">
                  <c:v>6.5540000000000003</c:v>
                </c:pt>
                <c:pt idx="2094">
                  <c:v>6.45</c:v>
                </c:pt>
                <c:pt idx="2095">
                  <c:v>6.444</c:v>
                </c:pt>
                <c:pt idx="2096">
                  <c:v>6.5609999999999999</c:v>
                </c:pt>
                <c:pt idx="2097">
                  <c:v>6.6280000000000001</c:v>
                </c:pt>
                <c:pt idx="2098">
                  <c:v>6.1710000000000003</c:v>
                </c:pt>
                <c:pt idx="2099">
                  <c:v>6.3360000000000003</c:v>
                </c:pt>
                <c:pt idx="2100">
                  <c:v>6.3719999999999999</c:v>
                </c:pt>
                <c:pt idx="2101">
                  <c:v>6.6</c:v>
                </c:pt>
                <c:pt idx="2102">
                  <c:v>6.31</c:v>
                </c:pt>
                <c:pt idx="2103">
                  <c:v>6.5019999999999998</c:v>
                </c:pt>
                <c:pt idx="2104">
                  <c:v>6.6710000000000003</c:v>
                </c:pt>
                <c:pt idx="2105">
                  <c:v>5.2320000000000002</c:v>
                </c:pt>
                <c:pt idx="2106">
                  <c:v>5.3109999999999999</c:v>
                </c:pt>
                <c:pt idx="2107">
                  <c:v>5.2610000000000001</c:v>
                </c:pt>
                <c:pt idx="2108">
                  <c:v>5.0949999999999998</c:v>
                </c:pt>
                <c:pt idx="2109">
                  <c:v>5.7389999999999999</c:v>
                </c:pt>
                <c:pt idx="2110">
                  <c:v>6.0190000000000001</c:v>
                </c:pt>
                <c:pt idx="2111">
                  <c:v>5.94</c:v>
                </c:pt>
                <c:pt idx="2112">
                  <c:v>6.0490000000000004</c:v>
                </c:pt>
                <c:pt idx="2113">
                  <c:v>5.9720000000000004</c:v>
                </c:pt>
                <c:pt idx="2114">
                  <c:v>5.8929999999999998</c:v>
                </c:pt>
                <c:pt idx="2115">
                  <c:v>6.4210000000000003</c:v>
                </c:pt>
                <c:pt idx="2116">
                  <c:v>6.2050000000000001</c:v>
                </c:pt>
                <c:pt idx="2117">
                  <c:v>6.1539999999999999</c:v>
                </c:pt>
                <c:pt idx="2118">
                  <c:v>5.8419999999999996</c:v>
                </c:pt>
                <c:pt idx="2119">
                  <c:v>6.1849999999999996</c:v>
                </c:pt>
                <c:pt idx="2120">
                  <c:v>6.016</c:v>
                </c:pt>
                <c:pt idx="2121">
                  <c:v>7.17</c:v>
                </c:pt>
                <c:pt idx="2122">
                  <c:v>6.5250000000000004</c:v>
                </c:pt>
                <c:pt idx="2123">
                  <c:v>6.258</c:v>
                </c:pt>
                <c:pt idx="2124">
                  <c:v>7.1890000000000001</c:v>
                </c:pt>
                <c:pt idx="2125">
                  <c:v>7.4779999999999998</c:v>
                </c:pt>
                <c:pt idx="2126">
                  <c:v>6.58</c:v>
                </c:pt>
                <c:pt idx="2127">
                  <c:v>7.0670000000000002</c:v>
                </c:pt>
                <c:pt idx="2128">
                  <c:v>6.5529999999999999</c:v>
                </c:pt>
                <c:pt idx="2129">
                  <c:v>6.1360000000000001</c:v>
                </c:pt>
                <c:pt idx="2130">
                  <c:v>5.569</c:v>
                </c:pt>
                <c:pt idx="2131">
                  <c:v>4.0410000000000004</c:v>
                </c:pt>
                <c:pt idx="2132">
                  <c:v>5.0709999999999997</c:v>
                </c:pt>
                <c:pt idx="2133">
                  <c:v>5.0060000000000002</c:v>
                </c:pt>
                <c:pt idx="2134">
                  <c:v>5.0810000000000004</c:v>
                </c:pt>
                <c:pt idx="2135">
                  <c:v>4.5739999999999998</c:v>
                </c:pt>
                <c:pt idx="2136">
                  <c:v>5.1079999999999997</c:v>
                </c:pt>
                <c:pt idx="2137">
                  <c:v>5.9489999999999998</c:v>
                </c:pt>
                <c:pt idx="2138">
                  <c:v>5.2939999999999996</c:v>
                </c:pt>
                <c:pt idx="2139">
                  <c:v>5.4219999999999997</c:v>
                </c:pt>
                <c:pt idx="2140">
                  <c:v>5.48</c:v>
                </c:pt>
                <c:pt idx="2141">
                  <c:v>5.3040000000000003</c:v>
                </c:pt>
                <c:pt idx="2142">
                  <c:v>5.2960000000000003</c:v>
                </c:pt>
                <c:pt idx="2143">
                  <c:v>5.7670000000000003</c:v>
                </c:pt>
                <c:pt idx="2144">
                  <c:v>5.5350000000000001</c:v>
                </c:pt>
                <c:pt idx="2145">
                  <c:v>5.0229999999999997</c:v>
                </c:pt>
                <c:pt idx="2146">
                  <c:v>5.085</c:v>
                </c:pt>
                <c:pt idx="2147">
                  <c:v>5.0759999999999996</c:v>
                </c:pt>
                <c:pt idx="2148">
                  <c:v>5.0620000000000003</c:v>
                </c:pt>
                <c:pt idx="2149">
                  <c:v>5.1749999999999998</c:v>
                </c:pt>
                <c:pt idx="2150">
                  <c:v>5.2960000000000003</c:v>
                </c:pt>
                <c:pt idx="2151">
                  <c:v>5.4669999999999996</c:v>
                </c:pt>
                <c:pt idx="2152">
                  <c:v>5.4619999999999997</c:v>
                </c:pt>
                <c:pt idx="2153">
                  <c:v>5.54</c:v>
                </c:pt>
                <c:pt idx="2154">
                  <c:v>6.2670000000000003</c:v>
                </c:pt>
                <c:pt idx="2155">
                  <c:v>4.4770000000000003</c:v>
                </c:pt>
                <c:pt idx="2156">
                  <c:v>4.8090000000000002</c:v>
                </c:pt>
                <c:pt idx="2157">
                  <c:v>4.3499999999999996</c:v>
                </c:pt>
                <c:pt idx="2158">
                  <c:v>3.746</c:v>
                </c:pt>
                <c:pt idx="2159">
                  <c:v>4.0609999999999999</c:v>
                </c:pt>
                <c:pt idx="2160">
                  <c:v>4.218</c:v>
                </c:pt>
                <c:pt idx="2161">
                  <c:v>3.968</c:v>
                </c:pt>
                <c:pt idx="2162">
                  <c:v>2.9830000000000001</c:v>
                </c:pt>
                <c:pt idx="2163">
                  <c:v>3.8260000000000001</c:v>
                </c:pt>
                <c:pt idx="2164">
                  <c:v>3.254</c:v>
                </c:pt>
                <c:pt idx="2165">
                  <c:v>3.0579999999999998</c:v>
                </c:pt>
                <c:pt idx="2166">
                  <c:v>4.1970000000000001</c:v>
                </c:pt>
                <c:pt idx="2167">
                  <c:v>4.8239999999999998</c:v>
                </c:pt>
                <c:pt idx="2168">
                  <c:v>3.9980000000000002</c:v>
                </c:pt>
                <c:pt idx="2169">
                  <c:v>4.7300000000000004</c:v>
                </c:pt>
                <c:pt idx="2170">
                  <c:v>5.26</c:v>
                </c:pt>
                <c:pt idx="2171">
                  <c:v>4.9989999999999997</c:v>
                </c:pt>
                <c:pt idx="2172">
                  <c:v>5.0129999999999999</c:v>
                </c:pt>
                <c:pt idx="2173">
                  <c:v>5.2439999999999998</c:v>
                </c:pt>
                <c:pt idx="2174">
                  <c:v>4.3460000000000001</c:v>
                </c:pt>
                <c:pt idx="2175">
                  <c:v>4.843</c:v>
                </c:pt>
                <c:pt idx="2176">
                  <c:v>4.3479999999999999</c:v>
                </c:pt>
                <c:pt idx="2177">
                  <c:v>3.9329999999999998</c:v>
                </c:pt>
                <c:pt idx="2178">
                  <c:v>4.0410000000000004</c:v>
                </c:pt>
                <c:pt idx="2179">
                  <c:v>3.3069999999999999</c:v>
                </c:pt>
                <c:pt idx="2180">
                  <c:v>4.8380000000000001</c:v>
                </c:pt>
                <c:pt idx="2181">
                  <c:v>3.0819999999999999</c:v>
                </c:pt>
                <c:pt idx="2182">
                  <c:v>3.8260000000000001</c:v>
                </c:pt>
                <c:pt idx="2183">
                  <c:v>3.28</c:v>
                </c:pt>
                <c:pt idx="2184">
                  <c:v>3.1739999999999999</c:v>
                </c:pt>
                <c:pt idx="2185">
                  <c:v>4.056</c:v>
                </c:pt>
                <c:pt idx="2186">
                  <c:v>4.6820000000000004</c:v>
                </c:pt>
                <c:pt idx="2187">
                  <c:v>4.8460000000000001</c:v>
                </c:pt>
                <c:pt idx="2188">
                  <c:v>4.9550000000000001</c:v>
                </c:pt>
                <c:pt idx="2189">
                  <c:v>4.6900000000000004</c:v>
                </c:pt>
                <c:pt idx="2190">
                  <c:v>4.1840000000000002</c:v>
                </c:pt>
                <c:pt idx="2191">
                  <c:v>3.7029999999999998</c:v>
                </c:pt>
                <c:pt idx="2192">
                  <c:v>3.7349999999999999</c:v>
                </c:pt>
                <c:pt idx="2193">
                  <c:v>3.6379999999999999</c:v>
                </c:pt>
                <c:pt idx="2194">
                  <c:v>3.6160000000000001</c:v>
                </c:pt>
                <c:pt idx="2195">
                  <c:v>2.694</c:v>
                </c:pt>
                <c:pt idx="2196">
                  <c:v>3.16</c:v>
                </c:pt>
                <c:pt idx="2197">
                  <c:v>3.1549999999999998</c:v>
                </c:pt>
                <c:pt idx="2198">
                  <c:v>3.2959999999999998</c:v>
                </c:pt>
              </c:numCache>
            </c:numRef>
          </c:xVal>
          <c:yVal>
            <c:numRef>
              <c:f>DATA!$D$2:$D$2200</c:f>
              <c:numCache>
                <c:formatCode>General</c:formatCode>
                <c:ptCount val="2199"/>
                <c:pt idx="0">
                  <c:v>7.35</c:v>
                </c:pt>
                <c:pt idx="1">
                  <c:v>7.5090000000000003</c:v>
                </c:pt>
                <c:pt idx="2">
                  <c:v>7.6139999999999999</c:v>
                </c:pt>
                <c:pt idx="3">
                  <c:v>7.5810000000000004</c:v>
                </c:pt>
                <c:pt idx="4">
                  <c:v>7.6609999999999996</c:v>
                </c:pt>
                <c:pt idx="5">
                  <c:v>7.68</c:v>
                </c:pt>
                <c:pt idx="6">
                  <c:v>7.6710000000000003</c:v>
                </c:pt>
                <c:pt idx="7">
                  <c:v>7.6539999999999999</c:v>
                </c:pt>
                <c:pt idx="8">
                  <c:v>7.65</c:v>
                </c:pt>
                <c:pt idx="9">
                  <c:v>7.6479999999999997</c:v>
                </c:pt>
                <c:pt idx="10">
                  <c:v>7.6310000000000002</c:v>
                </c:pt>
                <c:pt idx="11">
                  <c:v>7.64</c:v>
                </c:pt>
                <c:pt idx="12">
                  <c:v>7.3239999999999998</c:v>
                </c:pt>
                <c:pt idx="14">
                  <c:v>9.1219999999999999</c:v>
                </c:pt>
                <c:pt idx="15">
                  <c:v>9.2409999999999997</c:v>
                </c:pt>
                <c:pt idx="16">
                  <c:v>9.2829999999999995</c:v>
                </c:pt>
                <c:pt idx="17">
                  <c:v>9.3109999999999999</c:v>
                </c:pt>
                <c:pt idx="18">
                  <c:v>9.3260000000000005</c:v>
                </c:pt>
                <c:pt idx="19">
                  <c:v>9.3379999999999992</c:v>
                </c:pt>
                <c:pt idx="20">
                  <c:v>9.3580000000000005</c:v>
                </c:pt>
                <c:pt idx="21">
                  <c:v>9.3829999999999991</c:v>
                </c:pt>
                <c:pt idx="22">
                  <c:v>9.4169999999999998</c:v>
                </c:pt>
                <c:pt idx="23">
                  <c:v>9.4550000000000001</c:v>
                </c:pt>
                <c:pt idx="24">
                  <c:v>9.4969999999999999</c:v>
                </c:pt>
                <c:pt idx="25">
                  <c:v>9.5220000000000002</c:v>
                </c:pt>
                <c:pt idx="26">
                  <c:v>9.4920000000000009</c:v>
                </c:pt>
                <c:pt idx="27">
                  <c:v>9.5830000000000002</c:v>
                </c:pt>
                <c:pt idx="28">
                  <c:v>9.6259999999999994</c:v>
                </c:pt>
                <c:pt idx="29">
                  <c:v>9.3059999999999992</c:v>
                </c:pt>
                <c:pt idx="30">
                  <c:v>9.3160000000000007</c:v>
                </c:pt>
                <c:pt idx="31">
                  <c:v>9.33</c:v>
                </c:pt>
                <c:pt idx="32">
                  <c:v>9.3550000000000004</c:v>
                </c:pt>
                <c:pt idx="33">
                  <c:v>9.3829999999999991</c:v>
                </c:pt>
                <c:pt idx="34">
                  <c:v>9.3770000000000007</c:v>
                </c:pt>
                <c:pt idx="35">
                  <c:v>9.3699999999999992</c:v>
                </c:pt>
                <c:pt idx="36">
                  <c:v>9.3610000000000007</c:v>
                </c:pt>
                <c:pt idx="37">
                  <c:v>9.2910000000000004</c:v>
                </c:pt>
                <c:pt idx="38">
                  <c:v>9.3089999999999993</c:v>
                </c:pt>
                <c:pt idx="39">
                  <c:v>8.9440000000000008</c:v>
                </c:pt>
                <c:pt idx="40">
                  <c:v>8.9890000000000008</c:v>
                </c:pt>
                <c:pt idx="41">
                  <c:v>9</c:v>
                </c:pt>
                <c:pt idx="42">
                  <c:v>9.01</c:v>
                </c:pt>
                <c:pt idx="43">
                  <c:v>9.9369999999999994</c:v>
                </c:pt>
                <c:pt idx="44">
                  <c:v>10.013</c:v>
                </c:pt>
                <c:pt idx="45">
                  <c:v>10.042999999999999</c:v>
                </c:pt>
                <c:pt idx="46">
                  <c:v>9.9719999999999995</c:v>
                </c:pt>
                <c:pt idx="47">
                  <c:v>10.066000000000001</c:v>
                </c:pt>
                <c:pt idx="48">
                  <c:v>10.112</c:v>
                </c:pt>
                <c:pt idx="49">
                  <c:v>10.090999999999999</c:v>
                </c:pt>
                <c:pt idx="50">
                  <c:v>10.103</c:v>
                </c:pt>
                <c:pt idx="51">
                  <c:v>10.067</c:v>
                </c:pt>
                <c:pt idx="52">
                  <c:v>10.083</c:v>
                </c:pt>
                <c:pt idx="53">
                  <c:v>10.051</c:v>
                </c:pt>
                <c:pt idx="54">
                  <c:v>10.069000000000001</c:v>
                </c:pt>
                <c:pt idx="55">
                  <c:v>10.032</c:v>
                </c:pt>
                <c:pt idx="56">
                  <c:v>10.002000000000001</c:v>
                </c:pt>
                <c:pt idx="57">
                  <c:v>9.8879999999999999</c:v>
                </c:pt>
                <c:pt idx="58">
                  <c:v>9.9770000000000003</c:v>
                </c:pt>
                <c:pt idx="59">
                  <c:v>10.010999999999999</c:v>
                </c:pt>
                <c:pt idx="60">
                  <c:v>9.0210000000000008</c:v>
                </c:pt>
                <c:pt idx="61">
                  <c:v>9.157</c:v>
                </c:pt>
                <c:pt idx="62">
                  <c:v>9.23</c:v>
                </c:pt>
                <c:pt idx="63">
                  <c:v>9.0850000000000009</c:v>
                </c:pt>
                <c:pt idx="64">
                  <c:v>9.1129999999999995</c:v>
                </c:pt>
                <c:pt idx="65">
                  <c:v>9.1639999999999997</c:v>
                </c:pt>
                <c:pt idx="66">
                  <c:v>9.2390000000000008</c:v>
                </c:pt>
                <c:pt idx="67">
                  <c:v>9.2759999999999998</c:v>
                </c:pt>
                <c:pt idx="68">
                  <c:v>9.3149999999999995</c:v>
                </c:pt>
                <c:pt idx="69">
                  <c:v>9.3510000000000009</c:v>
                </c:pt>
                <c:pt idx="70">
                  <c:v>9.3569999999999993</c:v>
                </c:pt>
                <c:pt idx="71">
                  <c:v>9.4339999999999993</c:v>
                </c:pt>
                <c:pt idx="72">
                  <c:v>9.49</c:v>
                </c:pt>
                <c:pt idx="73">
                  <c:v>9.5690000000000008</c:v>
                </c:pt>
                <c:pt idx="74">
                  <c:v>9.5609999999999999</c:v>
                </c:pt>
                <c:pt idx="75">
                  <c:v>9.6679999999999993</c:v>
                </c:pt>
                <c:pt idx="76">
                  <c:v>10.662000000000001</c:v>
                </c:pt>
                <c:pt idx="77">
                  <c:v>10.694000000000001</c:v>
                </c:pt>
                <c:pt idx="78">
                  <c:v>10.709</c:v>
                </c:pt>
                <c:pt idx="79">
                  <c:v>10.714</c:v>
                </c:pt>
                <c:pt idx="80">
                  <c:v>10.723000000000001</c:v>
                </c:pt>
                <c:pt idx="81">
                  <c:v>10.744</c:v>
                </c:pt>
                <c:pt idx="82">
                  <c:v>10.752000000000001</c:v>
                </c:pt>
                <c:pt idx="83">
                  <c:v>10.763</c:v>
                </c:pt>
                <c:pt idx="84">
                  <c:v>10.77</c:v>
                </c:pt>
                <c:pt idx="85">
                  <c:v>10.781000000000001</c:v>
                </c:pt>
                <c:pt idx="86">
                  <c:v>10.787000000000001</c:v>
                </c:pt>
                <c:pt idx="87">
                  <c:v>10.801</c:v>
                </c:pt>
                <c:pt idx="88">
                  <c:v>10.807</c:v>
                </c:pt>
                <c:pt idx="89">
                  <c:v>10.794</c:v>
                </c:pt>
                <c:pt idx="90">
                  <c:v>10.815</c:v>
                </c:pt>
                <c:pt idx="91">
                  <c:v>10.853999999999999</c:v>
                </c:pt>
                <c:pt idx="92">
                  <c:v>10.836</c:v>
                </c:pt>
                <c:pt idx="93">
                  <c:v>10.881</c:v>
                </c:pt>
                <c:pt idx="94">
                  <c:v>10.856</c:v>
                </c:pt>
                <c:pt idx="95">
                  <c:v>10.881</c:v>
                </c:pt>
                <c:pt idx="96">
                  <c:v>10.884</c:v>
                </c:pt>
                <c:pt idx="97">
                  <c:v>10.878</c:v>
                </c:pt>
                <c:pt idx="98">
                  <c:v>10.877000000000001</c:v>
                </c:pt>
                <c:pt idx="99">
                  <c:v>10.875999999999999</c:v>
                </c:pt>
                <c:pt idx="100">
                  <c:v>10.885</c:v>
                </c:pt>
                <c:pt idx="101">
                  <c:v>10.9</c:v>
                </c:pt>
                <c:pt idx="102">
                  <c:v>10.919</c:v>
                </c:pt>
                <c:pt idx="103">
                  <c:v>10.93</c:v>
                </c:pt>
                <c:pt idx="104">
                  <c:v>10.859</c:v>
                </c:pt>
                <c:pt idx="105">
                  <c:v>10.898999999999999</c:v>
                </c:pt>
                <c:pt idx="106">
                  <c:v>10.939</c:v>
                </c:pt>
                <c:pt idx="107">
                  <c:v>9.1539999999999999</c:v>
                </c:pt>
                <c:pt idx="108">
                  <c:v>9.3659999999999997</c:v>
                </c:pt>
                <c:pt idx="109">
                  <c:v>9.4469999999999992</c:v>
                </c:pt>
                <c:pt idx="110">
                  <c:v>9.5150000000000006</c:v>
                </c:pt>
                <c:pt idx="111">
                  <c:v>9.5530000000000008</c:v>
                </c:pt>
                <c:pt idx="112">
                  <c:v>9.5410000000000004</c:v>
                </c:pt>
                <c:pt idx="113">
                  <c:v>9.5489999999999995</c:v>
                </c:pt>
                <c:pt idx="114">
                  <c:v>9.5920000000000005</c:v>
                </c:pt>
                <c:pt idx="115">
                  <c:v>9.6069999999999993</c:v>
                </c:pt>
                <c:pt idx="116">
                  <c:v>9.6059999999999999</c:v>
                </c:pt>
                <c:pt idx="117">
                  <c:v>9.5630000000000006</c:v>
                </c:pt>
                <c:pt idx="118">
                  <c:v>9.5549999999999997</c:v>
                </c:pt>
                <c:pt idx="119">
                  <c:v>9.5619999999999994</c:v>
                </c:pt>
                <c:pt idx="120">
                  <c:v>9.5779999999999994</c:v>
                </c:pt>
                <c:pt idx="121">
                  <c:v>10.714</c:v>
                </c:pt>
                <c:pt idx="122">
                  <c:v>10.728</c:v>
                </c:pt>
                <c:pt idx="123">
                  <c:v>10.749000000000001</c:v>
                </c:pt>
                <c:pt idx="124">
                  <c:v>10.775</c:v>
                </c:pt>
                <c:pt idx="125">
                  <c:v>10.798</c:v>
                </c:pt>
                <c:pt idx="126">
                  <c:v>10.802</c:v>
                </c:pt>
                <c:pt idx="127">
                  <c:v>10.788</c:v>
                </c:pt>
                <c:pt idx="128">
                  <c:v>10.789</c:v>
                </c:pt>
                <c:pt idx="129">
                  <c:v>10.798</c:v>
                </c:pt>
                <c:pt idx="130">
                  <c:v>10.815</c:v>
                </c:pt>
                <c:pt idx="131">
                  <c:v>10.776</c:v>
                </c:pt>
                <c:pt idx="132">
                  <c:v>7.94</c:v>
                </c:pt>
                <c:pt idx="133">
                  <c:v>7.9969999999999999</c:v>
                </c:pt>
                <c:pt idx="134">
                  <c:v>8.0470000000000006</c:v>
                </c:pt>
                <c:pt idx="135">
                  <c:v>8.0869999999999997</c:v>
                </c:pt>
                <c:pt idx="136">
                  <c:v>8.1300000000000008</c:v>
                </c:pt>
                <c:pt idx="137">
                  <c:v>8.1809999999999992</c:v>
                </c:pt>
                <c:pt idx="138">
                  <c:v>8.2309999999999999</c:v>
                </c:pt>
                <c:pt idx="139">
                  <c:v>8.2769999999999992</c:v>
                </c:pt>
                <c:pt idx="140">
                  <c:v>8.3230000000000004</c:v>
                </c:pt>
                <c:pt idx="141">
                  <c:v>8.375</c:v>
                </c:pt>
                <c:pt idx="142">
                  <c:v>8.4309999999999992</c:v>
                </c:pt>
                <c:pt idx="143">
                  <c:v>8.4830000000000005</c:v>
                </c:pt>
                <c:pt idx="144">
                  <c:v>8.5419999999999998</c:v>
                </c:pt>
                <c:pt idx="145">
                  <c:v>8.6069999999999993</c:v>
                </c:pt>
                <c:pt idx="146">
                  <c:v>8.6289999999999996</c:v>
                </c:pt>
                <c:pt idx="147">
                  <c:v>8.6850000000000005</c:v>
                </c:pt>
                <c:pt idx="148">
                  <c:v>8.7430000000000003</c:v>
                </c:pt>
                <c:pt idx="149">
                  <c:v>9.4890000000000008</c:v>
                </c:pt>
                <c:pt idx="150">
                  <c:v>9.5760000000000005</c:v>
                </c:pt>
                <c:pt idx="151">
                  <c:v>9.6769999999999996</c:v>
                </c:pt>
                <c:pt idx="152">
                  <c:v>9.6809999999999992</c:v>
                </c:pt>
                <c:pt idx="153">
                  <c:v>9.7590000000000003</c:v>
                </c:pt>
                <c:pt idx="154">
                  <c:v>9.8130000000000006</c:v>
                </c:pt>
                <c:pt idx="155">
                  <c:v>9.8320000000000007</c:v>
                </c:pt>
                <c:pt idx="156">
                  <c:v>9.8420000000000005</c:v>
                </c:pt>
                <c:pt idx="157">
                  <c:v>9.8580000000000005</c:v>
                </c:pt>
                <c:pt idx="158">
                  <c:v>9.8179999999999996</c:v>
                </c:pt>
                <c:pt idx="159">
                  <c:v>9.7919999999999998</c:v>
                </c:pt>
                <c:pt idx="160">
                  <c:v>9.8179999999999996</c:v>
                </c:pt>
                <c:pt idx="161">
                  <c:v>9.8510000000000009</c:v>
                </c:pt>
                <c:pt idx="162">
                  <c:v>9.8670000000000009</c:v>
                </c:pt>
                <c:pt idx="163">
                  <c:v>10.744</c:v>
                </c:pt>
                <c:pt idx="164">
                  <c:v>10.791</c:v>
                </c:pt>
                <c:pt idx="165">
                  <c:v>10.788</c:v>
                </c:pt>
                <c:pt idx="166">
                  <c:v>10.778</c:v>
                </c:pt>
                <c:pt idx="167">
                  <c:v>10.782</c:v>
                </c:pt>
                <c:pt idx="168">
                  <c:v>10.782999999999999</c:v>
                </c:pt>
                <c:pt idx="169">
                  <c:v>10.782999999999999</c:v>
                </c:pt>
                <c:pt idx="170">
                  <c:v>10.794</c:v>
                </c:pt>
                <c:pt idx="171">
                  <c:v>10.808999999999999</c:v>
                </c:pt>
                <c:pt idx="172">
                  <c:v>10.816000000000001</c:v>
                </c:pt>
                <c:pt idx="173">
                  <c:v>10.829000000000001</c:v>
                </c:pt>
                <c:pt idx="174">
                  <c:v>10.842000000000001</c:v>
                </c:pt>
                <c:pt idx="175">
                  <c:v>10.859</c:v>
                </c:pt>
                <c:pt idx="176">
                  <c:v>10.798999999999999</c:v>
                </c:pt>
                <c:pt idx="177">
                  <c:v>10.853999999999999</c:v>
                </c:pt>
                <c:pt idx="178">
                  <c:v>10.878</c:v>
                </c:pt>
                <c:pt idx="179">
                  <c:v>9.1920000000000002</c:v>
                </c:pt>
                <c:pt idx="180">
                  <c:v>9.1349999999999998</c:v>
                </c:pt>
                <c:pt idx="181">
                  <c:v>7.8440000000000003</c:v>
                </c:pt>
                <c:pt idx="182">
                  <c:v>7.891</c:v>
                </c:pt>
                <c:pt idx="183">
                  <c:v>7.8760000000000003</c:v>
                </c:pt>
                <c:pt idx="184">
                  <c:v>7.8940000000000001</c:v>
                </c:pt>
                <c:pt idx="185">
                  <c:v>7.9349999999999996</c:v>
                </c:pt>
                <c:pt idx="186">
                  <c:v>7.9669999999999996</c:v>
                </c:pt>
                <c:pt idx="187">
                  <c:v>7.9550000000000001</c:v>
                </c:pt>
                <c:pt idx="188">
                  <c:v>7.9580000000000002</c:v>
                </c:pt>
                <c:pt idx="189">
                  <c:v>7.984</c:v>
                </c:pt>
                <c:pt idx="190">
                  <c:v>8.02</c:v>
                </c:pt>
                <c:pt idx="191">
                  <c:v>8.0570000000000004</c:v>
                </c:pt>
                <c:pt idx="192">
                  <c:v>8.0670000000000002</c:v>
                </c:pt>
                <c:pt idx="193">
                  <c:v>8.1080000000000005</c:v>
                </c:pt>
                <c:pt idx="194">
                  <c:v>8.1370000000000005</c:v>
                </c:pt>
                <c:pt idx="195">
                  <c:v>9.0969999999999995</c:v>
                </c:pt>
                <c:pt idx="196">
                  <c:v>9.1430000000000007</c:v>
                </c:pt>
                <c:pt idx="197">
                  <c:v>9.1980000000000004</c:v>
                </c:pt>
                <c:pt idx="198">
                  <c:v>8.6709999999999994</c:v>
                </c:pt>
                <c:pt idx="199">
                  <c:v>8.6980000000000004</c:v>
                </c:pt>
                <c:pt idx="200">
                  <c:v>8.74</c:v>
                </c:pt>
                <c:pt idx="201">
                  <c:v>8.7560000000000002</c:v>
                </c:pt>
                <c:pt idx="202">
                  <c:v>8.7799999999999994</c:v>
                </c:pt>
                <c:pt idx="203">
                  <c:v>8.8130000000000006</c:v>
                </c:pt>
                <c:pt idx="204">
                  <c:v>8.8469999999999995</c:v>
                </c:pt>
                <c:pt idx="205">
                  <c:v>8.8960000000000008</c:v>
                </c:pt>
                <c:pt idx="206">
                  <c:v>8.9329999999999998</c:v>
                </c:pt>
                <c:pt idx="207">
                  <c:v>8.9649999999999999</c:v>
                </c:pt>
                <c:pt idx="208">
                  <c:v>8.9909999999999997</c:v>
                </c:pt>
                <c:pt idx="209">
                  <c:v>9.0169999999999995</c:v>
                </c:pt>
                <c:pt idx="210">
                  <c:v>9.0440000000000005</c:v>
                </c:pt>
                <c:pt idx="211">
                  <c:v>9.0510000000000002</c:v>
                </c:pt>
                <c:pt idx="212">
                  <c:v>8.9459999999999997</c:v>
                </c:pt>
                <c:pt idx="213">
                  <c:v>8.9939999999999998</c:v>
                </c:pt>
                <c:pt idx="214">
                  <c:v>9.0139999999999993</c:v>
                </c:pt>
                <c:pt idx="215">
                  <c:v>9.1910000000000007</c:v>
                </c:pt>
                <c:pt idx="216">
                  <c:v>9.2460000000000004</c:v>
                </c:pt>
                <c:pt idx="217">
                  <c:v>9.2720000000000002</c:v>
                </c:pt>
                <c:pt idx="218">
                  <c:v>9.3000000000000007</c:v>
                </c:pt>
                <c:pt idx="219">
                  <c:v>9.31</c:v>
                </c:pt>
                <c:pt idx="220">
                  <c:v>9.3490000000000002</c:v>
                </c:pt>
                <c:pt idx="221">
                  <c:v>9.3729999999999993</c:v>
                </c:pt>
                <c:pt idx="222">
                  <c:v>9.4169999999999998</c:v>
                </c:pt>
                <c:pt idx="223">
                  <c:v>9.4600000000000009</c:v>
                </c:pt>
                <c:pt idx="224">
                  <c:v>9.5030000000000001</c:v>
                </c:pt>
                <c:pt idx="225">
                  <c:v>9.5519999999999996</c:v>
                </c:pt>
                <c:pt idx="226">
                  <c:v>9.5909999999999993</c:v>
                </c:pt>
                <c:pt idx="227">
                  <c:v>9.5719999999999992</c:v>
                </c:pt>
                <c:pt idx="228">
                  <c:v>9.6590000000000007</c:v>
                </c:pt>
                <c:pt idx="229">
                  <c:v>9.4949999999999992</c:v>
                </c:pt>
                <c:pt idx="230">
                  <c:v>9.5429999999999993</c:v>
                </c:pt>
                <c:pt idx="231">
                  <c:v>9.4459999999999997</c:v>
                </c:pt>
                <c:pt idx="232">
                  <c:v>9.4920000000000009</c:v>
                </c:pt>
                <c:pt idx="233">
                  <c:v>9.4710000000000001</c:v>
                </c:pt>
                <c:pt idx="234">
                  <c:v>9.5570000000000004</c:v>
                </c:pt>
                <c:pt idx="235">
                  <c:v>9.593</c:v>
                </c:pt>
                <c:pt idx="236">
                  <c:v>9.5239999999999991</c:v>
                </c:pt>
                <c:pt idx="237">
                  <c:v>9.5730000000000004</c:v>
                </c:pt>
                <c:pt idx="238">
                  <c:v>9.593</c:v>
                </c:pt>
                <c:pt idx="239">
                  <c:v>9.6129999999999995</c:v>
                </c:pt>
                <c:pt idx="240">
                  <c:v>9.6240000000000006</c:v>
                </c:pt>
                <c:pt idx="241">
                  <c:v>9.6289999999999996</c:v>
                </c:pt>
                <c:pt idx="242">
                  <c:v>9.4350000000000005</c:v>
                </c:pt>
                <c:pt idx="243">
                  <c:v>9.5120000000000005</c:v>
                </c:pt>
                <c:pt idx="244">
                  <c:v>9.5519999999999996</c:v>
                </c:pt>
                <c:pt idx="245">
                  <c:v>9.5410000000000004</c:v>
                </c:pt>
                <c:pt idx="246">
                  <c:v>9.6039999999999992</c:v>
                </c:pt>
                <c:pt idx="247">
                  <c:v>9.6340000000000003</c:v>
                </c:pt>
                <c:pt idx="248">
                  <c:v>9.6440000000000001</c:v>
                </c:pt>
                <c:pt idx="249">
                  <c:v>9.6649999999999991</c:v>
                </c:pt>
                <c:pt idx="250">
                  <c:v>9.6609999999999996</c:v>
                </c:pt>
                <c:pt idx="251">
                  <c:v>9.6170000000000009</c:v>
                </c:pt>
                <c:pt idx="252">
                  <c:v>9.5749999999999993</c:v>
                </c:pt>
                <c:pt idx="253">
                  <c:v>9.58</c:v>
                </c:pt>
                <c:pt idx="254">
                  <c:v>9.59</c:v>
                </c:pt>
                <c:pt idx="255">
                  <c:v>9.5950000000000006</c:v>
                </c:pt>
                <c:pt idx="256">
                  <c:v>9.548</c:v>
                </c:pt>
                <c:pt idx="257">
                  <c:v>9.5879999999999992</c:v>
                </c:pt>
                <c:pt idx="258">
                  <c:v>9.6110000000000007</c:v>
                </c:pt>
                <c:pt idx="259">
                  <c:v>9.7460000000000004</c:v>
                </c:pt>
                <c:pt idx="260">
                  <c:v>9.8070000000000004</c:v>
                </c:pt>
                <c:pt idx="261">
                  <c:v>9.8339999999999996</c:v>
                </c:pt>
                <c:pt idx="262">
                  <c:v>9.8480000000000008</c:v>
                </c:pt>
                <c:pt idx="263">
                  <c:v>9.8480000000000008</c:v>
                </c:pt>
                <c:pt idx="264">
                  <c:v>9.8629999999999995</c:v>
                </c:pt>
                <c:pt idx="265">
                  <c:v>9.9030000000000005</c:v>
                </c:pt>
                <c:pt idx="266">
                  <c:v>9.94</c:v>
                </c:pt>
                <c:pt idx="267">
                  <c:v>9.9749999999999996</c:v>
                </c:pt>
                <c:pt idx="268">
                  <c:v>10.007999999999999</c:v>
                </c:pt>
                <c:pt idx="269">
                  <c:v>10.055</c:v>
                </c:pt>
                <c:pt idx="270">
                  <c:v>10.021000000000001</c:v>
                </c:pt>
                <c:pt idx="271">
                  <c:v>10.102</c:v>
                </c:pt>
                <c:pt idx="272">
                  <c:v>10.138</c:v>
                </c:pt>
                <c:pt idx="273">
                  <c:v>7.327</c:v>
                </c:pt>
                <c:pt idx="274">
                  <c:v>7.3369999999999997</c:v>
                </c:pt>
                <c:pt idx="275">
                  <c:v>7.3639999999999999</c:v>
                </c:pt>
                <c:pt idx="276">
                  <c:v>7.4160000000000004</c:v>
                </c:pt>
                <c:pt idx="277">
                  <c:v>7.45</c:v>
                </c:pt>
                <c:pt idx="278">
                  <c:v>7.4820000000000002</c:v>
                </c:pt>
                <c:pt idx="279">
                  <c:v>7.5090000000000003</c:v>
                </c:pt>
                <c:pt idx="280">
                  <c:v>7.5209999999999999</c:v>
                </c:pt>
                <c:pt idx="281">
                  <c:v>7.53</c:v>
                </c:pt>
                <c:pt idx="282">
                  <c:v>7.5579999999999998</c:v>
                </c:pt>
                <c:pt idx="283">
                  <c:v>7.59</c:v>
                </c:pt>
                <c:pt idx="284">
                  <c:v>7.6260000000000003</c:v>
                </c:pt>
                <c:pt idx="285">
                  <c:v>7.6539999999999999</c:v>
                </c:pt>
                <c:pt idx="286">
                  <c:v>7.6470000000000002</c:v>
                </c:pt>
                <c:pt idx="287">
                  <c:v>7.6870000000000003</c:v>
                </c:pt>
                <c:pt idx="288">
                  <c:v>6.7</c:v>
                </c:pt>
                <c:pt idx="289">
                  <c:v>6.6870000000000003</c:v>
                </c:pt>
                <c:pt idx="290">
                  <c:v>6.694</c:v>
                </c:pt>
                <c:pt idx="291">
                  <c:v>6.7229999999999999</c:v>
                </c:pt>
                <c:pt idx="292">
                  <c:v>6.6070000000000002</c:v>
                </c:pt>
                <c:pt idx="293">
                  <c:v>7.7460000000000004</c:v>
                </c:pt>
                <c:pt idx="294">
                  <c:v>7.8259999999999996</c:v>
                </c:pt>
                <c:pt idx="295">
                  <c:v>7.8739999999999997</c:v>
                </c:pt>
                <c:pt idx="296">
                  <c:v>7.86</c:v>
                </c:pt>
                <c:pt idx="297">
                  <c:v>7.9039999999999999</c:v>
                </c:pt>
                <c:pt idx="298">
                  <c:v>7.9569999999999999</c:v>
                </c:pt>
                <c:pt idx="299">
                  <c:v>8.0129999999999999</c:v>
                </c:pt>
                <c:pt idx="300">
                  <c:v>8.07</c:v>
                </c:pt>
                <c:pt idx="301">
                  <c:v>8.125</c:v>
                </c:pt>
                <c:pt idx="302">
                  <c:v>8.1790000000000003</c:v>
                </c:pt>
                <c:pt idx="303">
                  <c:v>8.2330000000000005</c:v>
                </c:pt>
                <c:pt idx="304">
                  <c:v>8.2870000000000008</c:v>
                </c:pt>
                <c:pt idx="305">
                  <c:v>8.3469999999999995</c:v>
                </c:pt>
                <c:pt idx="306">
                  <c:v>8.4039999999999999</c:v>
                </c:pt>
                <c:pt idx="307">
                  <c:v>8.3610000000000007</c:v>
                </c:pt>
                <c:pt idx="308">
                  <c:v>8.3789999999999996</c:v>
                </c:pt>
                <c:pt idx="309">
                  <c:v>8.4149999999999991</c:v>
                </c:pt>
                <c:pt idx="310">
                  <c:v>8.09</c:v>
                </c:pt>
                <c:pt idx="311">
                  <c:v>8.1039999999999992</c:v>
                </c:pt>
                <c:pt idx="312">
                  <c:v>8.1039999999999992</c:v>
                </c:pt>
                <c:pt idx="313">
                  <c:v>8.1010000000000009</c:v>
                </c:pt>
                <c:pt idx="314">
                  <c:v>8.1010000000000009</c:v>
                </c:pt>
                <c:pt idx="315">
                  <c:v>8.1059999999999999</c:v>
                </c:pt>
                <c:pt idx="316">
                  <c:v>8.1229999999999993</c:v>
                </c:pt>
                <c:pt idx="317">
                  <c:v>8.1440000000000001</c:v>
                </c:pt>
                <c:pt idx="318">
                  <c:v>8.1690000000000005</c:v>
                </c:pt>
                <c:pt idx="319">
                  <c:v>8.1929999999999996</c:v>
                </c:pt>
                <c:pt idx="320">
                  <c:v>8.2070000000000007</c:v>
                </c:pt>
                <c:pt idx="321">
                  <c:v>8.2140000000000004</c:v>
                </c:pt>
                <c:pt idx="322">
                  <c:v>8.2249999999999996</c:v>
                </c:pt>
                <c:pt idx="323">
                  <c:v>8.2309999999999999</c:v>
                </c:pt>
                <c:pt idx="324">
                  <c:v>8.2070000000000007</c:v>
                </c:pt>
                <c:pt idx="325">
                  <c:v>8.2159999999999993</c:v>
                </c:pt>
                <c:pt idx="326">
                  <c:v>8.2270000000000003</c:v>
                </c:pt>
                <c:pt idx="327">
                  <c:v>10.707000000000001</c:v>
                </c:pt>
                <c:pt idx="328">
                  <c:v>10.734</c:v>
                </c:pt>
                <c:pt idx="329">
                  <c:v>10.733000000000001</c:v>
                </c:pt>
                <c:pt idx="330">
                  <c:v>10.692</c:v>
                </c:pt>
                <c:pt idx="331">
                  <c:v>10.711</c:v>
                </c:pt>
                <c:pt idx="332">
                  <c:v>10.733000000000001</c:v>
                </c:pt>
                <c:pt idx="333">
                  <c:v>10.739000000000001</c:v>
                </c:pt>
                <c:pt idx="334">
                  <c:v>10.752000000000001</c:v>
                </c:pt>
                <c:pt idx="335">
                  <c:v>10.77</c:v>
                </c:pt>
                <c:pt idx="336">
                  <c:v>10.769</c:v>
                </c:pt>
                <c:pt idx="337">
                  <c:v>10.768000000000001</c:v>
                </c:pt>
                <c:pt idx="338">
                  <c:v>10.786</c:v>
                </c:pt>
                <c:pt idx="339">
                  <c:v>10.798999999999999</c:v>
                </c:pt>
                <c:pt idx="340">
                  <c:v>10.803000000000001</c:v>
                </c:pt>
                <c:pt idx="341">
                  <c:v>10.738</c:v>
                </c:pt>
                <c:pt idx="342">
                  <c:v>10.776999999999999</c:v>
                </c:pt>
                <c:pt idx="343">
                  <c:v>10.803000000000001</c:v>
                </c:pt>
                <c:pt idx="344">
                  <c:v>6.9459999999999997</c:v>
                </c:pt>
                <c:pt idx="345">
                  <c:v>7.0309999999999997</c:v>
                </c:pt>
                <c:pt idx="346">
                  <c:v>7.0570000000000004</c:v>
                </c:pt>
                <c:pt idx="347">
                  <c:v>6.7069999999999999</c:v>
                </c:pt>
                <c:pt idx="348">
                  <c:v>6.7329999999999997</c:v>
                </c:pt>
                <c:pt idx="349">
                  <c:v>7.3689999999999998</c:v>
                </c:pt>
                <c:pt idx="350">
                  <c:v>7.3680000000000003</c:v>
                </c:pt>
                <c:pt idx="351">
                  <c:v>7.3630000000000004</c:v>
                </c:pt>
                <c:pt idx="352">
                  <c:v>7.3689999999999998</c:v>
                </c:pt>
                <c:pt idx="353">
                  <c:v>7.4619999999999997</c:v>
                </c:pt>
                <c:pt idx="354">
                  <c:v>7.4279999999999999</c:v>
                </c:pt>
                <c:pt idx="355">
                  <c:v>7.4779999999999998</c:v>
                </c:pt>
                <c:pt idx="356">
                  <c:v>7.4980000000000002</c:v>
                </c:pt>
                <c:pt idx="357">
                  <c:v>7.5289999999999999</c:v>
                </c:pt>
                <c:pt idx="358">
                  <c:v>7.5250000000000004</c:v>
                </c:pt>
                <c:pt idx="359">
                  <c:v>7.4290000000000003</c:v>
                </c:pt>
                <c:pt idx="360">
                  <c:v>7.3650000000000002</c:v>
                </c:pt>
                <c:pt idx="361">
                  <c:v>7.3550000000000004</c:v>
                </c:pt>
                <c:pt idx="362">
                  <c:v>7.3540000000000001</c:v>
                </c:pt>
                <c:pt idx="363">
                  <c:v>7.2610000000000001</c:v>
                </c:pt>
                <c:pt idx="364">
                  <c:v>9.8699999999999992</c:v>
                </c:pt>
                <c:pt idx="365">
                  <c:v>9.91</c:v>
                </c:pt>
                <c:pt idx="366">
                  <c:v>9.9380000000000006</c:v>
                </c:pt>
                <c:pt idx="367">
                  <c:v>9.9160000000000004</c:v>
                </c:pt>
                <c:pt idx="368">
                  <c:v>9.9629999999999992</c:v>
                </c:pt>
                <c:pt idx="369">
                  <c:v>10.013</c:v>
                </c:pt>
                <c:pt idx="370">
                  <c:v>10.063000000000001</c:v>
                </c:pt>
                <c:pt idx="371">
                  <c:v>10.086</c:v>
                </c:pt>
                <c:pt idx="372">
                  <c:v>10.093999999999999</c:v>
                </c:pt>
                <c:pt idx="373">
                  <c:v>10.105</c:v>
                </c:pt>
                <c:pt idx="374">
                  <c:v>10.11</c:v>
                </c:pt>
                <c:pt idx="375">
                  <c:v>10.108000000000001</c:v>
                </c:pt>
                <c:pt idx="376">
                  <c:v>10.130000000000001</c:v>
                </c:pt>
                <c:pt idx="377">
                  <c:v>10.119</c:v>
                </c:pt>
                <c:pt idx="378">
                  <c:v>10.044</c:v>
                </c:pt>
                <c:pt idx="379">
                  <c:v>10.144</c:v>
                </c:pt>
                <c:pt idx="380">
                  <c:v>10.154</c:v>
                </c:pt>
                <c:pt idx="381">
                  <c:v>8.6959999999999997</c:v>
                </c:pt>
                <c:pt idx="382">
                  <c:v>8.8239999999999998</c:v>
                </c:pt>
                <c:pt idx="383">
                  <c:v>8.9109999999999996</c:v>
                </c:pt>
                <c:pt idx="384">
                  <c:v>8.9960000000000004</c:v>
                </c:pt>
                <c:pt idx="385">
                  <c:v>9.0920000000000005</c:v>
                </c:pt>
                <c:pt idx="386">
                  <c:v>9.1780000000000008</c:v>
                </c:pt>
                <c:pt idx="387">
                  <c:v>9.2469999999999999</c:v>
                </c:pt>
                <c:pt idx="388">
                  <c:v>9.3149999999999995</c:v>
                </c:pt>
                <c:pt idx="389">
                  <c:v>9.3800000000000008</c:v>
                </c:pt>
                <c:pt idx="390">
                  <c:v>9.4420000000000002</c:v>
                </c:pt>
                <c:pt idx="391">
                  <c:v>9.5030000000000001</c:v>
                </c:pt>
                <c:pt idx="392">
                  <c:v>9.5640000000000001</c:v>
                </c:pt>
                <c:pt idx="393">
                  <c:v>9.625</c:v>
                </c:pt>
                <c:pt idx="394">
                  <c:v>9.6790000000000003</c:v>
                </c:pt>
                <c:pt idx="395">
                  <c:v>9.6989999999999998</c:v>
                </c:pt>
                <c:pt idx="396">
                  <c:v>9.7759999999999998</c:v>
                </c:pt>
                <c:pt idx="397">
                  <c:v>9.2769999999999992</c:v>
                </c:pt>
                <c:pt idx="398">
                  <c:v>9.33</c:v>
                </c:pt>
                <c:pt idx="399">
                  <c:v>9.3510000000000009</c:v>
                </c:pt>
                <c:pt idx="400">
                  <c:v>9.3510000000000009</c:v>
                </c:pt>
                <c:pt idx="401">
                  <c:v>9.3829999999999991</c:v>
                </c:pt>
                <c:pt idx="402">
                  <c:v>9.44</c:v>
                </c:pt>
                <c:pt idx="403">
                  <c:v>9.468</c:v>
                </c:pt>
                <c:pt idx="404">
                  <c:v>9.5079999999999991</c:v>
                </c:pt>
                <c:pt idx="405">
                  <c:v>9.5419999999999998</c:v>
                </c:pt>
                <c:pt idx="406">
                  <c:v>9.5619999999999994</c:v>
                </c:pt>
                <c:pt idx="407">
                  <c:v>9.5719999999999992</c:v>
                </c:pt>
                <c:pt idx="408">
                  <c:v>9.57</c:v>
                </c:pt>
                <c:pt idx="409">
                  <c:v>9.577</c:v>
                </c:pt>
                <c:pt idx="410">
                  <c:v>9.59</c:v>
                </c:pt>
                <c:pt idx="411">
                  <c:v>9.5020000000000007</c:v>
                </c:pt>
                <c:pt idx="412">
                  <c:v>9.5920000000000005</c:v>
                </c:pt>
                <c:pt idx="413">
                  <c:v>9.66</c:v>
                </c:pt>
                <c:pt idx="414">
                  <c:v>7.9989999999999997</c:v>
                </c:pt>
                <c:pt idx="415">
                  <c:v>8.0150000000000006</c:v>
                </c:pt>
                <c:pt idx="416">
                  <c:v>8.0340000000000007</c:v>
                </c:pt>
                <c:pt idx="417">
                  <c:v>8.0440000000000005</c:v>
                </c:pt>
                <c:pt idx="418">
                  <c:v>8.1</c:v>
                </c:pt>
                <c:pt idx="419">
                  <c:v>8.0990000000000002</c:v>
                </c:pt>
                <c:pt idx="420">
                  <c:v>8.0749999999999993</c:v>
                </c:pt>
                <c:pt idx="421">
                  <c:v>8.39</c:v>
                </c:pt>
                <c:pt idx="422">
                  <c:v>8.5020000000000007</c:v>
                </c:pt>
                <c:pt idx="423">
                  <c:v>8.5690000000000008</c:v>
                </c:pt>
                <c:pt idx="424">
                  <c:v>8.5380000000000003</c:v>
                </c:pt>
                <c:pt idx="425">
                  <c:v>8.5790000000000006</c:v>
                </c:pt>
                <c:pt idx="426">
                  <c:v>8.5190000000000001</c:v>
                </c:pt>
                <c:pt idx="427">
                  <c:v>8.3810000000000002</c:v>
                </c:pt>
                <c:pt idx="428">
                  <c:v>8.3119999999999994</c:v>
                </c:pt>
                <c:pt idx="429">
                  <c:v>8.2390000000000008</c:v>
                </c:pt>
                <c:pt idx="430">
                  <c:v>8.2149999999999999</c:v>
                </c:pt>
                <c:pt idx="431">
                  <c:v>8.1270000000000007</c:v>
                </c:pt>
                <c:pt idx="432">
                  <c:v>8.0820000000000007</c:v>
                </c:pt>
                <c:pt idx="433">
                  <c:v>8.077</c:v>
                </c:pt>
                <c:pt idx="434">
                  <c:v>6.6989999999999998</c:v>
                </c:pt>
                <c:pt idx="435">
                  <c:v>6.7690000000000001</c:v>
                </c:pt>
                <c:pt idx="436">
                  <c:v>6.8029999999999999</c:v>
                </c:pt>
                <c:pt idx="437">
                  <c:v>6.851</c:v>
                </c:pt>
                <c:pt idx="438">
                  <c:v>6.907</c:v>
                </c:pt>
                <c:pt idx="439">
                  <c:v>6.94</c:v>
                </c:pt>
                <c:pt idx="440">
                  <c:v>6.9290000000000003</c:v>
                </c:pt>
                <c:pt idx="441">
                  <c:v>6.931</c:v>
                </c:pt>
                <c:pt idx="442">
                  <c:v>7.0069999999999997</c:v>
                </c:pt>
                <c:pt idx="443">
                  <c:v>9.6069999999999993</c:v>
                </c:pt>
                <c:pt idx="444">
                  <c:v>9.6720000000000006</c:v>
                </c:pt>
                <c:pt idx="445">
                  <c:v>9.7040000000000006</c:v>
                </c:pt>
                <c:pt idx="446">
                  <c:v>9.6820000000000004</c:v>
                </c:pt>
                <c:pt idx="447">
                  <c:v>9.7210000000000001</c:v>
                </c:pt>
                <c:pt idx="448">
                  <c:v>9.7520000000000007</c:v>
                </c:pt>
                <c:pt idx="449">
                  <c:v>9.7880000000000003</c:v>
                </c:pt>
                <c:pt idx="450">
                  <c:v>9.8010000000000002</c:v>
                </c:pt>
                <c:pt idx="451">
                  <c:v>9.8239999999999998</c:v>
                </c:pt>
                <c:pt idx="452">
                  <c:v>9.85</c:v>
                </c:pt>
                <c:pt idx="453">
                  <c:v>9.8810000000000002</c:v>
                </c:pt>
                <c:pt idx="454">
                  <c:v>9.9120000000000008</c:v>
                </c:pt>
                <c:pt idx="455">
                  <c:v>9.9280000000000008</c:v>
                </c:pt>
                <c:pt idx="456">
                  <c:v>9.9440000000000008</c:v>
                </c:pt>
                <c:pt idx="457">
                  <c:v>9.8949999999999996</c:v>
                </c:pt>
                <c:pt idx="458">
                  <c:v>9.9619999999999997</c:v>
                </c:pt>
                <c:pt idx="459">
                  <c:v>9.9979999999999993</c:v>
                </c:pt>
                <c:pt idx="460">
                  <c:v>10.173999999999999</c:v>
                </c:pt>
                <c:pt idx="461">
                  <c:v>10.119999999999999</c:v>
                </c:pt>
                <c:pt idx="462">
                  <c:v>10.11</c:v>
                </c:pt>
                <c:pt idx="463">
                  <c:v>10.113</c:v>
                </c:pt>
                <c:pt idx="464">
                  <c:v>10.092000000000001</c:v>
                </c:pt>
                <c:pt idx="465">
                  <c:v>10.090999999999999</c:v>
                </c:pt>
                <c:pt idx="466">
                  <c:v>10.090999999999999</c:v>
                </c:pt>
                <c:pt idx="467">
                  <c:v>10.124000000000001</c:v>
                </c:pt>
                <c:pt idx="468">
                  <c:v>10.166</c:v>
                </c:pt>
                <c:pt idx="469">
                  <c:v>10.211</c:v>
                </c:pt>
                <c:pt idx="470">
                  <c:v>10.247999999999999</c:v>
                </c:pt>
                <c:pt idx="471">
                  <c:v>10.287000000000001</c:v>
                </c:pt>
                <c:pt idx="472">
                  <c:v>10.202</c:v>
                </c:pt>
                <c:pt idx="473">
                  <c:v>10.362</c:v>
                </c:pt>
                <c:pt idx="474">
                  <c:v>10.458</c:v>
                </c:pt>
                <c:pt idx="476">
                  <c:v>10.568</c:v>
                </c:pt>
                <c:pt idx="477">
                  <c:v>10.56</c:v>
                </c:pt>
                <c:pt idx="478">
                  <c:v>10.555999999999999</c:v>
                </c:pt>
                <c:pt idx="479">
                  <c:v>10.535</c:v>
                </c:pt>
                <c:pt idx="480">
                  <c:v>10.484</c:v>
                </c:pt>
                <c:pt idx="481">
                  <c:v>10.417999999999999</c:v>
                </c:pt>
                <c:pt idx="482">
                  <c:v>10.412000000000001</c:v>
                </c:pt>
                <c:pt idx="483">
                  <c:v>10.451000000000001</c:v>
                </c:pt>
                <c:pt idx="484">
                  <c:v>10.51</c:v>
                </c:pt>
                <c:pt idx="485">
                  <c:v>10.555999999999999</c:v>
                </c:pt>
                <c:pt idx="486">
                  <c:v>10.599</c:v>
                </c:pt>
                <c:pt idx="487">
                  <c:v>10.638999999999999</c:v>
                </c:pt>
                <c:pt idx="488">
                  <c:v>10.583</c:v>
                </c:pt>
                <c:pt idx="489">
                  <c:v>10.638</c:v>
                </c:pt>
                <c:pt idx="491">
                  <c:v>10.321999999999999</c:v>
                </c:pt>
                <c:pt idx="492">
                  <c:v>10.433</c:v>
                </c:pt>
                <c:pt idx="493">
                  <c:v>10.419</c:v>
                </c:pt>
                <c:pt idx="494">
                  <c:v>10.433999999999999</c:v>
                </c:pt>
                <c:pt idx="495">
                  <c:v>10.425000000000001</c:v>
                </c:pt>
                <c:pt idx="496">
                  <c:v>10.423999999999999</c:v>
                </c:pt>
                <c:pt idx="497">
                  <c:v>10.445</c:v>
                </c:pt>
                <c:pt idx="498">
                  <c:v>10.496</c:v>
                </c:pt>
                <c:pt idx="499">
                  <c:v>10.519</c:v>
                </c:pt>
                <c:pt idx="500">
                  <c:v>10.567</c:v>
                </c:pt>
                <c:pt idx="501">
                  <c:v>10.595000000000001</c:v>
                </c:pt>
                <c:pt idx="502">
                  <c:v>10.561999999999999</c:v>
                </c:pt>
                <c:pt idx="503">
                  <c:v>10.615</c:v>
                </c:pt>
                <c:pt idx="504">
                  <c:v>10.656000000000001</c:v>
                </c:pt>
                <c:pt idx="505">
                  <c:v>10.849</c:v>
                </c:pt>
                <c:pt idx="506">
                  <c:v>10.888999999999999</c:v>
                </c:pt>
                <c:pt idx="507">
                  <c:v>10.878</c:v>
                </c:pt>
                <c:pt idx="508">
                  <c:v>10.821999999999999</c:v>
                </c:pt>
                <c:pt idx="509">
                  <c:v>10.836</c:v>
                </c:pt>
                <c:pt idx="510">
                  <c:v>10.845000000000001</c:v>
                </c:pt>
                <c:pt idx="511">
                  <c:v>10.843999999999999</c:v>
                </c:pt>
                <c:pt idx="512">
                  <c:v>10.849</c:v>
                </c:pt>
                <c:pt idx="513">
                  <c:v>10.86</c:v>
                </c:pt>
                <c:pt idx="514">
                  <c:v>10.875999999999999</c:v>
                </c:pt>
                <c:pt idx="515">
                  <c:v>10.9</c:v>
                </c:pt>
                <c:pt idx="516">
                  <c:v>10.922000000000001</c:v>
                </c:pt>
                <c:pt idx="517">
                  <c:v>10.936</c:v>
                </c:pt>
                <c:pt idx="518">
                  <c:v>10.948</c:v>
                </c:pt>
                <c:pt idx="519">
                  <c:v>10.923999999999999</c:v>
                </c:pt>
                <c:pt idx="520">
                  <c:v>10.968</c:v>
                </c:pt>
                <c:pt idx="521">
                  <c:v>10.994</c:v>
                </c:pt>
                <c:pt idx="522">
                  <c:v>8.1150000000000002</c:v>
                </c:pt>
                <c:pt idx="523">
                  <c:v>8.0139999999999993</c:v>
                </c:pt>
                <c:pt idx="524">
                  <c:v>7.9340000000000002</c:v>
                </c:pt>
                <c:pt idx="525">
                  <c:v>8.15</c:v>
                </c:pt>
                <c:pt idx="526">
                  <c:v>9.3059999999999992</c:v>
                </c:pt>
                <c:pt idx="527">
                  <c:v>9.3650000000000002</c:v>
                </c:pt>
                <c:pt idx="528">
                  <c:v>9.3840000000000003</c:v>
                </c:pt>
                <c:pt idx="529">
                  <c:v>9.3810000000000002</c:v>
                </c:pt>
                <c:pt idx="530">
                  <c:v>9.4480000000000004</c:v>
                </c:pt>
                <c:pt idx="531">
                  <c:v>9.4649999999999999</c:v>
                </c:pt>
                <c:pt idx="532">
                  <c:v>9.4789999999999992</c:v>
                </c:pt>
                <c:pt idx="533">
                  <c:v>9.5150000000000006</c:v>
                </c:pt>
                <c:pt idx="534">
                  <c:v>9.57</c:v>
                </c:pt>
                <c:pt idx="535">
                  <c:v>9.625</c:v>
                </c:pt>
                <c:pt idx="536">
                  <c:v>9.6780000000000008</c:v>
                </c:pt>
                <c:pt idx="537">
                  <c:v>9.7129999999999992</c:v>
                </c:pt>
                <c:pt idx="538">
                  <c:v>9.7690000000000001</c:v>
                </c:pt>
                <c:pt idx="539">
                  <c:v>9.8079999999999998</c:v>
                </c:pt>
                <c:pt idx="540">
                  <c:v>9.7270000000000003</c:v>
                </c:pt>
                <c:pt idx="541">
                  <c:v>9.8320000000000007</c:v>
                </c:pt>
                <c:pt idx="542">
                  <c:v>9.8740000000000006</c:v>
                </c:pt>
                <c:pt idx="543">
                  <c:v>9.1890000000000001</c:v>
                </c:pt>
                <c:pt idx="544">
                  <c:v>9.1940000000000008</c:v>
                </c:pt>
                <c:pt idx="545">
                  <c:v>9.2379999999999995</c:v>
                </c:pt>
                <c:pt idx="546">
                  <c:v>9.2270000000000003</c:v>
                </c:pt>
                <c:pt idx="547">
                  <c:v>9.2449999999999992</c:v>
                </c:pt>
                <c:pt idx="548">
                  <c:v>9.3049999999999997</c:v>
                </c:pt>
                <c:pt idx="549">
                  <c:v>9.343</c:v>
                </c:pt>
                <c:pt idx="550">
                  <c:v>9.3759999999999994</c:v>
                </c:pt>
                <c:pt idx="551">
                  <c:v>9.3989999999999991</c:v>
                </c:pt>
                <c:pt idx="552">
                  <c:v>9.3849999999999998</c:v>
                </c:pt>
                <c:pt idx="553">
                  <c:v>9.3580000000000005</c:v>
                </c:pt>
                <c:pt idx="554">
                  <c:v>9.3659999999999997</c:v>
                </c:pt>
                <c:pt idx="555">
                  <c:v>9.359</c:v>
                </c:pt>
                <c:pt idx="556">
                  <c:v>9.3409999999999993</c:v>
                </c:pt>
                <c:pt idx="557">
                  <c:v>9.2449999999999992</c:v>
                </c:pt>
                <c:pt idx="558">
                  <c:v>9.2750000000000004</c:v>
                </c:pt>
                <c:pt idx="559">
                  <c:v>9.2899999999999991</c:v>
                </c:pt>
                <c:pt idx="560">
                  <c:v>8.99</c:v>
                </c:pt>
                <c:pt idx="561">
                  <c:v>9.0850000000000009</c:v>
                </c:pt>
                <c:pt idx="562">
                  <c:v>9.1349999999999998</c:v>
                </c:pt>
                <c:pt idx="563">
                  <c:v>9.1609999999999996</c:v>
                </c:pt>
                <c:pt idx="564">
                  <c:v>9.1910000000000007</c:v>
                </c:pt>
                <c:pt idx="565">
                  <c:v>9.1859999999999999</c:v>
                </c:pt>
                <c:pt idx="566">
                  <c:v>9.1859999999999999</c:v>
                </c:pt>
                <c:pt idx="567">
                  <c:v>9.1839999999999993</c:v>
                </c:pt>
                <c:pt idx="568">
                  <c:v>9.19</c:v>
                </c:pt>
                <c:pt idx="569">
                  <c:v>9.2100000000000009</c:v>
                </c:pt>
                <c:pt idx="570">
                  <c:v>9.2319999999999993</c:v>
                </c:pt>
                <c:pt idx="571">
                  <c:v>9.2530000000000001</c:v>
                </c:pt>
                <c:pt idx="572">
                  <c:v>9.2859999999999996</c:v>
                </c:pt>
                <c:pt idx="573">
                  <c:v>9.3219999999999992</c:v>
                </c:pt>
                <c:pt idx="574">
                  <c:v>9.34</c:v>
                </c:pt>
                <c:pt idx="575">
                  <c:v>9.3559999999999999</c:v>
                </c:pt>
                <c:pt idx="576">
                  <c:v>9.4039999999999999</c:v>
                </c:pt>
                <c:pt idx="577">
                  <c:v>8.8849999999999998</c:v>
                </c:pt>
                <c:pt idx="578">
                  <c:v>8.9019999999999992</c:v>
                </c:pt>
                <c:pt idx="579">
                  <c:v>8.9190000000000005</c:v>
                </c:pt>
                <c:pt idx="580">
                  <c:v>8.8940000000000001</c:v>
                </c:pt>
                <c:pt idx="581">
                  <c:v>8.9109999999999996</c:v>
                </c:pt>
                <c:pt idx="582">
                  <c:v>8.9450000000000003</c:v>
                </c:pt>
                <c:pt idx="583">
                  <c:v>8.968</c:v>
                </c:pt>
                <c:pt idx="584">
                  <c:v>8.9870000000000001</c:v>
                </c:pt>
                <c:pt idx="585">
                  <c:v>9</c:v>
                </c:pt>
                <c:pt idx="586">
                  <c:v>9.02</c:v>
                </c:pt>
                <c:pt idx="587">
                  <c:v>9.0419999999999998</c:v>
                </c:pt>
                <c:pt idx="588">
                  <c:v>9.0619999999999994</c:v>
                </c:pt>
                <c:pt idx="589">
                  <c:v>9.0839999999999996</c:v>
                </c:pt>
                <c:pt idx="590">
                  <c:v>9.1069999999999993</c:v>
                </c:pt>
                <c:pt idx="591">
                  <c:v>9.02</c:v>
                </c:pt>
                <c:pt idx="592">
                  <c:v>9.1140000000000008</c:v>
                </c:pt>
                <c:pt idx="593">
                  <c:v>9.1349999999999998</c:v>
                </c:pt>
                <c:pt idx="594">
                  <c:v>10.269</c:v>
                </c:pt>
                <c:pt idx="595">
                  <c:v>10.346</c:v>
                </c:pt>
                <c:pt idx="596">
                  <c:v>10.295999999999999</c:v>
                </c:pt>
                <c:pt idx="597">
                  <c:v>10.14</c:v>
                </c:pt>
                <c:pt idx="598">
                  <c:v>10.24</c:v>
                </c:pt>
                <c:pt idx="599">
                  <c:v>10.275</c:v>
                </c:pt>
                <c:pt idx="600">
                  <c:v>10.292999999999999</c:v>
                </c:pt>
                <c:pt idx="601">
                  <c:v>10.324999999999999</c:v>
                </c:pt>
                <c:pt idx="602">
                  <c:v>10.343</c:v>
                </c:pt>
                <c:pt idx="603">
                  <c:v>10.374000000000001</c:v>
                </c:pt>
                <c:pt idx="604">
                  <c:v>10.429</c:v>
                </c:pt>
                <c:pt idx="605">
                  <c:v>10.462999999999999</c:v>
                </c:pt>
                <c:pt idx="606">
                  <c:v>10.496</c:v>
                </c:pt>
                <c:pt idx="607">
                  <c:v>10.488</c:v>
                </c:pt>
                <c:pt idx="608">
                  <c:v>10.564</c:v>
                </c:pt>
                <c:pt idx="609">
                  <c:v>10.571</c:v>
                </c:pt>
                <c:pt idx="610">
                  <c:v>8.9019999999999992</c:v>
                </c:pt>
                <c:pt idx="611">
                  <c:v>9.0289999999999999</c:v>
                </c:pt>
                <c:pt idx="612">
                  <c:v>9.048</c:v>
                </c:pt>
                <c:pt idx="613">
                  <c:v>7.2519999999999998</c:v>
                </c:pt>
                <c:pt idx="614">
                  <c:v>7.3250000000000002</c:v>
                </c:pt>
                <c:pt idx="615">
                  <c:v>7.3959999999999999</c:v>
                </c:pt>
                <c:pt idx="616">
                  <c:v>7.468</c:v>
                </c:pt>
                <c:pt idx="617">
                  <c:v>7.5309999999999997</c:v>
                </c:pt>
                <c:pt idx="618">
                  <c:v>7.5949999999999998</c:v>
                </c:pt>
                <c:pt idx="619">
                  <c:v>7.6340000000000003</c:v>
                </c:pt>
                <c:pt idx="620">
                  <c:v>7.6879999999999997</c:v>
                </c:pt>
                <c:pt idx="621">
                  <c:v>7.72</c:v>
                </c:pt>
                <c:pt idx="622">
                  <c:v>7.7569999999999997</c:v>
                </c:pt>
                <c:pt idx="623">
                  <c:v>10.744999999999999</c:v>
                </c:pt>
                <c:pt idx="624">
                  <c:v>10.795999999999999</c:v>
                </c:pt>
                <c:pt idx="625">
                  <c:v>10.734</c:v>
                </c:pt>
                <c:pt idx="626">
                  <c:v>10.754</c:v>
                </c:pt>
                <c:pt idx="627">
                  <c:v>10.734999999999999</c:v>
                </c:pt>
                <c:pt idx="628">
                  <c:v>10.722</c:v>
                </c:pt>
                <c:pt idx="629">
                  <c:v>10.714</c:v>
                </c:pt>
                <c:pt idx="630">
                  <c:v>10.715999999999999</c:v>
                </c:pt>
                <c:pt idx="631">
                  <c:v>10.741</c:v>
                </c:pt>
                <c:pt idx="632">
                  <c:v>10.77</c:v>
                </c:pt>
                <c:pt idx="633">
                  <c:v>10.78</c:v>
                </c:pt>
                <c:pt idx="634">
                  <c:v>10.791</c:v>
                </c:pt>
                <c:pt idx="635">
                  <c:v>10.766999999999999</c:v>
                </c:pt>
                <c:pt idx="636">
                  <c:v>10.795</c:v>
                </c:pt>
                <c:pt idx="637">
                  <c:v>10.814</c:v>
                </c:pt>
                <c:pt idx="638">
                  <c:v>10.637</c:v>
                </c:pt>
                <c:pt idx="639">
                  <c:v>10.654</c:v>
                </c:pt>
                <c:pt idx="640">
                  <c:v>10.669</c:v>
                </c:pt>
                <c:pt idx="641">
                  <c:v>10.635</c:v>
                </c:pt>
                <c:pt idx="642">
                  <c:v>10.648999999999999</c:v>
                </c:pt>
                <c:pt idx="643">
                  <c:v>10.666</c:v>
                </c:pt>
                <c:pt idx="644">
                  <c:v>10.664</c:v>
                </c:pt>
                <c:pt idx="645">
                  <c:v>10.664999999999999</c:v>
                </c:pt>
                <c:pt idx="646">
                  <c:v>10.669</c:v>
                </c:pt>
                <c:pt idx="647">
                  <c:v>10.677</c:v>
                </c:pt>
                <c:pt idx="648">
                  <c:v>10.685</c:v>
                </c:pt>
                <c:pt idx="649">
                  <c:v>10.705</c:v>
                </c:pt>
                <c:pt idx="650">
                  <c:v>10.72</c:v>
                </c:pt>
                <c:pt idx="651">
                  <c:v>10.734999999999999</c:v>
                </c:pt>
                <c:pt idx="652">
                  <c:v>10.651</c:v>
                </c:pt>
                <c:pt idx="653">
                  <c:v>10.714</c:v>
                </c:pt>
                <c:pt idx="654">
                  <c:v>10.737</c:v>
                </c:pt>
                <c:pt idx="655">
                  <c:v>9.5570000000000004</c:v>
                </c:pt>
                <c:pt idx="656">
                  <c:v>9.5730000000000004</c:v>
                </c:pt>
                <c:pt idx="657">
                  <c:v>9.593</c:v>
                </c:pt>
                <c:pt idx="658">
                  <c:v>9.6010000000000009</c:v>
                </c:pt>
                <c:pt idx="659">
                  <c:v>9.609</c:v>
                </c:pt>
                <c:pt idx="660">
                  <c:v>9.6010000000000009</c:v>
                </c:pt>
                <c:pt idx="661">
                  <c:v>9.58</c:v>
                </c:pt>
                <c:pt idx="662">
                  <c:v>9.5649999999999995</c:v>
                </c:pt>
                <c:pt idx="663">
                  <c:v>9.58</c:v>
                </c:pt>
                <c:pt idx="664">
                  <c:v>9.5399999999999991</c:v>
                </c:pt>
                <c:pt idx="665">
                  <c:v>9.5329999999999995</c:v>
                </c:pt>
                <c:pt idx="666">
                  <c:v>9.5389999999999997</c:v>
                </c:pt>
                <c:pt idx="667">
                  <c:v>7.5640000000000001</c:v>
                </c:pt>
                <c:pt idx="668">
                  <c:v>7.6070000000000002</c:v>
                </c:pt>
                <c:pt idx="669">
                  <c:v>7.6420000000000003</c:v>
                </c:pt>
                <c:pt idx="670">
                  <c:v>7.6479999999999997</c:v>
                </c:pt>
                <c:pt idx="671">
                  <c:v>8.9930000000000003</c:v>
                </c:pt>
                <c:pt idx="672">
                  <c:v>9.1170000000000009</c:v>
                </c:pt>
                <c:pt idx="673">
                  <c:v>9.1440000000000001</c:v>
                </c:pt>
                <c:pt idx="674">
                  <c:v>9.1159999999999997</c:v>
                </c:pt>
                <c:pt idx="675">
                  <c:v>9.1839999999999993</c:v>
                </c:pt>
                <c:pt idx="676">
                  <c:v>9.2629999999999999</c:v>
                </c:pt>
                <c:pt idx="677">
                  <c:v>9.3320000000000007</c:v>
                </c:pt>
                <c:pt idx="678">
                  <c:v>9.3710000000000004</c:v>
                </c:pt>
                <c:pt idx="679">
                  <c:v>9.4139999999999997</c:v>
                </c:pt>
                <c:pt idx="680">
                  <c:v>9.4420000000000002</c:v>
                </c:pt>
                <c:pt idx="681">
                  <c:v>9.4700000000000006</c:v>
                </c:pt>
                <c:pt idx="682">
                  <c:v>9.5169999999999995</c:v>
                </c:pt>
                <c:pt idx="683">
                  <c:v>9.5649999999999995</c:v>
                </c:pt>
                <c:pt idx="684">
                  <c:v>9.6150000000000002</c:v>
                </c:pt>
                <c:pt idx="685">
                  <c:v>9.5440000000000005</c:v>
                </c:pt>
                <c:pt idx="686">
                  <c:v>9.6479999999999997</c:v>
                </c:pt>
                <c:pt idx="687">
                  <c:v>9.7460000000000004</c:v>
                </c:pt>
                <c:pt idx="688">
                  <c:v>10.691000000000001</c:v>
                </c:pt>
                <c:pt idx="689">
                  <c:v>10.76</c:v>
                </c:pt>
                <c:pt idx="690">
                  <c:v>10.771000000000001</c:v>
                </c:pt>
                <c:pt idx="691">
                  <c:v>10.715</c:v>
                </c:pt>
                <c:pt idx="692">
                  <c:v>10.757999999999999</c:v>
                </c:pt>
                <c:pt idx="693">
                  <c:v>10.815</c:v>
                </c:pt>
                <c:pt idx="694">
                  <c:v>10.817</c:v>
                </c:pt>
                <c:pt idx="695">
                  <c:v>10.819000000000001</c:v>
                </c:pt>
                <c:pt idx="696">
                  <c:v>10.837</c:v>
                </c:pt>
                <c:pt idx="697">
                  <c:v>10.843</c:v>
                </c:pt>
                <c:pt idx="698">
                  <c:v>10.856999999999999</c:v>
                </c:pt>
                <c:pt idx="699">
                  <c:v>10.879</c:v>
                </c:pt>
                <c:pt idx="700">
                  <c:v>10.885999999999999</c:v>
                </c:pt>
                <c:pt idx="701">
                  <c:v>10.894</c:v>
                </c:pt>
                <c:pt idx="702">
                  <c:v>10.856</c:v>
                </c:pt>
                <c:pt idx="703">
                  <c:v>10.881</c:v>
                </c:pt>
                <c:pt idx="704">
                  <c:v>10.898999999999999</c:v>
                </c:pt>
                <c:pt idx="705">
                  <c:v>8.0670000000000002</c:v>
                </c:pt>
                <c:pt idx="706">
                  <c:v>8.0839999999999996</c:v>
                </c:pt>
                <c:pt idx="707">
                  <c:v>8.1449999999999996</c:v>
                </c:pt>
                <c:pt idx="708">
                  <c:v>8.1669999999999998</c:v>
                </c:pt>
                <c:pt idx="709">
                  <c:v>8.2189999999999994</c:v>
                </c:pt>
                <c:pt idx="710">
                  <c:v>8.3260000000000005</c:v>
                </c:pt>
                <c:pt idx="711">
                  <c:v>8.39</c:v>
                </c:pt>
                <c:pt idx="712">
                  <c:v>8.4359999999999999</c:v>
                </c:pt>
                <c:pt idx="713">
                  <c:v>8.44</c:v>
                </c:pt>
                <c:pt idx="714">
                  <c:v>8.4369999999999994</c:v>
                </c:pt>
                <c:pt idx="715">
                  <c:v>8.4469999999999992</c:v>
                </c:pt>
                <c:pt idx="716">
                  <c:v>8.5030000000000001</c:v>
                </c:pt>
                <c:pt idx="717">
                  <c:v>8.5419999999999998</c:v>
                </c:pt>
                <c:pt idx="718">
                  <c:v>8.5839999999999996</c:v>
                </c:pt>
                <c:pt idx="719">
                  <c:v>8.5690000000000008</c:v>
                </c:pt>
                <c:pt idx="720">
                  <c:v>8.6010000000000009</c:v>
                </c:pt>
                <c:pt idx="721">
                  <c:v>8.6150000000000002</c:v>
                </c:pt>
                <c:pt idx="722">
                  <c:v>10.454000000000001</c:v>
                </c:pt>
                <c:pt idx="723">
                  <c:v>10.535</c:v>
                </c:pt>
                <c:pt idx="724">
                  <c:v>10.483000000000001</c:v>
                </c:pt>
                <c:pt idx="725">
                  <c:v>10.425000000000001</c:v>
                </c:pt>
                <c:pt idx="726">
                  <c:v>10.32</c:v>
                </c:pt>
                <c:pt idx="727">
                  <c:v>10.250999999999999</c:v>
                </c:pt>
                <c:pt idx="728">
                  <c:v>10.233000000000001</c:v>
                </c:pt>
                <c:pt idx="729">
                  <c:v>10.244999999999999</c:v>
                </c:pt>
                <c:pt idx="730">
                  <c:v>10.249000000000001</c:v>
                </c:pt>
                <c:pt idx="731">
                  <c:v>10.247999999999999</c:v>
                </c:pt>
                <c:pt idx="732">
                  <c:v>10.260999999999999</c:v>
                </c:pt>
                <c:pt idx="733">
                  <c:v>10.28</c:v>
                </c:pt>
                <c:pt idx="734">
                  <c:v>10.3</c:v>
                </c:pt>
                <c:pt idx="735">
                  <c:v>10.207000000000001</c:v>
                </c:pt>
                <c:pt idx="736">
                  <c:v>10.294</c:v>
                </c:pt>
                <c:pt idx="737">
                  <c:v>10.364000000000001</c:v>
                </c:pt>
                <c:pt idx="738">
                  <c:v>8.85</c:v>
                </c:pt>
                <c:pt idx="739">
                  <c:v>8.891</c:v>
                </c:pt>
                <c:pt idx="740">
                  <c:v>8.9049999999999994</c:v>
                </c:pt>
                <c:pt idx="741">
                  <c:v>8.89</c:v>
                </c:pt>
                <c:pt idx="742">
                  <c:v>8.9009999999999998</c:v>
                </c:pt>
                <c:pt idx="743">
                  <c:v>8.923</c:v>
                </c:pt>
                <c:pt idx="744">
                  <c:v>8.9350000000000005</c:v>
                </c:pt>
                <c:pt idx="745">
                  <c:v>8.9529999999999994</c:v>
                </c:pt>
                <c:pt idx="746">
                  <c:v>8.98</c:v>
                </c:pt>
                <c:pt idx="747">
                  <c:v>9.0030000000000001</c:v>
                </c:pt>
                <c:pt idx="748">
                  <c:v>9.0129999999999999</c:v>
                </c:pt>
                <c:pt idx="749">
                  <c:v>9.0269999999999992</c:v>
                </c:pt>
                <c:pt idx="750">
                  <c:v>9.0440000000000005</c:v>
                </c:pt>
                <c:pt idx="751">
                  <c:v>9.0679999999999996</c:v>
                </c:pt>
                <c:pt idx="752">
                  <c:v>9.1159999999999997</c:v>
                </c:pt>
                <c:pt idx="753">
                  <c:v>7.556</c:v>
                </c:pt>
                <c:pt idx="754">
                  <c:v>7.5890000000000004</c:v>
                </c:pt>
                <c:pt idx="755">
                  <c:v>7.6040000000000001</c:v>
                </c:pt>
                <c:pt idx="756">
                  <c:v>7.6150000000000002</c:v>
                </c:pt>
                <c:pt idx="757">
                  <c:v>7.6269999999999998</c:v>
                </c:pt>
                <c:pt idx="758">
                  <c:v>7.7039999999999997</c:v>
                </c:pt>
                <c:pt idx="759">
                  <c:v>7.7759999999999998</c:v>
                </c:pt>
                <c:pt idx="760">
                  <c:v>7.8129999999999997</c:v>
                </c:pt>
                <c:pt idx="761">
                  <c:v>7.8419999999999996</c:v>
                </c:pt>
                <c:pt idx="762">
                  <c:v>7.8650000000000002</c:v>
                </c:pt>
                <c:pt idx="763">
                  <c:v>7.8789999999999996</c:v>
                </c:pt>
                <c:pt idx="764">
                  <c:v>7.9</c:v>
                </c:pt>
                <c:pt idx="765">
                  <c:v>9.0890000000000004</c:v>
                </c:pt>
                <c:pt idx="766">
                  <c:v>7.9729999999999999</c:v>
                </c:pt>
                <c:pt idx="767">
                  <c:v>8.0120000000000005</c:v>
                </c:pt>
                <c:pt idx="768">
                  <c:v>7.984</c:v>
                </c:pt>
                <c:pt idx="769">
                  <c:v>8.0220000000000002</c:v>
                </c:pt>
                <c:pt idx="770">
                  <c:v>8.0120000000000005</c:v>
                </c:pt>
                <c:pt idx="771">
                  <c:v>8.0389999999999997</c:v>
                </c:pt>
                <c:pt idx="772">
                  <c:v>8.0410000000000004</c:v>
                </c:pt>
                <c:pt idx="773">
                  <c:v>8.0519999999999996</c:v>
                </c:pt>
                <c:pt idx="774">
                  <c:v>8.0559999999999992</c:v>
                </c:pt>
                <c:pt idx="775">
                  <c:v>8.0670000000000002</c:v>
                </c:pt>
                <c:pt idx="776">
                  <c:v>8.07</c:v>
                </c:pt>
                <c:pt idx="777">
                  <c:v>8.4480000000000004</c:v>
                </c:pt>
                <c:pt idx="778">
                  <c:v>8.4849999999999994</c:v>
                </c:pt>
                <c:pt idx="779">
                  <c:v>8.5039999999999996</c:v>
                </c:pt>
                <c:pt idx="780">
                  <c:v>8.4580000000000002</c:v>
                </c:pt>
                <c:pt idx="781">
                  <c:v>8.4740000000000002</c:v>
                </c:pt>
                <c:pt idx="782">
                  <c:v>8.4920000000000009</c:v>
                </c:pt>
                <c:pt idx="783">
                  <c:v>8.5129999999999999</c:v>
                </c:pt>
                <c:pt idx="784">
                  <c:v>8.5210000000000008</c:v>
                </c:pt>
                <c:pt idx="785">
                  <c:v>8.5329999999999995</c:v>
                </c:pt>
                <c:pt idx="786">
                  <c:v>8.5530000000000008</c:v>
                </c:pt>
                <c:pt idx="787">
                  <c:v>8.5730000000000004</c:v>
                </c:pt>
                <c:pt idx="788">
                  <c:v>8.6029999999999998</c:v>
                </c:pt>
                <c:pt idx="789">
                  <c:v>8.6240000000000006</c:v>
                </c:pt>
                <c:pt idx="790">
                  <c:v>8.6329999999999991</c:v>
                </c:pt>
                <c:pt idx="791">
                  <c:v>8.6259999999999994</c:v>
                </c:pt>
                <c:pt idx="792">
                  <c:v>8.6449999999999996</c:v>
                </c:pt>
                <c:pt idx="793">
                  <c:v>10.746</c:v>
                </c:pt>
                <c:pt idx="794">
                  <c:v>10.816000000000001</c:v>
                </c:pt>
                <c:pt idx="795">
                  <c:v>10.788</c:v>
                </c:pt>
                <c:pt idx="796">
                  <c:v>10.847</c:v>
                </c:pt>
                <c:pt idx="797">
                  <c:v>10.887</c:v>
                </c:pt>
                <c:pt idx="798">
                  <c:v>10.893000000000001</c:v>
                </c:pt>
                <c:pt idx="799">
                  <c:v>10.939</c:v>
                </c:pt>
                <c:pt idx="800">
                  <c:v>10.97</c:v>
                </c:pt>
                <c:pt idx="801">
                  <c:v>10.999000000000001</c:v>
                </c:pt>
                <c:pt idx="802">
                  <c:v>10.994999999999999</c:v>
                </c:pt>
                <c:pt idx="803">
                  <c:v>10.930999999999999</c:v>
                </c:pt>
                <c:pt idx="804">
                  <c:v>11.002000000000001</c:v>
                </c:pt>
                <c:pt idx="805">
                  <c:v>10.103</c:v>
                </c:pt>
                <c:pt idx="806">
                  <c:v>10.148</c:v>
                </c:pt>
                <c:pt idx="807">
                  <c:v>10.093</c:v>
                </c:pt>
                <c:pt idx="808">
                  <c:v>10.106</c:v>
                </c:pt>
                <c:pt idx="809">
                  <c:v>10.127000000000001</c:v>
                </c:pt>
                <c:pt idx="810">
                  <c:v>10.119</c:v>
                </c:pt>
                <c:pt idx="811">
                  <c:v>10.14</c:v>
                </c:pt>
                <c:pt idx="812">
                  <c:v>10.183999999999999</c:v>
                </c:pt>
                <c:pt idx="813">
                  <c:v>10.223000000000001</c:v>
                </c:pt>
                <c:pt idx="814">
                  <c:v>10.247999999999999</c:v>
                </c:pt>
                <c:pt idx="815">
                  <c:v>10.292</c:v>
                </c:pt>
                <c:pt idx="816">
                  <c:v>10.346</c:v>
                </c:pt>
                <c:pt idx="817">
                  <c:v>10.394</c:v>
                </c:pt>
                <c:pt idx="818">
                  <c:v>10.349</c:v>
                </c:pt>
                <c:pt idx="819">
                  <c:v>10.422000000000001</c:v>
                </c:pt>
                <c:pt idx="820">
                  <c:v>10.484</c:v>
                </c:pt>
                <c:pt idx="821">
                  <c:v>10.878</c:v>
                </c:pt>
                <c:pt idx="822">
                  <c:v>10.788</c:v>
                </c:pt>
                <c:pt idx="823">
                  <c:v>10.823</c:v>
                </c:pt>
                <c:pt idx="824">
                  <c:v>10.862</c:v>
                </c:pt>
                <c:pt idx="825">
                  <c:v>10.909000000000001</c:v>
                </c:pt>
                <c:pt idx="826">
                  <c:v>10.927</c:v>
                </c:pt>
                <c:pt idx="827">
                  <c:v>10.949</c:v>
                </c:pt>
                <c:pt idx="828">
                  <c:v>10.862</c:v>
                </c:pt>
                <c:pt idx="829">
                  <c:v>10.888999999999999</c:v>
                </c:pt>
                <c:pt idx="830">
                  <c:v>10.935</c:v>
                </c:pt>
                <c:pt idx="831">
                  <c:v>8.141</c:v>
                </c:pt>
                <c:pt idx="832">
                  <c:v>8.1999999999999993</c:v>
                </c:pt>
                <c:pt idx="833">
                  <c:v>8.2159999999999993</c:v>
                </c:pt>
                <c:pt idx="834">
                  <c:v>8.2780000000000005</c:v>
                </c:pt>
                <c:pt idx="835">
                  <c:v>8.3460000000000001</c:v>
                </c:pt>
                <c:pt idx="836">
                  <c:v>8.3829999999999991</c:v>
                </c:pt>
                <c:pt idx="837">
                  <c:v>8.423</c:v>
                </c:pt>
                <c:pt idx="838">
                  <c:v>8.4719999999999995</c:v>
                </c:pt>
                <c:pt idx="839">
                  <c:v>8.5310000000000006</c:v>
                </c:pt>
                <c:pt idx="840">
                  <c:v>8.5960000000000001</c:v>
                </c:pt>
                <c:pt idx="841">
                  <c:v>8.6639999999999997</c:v>
                </c:pt>
                <c:pt idx="842">
                  <c:v>8.718</c:v>
                </c:pt>
                <c:pt idx="843">
                  <c:v>8.77</c:v>
                </c:pt>
                <c:pt idx="844">
                  <c:v>8.7959999999999994</c:v>
                </c:pt>
                <c:pt idx="845">
                  <c:v>8.718</c:v>
                </c:pt>
                <c:pt idx="846">
                  <c:v>8.7940000000000005</c:v>
                </c:pt>
                <c:pt idx="847">
                  <c:v>8.85</c:v>
                </c:pt>
                <c:pt idx="848">
                  <c:v>8.8390000000000004</c:v>
                </c:pt>
                <c:pt idx="849">
                  <c:v>8.8879999999999999</c:v>
                </c:pt>
                <c:pt idx="850">
                  <c:v>8.9329999999999998</c:v>
                </c:pt>
                <c:pt idx="851">
                  <c:v>8.9659999999999993</c:v>
                </c:pt>
                <c:pt idx="852">
                  <c:v>9.0129999999999999</c:v>
                </c:pt>
                <c:pt idx="853">
                  <c:v>9.0609999999999999</c:v>
                </c:pt>
                <c:pt idx="854">
                  <c:v>9.1069999999999993</c:v>
                </c:pt>
                <c:pt idx="855">
                  <c:v>9.1489999999999991</c:v>
                </c:pt>
                <c:pt idx="856">
                  <c:v>9.1859999999999999</c:v>
                </c:pt>
                <c:pt idx="857">
                  <c:v>9.2219999999999995</c:v>
                </c:pt>
                <c:pt idx="858">
                  <c:v>9.2609999999999992</c:v>
                </c:pt>
                <c:pt idx="859">
                  <c:v>9.3000000000000007</c:v>
                </c:pt>
                <c:pt idx="860">
                  <c:v>9.3409999999999993</c:v>
                </c:pt>
                <c:pt idx="861">
                  <c:v>9.3810000000000002</c:v>
                </c:pt>
                <c:pt idx="862">
                  <c:v>9.3510000000000009</c:v>
                </c:pt>
                <c:pt idx="863">
                  <c:v>9.3810000000000002</c:v>
                </c:pt>
                <c:pt idx="864">
                  <c:v>9.4250000000000007</c:v>
                </c:pt>
                <c:pt idx="865">
                  <c:v>9.4979999999999993</c:v>
                </c:pt>
                <c:pt idx="866">
                  <c:v>9.5950000000000006</c:v>
                </c:pt>
                <c:pt idx="867">
                  <c:v>9.5839999999999996</c:v>
                </c:pt>
                <c:pt idx="868">
                  <c:v>9.6359999999999992</c:v>
                </c:pt>
                <c:pt idx="869">
                  <c:v>9.5850000000000009</c:v>
                </c:pt>
                <c:pt idx="870">
                  <c:v>9.5549999999999997</c:v>
                </c:pt>
                <c:pt idx="871">
                  <c:v>9.5850000000000009</c:v>
                </c:pt>
                <c:pt idx="872">
                  <c:v>9.548</c:v>
                </c:pt>
                <c:pt idx="873">
                  <c:v>9.6140000000000008</c:v>
                </c:pt>
                <c:pt idx="874">
                  <c:v>9.6270000000000007</c:v>
                </c:pt>
                <c:pt idx="875">
                  <c:v>9.5909999999999993</c:v>
                </c:pt>
                <c:pt idx="876">
                  <c:v>9.5530000000000008</c:v>
                </c:pt>
                <c:pt idx="877">
                  <c:v>9.577</c:v>
                </c:pt>
                <c:pt idx="878">
                  <c:v>9.6159999999999997</c:v>
                </c:pt>
                <c:pt idx="879">
                  <c:v>9.6379999999999999</c:v>
                </c:pt>
                <c:pt idx="880">
                  <c:v>8.9819999999999993</c:v>
                </c:pt>
                <c:pt idx="881">
                  <c:v>8.9789999999999992</c:v>
                </c:pt>
                <c:pt idx="882">
                  <c:v>9.0090000000000003</c:v>
                </c:pt>
                <c:pt idx="883">
                  <c:v>9.0470000000000006</c:v>
                </c:pt>
                <c:pt idx="884">
                  <c:v>9.1329999999999991</c:v>
                </c:pt>
                <c:pt idx="885">
                  <c:v>9.1590000000000007</c:v>
                </c:pt>
                <c:pt idx="886">
                  <c:v>9.1259999999999994</c:v>
                </c:pt>
                <c:pt idx="887">
                  <c:v>9.1449999999999996</c:v>
                </c:pt>
                <c:pt idx="888">
                  <c:v>9.25</c:v>
                </c:pt>
                <c:pt idx="889">
                  <c:v>9.2080000000000002</c:v>
                </c:pt>
                <c:pt idx="890">
                  <c:v>9.2100000000000009</c:v>
                </c:pt>
                <c:pt idx="891">
                  <c:v>9.0960000000000001</c:v>
                </c:pt>
                <c:pt idx="892">
                  <c:v>9.1010000000000009</c:v>
                </c:pt>
                <c:pt idx="893">
                  <c:v>10.981999999999999</c:v>
                </c:pt>
                <c:pt idx="894">
                  <c:v>10.939</c:v>
                </c:pt>
                <c:pt idx="895">
                  <c:v>10.875999999999999</c:v>
                </c:pt>
                <c:pt idx="896">
                  <c:v>10.887</c:v>
                </c:pt>
                <c:pt idx="897">
                  <c:v>10.891</c:v>
                </c:pt>
                <c:pt idx="898">
                  <c:v>10.887</c:v>
                </c:pt>
                <c:pt idx="899">
                  <c:v>10.893000000000001</c:v>
                </c:pt>
                <c:pt idx="900">
                  <c:v>10.968999999999999</c:v>
                </c:pt>
                <c:pt idx="901">
                  <c:v>11.177</c:v>
                </c:pt>
                <c:pt idx="902">
                  <c:v>11.186</c:v>
                </c:pt>
                <c:pt idx="903">
                  <c:v>11.260999999999999</c:v>
                </c:pt>
                <c:pt idx="904">
                  <c:v>11.331</c:v>
                </c:pt>
                <c:pt idx="905">
                  <c:v>11.37</c:v>
                </c:pt>
                <c:pt idx="906">
                  <c:v>11.42</c:v>
                </c:pt>
                <c:pt idx="907">
                  <c:v>11.538</c:v>
                </c:pt>
                <c:pt idx="908">
                  <c:v>11.625</c:v>
                </c:pt>
                <c:pt idx="909">
                  <c:v>10.359</c:v>
                </c:pt>
                <c:pt idx="910">
                  <c:v>10.4</c:v>
                </c:pt>
                <c:pt idx="911">
                  <c:v>10.414</c:v>
                </c:pt>
                <c:pt idx="912">
                  <c:v>10.398999999999999</c:v>
                </c:pt>
                <c:pt idx="913">
                  <c:v>10.436</c:v>
                </c:pt>
                <c:pt idx="914">
                  <c:v>10.472</c:v>
                </c:pt>
                <c:pt idx="915">
                  <c:v>10.478999999999999</c:v>
                </c:pt>
                <c:pt idx="916">
                  <c:v>10.503</c:v>
                </c:pt>
                <c:pt idx="917">
                  <c:v>10.523</c:v>
                </c:pt>
                <c:pt idx="918">
                  <c:v>10.526999999999999</c:v>
                </c:pt>
                <c:pt idx="919">
                  <c:v>10.552</c:v>
                </c:pt>
                <c:pt idx="920">
                  <c:v>10.574</c:v>
                </c:pt>
                <c:pt idx="921">
                  <c:v>10.595000000000001</c:v>
                </c:pt>
                <c:pt idx="922">
                  <c:v>10.617000000000001</c:v>
                </c:pt>
                <c:pt idx="923">
                  <c:v>10.58</c:v>
                </c:pt>
                <c:pt idx="924">
                  <c:v>10.647</c:v>
                </c:pt>
                <c:pt idx="925">
                  <c:v>10.692</c:v>
                </c:pt>
                <c:pt idx="926">
                  <c:v>10.698</c:v>
                </c:pt>
                <c:pt idx="927">
                  <c:v>10.722</c:v>
                </c:pt>
                <c:pt idx="928">
                  <c:v>10.706</c:v>
                </c:pt>
                <c:pt idx="929">
                  <c:v>10.647</c:v>
                </c:pt>
                <c:pt idx="930">
                  <c:v>10.661</c:v>
                </c:pt>
                <c:pt idx="931">
                  <c:v>10.666</c:v>
                </c:pt>
                <c:pt idx="932">
                  <c:v>10.632999999999999</c:v>
                </c:pt>
                <c:pt idx="933">
                  <c:v>10.603</c:v>
                </c:pt>
                <c:pt idx="934">
                  <c:v>10.593999999999999</c:v>
                </c:pt>
                <c:pt idx="935">
                  <c:v>10.603</c:v>
                </c:pt>
                <c:pt idx="936">
                  <c:v>10.617000000000001</c:v>
                </c:pt>
                <c:pt idx="937">
                  <c:v>10.635</c:v>
                </c:pt>
                <c:pt idx="938">
                  <c:v>10.647</c:v>
                </c:pt>
                <c:pt idx="939">
                  <c:v>10.663</c:v>
                </c:pt>
                <c:pt idx="940">
                  <c:v>10.573</c:v>
                </c:pt>
                <c:pt idx="941">
                  <c:v>10.644</c:v>
                </c:pt>
                <c:pt idx="942">
                  <c:v>10.685</c:v>
                </c:pt>
                <c:pt idx="943">
                  <c:v>8.1639999999999997</c:v>
                </c:pt>
                <c:pt idx="944">
                  <c:v>8.2669999999999995</c:v>
                </c:pt>
                <c:pt idx="945">
                  <c:v>8.3339999999999996</c:v>
                </c:pt>
                <c:pt idx="946">
                  <c:v>8.3770000000000007</c:v>
                </c:pt>
                <c:pt idx="947">
                  <c:v>8.4209999999999994</c:v>
                </c:pt>
                <c:pt idx="948">
                  <c:v>8.4659999999999993</c:v>
                </c:pt>
                <c:pt idx="949">
                  <c:v>8.5069999999999997</c:v>
                </c:pt>
                <c:pt idx="950">
                  <c:v>8.5419999999999998</c:v>
                </c:pt>
                <c:pt idx="951">
                  <c:v>8.5370000000000008</c:v>
                </c:pt>
                <c:pt idx="952">
                  <c:v>8.58</c:v>
                </c:pt>
                <c:pt idx="953">
                  <c:v>8.6120000000000001</c:v>
                </c:pt>
                <c:pt idx="954">
                  <c:v>9.2490000000000006</c:v>
                </c:pt>
                <c:pt idx="955">
                  <c:v>9.1929999999999996</c:v>
                </c:pt>
                <c:pt idx="956">
                  <c:v>9.1820000000000004</c:v>
                </c:pt>
                <c:pt idx="957">
                  <c:v>9.1850000000000005</c:v>
                </c:pt>
                <c:pt idx="958">
                  <c:v>9.2089999999999996</c:v>
                </c:pt>
                <c:pt idx="959">
                  <c:v>9.234</c:v>
                </c:pt>
                <c:pt idx="960">
                  <c:v>9.1270000000000007</c:v>
                </c:pt>
                <c:pt idx="961">
                  <c:v>9.1690000000000005</c:v>
                </c:pt>
                <c:pt idx="962">
                  <c:v>9.1980000000000004</c:v>
                </c:pt>
                <c:pt idx="963">
                  <c:v>10.552</c:v>
                </c:pt>
                <c:pt idx="964">
                  <c:v>10.577999999999999</c:v>
                </c:pt>
                <c:pt idx="965">
                  <c:v>10.566000000000001</c:v>
                </c:pt>
                <c:pt idx="966">
                  <c:v>10.507</c:v>
                </c:pt>
                <c:pt idx="967">
                  <c:v>10.547000000000001</c:v>
                </c:pt>
                <c:pt idx="968">
                  <c:v>10.548999999999999</c:v>
                </c:pt>
                <c:pt idx="969">
                  <c:v>10.565</c:v>
                </c:pt>
                <c:pt idx="970">
                  <c:v>10.586</c:v>
                </c:pt>
                <c:pt idx="971">
                  <c:v>10.59</c:v>
                </c:pt>
                <c:pt idx="972">
                  <c:v>10.606999999999999</c:v>
                </c:pt>
                <c:pt idx="973">
                  <c:v>10.615</c:v>
                </c:pt>
                <c:pt idx="974">
                  <c:v>10.632</c:v>
                </c:pt>
                <c:pt idx="975">
                  <c:v>10.638999999999999</c:v>
                </c:pt>
                <c:pt idx="976">
                  <c:v>10.638</c:v>
                </c:pt>
                <c:pt idx="977">
                  <c:v>10.595000000000001</c:v>
                </c:pt>
                <c:pt idx="978">
                  <c:v>10.616</c:v>
                </c:pt>
                <c:pt idx="979">
                  <c:v>10.635999999999999</c:v>
                </c:pt>
                <c:pt idx="980">
                  <c:v>9.2829999999999995</c:v>
                </c:pt>
                <c:pt idx="981">
                  <c:v>9.3079999999999998</c:v>
                </c:pt>
                <c:pt idx="982">
                  <c:v>9.3539999999999992</c:v>
                </c:pt>
                <c:pt idx="983">
                  <c:v>9.3810000000000002</c:v>
                </c:pt>
                <c:pt idx="984">
                  <c:v>9.3819999999999997</c:v>
                </c:pt>
                <c:pt idx="985">
                  <c:v>9.3829999999999991</c:v>
                </c:pt>
                <c:pt idx="986">
                  <c:v>9.3930000000000007</c:v>
                </c:pt>
                <c:pt idx="987">
                  <c:v>9.3539999999999992</c:v>
                </c:pt>
                <c:pt idx="988">
                  <c:v>9.2690000000000001</c:v>
                </c:pt>
                <c:pt idx="989">
                  <c:v>9.202</c:v>
                </c:pt>
                <c:pt idx="990">
                  <c:v>9.173</c:v>
                </c:pt>
                <c:pt idx="991">
                  <c:v>9.173</c:v>
                </c:pt>
                <c:pt idx="992">
                  <c:v>9.1679999999999993</c:v>
                </c:pt>
                <c:pt idx="993">
                  <c:v>9.1639999999999997</c:v>
                </c:pt>
                <c:pt idx="994">
                  <c:v>9.1270000000000007</c:v>
                </c:pt>
                <c:pt idx="995">
                  <c:v>9.1289999999999996</c:v>
                </c:pt>
                <c:pt idx="996">
                  <c:v>9.1340000000000003</c:v>
                </c:pt>
                <c:pt idx="997">
                  <c:v>9.8040000000000003</c:v>
                </c:pt>
                <c:pt idx="998">
                  <c:v>9.8780000000000001</c:v>
                </c:pt>
                <c:pt idx="999">
                  <c:v>9.8919999999999995</c:v>
                </c:pt>
                <c:pt idx="1000">
                  <c:v>9.8840000000000003</c:v>
                </c:pt>
                <c:pt idx="1001">
                  <c:v>9.94</c:v>
                </c:pt>
                <c:pt idx="1002">
                  <c:v>9.9969999999999999</c:v>
                </c:pt>
                <c:pt idx="1003">
                  <c:v>10.029999999999999</c:v>
                </c:pt>
                <c:pt idx="1004">
                  <c:v>10.074</c:v>
                </c:pt>
                <c:pt idx="1005">
                  <c:v>10.101000000000001</c:v>
                </c:pt>
                <c:pt idx="1006">
                  <c:v>10.098000000000001</c:v>
                </c:pt>
                <c:pt idx="1007">
                  <c:v>10.095000000000001</c:v>
                </c:pt>
                <c:pt idx="1008">
                  <c:v>10.121</c:v>
                </c:pt>
                <c:pt idx="1009">
                  <c:v>10.148</c:v>
                </c:pt>
                <c:pt idx="1010">
                  <c:v>10.179</c:v>
                </c:pt>
                <c:pt idx="1011">
                  <c:v>10.141</c:v>
                </c:pt>
                <c:pt idx="1012">
                  <c:v>10.17</c:v>
                </c:pt>
                <c:pt idx="1013">
                  <c:v>10.186999999999999</c:v>
                </c:pt>
                <c:pt idx="1014">
                  <c:v>8.1639999999999997</c:v>
                </c:pt>
                <c:pt idx="1015">
                  <c:v>8.2010000000000005</c:v>
                </c:pt>
                <c:pt idx="1016">
                  <c:v>8.173</c:v>
                </c:pt>
                <c:pt idx="1017">
                  <c:v>8.1760000000000002</c:v>
                </c:pt>
                <c:pt idx="1018">
                  <c:v>8.2260000000000009</c:v>
                </c:pt>
                <c:pt idx="1019">
                  <c:v>8.2490000000000006</c:v>
                </c:pt>
                <c:pt idx="1020">
                  <c:v>8.2690000000000001</c:v>
                </c:pt>
                <c:pt idx="1021">
                  <c:v>8.282</c:v>
                </c:pt>
                <c:pt idx="1022">
                  <c:v>8.3079999999999998</c:v>
                </c:pt>
                <c:pt idx="1023">
                  <c:v>8.3339999999999996</c:v>
                </c:pt>
                <c:pt idx="1024">
                  <c:v>8.3529999999999998</c:v>
                </c:pt>
                <c:pt idx="1025">
                  <c:v>8.3689999999999998</c:v>
                </c:pt>
                <c:pt idx="1026">
                  <c:v>8.4039999999999999</c:v>
                </c:pt>
                <c:pt idx="1027">
                  <c:v>8.4339999999999993</c:v>
                </c:pt>
                <c:pt idx="1028">
                  <c:v>8.4109999999999996</c:v>
                </c:pt>
                <c:pt idx="1029">
                  <c:v>8.4649999999999999</c:v>
                </c:pt>
                <c:pt idx="1030">
                  <c:v>8.4990000000000006</c:v>
                </c:pt>
                <c:pt idx="1032">
                  <c:v>8.8580000000000005</c:v>
                </c:pt>
                <c:pt idx="1033">
                  <c:v>8.8989999999999991</c:v>
                </c:pt>
                <c:pt idx="1034">
                  <c:v>8.94</c:v>
                </c:pt>
                <c:pt idx="1035">
                  <c:v>8.9920000000000009</c:v>
                </c:pt>
                <c:pt idx="1036">
                  <c:v>9</c:v>
                </c:pt>
                <c:pt idx="1037">
                  <c:v>9.0459999999999994</c:v>
                </c:pt>
                <c:pt idx="1038">
                  <c:v>9.0820000000000007</c:v>
                </c:pt>
                <c:pt idx="1039">
                  <c:v>9.1530000000000005</c:v>
                </c:pt>
                <c:pt idx="1040">
                  <c:v>9.2129999999999992</c:v>
                </c:pt>
                <c:pt idx="1041">
                  <c:v>9.2530000000000001</c:v>
                </c:pt>
                <c:pt idx="1042">
                  <c:v>9.2829999999999995</c:v>
                </c:pt>
                <c:pt idx="1043">
                  <c:v>9.3339999999999996</c:v>
                </c:pt>
                <c:pt idx="1044">
                  <c:v>9.2789999999999999</c:v>
                </c:pt>
                <c:pt idx="1045">
                  <c:v>9.3829999999999991</c:v>
                </c:pt>
                <c:pt idx="1046">
                  <c:v>9.4160000000000004</c:v>
                </c:pt>
                <c:pt idx="1047">
                  <c:v>11.233000000000001</c:v>
                </c:pt>
                <c:pt idx="1048">
                  <c:v>11.074</c:v>
                </c:pt>
                <c:pt idx="1049">
                  <c:v>10.997999999999999</c:v>
                </c:pt>
                <c:pt idx="1050">
                  <c:v>11.023999999999999</c:v>
                </c:pt>
                <c:pt idx="1051">
                  <c:v>11.012</c:v>
                </c:pt>
                <c:pt idx="1052">
                  <c:v>10.952</c:v>
                </c:pt>
                <c:pt idx="1053">
                  <c:v>10.926</c:v>
                </c:pt>
                <c:pt idx="1054">
                  <c:v>10.893000000000001</c:v>
                </c:pt>
                <c:pt idx="1055">
                  <c:v>10.887</c:v>
                </c:pt>
                <c:pt idx="1056">
                  <c:v>10.82</c:v>
                </c:pt>
                <c:pt idx="1057">
                  <c:v>10.765000000000001</c:v>
                </c:pt>
                <c:pt idx="1058">
                  <c:v>8.1850000000000005</c:v>
                </c:pt>
                <c:pt idx="1059">
                  <c:v>8.2579999999999991</c:v>
                </c:pt>
                <c:pt idx="1060">
                  <c:v>8.3290000000000006</c:v>
                </c:pt>
                <c:pt idx="1061">
                  <c:v>8.3450000000000006</c:v>
                </c:pt>
                <c:pt idx="1062">
                  <c:v>8.3290000000000006</c:v>
                </c:pt>
                <c:pt idx="1063">
                  <c:v>8.3740000000000006</c:v>
                </c:pt>
                <c:pt idx="1064">
                  <c:v>8.3569999999999993</c:v>
                </c:pt>
                <c:pt idx="1065">
                  <c:v>8.4410000000000007</c:v>
                </c:pt>
                <c:pt idx="1066">
                  <c:v>8.4600000000000009</c:v>
                </c:pt>
                <c:pt idx="1067">
                  <c:v>8.4770000000000003</c:v>
                </c:pt>
                <c:pt idx="1068">
                  <c:v>8.5</c:v>
                </c:pt>
                <c:pt idx="1069">
                  <c:v>8.5259999999999998</c:v>
                </c:pt>
                <c:pt idx="1070">
                  <c:v>8.5429999999999993</c:v>
                </c:pt>
                <c:pt idx="1071">
                  <c:v>8.5679999999999996</c:v>
                </c:pt>
                <c:pt idx="1072">
                  <c:v>8.4610000000000003</c:v>
                </c:pt>
                <c:pt idx="1073">
                  <c:v>8.4789999999999992</c:v>
                </c:pt>
                <c:pt idx="1074">
                  <c:v>8.5169999999999995</c:v>
                </c:pt>
                <c:pt idx="1075">
                  <c:v>8.234</c:v>
                </c:pt>
                <c:pt idx="1076">
                  <c:v>8.2910000000000004</c:v>
                </c:pt>
                <c:pt idx="1077">
                  <c:v>8.3510000000000009</c:v>
                </c:pt>
                <c:pt idx="1078">
                  <c:v>8.5380000000000003</c:v>
                </c:pt>
                <c:pt idx="1079">
                  <c:v>8.6010000000000009</c:v>
                </c:pt>
                <c:pt idx="1080">
                  <c:v>8.8829999999999991</c:v>
                </c:pt>
                <c:pt idx="1081">
                  <c:v>8.9290000000000003</c:v>
                </c:pt>
                <c:pt idx="1082">
                  <c:v>8.9670000000000005</c:v>
                </c:pt>
                <c:pt idx="1083">
                  <c:v>8.9570000000000007</c:v>
                </c:pt>
                <c:pt idx="1084">
                  <c:v>8.968</c:v>
                </c:pt>
                <c:pt idx="1085">
                  <c:v>10.042</c:v>
                </c:pt>
                <c:pt idx="1086">
                  <c:v>10.145</c:v>
                </c:pt>
                <c:pt idx="1087">
                  <c:v>10.122999999999999</c:v>
                </c:pt>
                <c:pt idx="1088">
                  <c:v>9.9849999999999994</c:v>
                </c:pt>
                <c:pt idx="1089">
                  <c:v>10.004</c:v>
                </c:pt>
                <c:pt idx="1090">
                  <c:v>10.085000000000001</c:v>
                </c:pt>
                <c:pt idx="1091">
                  <c:v>10.115</c:v>
                </c:pt>
                <c:pt idx="1092">
                  <c:v>10.143000000000001</c:v>
                </c:pt>
                <c:pt idx="1093">
                  <c:v>10.19</c:v>
                </c:pt>
                <c:pt idx="1094">
                  <c:v>10.222</c:v>
                </c:pt>
                <c:pt idx="1095">
                  <c:v>10.263999999999999</c:v>
                </c:pt>
                <c:pt idx="1096">
                  <c:v>10.311</c:v>
                </c:pt>
                <c:pt idx="1097">
                  <c:v>10.343</c:v>
                </c:pt>
                <c:pt idx="1098">
                  <c:v>10.327999999999999</c:v>
                </c:pt>
                <c:pt idx="1099">
                  <c:v>10.375999999999999</c:v>
                </c:pt>
                <c:pt idx="1100">
                  <c:v>10.407</c:v>
                </c:pt>
                <c:pt idx="1101">
                  <c:v>9.5730000000000004</c:v>
                </c:pt>
                <c:pt idx="1102">
                  <c:v>9.5719999999999992</c:v>
                </c:pt>
                <c:pt idx="1103">
                  <c:v>9.7119999999999997</c:v>
                </c:pt>
                <c:pt idx="1104">
                  <c:v>9.7970000000000006</c:v>
                </c:pt>
                <c:pt idx="1105">
                  <c:v>9.8650000000000002</c:v>
                </c:pt>
                <c:pt idx="1106">
                  <c:v>9.8640000000000008</c:v>
                </c:pt>
                <c:pt idx="1107">
                  <c:v>9.8629999999999995</c:v>
                </c:pt>
                <c:pt idx="1108">
                  <c:v>9.8079999999999998</c:v>
                </c:pt>
                <c:pt idx="1109">
                  <c:v>9.7330000000000005</c:v>
                </c:pt>
                <c:pt idx="1110">
                  <c:v>9.718</c:v>
                </c:pt>
                <c:pt idx="1111">
                  <c:v>9.7550000000000008</c:v>
                </c:pt>
                <c:pt idx="1112">
                  <c:v>9.7870000000000008</c:v>
                </c:pt>
                <c:pt idx="1113">
                  <c:v>9.7970000000000006</c:v>
                </c:pt>
                <c:pt idx="1114">
                  <c:v>9.7509999999999994</c:v>
                </c:pt>
                <c:pt idx="1115">
                  <c:v>9.5310000000000006</c:v>
                </c:pt>
                <c:pt idx="1116">
                  <c:v>9.4710000000000001</c:v>
                </c:pt>
                <c:pt idx="1117">
                  <c:v>9.4280000000000008</c:v>
                </c:pt>
                <c:pt idx="1118">
                  <c:v>7.7850000000000001</c:v>
                </c:pt>
                <c:pt idx="1119">
                  <c:v>7.8970000000000002</c:v>
                </c:pt>
                <c:pt idx="1120">
                  <c:v>7.8520000000000003</c:v>
                </c:pt>
                <c:pt idx="1121">
                  <c:v>7.8369999999999997</c:v>
                </c:pt>
                <c:pt idx="1122">
                  <c:v>7.1790000000000003</c:v>
                </c:pt>
                <c:pt idx="1123">
                  <c:v>7.2069999999999999</c:v>
                </c:pt>
                <c:pt idx="1124">
                  <c:v>7.2569999999999997</c:v>
                </c:pt>
                <c:pt idx="1125">
                  <c:v>7.3860000000000001</c:v>
                </c:pt>
                <c:pt idx="1126">
                  <c:v>7.3659999999999997</c:v>
                </c:pt>
                <c:pt idx="1127">
                  <c:v>7.33</c:v>
                </c:pt>
                <c:pt idx="1128">
                  <c:v>7.335</c:v>
                </c:pt>
                <c:pt idx="1129">
                  <c:v>7.3280000000000003</c:v>
                </c:pt>
                <c:pt idx="1130">
                  <c:v>7.2830000000000004</c:v>
                </c:pt>
                <c:pt idx="1131">
                  <c:v>7.2770000000000001</c:v>
                </c:pt>
                <c:pt idx="1132">
                  <c:v>10.38</c:v>
                </c:pt>
                <c:pt idx="1133">
                  <c:v>9.8580000000000005</c:v>
                </c:pt>
                <c:pt idx="1134">
                  <c:v>9.8279999999999994</c:v>
                </c:pt>
                <c:pt idx="1135">
                  <c:v>10.095000000000001</c:v>
                </c:pt>
                <c:pt idx="1136">
                  <c:v>10.156000000000001</c:v>
                </c:pt>
                <c:pt idx="1137">
                  <c:v>10.023</c:v>
                </c:pt>
                <c:pt idx="1138">
                  <c:v>10.042</c:v>
                </c:pt>
                <c:pt idx="1139">
                  <c:v>10.16</c:v>
                </c:pt>
                <c:pt idx="1140">
                  <c:v>10.196</c:v>
                </c:pt>
                <c:pt idx="1141">
                  <c:v>10.045999999999999</c:v>
                </c:pt>
                <c:pt idx="1142">
                  <c:v>10.083</c:v>
                </c:pt>
                <c:pt idx="1143">
                  <c:v>10.164999999999999</c:v>
                </c:pt>
                <c:pt idx="1144">
                  <c:v>10.215999999999999</c:v>
                </c:pt>
                <c:pt idx="1145">
                  <c:v>10.260999999999999</c:v>
                </c:pt>
                <c:pt idx="1146">
                  <c:v>10.304</c:v>
                </c:pt>
                <c:pt idx="1147">
                  <c:v>10.334</c:v>
                </c:pt>
                <c:pt idx="1148">
                  <c:v>10.371</c:v>
                </c:pt>
                <c:pt idx="1149">
                  <c:v>10.427</c:v>
                </c:pt>
                <c:pt idx="1150">
                  <c:v>10.476000000000001</c:v>
                </c:pt>
                <c:pt idx="1151">
                  <c:v>10.523999999999999</c:v>
                </c:pt>
                <c:pt idx="1152">
                  <c:v>10.523</c:v>
                </c:pt>
                <c:pt idx="1153">
                  <c:v>10.579000000000001</c:v>
                </c:pt>
                <c:pt idx="1154">
                  <c:v>10.602</c:v>
                </c:pt>
                <c:pt idx="1155">
                  <c:v>11.628</c:v>
                </c:pt>
                <c:pt idx="1156">
                  <c:v>11.647</c:v>
                </c:pt>
                <c:pt idx="1157">
                  <c:v>11.635</c:v>
                </c:pt>
                <c:pt idx="1158">
                  <c:v>11.627000000000001</c:v>
                </c:pt>
                <c:pt idx="1159">
                  <c:v>11.635999999999999</c:v>
                </c:pt>
                <c:pt idx="1160">
                  <c:v>11.638</c:v>
                </c:pt>
                <c:pt idx="1161">
                  <c:v>11.637</c:v>
                </c:pt>
                <c:pt idx="1162">
                  <c:v>11.664</c:v>
                </c:pt>
                <c:pt idx="1163">
                  <c:v>11.653</c:v>
                </c:pt>
                <c:pt idx="1164">
                  <c:v>11.645</c:v>
                </c:pt>
                <c:pt idx="1165">
                  <c:v>11.648999999999999</c:v>
                </c:pt>
                <c:pt idx="1166">
                  <c:v>11.66</c:v>
                </c:pt>
                <c:pt idx="1167">
                  <c:v>7.351</c:v>
                </c:pt>
                <c:pt idx="1168">
                  <c:v>7.4130000000000003</c:v>
                </c:pt>
                <c:pt idx="1169">
                  <c:v>7.3090000000000002</c:v>
                </c:pt>
                <c:pt idx="1170">
                  <c:v>7.3109999999999999</c:v>
                </c:pt>
                <c:pt idx="1171">
                  <c:v>7.3070000000000004</c:v>
                </c:pt>
                <c:pt idx="1172">
                  <c:v>7.3140000000000001</c:v>
                </c:pt>
                <c:pt idx="1173">
                  <c:v>7.319</c:v>
                </c:pt>
                <c:pt idx="1174">
                  <c:v>7.3319999999999999</c:v>
                </c:pt>
                <c:pt idx="1175">
                  <c:v>7.3449999999999998</c:v>
                </c:pt>
                <c:pt idx="1176">
                  <c:v>7.351</c:v>
                </c:pt>
                <c:pt idx="1177">
                  <c:v>7.3689999999999998</c:v>
                </c:pt>
                <c:pt idx="1178">
                  <c:v>7.29</c:v>
                </c:pt>
                <c:pt idx="1179">
                  <c:v>7.0170000000000003</c:v>
                </c:pt>
                <c:pt idx="1180">
                  <c:v>7.08</c:v>
                </c:pt>
                <c:pt idx="1181">
                  <c:v>7.1760000000000002</c:v>
                </c:pt>
                <c:pt idx="1182">
                  <c:v>7.2320000000000002</c:v>
                </c:pt>
                <c:pt idx="1183">
                  <c:v>7.2229999999999999</c:v>
                </c:pt>
                <c:pt idx="1184">
                  <c:v>7.2450000000000001</c:v>
                </c:pt>
                <c:pt idx="1185">
                  <c:v>7.2729999999999997</c:v>
                </c:pt>
                <c:pt idx="1186">
                  <c:v>7.2729999999999997</c:v>
                </c:pt>
                <c:pt idx="1187">
                  <c:v>7.27</c:v>
                </c:pt>
                <c:pt idx="1188">
                  <c:v>7.2830000000000004</c:v>
                </c:pt>
                <c:pt idx="1189">
                  <c:v>7.2990000000000004</c:v>
                </c:pt>
                <c:pt idx="1190">
                  <c:v>7.3250000000000002</c:v>
                </c:pt>
                <c:pt idx="1191">
                  <c:v>7.3070000000000004</c:v>
                </c:pt>
                <c:pt idx="1192">
                  <c:v>7.2960000000000003</c:v>
                </c:pt>
                <c:pt idx="1193">
                  <c:v>9.827</c:v>
                </c:pt>
                <c:pt idx="1194">
                  <c:v>9.8670000000000009</c:v>
                </c:pt>
                <c:pt idx="1195">
                  <c:v>9.8930000000000007</c:v>
                </c:pt>
                <c:pt idx="1196">
                  <c:v>9.8580000000000005</c:v>
                </c:pt>
                <c:pt idx="1197">
                  <c:v>9.9120000000000008</c:v>
                </c:pt>
                <c:pt idx="1198">
                  <c:v>9.9480000000000004</c:v>
                </c:pt>
                <c:pt idx="1199">
                  <c:v>9.9849999999999994</c:v>
                </c:pt>
                <c:pt idx="1200">
                  <c:v>10.015000000000001</c:v>
                </c:pt>
                <c:pt idx="1201">
                  <c:v>10.057</c:v>
                </c:pt>
                <c:pt idx="1202">
                  <c:v>10.092000000000001</c:v>
                </c:pt>
                <c:pt idx="1203">
                  <c:v>10.196999999999999</c:v>
                </c:pt>
                <c:pt idx="1204">
                  <c:v>10.228</c:v>
                </c:pt>
                <c:pt idx="1205">
                  <c:v>10.159000000000001</c:v>
                </c:pt>
                <c:pt idx="1206">
                  <c:v>10.179</c:v>
                </c:pt>
                <c:pt idx="1207">
                  <c:v>9.8930000000000007</c:v>
                </c:pt>
                <c:pt idx="1208">
                  <c:v>7.5609999999999999</c:v>
                </c:pt>
                <c:pt idx="1209">
                  <c:v>7.5759999999999996</c:v>
                </c:pt>
                <c:pt idx="1210">
                  <c:v>7.5910000000000002</c:v>
                </c:pt>
                <c:pt idx="1211">
                  <c:v>7.61</c:v>
                </c:pt>
                <c:pt idx="1212">
                  <c:v>7.609</c:v>
                </c:pt>
                <c:pt idx="1213">
                  <c:v>7.5720000000000001</c:v>
                </c:pt>
                <c:pt idx="1214">
                  <c:v>7.5650000000000004</c:v>
                </c:pt>
                <c:pt idx="1215">
                  <c:v>7.6020000000000003</c:v>
                </c:pt>
                <c:pt idx="1216">
                  <c:v>7.6310000000000002</c:v>
                </c:pt>
                <c:pt idx="1217">
                  <c:v>7.6550000000000002</c:v>
                </c:pt>
                <c:pt idx="1218">
                  <c:v>7.6749999999999998</c:v>
                </c:pt>
                <c:pt idx="1219">
                  <c:v>7.69</c:v>
                </c:pt>
                <c:pt idx="1220">
                  <c:v>7.7050000000000001</c:v>
                </c:pt>
                <c:pt idx="1221">
                  <c:v>7.6609999999999996</c:v>
                </c:pt>
                <c:pt idx="1222">
                  <c:v>7.6589999999999998</c:v>
                </c:pt>
                <c:pt idx="1223">
                  <c:v>7.6449999999999996</c:v>
                </c:pt>
                <c:pt idx="1224">
                  <c:v>10.353</c:v>
                </c:pt>
                <c:pt idx="1225">
                  <c:v>10.401999999999999</c:v>
                </c:pt>
                <c:pt idx="1226">
                  <c:v>10.401999999999999</c:v>
                </c:pt>
                <c:pt idx="1227">
                  <c:v>10.433999999999999</c:v>
                </c:pt>
                <c:pt idx="1228">
                  <c:v>10.473000000000001</c:v>
                </c:pt>
                <c:pt idx="1229">
                  <c:v>10.526</c:v>
                </c:pt>
                <c:pt idx="1230">
                  <c:v>10.593999999999999</c:v>
                </c:pt>
                <c:pt idx="1231">
                  <c:v>10.605</c:v>
                </c:pt>
                <c:pt idx="1232">
                  <c:v>10.680999999999999</c:v>
                </c:pt>
                <c:pt idx="1233">
                  <c:v>10.706</c:v>
                </c:pt>
                <c:pt idx="1234">
                  <c:v>10.724</c:v>
                </c:pt>
                <c:pt idx="1235">
                  <c:v>10.615</c:v>
                </c:pt>
                <c:pt idx="1236">
                  <c:v>10.707000000000001</c:v>
                </c:pt>
                <c:pt idx="1238">
                  <c:v>8.5280000000000005</c:v>
                </c:pt>
                <c:pt idx="1239">
                  <c:v>8.5</c:v>
                </c:pt>
                <c:pt idx="1240">
                  <c:v>8.4740000000000002</c:v>
                </c:pt>
                <c:pt idx="1241">
                  <c:v>8.4710000000000001</c:v>
                </c:pt>
                <c:pt idx="1242">
                  <c:v>8.4819999999999993</c:v>
                </c:pt>
                <c:pt idx="1243">
                  <c:v>8.4939999999999998</c:v>
                </c:pt>
                <c:pt idx="1244">
                  <c:v>8.5060000000000002</c:v>
                </c:pt>
                <c:pt idx="1245">
                  <c:v>8.5210000000000008</c:v>
                </c:pt>
                <c:pt idx="1246">
                  <c:v>8.5470000000000006</c:v>
                </c:pt>
                <c:pt idx="1247">
                  <c:v>8.5329999999999995</c:v>
                </c:pt>
                <c:pt idx="1248">
                  <c:v>8.5679999999999996</c:v>
                </c:pt>
                <c:pt idx="1249">
                  <c:v>8.5879999999999992</c:v>
                </c:pt>
                <c:pt idx="1250">
                  <c:v>8.6140000000000008</c:v>
                </c:pt>
                <c:pt idx="1251">
                  <c:v>8.5909999999999993</c:v>
                </c:pt>
                <c:pt idx="1252">
                  <c:v>9.7970000000000006</c:v>
                </c:pt>
                <c:pt idx="1253">
                  <c:v>9.8960000000000008</c:v>
                </c:pt>
                <c:pt idx="1254">
                  <c:v>9.968</c:v>
                </c:pt>
                <c:pt idx="1255">
                  <c:v>10.006</c:v>
                </c:pt>
                <c:pt idx="1256">
                  <c:v>10.044</c:v>
                </c:pt>
                <c:pt idx="1257">
                  <c:v>10.071999999999999</c:v>
                </c:pt>
                <c:pt idx="1258">
                  <c:v>9.9149999999999991</c:v>
                </c:pt>
                <c:pt idx="1259">
                  <c:v>9.9510000000000005</c:v>
                </c:pt>
                <c:pt idx="1260">
                  <c:v>10.007</c:v>
                </c:pt>
                <c:pt idx="1261">
                  <c:v>9.7919999999999998</c:v>
                </c:pt>
                <c:pt idx="1262">
                  <c:v>9.8309999999999995</c:v>
                </c:pt>
                <c:pt idx="1263">
                  <c:v>9.83</c:v>
                </c:pt>
                <c:pt idx="1264">
                  <c:v>9.7639999999999993</c:v>
                </c:pt>
                <c:pt idx="1265">
                  <c:v>9.8000000000000007</c:v>
                </c:pt>
                <c:pt idx="1266">
                  <c:v>9.8219999999999992</c:v>
                </c:pt>
                <c:pt idx="1267">
                  <c:v>9.8439999999999994</c:v>
                </c:pt>
                <c:pt idx="1268">
                  <c:v>9.8439999999999994</c:v>
                </c:pt>
                <c:pt idx="1269">
                  <c:v>9.86</c:v>
                </c:pt>
                <c:pt idx="1270">
                  <c:v>9.8800000000000008</c:v>
                </c:pt>
                <c:pt idx="1271">
                  <c:v>9.8949999999999996</c:v>
                </c:pt>
                <c:pt idx="1272">
                  <c:v>9.9049999999999994</c:v>
                </c:pt>
                <c:pt idx="1273">
                  <c:v>9.9169999999999998</c:v>
                </c:pt>
                <c:pt idx="1274">
                  <c:v>9.907</c:v>
                </c:pt>
                <c:pt idx="1275">
                  <c:v>9.8160000000000007</c:v>
                </c:pt>
                <c:pt idx="1276">
                  <c:v>9.8569999999999993</c:v>
                </c:pt>
                <c:pt idx="1277">
                  <c:v>9.8759999999999994</c:v>
                </c:pt>
                <c:pt idx="1278">
                  <c:v>8.9359999999999999</c:v>
                </c:pt>
                <c:pt idx="1279">
                  <c:v>8.9670000000000005</c:v>
                </c:pt>
                <c:pt idx="1280">
                  <c:v>9.0440000000000005</c:v>
                </c:pt>
                <c:pt idx="1281">
                  <c:v>8.984</c:v>
                </c:pt>
                <c:pt idx="1282">
                  <c:v>9.0530000000000008</c:v>
                </c:pt>
                <c:pt idx="1283">
                  <c:v>9.1110000000000007</c:v>
                </c:pt>
                <c:pt idx="1284">
                  <c:v>9.1050000000000004</c:v>
                </c:pt>
                <c:pt idx="1285">
                  <c:v>9.1920000000000002</c:v>
                </c:pt>
                <c:pt idx="1286">
                  <c:v>9.2409999999999997</c:v>
                </c:pt>
                <c:pt idx="1287">
                  <c:v>9.2449999999999992</c:v>
                </c:pt>
                <c:pt idx="1288">
                  <c:v>9.3000000000000007</c:v>
                </c:pt>
                <c:pt idx="1289">
                  <c:v>9.3629999999999995</c:v>
                </c:pt>
                <c:pt idx="1290">
                  <c:v>9.423</c:v>
                </c:pt>
                <c:pt idx="1291">
                  <c:v>9.4749999999999996</c:v>
                </c:pt>
                <c:pt idx="1292">
                  <c:v>9.4090000000000007</c:v>
                </c:pt>
                <c:pt idx="1293">
                  <c:v>9.5470000000000006</c:v>
                </c:pt>
                <c:pt idx="1294">
                  <c:v>9.5399999999999991</c:v>
                </c:pt>
                <c:pt idx="1295">
                  <c:v>8.827</c:v>
                </c:pt>
                <c:pt idx="1296">
                  <c:v>8.9019999999999992</c:v>
                </c:pt>
                <c:pt idx="1297">
                  <c:v>8.9250000000000007</c:v>
                </c:pt>
                <c:pt idx="1298">
                  <c:v>9.0690000000000008</c:v>
                </c:pt>
                <c:pt idx="1299">
                  <c:v>9.1679999999999993</c:v>
                </c:pt>
                <c:pt idx="1300">
                  <c:v>9.26</c:v>
                </c:pt>
                <c:pt idx="1301">
                  <c:v>9.3149999999999995</c:v>
                </c:pt>
                <c:pt idx="1302">
                  <c:v>9.3179999999999996</c:v>
                </c:pt>
                <c:pt idx="1303">
                  <c:v>9.3109999999999999</c:v>
                </c:pt>
                <c:pt idx="1304">
                  <c:v>9.3439999999999994</c:v>
                </c:pt>
                <c:pt idx="1305">
                  <c:v>9.3970000000000002</c:v>
                </c:pt>
                <c:pt idx="1306">
                  <c:v>9.43</c:v>
                </c:pt>
                <c:pt idx="1307">
                  <c:v>9.3650000000000002</c:v>
                </c:pt>
                <c:pt idx="1308">
                  <c:v>9.3650000000000002</c:v>
                </c:pt>
                <c:pt idx="1309">
                  <c:v>9.3879999999999999</c:v>
                </c:pt>
                <c:pt idx="1310">
                  <c:v>9.6959999999999997</c:v>
                </c:pt>
                <c:pt idx="1311">
                  <c:v>9.702</c:v>
                </c:pt>
                <c:pt idx="1312">
                  <c:v>9.7270000000000003</c:v>
                </c:pt>
                <c:pt idx="1313">
                  <c:v>9.7579999999999991</c:v>
                </c:pt>
                <c:pt idx="1314">
                  <c:v>9.7289999999999992</c:v>
                </c:pt>
                <c:pt idx="1315">
                  <c:v>9.7629999999999999</c:v>
                </c:pt>
                <c:pt idx="1316">
                  <c:v>9.7799999999999994</c:v>
                </c:pt>
                <c:pt idx="1317">
                  <c:v>9.8130000000000006</c:v>
                </c:pt>
                <c:pt idx="1318">
                  <c:v>9.8420000000000005</c:v>
                </c:pt>
                <c:pt idx="1319">
                  <c:v>9.8879999999999999</c:v>
                </c:pt>
                <c:pt idx="1320">
                  <c:v>9.9369999999999994</c:v>
                </c:pt>
                <c:pt idx="1321">
                  <c:v>9.9779999999999998</c:v>
                </c:pt>
                <c:pt idx="1322">
                  <c:v>9.8130000000000006</c:v>
                </c:pt>
                <c:pt idx="1323">
                  <c:v>8.673</c:v>
                </c:pt>
                <c:pt idx="1324">
                  <c:v>8.7100000000000009</c:v>
                </c:pt>
                <c:pt idx="1325">
                  <c:v>8.7260000000000009</c:v>
                </c:pt>
                <c:pt idx="1326">
                  <c:v>8.7569999999999997</c:v>
                </c:pt>
                <c:pt idx="1327">
                  <c:v>8.9469999999999992</c:v>
                </c:pt>
                <c:pt idx="1328">
                  <c:v>8.94</c:v>
                </c:pt>
                <c:pt idx="1329">
                  <c:v>8.9770000000000003</c:v>
                </c:pt>
                <c:pt idx="1330">
                  <c:v>8.9960000000000004</c:v>
                </c:pt>
                <c:pt idx="1331">
                  <c:v>9.0139999999999993</c:v>
                </c:pt>
                <c:pt idx="1332">
                  <c:v>8.9290000000000003</c:v>
                </c:pt>
                <c:pt idx="1333">
                  <c:v>8.9939999999999998</c:v>
                </c:pt>
                <c:pt idx="1334">
                  <c:v>8.9960000000000004</c:v>
                </c:pt>
                <c:pt idx="1335">
                  <c:v>6.7919999999999998</c:v>
                </c:pt>
                <c:pt idx="1336">
                  <c:v>6.84</c:v>
                </c:pt>
                <c:pt idx="1337">
                  <c:v>6.8849999999999998</c:v>
                </c:pt>
                <c:pt idx="1338">
                  <c:v>6.9960000000000004</c:v>
                </c:pt>
                <c:pt idx="1339">
                  <c:v>7.1479999999999997</c:v>
                </c:pt>
                <c:pt idx="1340">
                  <c:v>7.16</c:v>
                </c:pt>
                <c:pt idx="1341">
                  <c:v>7.165</c:v>
                </c:pt>
                <c:pt idx="1342">
                  <c:v>7.1589999999999998</c:v>
                </c:pt>
                <c:pt idx="1343">
                  <c:v>7.1120000000000001</c:v>
                </c:pt>
                <c:pt idx="1344">
                  <c:v>7.12</c:v>
                </c:pt>
                <c:pt idx="1345">
                  <c:v>8.0670000000000002</c:v>
                </c:pt>
                <c:pt idx="1346">
                  <c:v>8.1340000000000003</c:v>
                </c:pt>
                <c:pt idx="1347">
                  <c:v>8.2050000000000001</c:v>
                </c:pt>
                <c:pt idx="1348">
                  <c:v>8.2289999999999992</c:v>
                </c:pt>
                <c:pt idx="1349">
                  <c:v>8.3209999999999997</c:v>
                </c:pt>
                <c:pt idx="1350">
                  <c:v>8.3689999999999998</c:v>
                </c:pt>
                <c:pt idx="1351">
                  <c:v>8.4239999999999995</c:v>
                </c:pt>
                <c:pt idx="1352">
                  <c:v>8.4830000000000005</c:v>
                </c:pt>
                <c:pt idx="1353">
                  <c:v>8.5069999999999997</c:v>
                </c:pt>
                <c:pt idx="1354">
                  <c:v>8.3019999999999996</c:v>
                </c:pt>
                <c:pt idx="1355">
                  <c:v>9.0730000000000004</c:v>
                </c:pt>
                <c:pt idx="1356">
                  <c:v>9.2639999999999993</c:v>
                </c:pt>
                <c:pt idx="1357">
                  <c:v>9.2430000000000003</c:v>
                </c:pt>
                <c:pt idx="1358">
                  <c:v>9.2370000000000001</c:v>
                </c:pt>
                <c:pt idx="1359">
                  <c:v>9.2110000000000003</c:v>
                </c:pt>
                <c:pt idx="1360">
                  <c:v>9.11</c:v>
                </c:pt>
                <c:pt idx="1361">
                  <c:v>9.1199999999999992</c:v>
                </c:pt>
                <c:pt idx="1362">
                  <c:v>9.1319999999999997</c:v>
                </c:pt>
                <c:pt idx="1363">
                  <c:v>7.734</c:v>
                </c:pt>
                <c:pt idx="1364">
                  <c:v>7.7610000000000001</c:v>
                </c:pt>
                <c:pt idx="1365">
                  <c:v>7.8140000000000001</c:v>
                </c:pt>
                <c:pt idx="1366">
                  <c:v>7.8529999999999998</c:v>
                </c:pt>
                <c:pt idx="1367">
                  <c:v>7.8949999999999996</c:v>
                </c:pt>
                <c:pt idx="1368">
                  <c:v>7.9240000000000004</c:v>
                </c:pt>
                <c:pt idx="1369">
                  <c:v>7.968</c:v>
                </c:pt>
                <c:pt idx="1370">
                  <c:v>8</c:v>
                </c:pt>
                <c:pt idx="1371">
                  <c:v>8.0559999999999992</c:v>
                </c:pt>
                <c:pt idx="1372">
                  <c:v>8.0890000000000004</c:v>
                </c:pt>
                <c:pt idx="1373">
                  <c:v>8.0850000000000009</c:v>
                </c:pt>
                <c:pt idx="1374">
                  <c:v>8.1590000000000007</c:v>
                </c:pt>
                <c:pt idx="1375">
                  <c:v>8.2210000000000001</c:v>
                </c:pt>
                <c:pt idx="1376">
                  <c:v>8.2739999999999991</c:v>
                </c:pt>
                <c:pt idx="1377">
                  <c:v>8.2330000000000005</c:v>
                </c:pt>
                <c:pt idx="1378">
                  <c:v>8.2509999999999994</c:v>
                </c:pt>
                <c:pt idx="1379">
                  <c:v>8.2850000000000001</c:v>
                </c:pt>
                <c:pt idx="1380">
                  <c:v>10.808999999999999</c:v>
                </c:pt>
                <c:pt idx="1381">
                  <c:v>10.875999999999999</c:v>
                </c:pt>
                <c:pt idx="1382">
                  <c:v>10.894</c:v>
                </c:pt>
                <c:pt idx="1383">
                  <c:v>10.86</c:v>
                </c:pt>
                <c:pt idx="1384">
                  <c:v>10.87</c:v>
                </c:pt>
                <c:pt idx="1385">
                  <c:v>10.856</c:v>
                </c:pt>
                <c:pt idx="1386">
                  <c:v>10.852</c:v>
                </c:pt>
                <c:pt idx="1387">
                  <c:v>10.863</c:v>
                </c:pt>
                <c:pt idx="1388">
                  <c:v>10.878</c:v>
                </c:pt>
                <c:pt idx="1389">
                  <c:v>10.894</c:v>
                </c:pt>
                <c:pt idx="1390">
                  <c:v>10.917</c:v>
                </c:pt>
                <c:pt idx="1391">
                  <c:v>10.933999999999999</c:v>
                </c:pt>
                <c:pt idx="1392">
                  <c:v>10.946999999999999</c:v>
                </c:pt>
                <c:pt idx="1393">
                  <c:v>10.901999999999999</c:v>
                </c:pt>
                <c:pt idx="1394">
                  <c:v>10.944000000000001</c:v>
                </c:pt>
                <c:pt idx="1395">
                  <c:v>10.981</c:v>
                </c:pt>
                <c:pt idx="1396">
                  <c:v>10.541</c:v>
                </c:pt>
                <c:pt idx="1397">
                  <c:v>10.561</c:v>
                </c:pt>
                <c:pt idx="1398">
                  <c:v>10.542</c:v>
                </c:pt>
                <c:pt idx="1399">
                  <c:v>10.534000000000001</c:v>
                </c:pt>
                <c:pt idx="1400">
                  <c:v>10.548999999999999</c:v>
                </c:pt>
                <c:pt idx="1401">
                  <c:v>10.566000000000001</c:v>
                </c:pt>
                <c:pt idx="1402">
                  <c:v>10.585000000000001</c:v>
                </c:pt>
                <c:pt idx="1403">
                  <c:v>10.605</c:v>
                </c:pt>
                <c:pt idx="1404">
                  <c:v>10.622</c:v>
                </c:pt>
                <c:pt idx="1405">
                  <c:v>10.635999999999999</c:v>
                </c:pt>
                <c:pt idx="1406">
                  <c:v>10.651</c:v>
                </c:pt>
                <c:pt idx="1407">
                  <c:v>10.666</c:v>
                </c:pt>
                <c:pt idx="1408">
                  <c:v>10.672000000000001</c:v>
                </c:pt>
                <c:pt idx="1409">
                  <c:v>10.637</c:v>
                </c:pt>
                <c:pt idx="1410">
                  <c:v>10.667</c:v>
                </c:pt>
                <c:pt idx="1411">
                  <c:v>10.682</c:v>
                </c:pt>
                <c:pt idx="1412">
                  <c:v>8.3949999999999996</c:v>
                </c:pt>
                <c:pt idx="1413">
                  <c:v>8.4309999999999992</c:v>
                </c:pt>
                <c:pt idx="1414">
                  <c:v>8.4499999999999993</c:v>
                </c:pt>
                <c:pt idx="1415">
                  <c:v>8.4019999999999992</c:v>
                </c:pt>
                <c:pt idx="1416">
                  <c:v>8.4309999999999992</c:v>
                </c:pt>
                <c:pt idx="1417">
                  <c:v>8.4770000000000003</c:v>
                </c:pt>
                <c:pt idx="1418">
                  <c:v>8.5259999999999998</c:v>
                </c:pt>
                <c:pt idx="1419">
                  <c:v>8.5589999999999993</c:v>
                </c:pt>
                <c:pt idx="1420">
                  <c:v>8.5909999999999993</c:v>
                </c:pt>
                <c:pt idx="1421">
                  <c:v>8.6240000000000006</c:v>
                </c:pt>
                <c:pt idx="1422">
                  <c:v>8.6539999999999999</c:v>
                </c:pt>
                <c:pt idx="1423">
                  <c:v>8.6850000000000005</c:v>
                </c:pt>
                <c:pt idx="1424">
                  <c:v>8.6370000000000005</c:v>
                </c:pt>
                <c:pt idx="1425">
                  <c:v>8.5850000000000009</c:v>
                </c:pt>
                <c:pt idx="1426">
                  <c:v>8.5530000000000008</c:v>
                </c:pt>
                <c:pt idx="1427">
                  <c:v>8.6370000000000005</c:v>
                </c:pt>
                <c:pt idx="1428">
                  <c:v>8.6639999999999997</c:v>
                </c:pt>
                <c:pt idx="1429">
                  <c:v>6.8719999999999999</c:v>
                </c:pt>
                <c:pt idx="1430">
                  <c:v>6.867</c:v>
                </c:pt>
                <c:pt idx="1431">
                  <c:v>6.9050000000000002</c:v>
                </c:pt>
                <c:pt idx="1432">
                  <c:v>6.8869999999999996</c:v>
                </c:pt>
                <c:pt idx="1433">
                  <c:v>6.9320000000000004</c:v>
                </c:pt>
                <c:pt idx="1434">
                  <c:v>6.9180000000000001</c:v>
                </c:pt>
                <c:pt idx="1435">
                  <c:v>6.98</c:v>
                </c:pt>
                <c:pt idx="1436">
                  <c:v>6.9939999999999998</c:v>
                </c:pt>
                <c:pt idx="1437">
                  <c:v>7.02</c:v>
                </c:pt>
                <c:pt idx="1438">
                  <c:v>7.0250000000000004</c:v>
                </c:pt>
                <c:pt idx="1439">
                  <c:v>7.0419999999999998</c:v>
                </c:pt>
                <c:pt idx="1440">
                  <c:v>7.0529999999999999</c:v>
                </c:pt>
                <c:pt idx="1441">
                  <c:v>7.0839999999999996</c:v>
                </c:pt>
                <c:pt idx="1442">
                  <c:v>7.1050000000000004</c:v>
                </c:pt>
                <c:pt idx="1443">
                  <c:v>7.0910000000000002</c:v>
                </c:pt>
                <c:pt idx="1444">
                  <c:v>8.3140000000000001</c:v>
                </c:pt>
                <c:pt idx="1445">
                  <c:v>8.35</c:v>
                </c:pt>
                <c:pt idx="1446">
                  <c:v>8.3889999999999993</c:v>
                </c:pt>
                <c:pt idx="1447">
                  <c:v>8.4390000000000001</c:v>
                </c:pt>
                <c:pt idx="1448">
                  <c:v>8.4879999999999995</c:v>
                </c:pt>
                <c:pt idx="1449">
                  <c:v>8.5259999999999998</c:v>
                </c:pt>
                <c:pt idx="1450">
                  <c:v>8.5640000000000001</c:v>
                </c:pt>
                <c:pt idx="1451">
                  <c:v>8.6</c:v>
                </c:pt>
                <c:pt idx="1452">
                  <c:v>8.5579999999999998</c:v>
                </c:pt>
                <c:pt idx="1453">
                  <c:v>8.5410000000000004</c:v>
                </c:pt>
                <c:pt idx="1454">
                  <c:v>8.5350000000000001</c:v>
                </c:pt>
                <c:pt idx="1455">
                  <c:v>8.532</c:v>
                </c:pt>
                <c:pt idx="1456">
                  <c:v>8.49</c:v>
                </c:pt>
                <c:pt idx="1457">
                  <c:v>8.5020000000000007</c:v>
                </c:pt>
                <c:pt idx="1458">
                  <c:v>9.4350000000000005</c:v>
                </c:pt>
                <c:pt idx="1459">
                  <c:v>9.4809999999999999</c:v>
                </c:pt>
                <c:pt idx="1460">
                  <c:v>9.5120000000000005</c:v>
                </c:pt>
                <c:pt idx="1461">
                  <c:v>9.5329999999999995</c:v>
                </c:pt>
                <c:pt idx="1462">
                  <c:v>9.5269999999999992</c:v>
                </c:pt>
                <c:pt idx="1463">
                  <c:v>9.5549999999999997</c:v>
                </c:pt>
                <c:pt idx="1464">
                  <c:v>9.5890000000000004</c:v>
                </c:pt>
                <c:pt idx="1465">
                  <c:v>9.625</c:v>
                </c:pt>
                <c:pt idx="1466">
                  <c:v>9.6519999999999992</c:v>
                </c:pt>
                <c:pt idx="1467">
                  <c:v>9.6620000000000008</c:v>
                </c:pt>
                <c:pt idx="1468">
                  <c:v>9.69</c:v>
                </c:pt>
                <c:pt idx="1469">
                  <c:v>9.7279999999999998</c:v>
                </c:pt>
                <c:pt idx="1470">
                  <c:v>9.6669999999999998</c:v>
                </c:pt>
                <c:pt idx="1471">
                  <c:v>9.7089999999999996</c:v>
                </c:pt>
                <c:pt idx="1472">
                  <c:v>9.7330000000000005</c:v>
                </c:pt>
                <c:pt idx="1473">
                  <c:v>11.048</c:v>
                </c:pt>
                <c:pt idx="1474">
                  <c:v>11.06</c:v>
                </c:pt>
                <c:pt idx="1475">
                  <c:v>11.035</c:v>
                </c:pt>
                <c:pt idx="1476">
                  <c:v>11.041</c:v>
                </c:pt>
                <c:pt idx="1477">
                  <c:v>11.051</c:v>
                </c:pt>
                <c:pt idx="1478">
                  <c:v>11.053000000000001</c:v>
                </c:pt>
                <c:pt idx="1479">
                  <c:v>11.067</c:v>
                </c:pt>
                <c:pt idx="1480">
                  <c:v>11.071999999999999</c:v>
                </c:pt>
                <c:pt idx="1481">
                  <c:v>11.073</c:v>
                </c:pt>
                <c:pt idx="1482">
                  <c:v>11.06</c:v>
                </c:pt>
                <c:pt idx="1483">
                  <c:v>11.092000000000001</c:v>
                </c:pt>
                <c:pt idx="1484">
                  <c:v>11.111000000000001</c:v>
                </c:pt>
                <c:pt idx="1485">
                  <c:v>10.539</c:v>
                </c:pt>
                <c:pt idx="1486">
                  <c:v>8.2520000000000007</c:v>
                </c:pt>
                <c:pt idx="1487">
                  <c:v>8.3140000000000001</c:v>
                </c:pt>
                <c:pt idx="1488">
                  <c:v>8.3089999999999993</c:v>
                </c:pt>
                <c:pt idx="1489">
                  <c:v>8.3149999999999995</c:v>
                </c:pt>
                <c:pt idx="1490">
                  <c:v>8.3079999999999998</c:v>
                </c:pt>
                <c:pt idx="1491">
                  <c:v>8.3140000000000001</c:v>
                </c:pt>
                <c:pt idx="1492">
                  <c:v>8.3309999999999995</c:v>
                </c:pt>
                <c:pt idx="1493">
                  <c:v>8.359</c:v>
                </c:pt>
                <c:pt idx="1494">
                  <c:v>8.39</c:v>
                </c:pt>
                <c:pt idx="1495">
                  <c:v>8.423</c:v>
                </c:pt>
                <c:pt idx="1496">
                  <c:v>8.4649999999999999</c:v>
                </c:pt>
                <c:pt idx="1497">
                  <c:v>8.4949999999999992</c:v>
                </c:pt>
                <c:pt idx="1498">
                  <c:v>8.5399999999999991</c:v>
                </c:pt>
                <c:pt idx="1499">
                  <c:v>8.548</c:v>
                </c:pt>
                <c:pt idx="1500">
                  <c:v>8.5180000000000007</c:v>
                </c:pt>
                <c:pt idx="1501">
                  <c:v>8.5630000000000006</c:v>
                </c:pt>
                <c:pt idx="1502">
                  <c:v>9.7710000000000008</c:v>
                </c:pt>
                <c:pt idx="1503">
                  <c:v>9.8650000000000002</c:v>
                </c:pt>
                <c:pt idx="1504">
                  <c:v>9.9410000000000007</c:v>
                </c:pt>
                <c:pt idx="1505">
                  <c:v>9.9350000000000005</c:v>
                </c:pt>
                <c:pt idx="1506">
                  <c:v>9.9740000000000002</c:v>
                </c:pt>
                <c:pt idx="1507">
                  <c:v>10.063000000000001</c:v>
                </c:pt>
                <c:pt idx="1508">
                  <c:v>10.138999999999999</c:v>
                </c:pt>
                <c:pt idx="1509">
                  <c:v>10.188000000000001</c:v>
                </c:pt>
                <c:pt idx="1510">
                  <c:v>10.220000000000001</c:v>
                </c:pt>
                <c:pt idx="1511">
                  <c:v>10.257999999999999</c:v>
                </c:pt>
                <c:pt idx="1512">
                  <c:v>10.289</c:v>
                </c:pt>
                <c:pt idx="1513">
                  <c:v>10.326000000000001</c:v>
                </c:pt>
                <c:pt idx="1514">
                  <c:v>10.346</c:v>
                </c:pt>
                <c:pt idx="1515">
                  <c:v>10.359</c:v>
                </c:pt>
                <c:pt idx="1516">
                  <c:v>10.276</c:v>
                </c:pt>
                <c:pt idx="1517">
                  <c:v>10.333</c:v>
                </c:pt>
                <c:pt idx="1518">
                  <c:v>9.1539999999999999</c:v>
                </c:pt>
                <c:pt idx="1519">
                  <c:v>9.1969999999999992</c:v>
                </c:pt>
                <c:pt idx="1520">
                  <c:v>9.25</c:v>
                </c:pt>
                <c:pt idx="1521">
                  <c:v>9.2370000000000001</c:v>
                </c:pt>
                <c:pt idx="1522">
                  <c:v>9.3309999999999995</c:v>
                </c:pt>
                <c:pt idx="1523">
                  <c:v>9.36</c:v>
                </c:pt>
                <c:pt idx="1524">
                  <c:v>9.3390000000000004</c:v>
                </c:pt>
                <c:pt idx="1525">
                  <c:v>9.4049999999999994</c:v>
                </c:pt>
                <c:pt idx="1526">
                  <c:v>9.4429999999999996</c:v>
                </c:pt>
                <c:pt idx="1527">
                  <c:v>9.4580000000000002</c:v>
                </c:pt>
                <c:pt idx="1528">
                  <c:v>9.4849999999999994</c:v>
                </c:pt>
                <c:pt idx="1529">
                  <c:v>9.5180000000000007</c:v>
                </c:pt>
                <c:pt idx="1530">
                  <c:v>9.5190000000000001</c:v>
                </c:pt>
                <c:pt idx="1531">
                  <c:v>9.4969999999999999</c:v>
                </c:pt>
                <c:pt idx="1532">
                  <c:v>9.5239999999999991</c:v>
                </c:pt>
                <c:pt idx="1533">
                  <c:v>9.5079999999999991</c:v>
                </c:pt>
                <c:pt idx="1534">
                  <c:v>8.9789999999999992</c:v>
                </c:pt>
                <c:pt idx="1535">
                  <c:v>9.0540000000000003</c:v>
                </c:pt>
                <c:pt idx="1536">
                  <c:v>9.1340000000000003</c:v>
                </c:pt>
                <c:pt idx="1537">
                  <c:v>9.1379999999999999</c:v>
                </c:pt>
                <c:pt idx="1538">
                  <c:v>9.2100000000000009</c:v>
                </c:pt>
                <c:pt idx="1539">
                  <c:v>9.2629999999999999</c:v>
                </c:pt>
                <c:pt idx="1540">
                  <c:v>9.3130000000000006</c:v>
                </c:pt>
                <c:pt idx="1541">
                  <c:v>9.3610000000000007</c:v>
                </c:pt>
                <c:pt idx="1542">
                  <c:v>9.3740000000000006</c:v>
                </c:pt>
                <c:pt idx="1543">
                  <c:v>9.3940000000000001</c:v>
                </c:pt>
                <c:pt idx="1544">
                  <c:v>9.4190000000000005</c:v>
                </c:pt>
                <c:pt idx="1545">
                  <c:v>9.4290000000000003</c:v>
                </c:pt>
                <c:pt idx="1546">
                  <c:v>9.4489999999999998</c:v>
                </c:pt>
                <c:pt idx="1547">
                  <c:v>9.452</c:v>
                </c:pt>
                <c:pt idx="1548">
                  <c:v>9.3219999999999992</c:v>
                </c:pt>
                <c:pt idx="1549">
                  <c:v>9.4350000000000005</c:v>
                </c:pt>
                <c:pt idx="1550">
                  <c:v>9.4489999999999998</c:v>
                </c:pt>
                <c:pt idx="1551">
                  <c:v>8.5619999999999994</c:v>
                </c:pt>
                <c:pt idx="1552">
                  <c:v>8.6059999999999999</c:v>
                </c:pt>
                <c:pt idx="1553">
                  <c:v>8.6300000000000008</c:v>
                </c:pt>
                <c:pt idx="1554">
                  <c:v>8.6259999999999994</c:v>
                </c:pt>
                <c:pt idx="1555">
                  <c:v>8.6790000000000003</c:v>
                </c:pt>
                <c:pt idx="1556">
                  <c:v>8.6989999999999998</c:v>
                </c:pt>
                <c:pt idx="1557">
                  <c:v>8.7479999999999993</c:v>
                </c:pt>
                <c:pt idx="1558">
                  <c:v>8.7959999999999994</c:v>
                </c:pt>
                <c:pt idx="1559">
                  <c:v>8.8420000000000005</c:v>
                </c:pt>
                <c:pt idx="1560">
                  <c:v>8.8870000000000005</c:v>
                </c:pt>
                <c:pt idx="1561">
                  <c:v>8.9380000000000006</c:v>
                </c:pt>
                <c:pt idx="1562">
                  <c:v>8.9870000000000001</c:v>
                </c:pt>
                <c:pt idx="1563">
                  <c:v>9.032</c:v>
                </c:pt>
                <c:pt idx="1564">
                  <c:v>9.0749999999999993</c:v>
                </c:pt>
                <c:pt idx="1565">
                  <c:v>8.9580000000000002</c:v>
                </c:pt>
                <c:pt idx="1566">
                  <c:v>8.9990000000000006</c:v>
                </c:pt>
                <c:pt idx="1567">
                  <c:v>9.8439999999999994</c:v>
                </c:pt>
                <c:pt idx="1568">
                  <c:v>9.9730000000000008</c:v>
                </c:pt>
                <c:pt idx="1569">
                  <c:v>10.041</c:v>
                </c:pt>
                <c:pt idx="1570">
                  <c:v>10.073</c:v>
                </c:pt>
                <c:pt idx="1571">
                  <c:v>10.122</c:v>
                </c:pt>
                <c:pt idx="1572">
                  <c:v>10.137</c:v>
                </c:pt>
                <c:pt idx="1573">
                  <c:v>10.146000000000001</c:v>
                </c:pt>
                <c:pt idx="1574">
                  <c:v>10.183999999999999</c:v>
                </c:pt>
                <c:pt idx="1575">
                  <c:v>10.228</c:v>
                </c:pt>
                <c:pt idx="1576">
                  <c:v>10.257999999999999</c:v>
                </c:pt>
                <c:pt idx="1577">
                  <c:v>10.308</c:v>
                </c:pt>
                <c:pt idx="1578">
                  <c:v>10.365</c:v>
                </c:pt>
                <c:pt idx="1579">
                  <c:v>10.409000000000001</c:v>
                </c:pt>
                <c:pt idx="1580">
                  <c:v>10.39</c:v>
                </c:pt>
                <c:pt idx="1581">
                  <c:v>10.461</c:v>
                </c:pt>
                <c:pt idx="1582">
                  <c:v>10.509</c:v>
                </c:pt>
                <c:pt idx="1583">
                  <c:v>10.359</c:v>
                </c:pt>
                <c:pt idx="1584">
                  <c:v>10.382999999999999</c:v>
                </c:pt>
                <c:pt idx="1585">
                  <c:v>10.367000000000001</c:v>
                </c:pt>
                <c:pt idx="1586">
                  <c:v>10.352</c:v>
                </c:pt>
                <c:pt idx="1587">
                  <c:v>10.314</c:v>
                </c:pt>
                <c:pt idx="1588">
                  <c:v>10.31</c:v>
                </c:pt>
                <c:pt idx="1589">
                  <c:v>10.324</c:v>
                </c:pt>
                <c:pt idx="1590">
                  <c:v>10.346</c:v>
                </c:pt>
                <c:pt idx="1591">
                  <c:v>10.369</c:v>
                </c:pt>
                <c:pt idx="1592">
                  <c:v>10.406000000000001</c:v>
                </c:pt>
                <c:pt idx="1593">
                  <c:v>10.435</c:v>
                </c:pt>
                <c:pt idx="1594">
                  <c:v>10.462</c:v>
                </c:pt>
                <c:pt idx="1595">
                  <c:v>10.374000000000001</c:v>
                </c:pt>
                <c:pt idx="1596">
                  <c:v>10.423999999999999</c:v>
                </c:pt>
                <c:pt idx="1597">
                  <c:v>10.487</c:v>
                </c:pt>
                <c:pt idx="1598">
                  <c:v>11.433999999999999</c:v>
                </c:pt>
                <c:pt idx="1599">
                  <c:v>11.551</c:v>
                </c:pt>
                <c:pt idx="1600">
                  <c:v>11.625</c:v>
                </c:pt>
                <c:pt idx="1601">
                  <c:v>11.617000000000001</c:v>
                </c:pt>
                <c:pt idx="1602">
                  <c:v>11.532</c:v>
                </c:pt>
                <c:pt idx="1603">
                  <c:v>9.7330000000000005</c:v>
                </c:pt>
                <c:pt idx="1604">
                  <c:v>9.9009999999999998</c:v>
                </c:pt>
                <c:pt idx="1605">
                  <c:v>9.9580000000000002</c:v>
                </c:pt>
                <c:pt idx="1606">
                  <c:v>9.9239999999999995</c:v>
                </c:pt>
                <c:pt idx="1607">
                  <c:v>9.9730000000000008</c:v>
                </c:pt>
                <c:pt idx="1608">
                  <c:v>9.9969999999999999</c:v>
                </c:pt>
                <c:pt idx="1609">
                  <c:v>10.003</c:v>
                </c:pt>
                <c:pt idx="1610">
                  <c:v>10.047000000000001</c:v>
                </c:pt>
                <c:pt idx="1611">
                  <c:v>10.083</c:v>
                </c:pt>
                <c:pt idx="1612">
                  <c:v>10.117000000000001</c:v>
                </c:pt>
                <c:pt idx="1613">
                  <c:v>10.202</c:v>
                </c:pt>
                <c:pt idx="1614">
                  <c:v>10.266</c:v>
                </c:pt>
                <c:pt idx="1615">
                  <c:v>10.308999999999999</c:v>
                </c:pt>
                <c:pt idx="1616">
                  <c:v>10.276999999999999</c:v>
                </c:pt>
                <c:pt idx="1617">
                  <c:v>10.335000000000001</c:v>
                </c:pt>
                <c:pt idx="1618">
                  <c:v>10.404</c:v>
                </c:pt>
                <c:pt idx="1619">
                  <c:v>9.9879999999999995</c:v>
                </c:pt>
                <c:pt idx="1620">
                  <c:v>10.071</c:v>
                </c:pt>
                <c:pt idx="1621">
                  <c:v>10.122</c:v>
                </c:pt>
                <c:pt idx="1622">
                  <c:v>10.041</c:v>
                </c:pt>
                <c:pt idx="1623">
                  <c:v>10.084</c:v>
                </c:pt>
                <c:pt idx="1624">
                  <c:v>10.125999999999999</c:v>
                </c:pt>
                <c:pt idx="1625">
                  <c:v>10.163</c:v>
                </c:pt>
                <c:pt idx="1626">
                  <c:v>10.179</c:v>
                </c:pt>
                <c:pt idx="1627">
                  <c:v>10.167999999999999</c:v>
                </c:pt>
                <c:pt idx="1628">
                  <c:v>10.146000000000001</c:v>
                </c:pt>
                <c:pt idx="1629">
                  <c:v>10.146000000000001</c:v>
                </c:pt>
                <c:pt idx="1630">
                  <c:v>10.163</c:v>
                </c:pt>
                <c:pt idx="1631">
                  <c:v>10.191000000000001</c:v>
                </c:pt>
                <c:pt idx="1632">
                  <c:v>10.212999999999999</c:v>
                </c:pt>
                <c:pt idx="1633">
                  <c:v>10.188000000000001</c:v>
                </c:pt>
                <c:pt idx="1634">
                  <c:v>10.239000000000001</c:v>
                </c:pt>
                <c:pt idx="1635">
                  <c:v>10.202999999999999</c:v>
                </c:pt>
                <c:pt idx="1636">
                  <c:v>7.0869999999999997</c:v>
                </c:pt>
                <c:pt idx="1637">
                  <c:v>7.2130000000000001</c:v>
                </c:pt>
                <c:pt idx="1638">
                  <c:v>7.2469999999999999</c:v>
                </c:pt>
                <c:pt idx="1639">
                  <c:v>7.3419999999999996</c:v>
                </c:pt>
                <c:pt idx="1640">
                  <c:v>7.4009999999999998</c:v>
                </c:pt>
                <c:pt idx="1641">
                  <c:v>7.423</c:v>
                </c:pt>
                <c:pt idx="1642">
                  <c:v>7.4589999999999996</c:v>
                </c:pt>
                <c:pt idx="1643">
                  <c:v>7.52</c:v>
                </c:pt>
                <c:pt idx="1644">
                  <c:v>7.5540000000000003</c:v>
                </c:pt>
                <c:pt idx="1645">
                  <c:v>7.5679999999999996</c:v>
                </c:pt>
                <c:pt idx="1646">
                  <c:v>7.6260000000000003</c:v>
                </c:pt>
                <c:pt idx="1647">
                  <c:v>7.6920000000000002</c:v>
                </c:pt>
                <c:pt idx="1648">
                  <c:v>10.675000000000001</c:v>
                </c:pt>
                <c:pt idx="1649">
                  <c:v>10.641999999999999</c:v>
                </c:pt>
                <c:pt idx="1650">
                  <c:v>10.664</c:v>
                </c:pt>
                <c:pt idx="1651">
                  <c:v>10.606</c:v>
                </c:pt>
                <c:pt idx="1652">
                  <c:v>10.622999999999999</c:v>
                </c:pt>
                <c:pt idx="1653">
                  <c:v>10.693</c:v>
                </c:pt>
                <c:pt idx="1654">
                  <c:v>10.724</c:v>
                </c:pt>
                <c:pt idx="1655">
                  <c:v>10.728999999999999</c:v>
                </c:pt>
                <c:pt idx="1656">
                  <c:v>10.744999999999999</c:v>
                </c:pt>
                <c:pt idx="1657">
                  <c:v>10.766</c:v>
                </c:pt>
                <c:pt idx="1658">
                  <c:v>10.762</c:v>
                </c:pt>
                <c:pt idx="1659">
                  <c:v>10.731999999999999</c:v>
                </c:pt>
                <c:pt idx="1660">
                  <c:v>10.733000000000001</c:v>
                </c:pt>
                <c:pt idx="1661">
                  <c:v>10.712999999999999</c:v>
                </c:pt>
                <c:pt idx="1662">
                  <c:v>10.666</c:v>
                </c:pt>
                <c:pt idx="1663">
                  <c:v>10.7</c:v>
                </c:pt>
                <c:pt idx="1664">
                  <c:v>10.781000000000001</c:v>
                </c:pt>
                <c:pt idx="1665">
                  <c:v>7.93</c:v>
                </c:pt>
                <c:pt idx="1666">
                  <c:v>7.931</c:v>
                </c:pt>
                <c:pt idx="1667">
                  <c:v>7.9409999999999998</c:v>
                </c:pt>
                <c:pt idx="1668">
                  <c:v>7.9420000000000002</c:v>
                </c:pt>
                <c:pt idx="1669">
                  <c:v>7.9480000000000004</c:v>
                </c:pt>
                <c:pt idx="1670">
                  <c:v>7.9340000000000002</c:v>
                </c:pt>
                <c:pt idx="1671">
                  <c:v>7.9459999999999997</c:v>
                </c:pt>
                <c:pt idx="1672">
                  <c:v>7.9429999999999996</c:v>
                </c:pt>
                <c:pt idx="1673">
                  <c:v>7.976</c:v>
                </c:pt>
                <c:pt idx="1674">
                  <c:v>8.01</c:v>
                </c:pt>
                <c:pt idx="1675">
                  <c:v>8.0449999999999999</c:v>
                </c:pt>
                <c:pt idx="1676">
                  <c:v>8.0890000000000004</c:v>
                </c:pt>
                <c:pt idx="1677">
                  <c:v>8.1219999999999999</c:v>
                </c:pt>
                <c:pt idx="1678">
                  <c:v>8.14</c:v>
                </c:pt>
                <c:pt idx="1679">
                  <c:v>8.1270000000000007</c:v>
                </c:pt>
                <c:pt idx="1680">
                  <c:v>8.1590000000000007</c:v>
                </c:pt>
                <c:pt idx="1681">
                  <c:v>8.18</c:v>
                </c:pt>
                <c:pt idx="1682">
                  <c:v>9.5359999999999996</c:v>
                </c:pt>
                <c:pt idx="1683">
                  <c:v>9.5719999999999992</c:v>
                </c:pt>
                <c:pt idx="1684">
                  <c:v>9.5830000000000002</c:v>
                </c:pt>
                <c:pt idx="1685">
                  <c:v>9.6110000000000007</c:v>
                </c:pt>
                <c:pt idx="1686">
                  <c:v>9.609</c:v>
                </c:pt>
                <c:pt idx="1687">
                  <c:v>9.6419999999999995</c:v>
                </c:pt>
                <c:pt idx="1688">
                  <c:v>9.6310000000000002</c:v>
                </c:pt>
                <c:pt idx="1689">
                  <c:v>9.6539999999999999</c:v>
                </c:pt>
                <c:pt idx="1690">
                  <c:v>9.6920000000000002</c:v>
                </c:pt>
                <c:pt idx="1691">
                  <c:v>9.718</c:v>
                </c:pt>
                <c:pt idx="1692">
                  <c:v>9.7669999999999995</c:v>
                </c:pt>
                <c:pt idx="1693">
                  <c:v>9.8149999999999995</c:v>
                </c:pt>
                <c:pt idx="1694">
                  <c:v>9.8130000000000006</c:v>
                </c:pt>
                <c:pt idx="1695">
                  <c:v>9.8949999999999996</c:v>
                </c:pt>
                <c:pt idx="1696">
                  <c:v>7.1340000000000003</c:v>
                </c:pt>
                <c:pt idx="1697">
                  <c:v>7.19</c:v>
                </c:pt>
                <c:pt idx="1698">
                  <c:v>7.2169999999999996</c:v>
                </c:pt>
                <c:pt idx="1699">
                  <c:v>7.2450000000000001</c:v>
                </c:pt>
                <c:pt idx="1700">
                  <c:v>7.28</c:v>
                </c:pt>
                <c:pt idx="1701">
                  <c:v>7.5570000000000004</c:v>
                </c:pt>
                <c:pt idx="1702">
                  <c:v>7.577</c:v>
                </c:pt>
                <c:pt idx="1703">
                  <c:v>7.3220000000000001</c:v>
                </c:pt>
                <c:pt idx="1704">
                  <c:v>7.3570000000000002</c:v>
                </c:pt>
                <c:pt idx="1705">
                  <c:v>7.3739999999999997</c:v>
                </c:pt>
                <c:pt idx="1706">
                  <c:v>7.3840000000000003</c:v>
                </c:pt>
                <c:pt idx="1707">
                  <c:v>7.4119999999999999</c:v>
                </c:pt>
                <c:pt idx="1708">
                  <c:v>7.3869999999999996</c:v>
                </c:pt>
                <c:pt idx="1709">
                  <c:v>7.4009999999999998</c:v>
                </c:pt>
                <c:pt idx="1710">
                  <c:v>11.167</c:v>
                </c:pt>
                <c:pt idx="1711">
                  <c:v>11.212</c:v>
                </c:pt>
                <c:pt idx="1712">
                  <c:v>11.177</c:v>
                </c:pt>
                <c:pt idx="1713">
                  <c:v>11.148</c:v>
                </c:pt>
                <c:pt idx="1714">
                  <c:v>11.266</c:v>
                </c:pt>
                <c:pt idx="1715">
                  <c:v>11.305</c:v>
                </c:pt>
                <c:pt idx="1716">
                  <c:v>11.355</c:v>
                </c:pt>
                <c:pt idx="1717">
                  <c:v>11.381</c:v>
                </c:pt>
                <c:pt idx="1718">
                  <c:v>11.398</c:v>
                </c:pt>
                <c:pt idx="1719">
                  <c:v>11.42</c:v>
                </c:pt>
                <c:pt idx="1720">
                  <c:v>11.465</c:v>
                </c:pt>
                <c:pt idx="1721">
                  <c:v>11.496</c:v>
                </c:pt>
                <c:pt idx="1722">
                  <c:v>11.496</c:v>
                </c:pt>
                <c:pt idx="1723">
                  <c:v>11.571</c:v>
                </c:pt>
                <c:pt idx="1724">
                  <c:v>9.9860000000000007</c:v>
                </c:pt>
                <c:pt idx="1725">
                  <c:v>10.148999999999999</c:v>
                </c:pt>
                <c:pt idx="1726">
                  <c:v>10.173999999999999</c:v>
                </c:pt>
                <c:pt idx="1727">
                  <c:v>10.185</c:v>
                </c:pt>
                <c:pt idx="1728">
                  <c:v>10.191000000000001</c:v>
                </c:pt>
                <c:pt idx="1729">
                  <c:v>10.215999999999999</c:v>
                </c:pt>
                <c:pt idx="1730">
                  <c:v>10.266</c:v>
                </c:pt>
                <c:pt idx="1731">
                  <c:v>10.284000000000001</c:v>
                </c:pt>
                <c:pt idx="1732">
                  <c:v>10.311</c:v>
                </c:pt>
                <c:pt idx="1733">
                  <c:v>10.349</c:v>
                </c:pt>
                <c:pt idx="1734">
                  <c:v>10.372999999999999</c:v>
                </c:pt>
                <c:pt idx="1735">
                  <c:v>10.337</c:v>
                </c:pt>
                <c:pt idx="1736">
                  <c:v>10.369</c:v>
                </c:pt>
                <c:pt idx="1737">
                  <c:v>10.398999999999999</c:v>
                </c:pt>
                <c:pt idx="1738">
                  <c:v>10.406000000000001</c:v>
                </c:pt>
                <c:pt idx="1739">
                  <c:v>10.414999999999999</c:v>
                </c:pt>
                <c:pt idx="1740">
                  <c:v>10.420999999999999</c:v>
                </c:pt>
                <c:pt idx="1741">
                  <c:v>10.391999999999999</c:v>
                </c:pt>
                <c:pt idx="1742">
                  <c:v>10.381</c:v>
                </c:pt>
                <c:pt idx="1743">
                  <c:v>10.407</c:v>
                </c:pt>
                <c:pt idx="1744">
                  <c:v>10.428000000000001</c:v>
                </c:pt>
                <c:pt idx="1745">
                  <c:v>10.459</c:v>
                </c:pt>
                <c:pt idx="1746">
                  <c:v>10.505000000000001</c:v>
                </c:pt>
                <c:pt idx="1747">
                  <c:v>10.545</c:v>
                </c:pt>
                <c:pt idx="1748">
                  <c:v>10.571999999999999</c:v>
                </c:pt>
                <c:pt idx="1749">
                  <c:v>10.521000000000001</c:v>
                </c:pt>
                <c:pt idx="1750">
                  <c:v>10.598000000000001</c:v>
                </c:pt>
                <c:pt idx="1751">
                  <c:v>10.644</c:v>
                </c:pt>
                <c:pt idx="1752">
                  <c:v>6.83</c:v>
                </c:pt>
                <c:pt idx="1753">
                  <c:v>6.9370000000000003</c:v>
                </c:pt>
                <c:pt idx="1754">
                  <c:v>6.9809999999999999</c:v>
                </c:pt>
                <c:pt idx="1759">
                  <c:v>9.4550000000000001</c:v>
                </c:pt>
                <c:pt idx="1760">
                  <c:v>9.4969999999999999</c:v>
                </c:pt>
                <c:pt idx="1761">
                  <c:v>9.5180000000000007</c:v>
                </c:pt>
                <c:pt idx="1762">
                  <c:v>9.49</c:v>
                </c:pt>
                <c:pt idx="1763">
                  <c:v>9.5079999999999991</c:v>
                </c:pt>
                <c:pt idx="1764">
                  <c:v>9.5269999999999992</c:v>
                </c:pt>
                <c:pt idx="1765">
                  <c:v>9.5370000000000008</c:v>
                </c:pt>
                <c:pt idx="1766">
                  <c:v>9.548</c:v>
                </c:pt>
                <c:pt idx="1767">
                  <c:v>9.5459999999999994</c:v>
                </c:pt>
                <c:pt idx="1768">
                  <c:v>9.5389999999999997</c:v>
                </c:pt>
                <c:pt idx="1769">
                  <c:v>9.5359999999999996</c:v>
                </c:pt>
                <c:pt idx="1770">
                  <c:v>9.5429999999999993</c:v>
                </c:pt>
                <c:pt idx="1771">
                  <c:v>9.5459999999999994</c:v>
                </c:pt>
                <c:pt idx="1772">
                  <c:v>9.5359999999999996</c:v>
                </c:pt>
                <c:pt idx="1773">
                  <c:v>9.4580000000000002</c:v>
                </c:pt>
                <c:pt idx="1774">
                  <c:v>9.4960000000000004</c:v>
                </c:pt>
                <c:pt idx="1775">
                  <c:v>10.308999999999999</c:v>
                </c:pt>
                <c:pt idx="1776">
                  <c:v>10.36</c:v>
                </c:pt>
                <c:pt idx="1777">
                  <c:v>10.382</c:v>
                </c:pt>
                <c:pt idx="1778">
                  <c:v>10.385</c:v>
                </c:pt>
                <c:pt idx="1779">
                  <c:v>10.446</c:v>
                </c:pt>
                <c:pt idx="1780">
                  <c:v>10.474</c:v>
                </c:pt>
                <c:pt idx="1781">
                  <c:v>10.493</c:v>
                </c:pt>
                <c:pt idx="1782">
                  <c:v>10.519</c:v>
                </c:pt>
                <c:pt idx="1783">
                  <c:v>10.544</c:v>
                </c:pt>
                <c:pt idx="1784">
                  <c:v>10.567</c:v>
                </c:pt>
                <c:pt idx="1785">
                  <c:v>10.592000000000001</c:v>
                </c:pt>
                <c:pt idx="1786">
                  <c:v>10.62</c:v>
                </c:pt>
                <c:pt idx="1787">
                  <c:v>10.645</c:v>
                </c:pt>
                <c:pt idx="1788">
                  <c:v>10.663</c:v>
                </c:pt>
                <c:pt idx="1789">
                  <c:v>10.654999999999999</c:v>
                </c:pt>
                <c:pt idx="1790">
                  <c:v>10.696999999999999</c:v>
                </c:pt>
                <c:pt idx="1791">
                  <c:v>10.726000000000001</c:v>
                </c:pt>
                <c:pt idx="1796">
                  <c:v>10.544</c:v>
                </c:pt>
                <c:pt idx="1797">
                  <c:v>10.584</c:v>
                </c:pt>
                <c:pt idx="1798">
                  <c:v>10.577</c:v>
                </c:pt>
                <c:pt idx="1799">
                  <c:v>10.53</c:v>
                </c:pt>
                <c:pt idx="1800">
                  <c:v>10.526999999999999</c:v>
                </c:pt>
                <c:pt idx="1801">
                  <c:v>10.515000000000001</c:v>
                </c:pt>
                <c:pt idx="1802">
                  <c:v>10.484</c:v>
                </c:pt>
                <c:pt idx="1803">
                  <c:v>10.473000000000001</c:v>
                </c:pt>
                <c:pt idx="1804">
                  <c:v>10.49</c:v>
                </c:pt>
                <c:pt idx="1805">
                  <c:v>10.529</c:v>
                </c:pt>
                <c:pt idx="1806">
                  <c:v>10.558</c:v>
                </c:pt>
                <c:pt idx="1807">
                  <c:v>10.585000000000001</c:v>
                </c:pt>
                <c:pt idx="1808">
                  <c:v>10.603</c:v>
                </c:pt>
                <c:pt idx="1809">
                  <c:v>10.615</c:v>
                </c:pt>
                <c:pt idx="1810">
                  <c:v>10.49</c:v>
                </c:pt>
                <c:pt idx="1811">
                  <c:v>10.542999999999999</c:v>
                </c:pt>
                <c:pt idx="1812">
                  <c:v>10.587</c:v>
                </c:pt>
                <c:pt idx="1813">
                  <c:v>8.9459999999999997</c:v>
                </c:pt>
                <c:pt idx="1814">
                  <c:v>9.0039999999999996</c:v>
                </c:pt>
                <c:pt idx="1815">
                  <c:v>9.0549999999999997</c:v>
                </c:pt>
                <c:pt idx="1816">
                  <c:v>9.0830000000000002</c:v>
                </c:pt>
                <c:pt idx="1817">
                  <c:v>9.1530000000000005</c:v>
                </c:pt>
                <c:pt idx="1818">
                  <c:v>9.2289999999999992</c:v>
                </c:pt>
                <c:pt idx="1819">
                  <c:v>9.3109999999999999</c:v>
                </c:pt>
                <c:pt idx="1820">
                  <c:v>9.343</c:v>
                </c:pt>
                <c:pt idx="1821">
                  <c:v>9.3949999999999996</c:v>
                </c:pt>
                <c:pt idx="1822">
                  <c:v>9.4269999999999996</c:v>
                </c:pt>
                <c:pt idx="1823">
                  <c:v>9.5169999999999995</c:v>
                </c:pt>
                <c:pt idx="1824">
                  <c:v>9.5289999999999999</c:v>
                </c:pt>
                <c:pt idx="1825">
                  <c:v>9.5210000000000008</c:v>
                </c:pt>
                <c:pt idx="1826">
                  <c:v>9.48</c:v>
                </c:pt>
                <c:pt idx="1827">
                  <c:v>9.5020000000000007</c:v>
                </c:pt>
                <c:pt idx="1828">
                  <c:v>8.2010000000000005</c:v>
                </c:pt>
                <c:pt idx="1829">
                  <c:v>8.1809999999999992</c:v>
                </c:pt>
                <c:pt idx="1830">
                  <c:v>8.2750000000000004</c:v>
                </c:pt>
                <c:pt idx="1831">
                  <c:v>8.3369999999999997</c:v>
                </c:pt>
                <c:pt idx="1832">
                  <c:v>8.3629999999999995</c:v>
                </c:pt>
                <c:pt idx="1833">
                  <c:v>8.452</c:v>
                </c:pt>
                <c:pt idx="1834">
                  <c:v>8.5980000000000008</c:v>
                </c:pt>
                <c:pt idx="1835">
                  <c:v>8.5950000000000006</c:v>
                </c:pt>
                <c:pt idx="1836">
                  <c:v>8.6180000000000003</c:v>
                </c:pt>
                <c:pt idx="1837">
                  <c:v>8.6829999999999998</c:v>
                </c:pt>
                <c:pt idx="1838">
                  <c:v>8.7379999999999995</c:v>
                </c:pt>
                <c:pt idx="1839">
                  <c:v>8.734</c:v>
                </c:pt>
                <c:pt idx="1840">
                  <c:v>8.718</c:v>
                </c:pt>
                <c:pt idx="1841">
                  <c:v>8.7159999999999993</c:v>
                </c:pt>
                <c:pt idx="1843">
                  <c:v>8.4570000000000007</c:v>
                </c:pt>
                <c:pt idx="1844">
                  <c:v>8.4649999999999999</c:v>
                </c:pt>
                <c:pt idx="1845">
                  <c:v>8.5269999999999992</c:v>
                </c:pt>
                <c:pt idx="1846">
                  <c:v>8.4580000000000002</c:v>
                </c:pt>
                <c:pt idx="1847">
                  <c:v>8.4710000000000001</c:v>
                </c:pt>
                <c:pt idx="1848">
                  <c:v>9.8740000000000006</c:v>
                </c:pt>
                <c:pt idx="1849">
                  <c:v>10.724</c:v>
                </c:pt>
                <c:pt idx="1850">
                  <c:v>10.791</c:v>
                </c:pt>
                <c:pt idx="1851">
                  <c:v>10.778</c:v>
                </c:pt>
                <c:pt idx="1852">
                  <c:v>10.725</c:v>
                </c:pt>
                <c:pt idx="1853">
                  <c:v>10.775</c:v>
                </c:pt>
                <c:pt idx="1854">
                  <c:v>10.798999999999999</c:v>
                </c:pt>
                <c:pt idx="1855">
                  <c:v>10.785</c:v>
                </c:pt>
                <c:pt idx="1856">
                  <c:v>10.789</c:v>
                </c:pt>
                <c:pt idx="1857">
                  <c:v>10.805</c:v>
                </c:pt>
                <c:pt idx="1858">
                  <c:v>10.837999999999999</c:v>
                </c:pt>
                <c:pt idx="1859">
                  <c:v>10.846</c:v>
                </c:pt>
                <c:pt idx="1860">
                  <c:v>10.858000000000001</c:v>
                </c:pt>
                <c:pt idx="1861">
                  <c:v>10.866</c:v>
                </c:pt>
                <c:pt idx="1862">
                  <c:v>10.875</c:v>
                </c:pt>
                <c:pt idx="1863">
                  <c:v>10.846</c:v>
                </c:pt>
                <c:pt idx="1864">
                  <c:v>10.89</c:v>
                </c:pt>
                <c:pt idx="1865">
                  <c:v>10.913</c:v>
                </c:pt>
                <c:pt idx="1866">
                  <c:v>11.069000000000001</c:v>
                </c:pt>
                <c:pt idx="1867">
                  <c:v>11.077999999999999</c:v>
                </c:pt>
                <c:pt idx="1868">
                  <c:v>11.106999999999999</c:v>
                </c:pt>
                <c:pt idx="1869">
                  <c:v>11.125</c:v>
                </c:pt>
                <c:pt idx="1870">
                  <c:v>11.13</c:v>
                </c:pt>
                <c:pt idx="1871">
                  <c:v>11.138999999999999</c:v>
                </c:pt>
                <c:pt idx="1872">
                  <c:v>11.143000000000001</c:v>
                </c:pt>
                <c:pt idx="1873">
                  <c:v>11.164</c:v>
                </c:pt>
                <c:pt idx="1874">
                  <c:v>11.167999999999999</c:v>
                </c:pt>
                <c:pt idx="1875">
                  <c:v>11.137</c:v>
                </c:pt>
                <c:pt idx="1876">
                  <c:v>11.170999999999999</c:v>
                </c:pt>
                <c:pt idx="1877">
                  <c:v>11.183999999999999</c:v>
                </c:pt>
                <c:pt idx="1878">
                  <c:v>8.6579999999999995</c:v>
                </c:pt>
                <c:pt idx="1879">
                  <c:v>8.6560000000000006</c:v>
                </c:pt>
                <c:pt idx="1880">
                  <c:v>8.7330000000000005</c:v>
                </c:pt>
                <c:pt idx="1881">
                  <c:v>8.7349999999999994</c:v>
                </c:pt>
                <c:pt idx="1882">
                  <c:v>8.5779999999999994</c:v>
                </c:pt>
                <c:pt idx="1883">
                  <c:v>8.4190000000000005</c:v>
                </c:pt>
                <c:pt idx="1884">
                  <c:v>8.4920000000000009</c:v>
                </c:pt>
                <c:pt idx="1885">
                  <c:v>10.602</c:v>
                </c:pt>
                <c:pt idx="1886">
                  <c:v>10.6</c:v>
                </c:pt>
                <c:pt idx="1887">
                  <c:v>10.680999999999999</c:v>
                </c:pt>
                <c:pt idx="1888">
                  <c:v>10.693</c:v>
                </c:pt>
                <c:pt idx="1889">
                  <c:v>10.718</c:v>
                </c:pt>
                <c:pt idx="1890">
                  <c:v>10.724</c:v>
                </c:pt>
                <c:pt idx="1891">
                  <c:v>10.749000000000001</c:v>
                </c:pt>
                <c:pt idx="1892">
                  <c:v>10.779</c:v>
                </c:pt>
                <c:pt idx="1893">
                  <c:v>10.768000000000001</c:v>
                </c:pt>
                <c:pt idx="1894">
                  <c:v>10.773999999999999</c:v>
                </c:pt>
                <c:pt idx="1895">
                  <c:v>10.781000000000001</c:v>
                </c:pt>
                <c:pt idx="1896">
                  <c:v>10.797000000000001</c:v>
                </c:pt>
                <c:pt idx="1900">
                  <c:v>7.5910000000000002</c:v>
                </c:pt>
                <c:pt idx="1901">
                  <c:v>7.6479999999999997</c:v>
                </c:pt>
                <c:pt idx="1902">
                  <c:v>7.7050000000000001</c:v>
                </c:pt>
                <c:pt idx="1903">
                  <c:v>7.7240000000000002</c:v>
                </c:pt>
                <c:pt idx="1904">
                  <c:v>7.766</c:v>
                </c:pt>
                <c:pt idx="1905">
                  <c:v>7.8170000000000002</c:v>
                </c:pt>
                <c:pt idx="1906">
                  <c:v>7.867</c:v>
                </c:pt>
                <c:pt idx="1907">
                  <c:v>7.9160000000000004</c:v>
                </c:pt>
                <c:pt idx="1908">
                  <c:v>7.9580000000000002</c:v>
                </c:pt>
                <c:pt idx="1909">
                  <c:v>7.9930000000000003</c:v>
                </c:pt>
                <c:pt idx="1910">
                  <c:v>8.0359999999999996</c:v>
                </c:pt>
                <c:pt idx="1911">
                  <c:v>8.0820000000000007</c:v>
                </c:pt>
                <c:pt idx="1912">
                  <c:v>8.1329999999999991</c:v>
                </c:pt>
                <c:pt idx="1913">
                  <c:v>8.1820000000000004</c:v>
                </c:pt>
                <c:pt idx="1914">
                  <c:v>8.2029999999999994</c:v>
                </c:pt>
                <c:pt idx="1915">
                  <c:v>8.27</c:v>
                </c:pt>
                <c:pt idx="1916">
                  <c:v>7.46</c:v>
                </c:pt>
                <c:pt idx="1917">
                  <c:v>7.4969999999999999</c:v>
                </c:pt>
                <c:pt idx="1918">
                  <c:v>7.5250000000000004</c:v>
                </c:pt>
                <c:pt idx="1919">
                  <c:v>7.5519999999999996</c:v>
                </c:pt>
                <c:pt idx="1920">
                  <c:v>7.5869999999999997</c:v>
                </c:pt>
                <c:pt idx="1921">
                  <c:v>7.633</c:v>
                </c:pt>
                <c:pt idx="1922">
                  <c:v>7.6479999999999997</c:v>
                </c:pt>
                <c:pt idx="1923">
                  <c:v>7.6829999999999998</c:v>
                </c:pt>
                <c:pt idx="1924">
                  <c:v>7.7169999999999996</c:v>
                </c:pt>
                <c:pt idx="1925">
                  <c:v>7.7439999999999998</c:v>
                </c:pt>
                <c:pt idx="1926">
                  <c:v>7.7750000000000004</c:v>
                </c:pt>
                <c:pt idx="1927">
                  <c:v>7.8070000000000004</c:v>
                </c:pt>
                <c:pt idx="1928">
                  <c:v>7.8280000000000003</c:v>
                </c:pt>
                <c:pt idx="1929">
                  <c:v>7.8550000000000004</c:v>
                </c:pt>
                <c:pt idx="1930">
                  <c:v>7.8440000000000003</c:v>
                </c:pt>
                <c:pt idx="1931">
                  <c:v>7.8559999999999999</c:v>
                </c:pt>
                <c:pt idx="1932">
                  <c:v>7.8719999999999999</c:v>
                </c:pt>
                <c:pt idx="1933">
                  <c:v>9.452</c:v>
                </c:pt>
                <c:pt idx="1934">
                  <c:v>9.4979999999999993</c:v>
                </c:pt>
                <c:pt idx="1935">
                  <c:v>9.5069999999999997</c:v>
                </c:pt>
                <c:pt idx="1936">
                  <c:v>9.4930000000000003</c:v>
                </c:pt>
                <c:pt idx="1937">
                  <c:v>9.5589999999999993</c:v>
                </c:pt>
                <c:pt idx="1938">
                  <c:v>9.5609999999999999</c:v>
                </c:pt>
                <c:pt idx="1939">
                  <c:v>9.6240000000000006</c:v>
                </c:pt>
                <c:pt idx="1940">
                  <c:v>9.6449999999999996</c:v>
                </c:pt>
                <c:pt idx="1941">
                  <c:v>9.6489999999999991</c:v>
                </c:pt>
                <c:pt idx="1942">
                  <c:v>9.6750000000000007</c:v>
                </c:pt>
                <c:pt idx="1943">
                  <c:v>9.7050000000000001</c:v>
                </c:pt>
                <c:pt idx="1944">
                  <c:v>9.7409999999999997</c:v>
                </c:pt>
                <c:pt idx="1945">
                  <c:v>9.7799999999999994</c:v>
                </c:pt>
                <c:pt idx="1946">
                  <c:v>9.798</c:v>
                </c:pt>
                <c:pt idx="1947">
                  <c:v>9.7319999999999993</c:v>
                </c:pt>
                <c:pt idx="1948">
                  <c:v>9.7449999999999992</c:v>
                </c:pt>
                <c:pt idx="1949">
                  <c:v>9.7769999999999992</c:v>
                </c:pt>
                <c:pt idx="1950">
                  <c:v>7.3419999999999996</c:v>
                </c:pt>
                <c:pt idx="1951">
                  <c:v>7.3120000000000003</c:v>
                </c:pt>
                <c:pt idx="1952">
                  <c:v>7.4059999999999997</c:v>
                </c:pt>
                <c:pt idx="1953">
                  <c:v>7.5090000000000003</c:v>
                </c:pt>
                <c:pt idx="1954">
                  <c:v>7.54</c:v>
                </c:pt>
                <c:pt idx="1955">
                  <c:v>7.569</c:v>
                </c:pt>
                <c:pt idx="1956">
                  <c:v>7.5869999999999997</c:v>
                </c:pt>
                <c:pt idx="1957">
                  <c:v>7.6109999999999998</c:v>
                </c:pt>
                <c:pt idx="1958">
                  <c:v>7.64</c:v>
                </c:pt>
                <c:pt idx="1959">
                  <c:v>7.6609999999999996</c:v>
                </c:pt>
                <c:pt idx="1960">
                  <c:v>7.6849999999999996</c:v>
                </c:pt>
                <c:pt idx="1961">
                  <c:v>10.172000000000001</c:v>
                </c:pt>
                <c:pt idx="1962">
                  <c:v>10.24</c:v>
                </c:pt>
                <c:pt idx="1963">
                  <c:v>10.206</c:v>
                </c:pt>
                <c:pt idx="1964">
                  <c:v>10.292999999999999</c:v>
                </c:pt>
                <c:pt idx="1965">
                  <c:v>10.173999999999999</c:v>
                </c:pt>
                <c:pt idx="1966">
                  <c:v>9.2379999999999995</c:v>
                </c:pt>
                <c:pt idx="1967">
                  <c:v>9.2569999999999997</c:v>
                </c:pt>
                <c:pt idx="1968">
                  <c:v>9.2240000000000002</c:v>
                </c:pt>
                <c:pt idx="1969">
                  <c:v>9.2520000000000007</c:v>
                </c:pt>
                <c:pt idx="1970">
                  <c:v>9.2650000000000006</c:v>
                </c:pt>
                <c:pt idx="1971">
                  <c:v>9.2840000000000007</c:v>
                </c:pt>
                <c:pt idx="1972">
                  <c:v>9.2829999999999995</c:v>
                </c:pt>
                <c:pt idx="1973">
                  <c:v>9.2829999999999995</c:v>
                </c:pt>
                <c:pt idx="1974">
                  <c:v>9.2940000000000005</c:v>
                </c:pt>
                <c:pt idx="1975">
                  <c:v>9.31</c:v>
                </c:pt>
                <c:pt idx="1976">
                  <c:v>9.3149999999999995</c:v>
                </c:pt>
                <c:pt idx="1977">
                  <c:v>9.2149999999999999</c:v>
                </c:pt>
                <c:pt idx="1978">
                  <c:v>9.2490000000000006</c:v>
                </c:pt>
                <c:pt idx="1979">
                  <c:v>9.266</c:v>
                </c:pt>
                <c:pt idx="1980">
                  <c:v>9.8000000000000007</c:v>
                </c:pt>
                <c:pt idx="1981">
                  <c:v>9.891</c:v>
                </c:pt>
                <c:pt idx="1982">
                  <c:v>9.8870000000000005</c:v>
                </c:pt>
                <c:pt idx="1983">
                  <c:v>9.8249999999999993</c:v>
                </c:pt>
                <c:pt idx="1984">
                  <c:v>9.8930000000000007</c:v>
                </c:pt>
                <c:pt idx="1985">
                  <c:v>9.9860000000000007</c:v>
                </c:pt>
                <c:pt idx="1986">
                  <c:v>10.018000000000001</c:v>
                </c:pt>
                <c:pt idx="1987">
                  <c:v>10.082000000000001</c:v>
                </c:pt>
                <c:pt idx="1988">
                  <c:v>10.111000000000001</c:v>
                </c:pt>
                <c:pt idx="1989">
                  <c:v>10.15</c:v>
                </c:pt>
                <c:pt idx="1990">
                  <c:v>10.166</c:v>
                </c:pt>
                <c:pt idx="1991">
                  <c:v>10.225</c:v>
                </c:pt>
                <c:pt idx="1992">
                  <c:v>10.246</c:v>
                </c:pt>
                <c:pt idx="1993">
                  <c:v>10.244999999999999</c:v>
                </c:pt>
                <c:pt idx="1994">
                  <c:v>10.257</c:v>
                </c:pt>
                <c:pt idx="1995">
                  <c:v>10.356999999999999</c:v>
                </c:pt>
                <c:pt idx="1996">
                  <c:v>8.9550000000000001</c:v>
                </c:pt>
                <c:pt idx="1997">
                  <c:v>9.1460000000000008</c:v>
                </c:pt>
                <c:pt idx="1998">
                  <c:v>9.2330000000000005</c:v>
                </c:pt>
                <c:pt idx="1999">
                  <c:v>9.3119999999999994</c:v>
                </c:pt>
                <c:pt idx="2000">
                  <c:v>9.3919999999999995</c:v>
                </c:pt>
                <c:pt idx="2001">
                  <c:v>9.4369999999999994</c:v>
                </c:pt>
                <c:pt idx="2002">
                  <c:v>9.4789999999999992</c:v>
                </c:pt>
                <c:pt idx="2003">
                  <c:v>9.5250000000000004</c:v>
                </c:pt>
                <c:pt idx="2004">
                  <c:v>9.5690000000000008</c:v>
                </c:pt>
                <c:pt idx="2005">
                  <c:v>9.6150000000000002</c:v>
                </c:pt>
                <c:pt idx="2006">
                  <c:v>7.37</c:v>
                </c:pt>
                <c:pt idx="2007">
                  <c:v>7.4219999999999997</c:v>
                </c:pt>
                <c:pt idx="2008">
                  <c:v>7.476</c:v>
                </c:pt>
                <c:pt idx="2009">
                  <c:v>7.5129999999999999</c:v>
                </c:pt>
                <c:pt idx="2010">
                  <c:v>7.5380000000000003</c:v>
                </c:pt>
                <c:pt idx="2011">
                  <c:v>7.5990000000000002</c:v>
                </c:pt>
                <c:pt idx="2012">
                  <c:v>7.6079999999999997</c:v>
                </c:pt>
                <c:pt idx="2013">
                  <c:v>7.6139999999999999</c:v>
                </c:pt>
                <c:pt idx="2014">
                  <c:v>7.6340000000000003</c:v>
                </c:pt>
                <c:pt idx="2015">
                  <c:v>7.6539999999999999</c:v>
                </c:pt>
                <c:pt idx="2016">
                  <c:v>7.6669999999999998</c:v>
                </c:pt>
                <c:pt idx="2017">
                  <c:v>7.6630000000000003</c:v>
                </c:pt>
                <c:pt idx="2018">
                  <c:v>7.69</c:v>
                </c:pt>
                <c:pt idx="2019">
                  <c:v>7.7190000000000003</c:v>
                </c:pt>
                <c:pt idx="2020">
                  <c:v>7.7140000000000004</c:v>
                </c:pt>
                <c:pt idx="2021">
                  <c:v>7.7169999999999996</c:v>
                </c:pt>
                <c:pt idx="2022">
                  <c:v>9.4139999999999997</c:v>
                </c:pt>
                <c:pt idx="2023">
                  <c:v>9.4990000000000006</c:v>
                </c:pt>
                <c:pt idx="2024">
                  <c:v>9.5269999999999992</c:v>
                </c:pt>
                <c:pt idx="2025">
                  <c:v>9.3670000000000009</c:v>
                </c:pt>
                <c:pt idx="2026">
                  <c:v>9.4109999999999996</c:v>
                </c:pt>
                <c:pt idx="2027">
                  <c:v>9.468</c:v>
                </c:pt>
                <c:pt idx="2028">
                  <c:v>9.4719999999999995</c:v>
                </c:pt>
                <c:pt idx="2029">
                  <c:v>9.4740000000000002</c:v>
                </c:pt>
                <c:pt idx="2030">
                  <c:v>9.4239999999999995</c:v>
                </c:pt>
                <c:pt idx="2031">
                  <c:v>9.3249999999999993</c:v>
                </c:pt>
                <c:pt idx="2032">
                  <c:v>9.3529999999999998</c:v>
                </c:pt>
                <c:pt idx="2033">
                  <c:v>9.3810000000000002</c:v>
                </c:pt>
                <c:pt idx="2034">
                  <c:v>9.42</c:v>
                </c:pt>
                <c:pt idx="2035">
                  <c:v>9.4580000000000002</c:v>
                </c:pt>
                <c:pt idx="2036">
                  <c:v>9.4260000000000002</c:v>
                </c:pt>
                <c:pt idx="2037">
                  <c:v>9.468</c:v>
                </c:pt>
                <c:pt idx="2038">
                  <c:v>9.0489999999999995</c:v>
                </c:pt>
                <c:pt idx="2039">
                  <c:v>11.433</c:v>
                </c:pt>
                <c:pt idx="2040">
                  <c:v>10.952</c:v>
                </c:pt>
                <c:pt idx="2041">
                  <c:v>10.909000000000001</c:v>
                </c:pt>
                <c:pt idx="2042">
                  <c:v>10.965</c:v>
                </c:pt>
                <c:pt idx="2043">
                  <c:v>11.000999999999999</c:v>
                </c:pt>
                <c:pt idx="2044">
                  <c:v>11.041</c:v>
                </c:pt>
                <c:pt idx="2045">
                  <c:v>11.071999999999999</c:v>
                </c:pt>
                <c:pt idx="2046">
                  <c:v>11.128</c:v>
                </c:pt>
                <c:pt idx="2047">
                  <c:v>11.173999999999999</c:v>
                </c:pt>
                <c:pt idx="2048">
                  <c:v>11.173</c:v>
                </c:pt>
                <c:pt idx="2049">
                  <c:v>11.178000000000001</c:v>
                </c:pt>
                <c:pt idx="2050">
                  <c:v>11.180999999999999</c:v>
                </c:pt>
                <c:pt idx="2051">
                  <c:v>11.122</c:v>
                </c:pt>
                <c:pt idx="2052">
                  <c:v>11.151999999999999</c:v>
                </c:pt>
                <c:pt idx="2053">
                  <c:v>11.202</c:v>
                </c:pt>
                <c:pt idx="2054">
                  <c:v>10.667</c:v>
                </c:pt>
                <c:pt idx="2055">
                  <c:v>10.699</c:v>
                </c:pt>
                <c:pt idx="2056">
                  <c:v>10.689</c:v>
                </c:pt>
                <c:pt idx="2057">
                  <c:v>10.635999999999999</c:v>
                </c:pt>
                <c:pt idx="2058">
                  <c:v>10.651999999999999</c:v>
                </c:pt>
                <c:pt idx="2059">
                  <c:v>10.654999999999999</c:v>
                </c:pt>
                <c:pt idx="2060">
                  <c:v>10.662000000000001</c:v>
                </c:pt>
                <c:pt idx="2061">
                  <c:v>10.673</c:v>
                </c:pt>
                <c:pt idx="2062">
                  <c:v>10.698</c:v>
                </c:pt>
                <c:pt idx="2063">
                  <c:v>10.712999999999999</c:v>
                </c:pt>
                <c:pt idx="2064">
                  <c:v>10.727</c:v>
                </c:pt>
                <c:pt idx="2065">
                  <c:v>10.744</c:v>
                </c:pt>
                <c:pt idx="2066">
                  <c:v>10.755000000000001</c:v>
                </c:pt>
                <c:pt idx="2067">
                  <c:v>10.766</c:v>
                </c:pt>
                <c:pt idx="2068">
                  <c:v>10.645</c:v>
                </c:pt>
                <c:pt idx="2069">
                  <c:v>10.714</c:v>
                </c:pt>
                <c:pt idx="2070">
                  <c:v>10.754</c:v>
                </c:pt>
                <c:pt idx="2071">
                  <c:v>10.920999999999999</c:v>
                </c:pt>
                <c:pt idx="2072">
                  <c:v>10.930999999999999</c:v>
                </c:pt>
                <c:pt idx="2073">
                  <c:v>10.923</c:v>
                </c:pt>
                <c:pt idx="2074">
                  <c:v>10.888</c:v>
                </c:pt>
                <c:pt idx="2075">
                  <c:v>10.906000000000001</c:v>
                </c:pt>
                <c:pt idx="2076">
                  <c:v>10.914</c:v>
                </c:pt>
                <c:pt idx="2077">
                  <c:v>10.93</c:v>
                </c:pt>
                <c:pt idx="2078">
                  <c:v>10.941000000000001</c:v>
                </c:pt>
                <c:pt idx="2079">
                  <c:v>10.956</c:v>
                </c:pt>
                <c:pt idx="2080">
                  <c:v>10.976000000000001</c:v>
                </c:pt>
                <c:pt idx="2081">
                  <c:v>10.984999999999999</c:v>
                </c:pt>
                <c:pt idx="2082">
                  <c:v>11.000999999999999</c:v>
                </c:pt>
                <c:pt idx="2083">
                  <c:v>11.023999999999999</c:v>
                </c:pt>
                <c:pt idx="2084">
                  <c:v>11.042999999999999</c:v>
                </c:pt>
                <c:pt idx="2085">
                  <c:v>11.005000000000001</c:v>
                </c:pt>
                <c:pt idx="2086">
                  <c:v>11.061</c:v>
                </c:pt>
                <c:pt idx="2087">
                  <c:v>11.079000000000001</c:v>
                </c:pt>
                <c:pt idx="2088">
                  <c:v>9.6289999999999996</c:v>
                </c:pt>
                <c:pt idx="2089">
                  <c:v>9.6910000000000007</c:v>
                </c:pt>
                <c:pt idx="2090">
                  <c:v>9.7579999999999991</c:v>
                </c:pt>
                <c:pt idx="2091">
                  <c:v>9.7970000000000006</c:v>
                </c:pt>
                <c:pt idx="2092">
                  <c:v>9.8699999999999992</c:v>
                </c:pt>
                <c:pt idx="2093">
                  <c:v>9.9169999999999998</c:v>
                </c:pt>
                <c:pt idx="2094">
                  <c:v>9.9489999999999998</c:v>
                </c:pt>
                <c:pt idx="2095">
                  <c:v>9.9909999999999997</c:v>
                </c:pt>
                <c:pt idx="2096">
                  <c:v>10.02</c:v>
                </c:pt>
                <c:pt idx="2097">
                  <c:v>10.021000000000001</c:v>
                </c:pt>
                <c:pt idx="2098">
                  <c:v>10.034000000000001</c:v>
                </c:pt>
                <c:pt idx="2099">
                  <c:v>10.048</c:v>
                </c:pt>
                <c:pt idx="2100">
                  <c:v>10.051</c:v>
                </c:pt>
                <c:pt idx="2101">
                  <c:v>10.054</c:v>
                </c:pt>
                <c:pt idx="2102">
                  <c:v>9.9909999999999997</c:v>
                </c:pt>
                <c:pt idx="2103">
                  <c:v>10.035</c:v>
                </c:pt>
                <c:pt idx="2104">
                  <c:v>10.084</c:v>
                </c:pt>
                <c:pt idx="2105">
                  <c:v>8.2560000000000002</c:v>
                </c:pt>
                <c:pt idx="2106">
                  <c:v>8.4019999999999992</c:v>
                </c:pt>
                <c:pt idx="2107">
                  <c:v>8.4629999999999992</c:v>
                </c:pt>
                <c:pt idx="2108">
                  <c:v>8.5079999999999991</c:v>
                </c:pt>
                <c:pt idx="2109">
                  <c:v>8.5540000000000003</c:v>
                </c:pt>
                <c:pt idx="2110">
                  <c:v>8.6080000000000005</c:v>
                </c:pt>
                <c:pt idx="2111">
                  <c:v>8.6620000000000008</c:v>
                </c:pt>
                <c:pt idx="2112">
                  <c:v>8.7119999999999997</c:v>
                </c:pt>
                <c:pt idx="2113">
                  <c:v>8.7639999999999993</c:v>
                </c:pt>
                <c:pt idx="2114">
                  <c:v>8.8040000000000003</c:v>
                </c:pt>
                <c:pt idx="2115">
                  <c:v>8.8309999999999995</c:v>
                </c:pt>
                <c:pt idx="2116">
                  <c:v>8.8650000000000002</c:v>
                </c:pt>
                <c:pt idx="2117">
                  <c:v>8.9019999999999992</c:v>
                </c:pt>
                <c:pt idx="2118">
                  <c:v>8.9019999999999992</c:v>
                </c:pt>
                <c:pt idx="2119">
                  <c:v>8.9529999999999994</c:v>
                </c:pt>
                <c:pt idx="2120">
                  <c:v>8.99</c:v>
                </c:pt>
                <c:pt idx="2121">
                  <c:v>9.3160000000000007</c:v>
                </c:pt>
                <c:pt idx="2122">
                  <c:v>9.4670000000000005</c:v>
                </c:pt>
                <c:pt idx="2123">
                  <c:v>9.7189999999999994</c:v>
                </c:pt>
                <c:pt idx="2124">
                  <c:v>9.5670000000000002</c:v>
                </c:pt>
                <c:pt idx="2125">
                  <c:v>9.7479999999999993</c:v>
                </c:pt>
                <c:pt idx="2126">
                  <c:v>9.859</c:v>
                </c:pt>
                <c:pt idx="2127">
                  <c:v>9.8620000000000001</c:v>
                </c:pt>
                <c:pt idx="2128">
                  <c:v>9.8019999999999996</c:v>
                </c:pt>
                <c:pt idx="2129">
                  <c:v>9.3659999999999997</c:v>
                </c:pt>
                <c:pt idx="2130">
                  <c:v>8.532</c:v>
                </c:pt>
                <c:pt idx="2131">
                  <c:v>7.6020000000000003</c:v>
                </c:pt>
                <c:pt idx="2132">
                  <c:v>5.9429999999999996</c:v>
                </c:pt>
                <c:pt idx="2133">
                  <c:v>5.9349999999999996</c:v>
                </c:pt>
                <c:pt idx="2134">
                  <c:v>5.5270000000000001</c:v>
                </c:pt>
                <c:pt idx="2138">
                  <c:v>8.5540000000000003</c:v>
                </c:pt>
                <c:pt idx="2139">
                  <c:v>8.6129999999999995</c:v>
                </c:pt>
                <c:pt idx="2140">
                  <c:v>8.6579999999999995</c:v>
                </c:pt>
                <c:pt idx="2141">
                  <c:v>8.7010000000000005</c:v>
                </c:pt>
                <c:pt idx="2142">
                  <c:v>8.7520000000000007</c:v>
                </c:pt>
                <c:pt idx="2143">
                  <c:v>8.8040000000000003</c:v>
                </c:pt>
                <c:pt idx="2144">
                  <c:v>8.8469999999999995</c:v>
                </c:pt>
                <c:pt idx="2145">
                  <c:v>8.89</c:v>
                </c:pt>
                <c:pt idx="2146">
                  <c:v>8.9410000000000007</c:v>
                </c:pt>
                <c:pt idx="2147">
                  <c:v>8.9990000000000006</c:v>
                </c:pt>
                <c:pt idx="2148">
                  <c:v>9.0530000000000008</c:v>
                </c:pt>
                <c:pt idx="2149">
                  <c:v>9.1110000000000007</c:v>
                </c:pt>
                <c:pt idx="2150">
                  <c:v>9.173</c:v>
                </c:pt>
                <c:pt idx="2151">
                  <c:v>9.2349999999999994</c:v>
                </c:pt>
                <c:pt idx="2152">
                  <c:v>9.2539999999999996</c:v>
                </c:pt>
                <c:pt idx="2153">
                  <c:v>9.2710000000000008</c:v>
                </c:pt>
                <c:pt idx="2154">
                  <c:v>9.3330000000000002</c:v>
                </c:pt>
                <c:pt idx="2155">
                  <c:v>8.2119999999999997</c:v>
                </c:pt>
                <c:pt idx="2156">
                  <c:v>8.25</c:v>
                </c:pt>
                <c:pt idx="2157">
                  <c:v>8.4139999999999997</c:v>
                </c:pt>
                <c:pt idx="2158">
                  <c:v>8.2639999999999993</c:v>
                </c:pt>
                <c:pt idx="2159">
                  <c:v>8.1790000000000003</c:v>
                </c:pt>
                <c:pt idx="2160">
                  <c:v>8.1660000000000004</c:v>
                </c:pt>
                <c:pt idx="2161">
                  <c:v>8.1590000000000007</c:v>
                </c:pt>
                <c:pt idx="2162">
                  <c:v>7.7720000000000002</c:v>
                </c:pt>
                <c:pt idx="2163">
                  <c:v>7.5519999999999996</c:v>
                </c:pt>
                <c:pt idx="2164">
                  <c:v>7.2430000000000003</c:v>
                </c:pt>
                <c:pt idx="2165">
                  <c:v>7.444</c:v>
                </c:pt>
                <c:pt idx="2166">
                  <c:v>7.4480000000000004</c:v>
                </c:pt>
                <c:pt idx="2167">
                  <c:v>7.8339999999999996</c:v>
                </c:pt>
                <c:pt idx="2168">
                  <c:v>7.8789999999999996</c:v>
                </c:pt>
                <c:pt idx="2169">
                  <c:v>7.9180000000000001</c:v>
                </c:pt>
                <c:pt idx="2170">
                  <c:v>7.9710000000000001</c:v>
                </c:pt>
                <c:pt idx="2171">
                  <c:v>8.0540000000000003</c:v>
                </c:pt>
                <c:pt idx="2172">
                  <c:v>8.0939999999999994</c:v>
                </c:pt>
                <c:pt idx="2173">
                  <c:v>8.1110000000000007</c:v>
                </c:pt>
                <c:pt idx="2174">
                  <c:v>8.1240000000000006</c:v>
                </c:pt>
                <c:pt idx="2175">
                  <c:v>8.1210000000000004</c:v>
                </c:pt>
                <c:pt idx="2176">
                  <c:v>8.1270000000000007</c:v>
                </c:pt>
                <c:pt idx="2177">
                  <c:v>8.1300000000000008</c:v>
                </c:pt>
                <c:pt idx="2178">
                  <c:v>8.1389999999999993</c:v>
                </c:pt>
                <c:pt idx="2179">
                  <c:v>8.1229999999999993</c:v>
                </c:pt>
                <c:pt idx="2180">
                  <c:v>8.0660000000000007</c:v>
                </c:pt>
                <c:pt idx="2181">
                  <c:v>8.0820000000000007</c:v>
                </c:pt>
                <c:pt idx="2182">
                  <c:v>7.46</c:v>
                </c:pt>
                <c:pt idx="2183">
                  <c:v>7.4130000000000003</c:v>
                </c:pt>
                <c:pt idx="2184">
                  <c:v>7.21</c:v>
                </c:pt>
                <c:pt idx="2185">
                  <c:v>7.3129999999999997</c:v>
                </c:pt>
                <c:pt idx="2186">
                  <c:v>7.4950000000000001</c:v>
                </c:pt>
                <c:pt idx="2187">
                  <c:v>7.617</c:v>
                </c:pt>
                <c:pt idx="2188">
                  <c:v>7.7450000000000001</c:v>
                </c:pt>
                <c:pt idx="2189">
                  <c:v>7.7549999999999999</c:v>
                </c:pt>
                <c:pt idx="2190">
                  <c:v>7.7480000000000002</c:v>
                </c:pt>
                <c:pt idx="2191">
                  <c:v>7.7469999999999999</c:v>
                </c:pt>
                <c:pt idx="2192">
                  <c:v>7.7350000000000003</c:v>
                </c:pt>
                <c:pt idx="2193">
                  <c:v>7.7539999999999996</c:v>
                </c:pt>
                <c:pt idx="2194">
                  <c:v>7.7830000000000004</c:v>
                </c:pt>
                <c:pt idx="2195">
                  <c:v>7.6980000000000004</c:v>
                </c:pt>
                <c:pt idx="2196">
                  <c:v>7.5960000000000001</c:v>
                </c:pt>
                <c:pt idx="2197">
                  <c:v>7.657</c:v>
                </c:pt>
                <c:pt idx="2198">
                  <c:v>7.67</c:v>
                </c:pt>
              </c:numCache>
            </c:numRef>
          </c:yVal>
          <c:smooth val="0"/>
          <c:extLst>
            <c:ext xmlns:c16="http://schemas.microsoft.com/office/drawing/2014/chart" uri="{C3380CC4-5D6E-409C-BE32-E72D297353CC}">
              <c16:uniqueId val="{00000000-91D2-421C-9E77-183C56ADFD56}"/>
            </c:ext>
          </c:extLst>
        </c:ser>
        <c:dLbls>
          <c:showLegendKey val="0"/>
          <c:showVal val="0"/>
          <c:showCatName val="0"/>
          <c:showSerName val="0"/>
          <c:showPercent val="0"/>
          <c:showBubbleSize val="0"/>
        </c:dLbls>
        <c:axId val="213639887"/>
        <c:axId val="213640847"/>
      </c:scatterChart>
      <c:valAx>
        <c:axId val="213639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40847"/>
        <c:crosses val="autoZero"/>
        <c:crossBetween val="midCat"/>
      </c:valAx>
      <c:valAx>
        <c:axId val="213640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3988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t-EE" sz="1400" b="0" i="0" u="none" strike="noStrike" kern="1200" spc="0" baseline="0">
                <a:solidFill>
                  <a:sysClr val="windowText" lastClr="000000">
                    <a:lumMod val="65000"/>
                    <a:lumOff val="35000"/>
                  </a:sysClr>
                </a:solidFill>
              </a:rPr>
              <a:t>Average Life Ladder and GDP by Continent</a:t>
            </a:r>
            <a:endParaRPr lang="en-GB"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26488216849000074"/>
          <c:y val="0.27595727617381161"/>
          <c:w val="0.42340768597955114"/>
          <c:h val="0.65667395742198897"/>
        </c:manualLayout>
      </c:layout>
      <c:radarChart>
        <c:radarStyle val="marker"/>
        <c:varyColors val="0"/>
        <c:ser>
          <c:idx val="0"/>
          <c:order val="0"/>
          <c:tx>
            <c:strRef>
              <c:f>'ByContinentGDP (2)'!$F$3</c:f>
              <c:strCache>
                <c:ptCount val="1"/>
                <c:pt idx="0">
                  <c:v>Average of Life Ladder</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'ByContinentGDP (2)'!$E$4:$E$9</c:f>
              <c:strCache>
                <c:ptCount val="6"/>
                <c:pt idx="0">
                  <c:v>Oceania</c:v>
                </c:pt>
                <c:pt idx="1">
                  <c:v>Europe</c:v>
                </c:pt>
                <c:pt idx="2">
                  <c:v>North America</c:v>
                </c:pt>
                <c:pt idx="3">
                  <c:v>South America</c:v>
                </c:pt>
                <c:pt idx="4">
                  <c:v>Asia</c:v>
                </c:pt>
                <c:pt idx="5">
                  <c:v>Africa</c:v>
                </c:pt>
              </c:strCache>
            </c:strRef>
          </c:cat>
          <c:val>
            <c:numRef>
              <c:f>'ByContinentGDP (2)'!$F$4:$F$9</c:f>
              <c:numCache>
                <c:formatCode>0.00</c:formatCode>
                <c:ptCount val="6"/>
                <c:pt idx="0">
                  <c:v>7.2672500000000007</c:v>
                </c:pt>
                <c:pt idx="1">
                  <c:v>6.1910401284109176</c:v>
                </c:pt>
                <c:pt idx="2">
                  <c:v>6.1848402061855676</c:v>
                </c:pt>
                <c:pt idx="3">
                  <c:v>6.0324093567251493</c:v>
                </c:pt>
                <c:pt idx="4">
                  <c:v>5.2665691823899392</c:v>
                </c:pt>
                <c:pt idx="5">
                  <c:v>4.3799484346224702</c:v>
                </c:pt>
              </c:numCache>
            </c:numRef>
          </c:val>
          <c:extLst>
            <c:ext xmlns:c16="http://schemas.microsoft.com/office/drawing/2014/chart" uri="{C3380CC4-5D6E-409C-BE32-E72D297353CC}">
              <c16:uniqueId val="{00000000-ADE4-41DA-8149-65556B792034}"/>
            </c:ext>
          </c:extLst>
        </c:ser>
        <c:ser>
          <c:idx val="1"/>
          <c:order val="1"/>
          <c:tx>
            <c:strRef>
              <c:f>'ByContinentGDP (2)'!$G$3</c:f>
              <c:strCache>
                <c:ptCount val="1"/>
                <c:pt idx="0">
                  <c:v>Average of Log GDP per capita</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'ByContinentGDP (2)'!$E$4:$E$9</c:f>
              <c:strCache>
                <c:ptCount val="6"/>
                <c:pt idx="0">
                  <c:v>Oceania</c:v>
                </c:pt>
                <c:pt idx="1">
                  <c:v>Europe</c:v>
                </c:pt>
                <c:pt idx="2">
                  <c:v>North America</c:v>
                </c:pt>
                <c:pt idx="3">
                  <c:v>South America</c:v>
                </c:pt>
                <c:pt idx="4">
                  <c:v>Asia</c:v>
                </c:pt>
                <c:pt idx="5">
                  <c:v>Africa</c:v>
                </c:pt>
              </c:strCache>
            </c:strRef>
          </c:cat>
          <c:val>
            <c:numRef>
              <c:f>'ByContinentGDP (2)'!$G$4:$G$9</c:f>
              <c:numCache>
                <c:formatCode>0.00</c:formatCode>
                <c:ptCount val="6"/>
                <c:pt idx="0">
                  <c:v>10.683937500000003</c:v>
                </c:pt>
                <c:pt idx="1">
                  <c:v>10.342522580645168</c:v>
                </c:pt>
                <c:pt idx="2">
                  <c:v>9.5277046632124289</c:v>
                </c:pt>
                <c:pt idx="3">
                  <c:v>9.4723214285714299</c:v>
                </c:pt>
                <c:pt idx="4">
                  <c:v>9.3966624405705321</c:v>
                </c:pt>
                <c:pt idx="5">
                  <c:v>8.1243869158878486</c:v>
                </c:pt>
              </c:numCache>
            </c:numRef>
          </c:val>
          <c:extLst>
            <c:ext xmlns:c16="http://schemas.microsoft.com/office/drawing/2014/chart" uri="{C3380CC4-5D6E-409C-BE32-E72D297353CC}">
              <c16:uniqueId val="{00000001-ADE4-41DA-8149-65556B792034}"/>
            </c:ext>
          </c:extLst>
        </c:ser>
        <c:dLbls>
          <c:showLegendKey val="0"/>
          <c:showVal val="1"/>
          <c:showCatName val="0"/>
          <c:showSerName val="0"/>
          <c:showPercent val="0"/>
          <c:showBubbleSize val="0"/>
        </c:dLbls>
        <c:axId val="36956800"/>
        <c:axId val="36944800"/>
      </c:radarChart>
      <c:catAx>
        <c:axId val="3695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44800"/>
        <c:crosses val="autoZero"/>
        <c:auto val="1"/>
        <c:lblAlgn val="ctr"/>
        <c:lblOffset val="100"/>
        <c:noMultiLvlLbl val="0"/>
      </c:catAx>
      <c:valAx>
        <c:axId val="3694480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36956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[world_hapiness.xlsx]FROM_POWER_PIVOT!PivotTable1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t-EE"/>
              <a:t>Average </a:t>
            </a:r>
            <a:r>
              <a:rPr lang="en-GB"/>
              <a:t>Life Ladder by Continent and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FROM_POWER_PIVOT!$C$3:$C$4</c:f>
              <c:strCache>
                <c:ptCount val="1"/>
                <c:pt idx="0">
                  <c:v>2005</c:v>
                </c:pt>
              </c:strCache>
            </c:strRef>
          </c:tx>
          <c:spPr>
            <a:solidFill>
              <a:schemeClr val="accent4">
                <a:shade val="37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FROM_POWER_PIVOT!$C$5:$C$11</c:f>
              <c:numCache>
                <c:formatCode>General</c:formatCode>
                <c:ptCount val="6"/>
                <c:pt idx="0">
                  <c:v>5.1680000000000001</c:v>
                </c:pt>
                <c:pt idx="1">
                  <c:v>5.8048571428571432</c:v>
                </c:pt>
                <c:pt idx="2">
                  <c:v>6.6499999999999995</c:v>
                </c:pt>
                <c:pt idx="3">
                  <c:v>6.9995000000000003</c:v>
                </c:pt>
                <c:pt idx="4">
                  <c:v>7.3410000000000002</c:v>
                </c:pt>
                <c:pt idx="5">
                  <c:v>6.9035000000000002</c:v>
                </c:pt>
              </c:numCache>
            </c:numRef>
          </c:val>
          <c:extLst>
            <c:ext xmlns:c16="http://schemas.microsoft.com/office/drawing/2014/chart" uri="{C3380CC4-5D6E-409C-BE32-E72D297353CC}">
              <c16:uniqueId val="{00000000-1F3B-4CB3-97C4-D2C607B55202}"/>
            </c:ext>
          </c:extLst>
        </c:ser>
        <c:ser>
          <c:idx val="1"/>
          <c:order val="1"/>
          <c:tx>
            <c:strRef>
              <c:f>FROM_POWER_PIVOT!$D$3:$D$4</c:f>
              <c:strCache>
                <c:ptCount val="1"/>
                <c:pt idx="0">
                  <c:v>2006</c:v>
                </c:pt>
              </c:strCache>
            </c:strRef>
          </c:tx>
          <c:spPr>
            <a:solidFill>
              <a:schemeClr val="accent4">
                <a:shade val="44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FROM_POWER_PIVOT!$D$5:$D$11</c:f>
              <c:numCache>
                <c:formatCode>General</c:formatCode>
                <c:ptCount val="6"/>
                <c:pt idx="0">
                  <c:v>4.0741818181818186</c:v>
                </c:pt>
                <c:pt idx="1">
                  <c:v>5.146178571428571</c:v>
                </c:pt>
                <c:pt idx="2">
                  <c:v>6.0407058823529409</c:v>
                </c:pt>
                <c:pt idx="3">
                  <c:v>5.6792499999999997</c:v>
                </c:pt>
                <c:pt idx="4">
                  <c:v>7.3049999999999997</c:v>
                </c:pt>
                <c:pt idx="5">
                  <c:v>5.6278888888888892</c:v>
                </c:pt>
              </c:numCache>
            </c:numRef>
          </c:val>
          <c:extLst>
            <c:ext xmlns:c16="http://schemas.microsoft.com/office/drawing/2014/chart" uri="{C3380CC4-5D6E-409C-BE32-E72D297353CC}">
              <c16:uniqueId val="{00000001-1F3B-4CB3-97C4-D2C607B55202}"/>
            </c:ext>
          </c:extLst>
        </c:ser>
        <c:ser>
          <c:idx val="2"/>
          <c:order val="2"/>
          <c:tx>
            <c:strRef>
              <c:f>FROM_POWER_PIVOT!$E$3:$E$4</c:f>
              <c:strCache>
                <c:ptCount val="1"/>
                <c:pt idx="0">
                  <c:v>2007</c:v>
                </c:pt>
              </c:strCache>
            </c:strRef>
          </c:tx>
          <c:spPr>
            <a:solidFill>
              <a:schemeClr val="accent4">
                <a:shade val="52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FROM_POWER_PIVOT!$E$5:$E$11</c:f>
              <c:numCache>
                <c:formatCode>General</c:formatCode>
                <c:ptCount val="6"/>
                <c:pt idx="0">
                  <c:v>4.4358571428571434</c:v>
                </c:pt>
                <c:pt idx="1">
                  <c:v>5.2405999999999997</c:v>
                </c:pt>
                <c:pt idx="2">
                  <c:v>5.761857142857143</c:v>
                </c:pt>
                <c:pt idx="3">
                  <c:v>6.2768181818181823</c:v>
                </c:pt>
                <c:pt idx="4">
                  <c:v>7.4444999999999997</c:v>
                </c:pt>
                <c:pt idx="5">
                  <c:v>5.7027000000000001</c:v>
                </c:pt>
              </c:numCache>
            </c:numRef>
          </c:val>
          <c:extLst>
            <c:ext xmlns:c16="http://schemas.microsoft.com/office/drawing/2014/chart" uri="{C3380CC4-5D6E-409C-BE32-E72D297353CC}">
              <c16:uniqueId val="{00000002-1F3B-4CB3-97C4-D2C607B55202}"/>
            </c:ext>
          </c:extLst>
        </c:ser>
        <c:ser>
          <c:idx val="3"/>
          <c:order val="3"/>
          <c:tx>
            <c:strRef>
              <c:f>FROM_POWER_PIVOT!$F$3:$F$4</c:f>
              <c:strCache>
                <c:ptCount val="1"/>
                <c:pt idx="0">
                  <c:v>2008</c:v>
                </c:pt>
              </c:strCache>
            </c:strRef>
          </c:tx>
          <c:spPr>
            <a:solidFill>
              <a:schemeClr val="accent4">
                <a:shade val="59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FROM_POWER_PIVOT!$F$5:$F$11</c:f>
              <c:numCache>
                <c:formatCode>General</c:formatCode>
                <c:ptCount val="6"/>
                <c:pt idx="0">
                  <c:v>4.2962962962962967</c:v>
                </c:pt>
                <c:pt idx="1">
                  <c:v>5.1048333333333336</c:v>
                </c:pt>
                <c:pt idx="2">
                  <c:v>6.5613913043478265</c:v>
                </c:pt>
                <c:pt idx="3">
                  <c:v>6.0741666666666667</c:v>
                </c:pt>
                <c:pt idx="4">
                  <c:v>7.3174999999999999</c:v>
                </c:pt>
                <c:pt idx="5">
                  <c:v>5.7825000000000006</c:v>
                </c:pt>
              </c:numCache>
            </c:numRef>
          </c:val>
          <c:extLst>
            <c:ext xmlns:c16="http://schemas.microsoft.com/office/drawing/2014/chart" uri="{C3380CC4-5D6E-409C-BE32-E72D297353CC}">
              <c16:uniqueId val="{00000003-1F3B-4CB3-97C4-D2C607B55202}"/>
            </c:ext>
          </c:extLst>
        </c:ser>
        <c:ser>
          <c:idx val="4"/>
          <c:order val="4"/>
          <c:tx>
            <c:strRef>
              <c:f>FROM_POWER_PIVOT!$G$3:$G$4</c:f>
              <c:strCache>
                <c:ptCount val="1"/>
                <c:pt idx="0">
                  <c:v>2009</c:v>
                </c:pt>
              </c:strCache>
            </c:strRef>
          </c:tx>
          <c:spPr>
            <a:solidFill>
              <a:schemeClr val="accent4">
                <a:shade val="66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FROM_POWER_PIVOT!$G$5:$G$11</c:f>
              <c:numCache>
                <c:formatCode>General</c:formatCode>
                <c:ptCount val="6"/>
                <c:pt idx="0">
                  <c:v>4.4212400000000001</c:v>
                </c:pt>
                <c:pt idx="1">
                  <c:v>5.2735000000000003</c:v>
                </c:pt>
                <c:pt idx="2">
                  <c:v>5.871096774193548</c:v>
                </c:pt>
                <c:pt idx="3">
                  <c:v>6.6367000000000003</c:v>
                </c:pt>
                <c:pt idx="5">
                  <c:v>6.2878999999999996</c:v>
                </c:pt>
              </c:numCache>
            </c:numRef>
          </c:val>
          <c:extLst>
            <c:ext xmlns:c16="http://schemas.microsoft.com/office/drawing/2014/chart" uri="{C3380CC4-5D6E-409C-BE32-E72D297353CC}">
              <c16:uniqueId val="{00000004-1F3B-4CB3-97C4-D2C607B55202}"/>
            </c:ext>
          </c:extLst>
        </c:ser>
        <c:ser>
          <c:idx val="5"/>
          <c:order val="5"/>
          <c:tx>
            <c:strRef>
              <c:f>FROM_POWER_PIVOT!$H$3:$H$4</c:f>
              <c:strCache>
                <c:ptCount val="1"/>
                <c:pt idx="0">
                  <c:v>2010</c:v>
                </c:pt>
              </c:strCache>
            </c:strRef>
          </c:tx>
          <c:spPr>
            <a:solidFill>
              <a:schemeClr val="accent4">
                <a:shade val="74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FROM_POWER_PIVOT!$H$5:$H$11</c:f>
              <c:numCache>
                <c:formatCode>General</c:formatCode>
                <c:ptCount val="6"/>
                <c:pt idx="0">
                  <c:v>4.3356153846153846</c:v>
                </c:pt>
                <c:pt idx="1">
                  <c:v>5.3298461538461543</c:v>
                </c:pt>
                <c:pt idx="2">
                  <c:v>5.9475833333333332</c:v>
                </c:pt>
                <c:pt idx="3">
                  <c:v>6.2992727272727276</c:v>
                </c:pt>
                <c:pt idx="4">
                  <c:v>7.3369999999999997</c:v>
                </c:pt>
                <c:pt idx="5">
                  <c:v>6.2934999999999999</c:v>
                </c:pt>
              </c:numCache>
            </c:numRef>
          </c:val>
          <c:extLst>
            <c:ext xmlns:c16="http://schemas.microsoft.com/office/drawing/2014/chart" uri="{C3380CC4-5D6E-409C-BE32-E72D297353CC}">
              <c16:uniqueId val="{00000005-1F3B-4CB3-97C4-D2C607B55202}"/>
            </c:ext>
          </c:extLst>
        </c:ser>
        <c:ser>
          <c:idx val="6"/>
          <c:order val="6"/>
          <c:tx>
            <c:strRef>
              <c:f>FROM_POWER_PIVOT!$I$3:$I$4</c:f>
              <c:strCache>
                <c:ptCount val="1"/>
                <c:pt idx="0">
                  <c:v>2011</c:v>
                </c:pt>
              </c:strCache>
            </c:strRef>
          </c:tx>
          <c:spPr>
            <a:solidFill>
              <a:schemeClr val="accent4">
                <a:shade val="81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FROM_POWER_PIVOT!$I$5:$I$11</c:f>
              <c:numCache>
                <c:formatCode>General</c:formatCode>
                <c:ptCount val="6"/>
                <c:pt idx="0">
                  <c:v>4.4953000000000003</c:v>
                </c:pt>
                <c:pt idx="1">
                  <c:v>5.3279302325581392</c:v>
                </c:pt>
                <c:pt idx="2">
                  <c:v>5.95871052631579</c:v>
                </c:pt>
                <c:pt idx="3">
                  <c:v>6.0687692307692309</c:v>
                </c:pt>
                <c:pt idx="4">
                  <c:v>7.2984999999999998</c:v>
                </c:pt>
                <c:pt idx="5">
                  <c:v>6.3081000000000005</c:v>
                </c:pt>
              </c:numCache>
            </c:numRef>
          </c:val>
          <c:extLst>
            <c:ext xmlns:c16="http://schemas.microsoft.com/office/drawing/2014/chart" uri="{C3380CC4-5D6E-409C-BE32-E72D297353CC}">
              <c16:uniqueId val="{00000006-1F3B-4CB3-97C4-D2C607B55202}"/>
            </c:ext>
          </c:extLst>
        </c:ser>
        <c:ser>
          <c:idx val="7"/>
          <c:order val="7"/>
          <c:tx>
            <c:strRef>
              <c:f>FROM_POWER_PIVOT!$J$3:$J$4</c:f>
              <c:strCache>
                <c:ptCount val="1"/>
                <c:pt idx="0">
                  <c:v>2012</c:v>
                </c:pt>
              </c:strCache>
            </c:strRef>
          </c:tx>
          <c:spPr>
            <a:solidFill>
              <a:schemeClr val="accent4">
                <a:shade val="88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FROM_POWER_PIVOT!$J$5:$J$11</c:f>
              <c:numCache>
                <c:formatCode>General</c:formatCode>
                <c:ptCount val="6"/>
                <c:pt idx="0">
                  <c:v>4.4134117647058826</c:v>
                </c:pt>
                <c:pt idx="1">
                  <c:v>5.1638571428571431</c:v>
                </c:pt>
                <c:pt idx="2">
                  <c:v>6.091560975609756</c:v>
                </c:pt>
                <c:pt idx="3">
                  <c:v>6.0817272727272726</c:v>
                </c:pt>
                <c:pt idx="4">
                  <c:v>7.2229999999999999</c:v>
                </c:pt>
                <c:pt idx="5">
                  <c:v>6.3193636363636365</c:v>
                </c:pt>
              </c:numCache>
            </c:numRef>
          </c:val>
          <c:extLst>
            <c:ext xmlns:c16="http://schemas.microsoft.com/office/drawing/2014/chart" uri="{C3380CC4-5D6E-409C-BE32-E72D297353CC}">
              <c16:uniqueId val="{00000007-1F3B-4CB3-97C4-D2C607B55202}"/>
            </c:ext>
          </c:extLst>
        </c:ser>
        <c:ser>
          <c:idx val="8"/>
          <c:order val="8"/>
          <c:tx>
            <c:strRef>
              <c:f>FROM_POWER_PIVOT!$K$3:$K$4</c:f>
              <c:strCache>
                <c:ptCount val="1"/>
                <c:pt idx="0">
                  <c:v>2013</c:v>
                </c:pt>
              </c:strCache>
            </c:strRef>
          </c:tx>
          <c:spPr>
            <a:solidFill>
              <a:schemeClr val="accent4">
                <a:shade val="96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FROM_POWER_PIVOT!$K$5:$K$11</c:f>
              <c:numCache>
                <c:formatCode>General</c:formatCode>
                <c:ptCount val="6"/>
                <c:pt idx="0">
                  <c:v>4.0883225806451611</c:v>
                </c:pt>
                <c:pt idx="1">
                  <c:v>5.2276341463414635</c:v>
                </c:pt>
                <c:pt idx="2">
                  <c:v>5.9892820512820508</c:v>
                </c:pt>
                <c:pt idx="3">
                  <c:v>6.2015384615384619</c:v>
                </c:pt>
                <c:pt idx="4">
                  <c:v>7.3220000000000001</c:v>
                </c:pt>
                <c:pt idx="5">
                  <c:v>6.3571</c:v>
                </c:pt>
              </c:numCache>
            </c:numRef>
          </c:val>
          <c:extLst>
            <c:ext xmlns:c16="http://schemas.microsoft.com/office/drawing/2014/chart" uri="{C3380CC4-5D6E-409C-BE32-E72D297353CC}">
              <c16:uniqueId val="{00000008-1F3B-4CB3-97C4-D2C607B55202}"/>
            </c:ext>
          </c:extLst>
        </c:ser>
        <c:ser>
          <c:idx val="9"/>
          <c:order val="9"/>
          <c:tx>
            <c:strRef>
              <c:f>FROM_POWER_PIVOT!$L$3:$L$4</c:f>
              <c:strCache>
                <c:ptCount val="1"/>
                <c:pt idx="0">
                  <c:v>2014</c:v>
                </c:pt>
              </c:strCache>
            </c:strRef>
          </c:tx>
          <c:spPr>
            <a:solidFill>
              <a:schemeClr val="accent4">
                <a:tint val="97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FROM_POWER_PIVOT!$L$5:$L$11</c:f>
              <c:numCache>
                <c:formatCode>General</c:formatCode>
                <c:ptCount val="6"/>
                <c:pt idx="0">
                  <c:v>4.1846315789473678</c:v>
                </c:pt>
                <c:pt idx="1">
                  <c:v>5.3321951219512194</c:v>
                </c:pt>
                <c:pt idx="2">
                  <c:v>6.0418250000000002</c:v>
                </c:pt>
                <c:pt idx="3">
                  <c:v>6.0984615384615388</c:v>
                </c:pt>
                <c:pt idx="4">
                  <c:v>7.2975000000000003</c:v>
                </c:pt>
                <c:pt idx="5">
                  <c:v>6.2438000000000002</c:v>
                </c:pt>
              </c:numCache>
            </c:numRef>
          </c:val>
          <c:extLst>
            <c:ext xmlns:c16="http://schemas.microsoft.com/office/drawing/2014/chart" uri="{C3380CC4-5D6E-409C-BE32-E72D297353CC}">
              <c16:uniqueId val="{00000009-1F3B-4CB3-97C4-D2C607B55202}"/>
            </c:ext>
          </c:extLst>
        </c:ser>
        <c:ser>
          <c:idx val="10"/>
          <c:order val="10"/>
          <c:tx>
            <c:strRef>
              <c:f>FROM_POWER_PIVOT!$M$3:$M$4</c:f>
              <c:strCache>
                <c:ptCount val="1"/>
                <c:pt idx="0">
                  <c:v>2015</c:v>
                </c:pt>
              </c:strCache>
            </c:strRef>
          </c:tx>
          <c:spPr>
            <a:solidFill>
              <a:schemeClr val="accent4">
                <a:tint val="89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FROM_POWER_PIVOT!$M$5:$M$11</c:f>
              <c:numCache>
                <c:formatCode>General</c:formatCode>
                <c:ptCount val="6"/>
                <c:pt idx="0">
                  <c:v>4.3143888888888888</c:v>
                </c:pt>
                <c:pt idx="1">
                  <c:v>5.2436428571428575</c:v>
                </c:pt>
                <c:pt idx="2">
                  <c:v>6.0854146341463418</c:v>
                </c:pt>
                <c:pt idx="3">
                  <c:v>5.9870000000000001</c:v>
                </c:pt>
                <c:pt idx="4">
                  <c:v>7.3635000000000002</c:v>
                </c:pt>
                <c:pt idx="5">
                  <c:v>6.1296999999999997</c:v>
                </c:pt>
              </c:numCache>
            </c:numRef>
          </c:val>
          <c:extLst>
            <c:ext xmlns:c16="http://schemas.microsoft.com/office/drawing/2014/chart" uri="{C3380CC4-5D6E-409C-BE32-E72D297353CC}">
              <c16:uniqueId val="{0000000A-1F3B-4CB3-97C4-D2C607B55202}"/>
            </c:ext>
          </c:extLst>
        </c:ser>
        <c:ser>
          <c:idx val="11"/>
          <c:order val="11"/>
          <c:tx>
            <c:strRef>
              <c:f>FROM_POWER_PIVOT!$N$3:$N$4</c:f>
              <c:strCache>
                <c:ptCount val="1"/>
                <c:pt idx="0">
                  <c:v>2016</c:v>
                </c:pt>
              </c:strCache>
            </c:strRef>
          </c:tx>
          <c:spPr>
            <a:solidFill>
              <a:schemeClr val="accent4">
                <a:tint val="82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FROM_POWER_PIVOT!$N$5:$N$11</c:f>
              <c:numCache>
                <c:formatCode>General</c:formatCode>
                <c:ptCount val="6"/>
                <c:pt idx="0">
                  <c:v>4.237333333333333</c:v>
                </c:pt>
                <c:pt idx="1">
                  <c:v>5.3248157894736838</c:v>
                </c:pt>
                <c:pt idx="2">
                  <c:v>6.1641951219512192</c:v>
                </c:pt>
                <c:pt idx="3">
                  <c:v>6.0798181818181822</c:v>
                </c:pt>
                <c:pt idx="4">
                  <c:v>7.2380000000000004</c:v>
                </c:pt>
                <c:pt idx="5">
                  <c:v>5.9214000000000002</c:v>
                </c:pt>
              </c:numCache>
            </c:numRef>
          </c:val>
          <c:extLst>
            <c:ext xmlns:c16="http://schemas.microsoft.com/office/drawing/2014/chart" uri="{C3380CC4-5D6E-409C-BE32-E72D297353CC}">
              <c16:uniqueId val="{0000000B-1F3B-4CB3-97C4-D2C607B55202}"/>
            </c:ext>
          </c:extLst>
        </c:ser>
        <c:ser>
          <c:idx val="12"/>
          <c:order val="12"/>
          <c:tx>
            <c:strRef>
              <c:f>FROM_POWER_PIVOT!$O$3:$O$4</c:f>
              <c:strCache>
                <c:ptCount val="1"/>
                <c:pt idx="0">
                  <c:v>2017</c:v>
                </c:pt>
              </c:strCache>
            </c:strRef>
          </c:tx>
          <c:spPr>
            <a:solidFill>
              <a:schemeClr val="accent4">
                <a:tint val="75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FROM_POWER_PIVOT!$O$5:$O$11</c:f>
              <c:numCache>
                <c:formatCode>General</c:formatCode>
                <c:ptCount val="6"/>
                <c:pt idx="0">
                  <c:v>4.4141219512195127</c:v>
                </c:pt>
                <c:pt idx="1">
                  <c:v>5.2475000000000005</c:v>
                </c:pt>
                <c:pt idx="2">
                  <c:v>6.2625609756097553</c:v>
                </c:pt>
                <c:pt idx="3">
                  <c:v>6.2523846153846154</c:v>
                </c:pt>
                <c:pt idx="4">
                  <c:v>7.2919999999999998</c:v>
                </c:pt>
                <c:pt idx="5">
                  <c:v>5.9170999999999996</c:v>
                </c:pt>
              </c:numCache>
            </c:numRef>
          </c:val>
          <c:extLst>
            <c:ext xmlns:c16="http://schemas.microsoft.com/office/drawing/2014/chart" uri="{C3380CC4-5D6E-409C-BE32-E72D297353CC}">
              <c16:uniqueId val="{0000000C-1F3B-4CB3-97C4-D2C607B55202}"/>
            </c:ext>
          </c:extLst>
        </c:ser>
        <c:ser>
          <c:idx val="13"/>
          <c:order val="13"/>
          <c:tx>
            <c:strRef>
              <c:f>FROM_POWER_PIVOT!$P$3:$P$4</c:f>
              <c:strCache>
                <c:ptCount val="1"/>
                <c:pt idx="0">
                  <c:v>2018</c:v>
                </c:pt>
              </c:strCache>
            </c:strRef>
          </c:tx>
          <c:spPr>
            <a:solidFill>
              <a:schemeClr val="accent4">
                <a:tint val="67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FROM_POWER_PIVOT!$P$5:$P$11</c:f>
              <c:numCache>
                <c:formatCode>General</c:formatCode>
                <c:ptCount val="6"/>
                <c:pt idx="0">
                  <c:v>4.5715750000000002</c:v>
                </c:pt>
                <c:pt idx="1">
                  <c:v>5.1927692307692306</c:v>
                </c:pt>
                <c:pt idx="2">
                  <c:v>6.3551500000000001</c:v>
                </c:pt>
                <c:pt idx="3">
                  <c:v>6.1520909090909095</c:v>
                </c:pt>
                <c:pt idx="4">
                  <c:v>7.2735000000000003</c:v>
                </c:pt>
                <c:pt idx="5">
                  <c:v>5.9451111111111112</c:v>
                </c:pt>
              </c:numCache>
            </c:numRef>
          </c:val>
          <c:extLst>
            <c:ext xmlns:c16="http://schemas.microsoft.com/office/drawing/2014/chart" uri="{C3380CC4-5D6E-409C-BE32-E72D297353CC}">
              <c16:uniqueId val="{0000000D-1F3B-4CB3-97C4-D2C607B55202}"/>
            </c:ext>
          </c:extLst>
        </c:ser>
        <c:ser>
          <c:idx val="14"/>
          <c:order val="14"/>
          <c:tx>
            <c:strRef>
              <c:f>FROM_POWER_PIVOT!$Q$3:$Q$4</c:f>
              <c:strCache>
                <c:ptCount val="1"/>
                <c:pt idx="0">
                  <c:v>2019</c:v>
                </c:pt>
              </c:strCache>
            </c:strRef>
          </c:tx>
          <c:spPr>
            <a:solidFill>
              <a:schemeClr val="accent4">
                <a:tint val="60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FROM_POWER_PIVOT!$Q$5:$Q$11</c:f>
              <c:numCache>
                <c:formatCode>General</c:formatCode>
                <c:ptCount val="6"/>
                <c:pt idx="0">
                  <c:v>4.5290249999999999</c:v>
                </c:pt>
                <c:pt idx="1">
                  <c:v>5.3635250000000001</c:v>
                </c:pt>
                <c:pt idx="2">
                  <c:v>6.4055000000000009</c:v>
                </c:pt>
                <c:pt idx="3">
                  <c:v>6.4219999999999997</c:v>
                </c:pt>
                <c:pt idx="4">
                  <c:v>7.2195</c:v>
                </c:pt>
                <c:pt idx="5">
                  <c:v>5.9645000000000001</c:v>
                </c:pt>
              </c:numCache>
            </c:numRef>
          </c:val>
          <c:extLst>
            <c:ext xmlns:c16="http://schemas.microsoft.com/office/drawing/2014/chart" uri="{C3380CC4-5D6E-409C-BE32-E72D297353CC}">
              <c16:uniqueId val="{0000000E-1F3B-4CB3-97C4-D2C607B55202}"/>
            </c:ext>
          </c:extLst>
        </c:ser>
        <c:ser>
          <c:idx val="15"/>
          <c:order val="15"/>
          <c:tx>
            <c:strRef>
              <c:f>FROM_POWER_PIVOT!$R$3:$R$4</c:f>
              <c:strCache>
                <c:ptCount val="1"/>
                <c:pt idx="0">
                  <c:v>2020</c:v>
                </c:pt>
              </c:strCache>
            </c:strRef>
          </c:tx>
          <c:spPr>
            <a:solidFill>
              <a:schemeClr val="accent4">
                <a:tint val="53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FROM_POWER_PIVOT!$R$5:$R$11</c:f>
              <c:numCache>
                <c:formatCode>General</c:formatCode>
                <c:ptCount val="6"/>
                <c:pt idx="0">
                  <c:v>4.7795833333333331</c:v>
                </c:pt>
                <c:pt idx="1">
                  <c:v>5.4051515151515153</c:v>
                </c:pt>
                <c:pt idx="2">
                  <c:v>6.4630256410256406</c:v>
                </c:pt>
                <c:pt idx="3">
                  <c:v>6.0871250000000003</c:v>
                </c:pt>
                <c:pt idx="4">
                  <c:v>7.1970000000000001</c:v>
                </c:pt>
                <c:pt idx="5">
                  <c:v>5.6162999999999998</c:v>
                </c:pt>
              </c:numCache>
            </c:numRef>
          </c:val>
          <c:extLst>
            <c:ext xmlns:c16="http://schemas.microsoft.com/office/drawing/2014/chart" uri="{C3380CC4-5D6E-409C-BE32-E72D297353CC}">
              <c16:uniqueId val="{0000000F-1F3B-4CB3-97C4-D2C607B55202}"/>
            </c:ext>
          </c:extLst>
        </c:ser>
        <c:ser>
          <c:idx val="16"/>
          <c:order val="16"/>
          <c:tx>
            <c:strRef>
              <c:f>FROM_POWER_PIVOT!$S$3:$S$4</c:f>
              <c:strCache>
                <c:ptCount val="1"/>
                <c:pt idx="0">
                  <c:v>2021</c:v>
                </c:pt>
              </c:strCache>
            </c:strRef>
          </c:tx>
          <c:spPr>
            <a:solidFill>
              <a:schemeClr val="accent4">
                <a:tint val="45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FROM_POWER_PIVOT!$S$5:$S$11</c:f>
              <c:numCache>
                <c:formatCode>General</c:formatCode>
                <c:ptCount val="6"/>
                <c:pt idx="0">
                  <c:v>4.5274444444444448</c:v>
                </c:pt>
                <c:pt idx="1">
                  <c:v>5.2073142857142853</c:v>
                </c:pt>
                <c:pt idx="2">
                  <c:v>6.5266578947368421</c:v>
                </c:pt>
                <c:pt idx="3">
                  <c:v>6.3334999999999999</c:v>
                </c:pt>
                <c:pt idx="4">
                  <c:v>7.1245000000000003</c:v>
                </c:pt>
                <c:pt idx="5">
                  <c:v>5.7527999999999997</c:v>
                </c:pt>
              </c:numCache>
            </c:numRef>
          </c:val>
          <c:extLst>
            <c:ext xmlns:c16="http://schemas.microsoft.com/office/drawing/2014/chart" uri="{C3380CC4-5D6E-409C-BE32-E72D297353CC}">
              <c16:uniqueId val="{00000010-1F3B-4CB3-97C4-D2C607B55202}"/>
            </c:ext>
          </c:extLst>
        </c:ser>
        <c:ser>
          <c:idx val="17"/>
          <c:order val="17"/>
          <c:tx>
            <c:strRef>
              <c:f>FROM_POWER_PIVOT!$T$3:$T$4</c:f>
              <c:strCache>
                <c:ptCount val="1"/>
                <c:pt idx="0">
                  <c:v>2022</c:v>
                </c:pt>
              </c:strCache>
            </c:strRef>
          </c:tx>
          <c:spPr>
            <a:solidFill>
              <a:schemeClr val="accent4">
                <a:tint val="38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FROM_POWER_PIVOT!$T$5:$T$11</c:f>
              <c:numCache>
                <c:formatCode>General</c:formatCode>
                <c:ptCount val="6"/>
                <c:pt idx="0">
                  <c:v>4.2887741935483872</c:v>
                </c:pt>
                <c:pt idx="1">
                  <c:v>5.2693750000000001</c:v>
                </c:pt>
                <c:pt idx="2">
                  <c:v>6.4424722222222224</c:v>
                </c:pt>
                <c:pt idx="3">
                  <c:v>6.3689999999999998</c:v>
                </c:pt>
                <c:pt idx="4">
                  <c:v>7.0049999999999999</c:v>
                </c:pt>
                <c:pt idx="5">
                  <c:v>6.1290999999999993</c:v>
                </c:pt>
              </c:numCache>
            </c:numRef>
          </c:val>
          <c:extLst>
            <c:ext xmlns:c16="http://schemas.microsoft.com/office/drawing/2014/chart" uri="{C3380CC4-5D6E-409C-BE32-E72D297353CC}">
              <c16:uniqueId val="{00000011-1F3B-4CB3-97C4-D2C607B55202}"/>
            </c:ext>
          </c:extLst>
        </c:ser>
        <c:dLbls>
          <c:showLegendKey val="0"/>
          <c:showVal val="0"/>
          <c:showCatName val="0"/>
          <c:showSerName val="0"/>
          <c:showPercent val="0"/>
          <c:showBubbleSize val="0"/>
        </c:dLbls>
        <c:gapWidth val="219"/>
        <c:overlap val="-27"/>
        <c:axId val="1150667263"/>
        <c:axId val="1150664863"/>
      </c:barChart>
      <c:catAx>
        <c:axId val="115066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664863"/>
        <c:crosses val="autoZero"/>
        <c:auto val="1"/>
        <c:lblAlgn val="ctr"/>
        <c:lblOffset val="100"/>
        <c:noMultiLvlLbl val="0"/>
      </c:catAx>
      <c:valAx>
        <c:axId val="11506648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667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[world_hapiness.xlsx]FROM_POWER_PIVOT2!PivotTable2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GDP by Continent and Year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FROM_POWER_PIVOT2!$C$3:$C$4</c:f>
              <c:strCache>
                <c:ptCount val="1"/>
                <c:pt idx="0">
                  <c:v>2005</c:v>
                </c:pt>
              </c:strCache>
            </c:strRef>
          </c:tx>
          <c:spPr>
            <a:solidFill>
              <a:schemeClr val="accent4">
                <a:shade val="37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FROM_POWER_PIVOT2!$C$5:$C$11</c:f>
              <c:numCache>
                <c:formatCode>0.00</c:formatCode>
                <c:ptCount val="6"/>
                <c:pt idx="0">
                  <c:v>8.99</c:v>
                </c:pt>
                <c:pt idx="1">
                  <c:v>9.6618571428571425</c:v>
                </c:pt>
                <c:pt idx="2">
                  <c:v>10.487071428571427</c:v>
                </c:pt>
                <c:pt idx="3">
                  <c:v>10.249500000000001</c:v>
                </c:pt>
                <c:pt idx="4">
                  <c:v>10.662000000000001</c:v>
                </c:pt>
                <c:pt idx="5">
                  <c:v>9.3755000000000006</c:v>
                </c:pt>
              </c:numCache>
            </c:numRef>
          </c:val>
          <c:extLst>
            <c:ext xmlns:c16="http://schemas.microsoft.com/office/drawing/2014/chart" uri="{C3380CC4-5D6E-409C-BE32-E72D297353CC}">
              <c16:uniqueId val="{00000000-BD15-408E-8B44-8273D974ED77}"/>
            </c:ext>
          </c:extLst>
        </c:ser>
        <c:ser>
          <c:idx val="1"/>
          <c:order val="1"/>
          <c:tx>
            <c:strRef>
              <c:f>FROM_POWER_PIVOT2!$D$3:$D$4</c:f>
              <c:strCache>
                <c:ptCount val="1"/>
                <c:pt idx="0">
                  <c:v>2006</c:v>
                </c:pt>
              </c:strCache>
            </c:strRef>
          </c:tx>
          <c:spPr>
            <a:solidFill>
              <a:schemeClr val="accent4">
                <a:shade val="44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FROM_POWER_PIVOT2!$D$5:$D$11</c:f>
              <c:numCache>
                <c:formatCode>0.00</c:formatCode>
                <c:ptCount val="6"/>
                <c:pt idx="0">
                  <c:v>7.6970454545454565</c:v>
                </c:pt>
                <c:pt idx="1">
                  <c:v>9.1891785714285721</c:v>
                </c:pt>
                <c:pt idx="2">
                  <c:v>10.283882352941173</c:v>
                </c:pt>
                <c:pt idx="3">
                  <c:v>9.2342727272727263</c:v>
                </c:pt>
                <c:pt idx="4">
                  <c:v>10.541</c:v>
                </c:pt>
                <c:pt idx="5">
                  <c:v>9.352555555555556</c:v>
                </c:pt>
              </c:numCache>
            </c:numRef>
          </c:val>
          <c:extLst>
            <c:ext xmlns:c16="http://schemas.microsoft.com/office/drawing/2014/chart" uri="{C3380CC4-5D6E-409C-BE32-E72D297353CC}">
              <c16:uniqueId val="{00000001-BD15-408E-8B44-8273D974ED77}"/>
            </c:ext>
          </c:extLst>
        </c:ser>
        <c:ser>
          <c:idx val="2"/>
          <c:order val="2"/>
          <c:tx>
            <c:strRef>
              <c:f>FROM_POWER_PIVOT2!$E$3:$E$4</c:f>
              <c:strCache>
                <c:ptCount val="1"/>
                <c:pt idx="0">
                  <c:v>2007</c:v>
                </c:pt>
              </c:strCache>
            </c:strRef>
          </c:tx>
          <c:spPr>
            <a:solidFill>
              <a:schemeClr val="accent4">
                <a:shade val="52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FROM_POWER_PIVOT2!$E$5:$E$11</c:f>
              <c:numCache>
                <c:formatCode>0.00</c:formatCode>
                <c:ptCount val="6"/>
                <c:pt idx="0">
                  <c:v>7.8033809523809543</c:v>
                </c:pt>
                <c:pt idx="1">
                  <c:v>9.0772999999999975</c:v>
                </c:pt>
                <c:pt idx="2">
                  <c:v>10.102444444444448</c:v>
                </c:pt>
                <c:pt idx="3">
                  <c:v>9.4817272727272712</c:v>
                </c:pt>
                <c:pt idx="4">
                  <c:v>10.627500000000001</c:v>
                </c:pt>
                <c:pt idx="5">
                  <c:v>9.3688000000000002</c:v>
                </c:pt>
              </c:numCache>
            </c:numRef>
          </c:val>
          <c:extLst>
            <c:ext xmlns:c16="http://schemas.microsoft.com/office/drawing/2014/chart" uri="{C3380CC4-5D6E-409C-BE32-E72D297353CC}">
              <c16:uniqueId val="{00000002-BD15-408E-8B44-8273D974ED77}"/>
            </c:ext>
          </c:extLst>
        </c:ser>
        <c:ser>
          <c:idx val="3"/>
          <c:order val="3"/>
          <c:tx>
            <c:strRef>
              <c:f>FROM_POWER_PIVOT2!$F$3:$F$4</c:f>
              <c:strCache>
                <c:ptCount val="1"/>
                <c:pt idx="0">
                  <c:v>2008</c:v>
                </c:pt>
              </c:strCache>
            </c:strRef>
          </c:tx>
          <c:spPr>
            <a:solidFill>
              <a:schemeClr val="accent4">
                <a:shade val="59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FROM_POWER_PIVOT2!$F$5:$F$11</c:f>
              <c:numCache>
                <c:formatCode>0.00</c:formatCode>
                <c:ptCount val="6"/>
                <c:pt idx="0">
                  <c:v>7.8195555555555574</c:v>
                </c:pt>
                <c:pt idx="1">
                  <c:v>9.1574999999999989</c:v>
                </c:pt>
                <c:pt idx="2">
                  <c:v>10.414347826086958</c:v>
                </c:pt>
                <c:pt idx="3">
                  <c:v>9.4620833333333341</c:v>
                </c:pt>
                <c:pt idx="4">
                  <c:v>10.625499999999999</c:v>
                </c:pt>
                <c:pt idx="5">
                  <c:v>9.4722999999999988</c:v>
                </c:pt>
              </c:numCache>
            </c:numRef>
          </c:val>
          <c:extLst>
            <c:ext xmlns:c16="http://schemas.microsoft.com/office/drawing/2014/chart" uri="{C3380CC4-5D6E-409C-BE32-E72D297353CC}">
              <c16:uniqueId val="{00000003-BD15-408E-8B44-8273D974ED77}"/>
            </c:ext>
          </c:extLst>
        </c:ser>
        <c:ser>
          <c:idx val="4"/>
          <c:order val="4"/>
          <c:tx>
            <c:strRef>
              <c:f>FROM_POWER_PIVOT2!$G$3:$G$4</c:f>
              <c:strCache>
                <c:ptCount val="1"/>
                <c:pt idx="0">
                  <c:v>2009</c:v>
                </c:pt>
              </c:strCache>
            </c:strRef>
          </c:tx>
          <c:spPr>
            <a:solidFill>
              <a:schemeClr val="accent4">
                <a:shade val="66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FROM_POWER_PIVOT2!$G$5:$G$11</c:f>
              <c:numCache>
                <c:formatCode>0.00</c:formatCode>
                <c:ptCount val="6"/>
                <c:pt idx="0">
                  <c:v>7.9094583333333333</c:v>
                </c:pt>
                <c:pt idx="1">
                  <c:v>9.3143157894736852</c:v>
                </c:pt>
                <c:pt idx="2">
                  <c:v>10.151322580645163</c:v>
                </c:pt>
                <c:pt idx="3">
                  <c:v>9.4985999999999997</c:v>
                </c:pt>
                <c:pt idx="5">
                  <c:v>9.4502000000000006</c:v>
                </c:pt>
              </c:numCache>
            </c:numRef>
          </c:val>
          <c:extLst>
            <c:ext xmlns:c16="http://schemas.microsoft.com/office/drawing/2014/chart" uri="{C3380CC4-5D6E-409C-BE32-E72D297353CC}">
              <c16:uniqueId val="{00000004-BD15-408E-8B44-8273D974ED77}"/>
            </c:ext>
          </c:extLst>
        </c:ser>
        <c:ser>
          <c:idx val="5"/>
          <c:order val="5"/>
          <c:tx>
            <c:strRef>
              <c:f>FROM_POWER_PIVOT2!$H$3:$H$4</c:f>
              <c:strCache>
                <c:ptCount val="1"/>
                <c:pt idx="0">
                  <c:v>2010</c:v>
                </c:pt>
              </c:strCache>
            </c:strRef>
          </c:tx>
          <c:spPr>
            <a:solidFill>
              <a:schemeClr val="accent4">
                <a:shade val="74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FROM_POWER_PIVOT2!$H$5:$H$11</c:f>
              <c:numCache>
                <c:formatCode>0.00</c:formatCode>
                <c:ptCount val="6"/>
                <c:pt idx="0">
                  <c:v>8.1128400000000003</c:v>
                </c:pt>
                <c:pt idx="1">
                  <c:v>9.3940000000000001</c:v>
                </c:pt>
                <c:pt idx="2">
                  <c:v>10.224444444444444</c:v>
                </c:pt>
                <c:pt idx="3">
                  <c:v>9.3873636363636379</c:v>
                </c:pt>
                <c:pt idx="4">
                  <c:v>10.624000000000001</c:v>
                </c:pt>
                <c:pt idx="5">
                  <c:v>9.52</c:v>
                </c:pt>
              </c:numCache>
            </c:numRef>
          </c:val>
          <c:extLst>
            <c:ext xmlns:c16="http://schemas.microsoft.com/office/drawing/2014/chart" uri="{C3380CC4-5D6E-409C-BE32-E72D297353CC}">
              <c16:uniqueId val="{00000005-BD15-408E-8B44-8273D974ED77}"/>
            </c:ext>
          </c:extLst>
        </c:ser>
        <c:ser>
          <c:idx val="6"/>
          <c:order val="6"/>
          <c:tx>
            <c:strRef>
              <c:f>FROM_POWER_PIVOT2!$I$3:$I$4</c:f>
              <c:strCache>
                <c:ptCount val="1"/>
                <c:pt idx="0">
                  <c:v>2011</c:v>
                </c:pt>
              </c:strCache>
            </c:strRef>
          </c:tx>
          <c:spPr>
            <a:solidFill>
              <a:schemeClr val="accent4">
                <a:shade val="81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FROM_POWER_PIVOT2!$I$5:$I$11</c:f>
              <c:numCache>
                <c:formatCode>0.00</c:formatCode>
                <c:ptCount val="6"/>
                <c:pt idx="0">
                  <c:v>8.0660256410256412</c:v>
                </c:pt>
                <c:pt idx="1">
                  <c:v>9.4331395348837184</c:v>
                </c:pt>
                <c:pt idx="2">
                  <c:v>10.237184210526312</c:v>
                </c:pt>
                <c:pt idx="3">
                  <c:v>9.4620769230769231</c:v>
                </c:pt>
                <c:pt idx="4">
                  <c:v>10.635999999999999</c:v>
                </c:pt>
                <c:pt idx="5">
                  <c:v>9.5716000000000001</c:v>
                </c:pt>
              </c:numCache>
            </c:numRef>
          </c:val>
          <c:extLst>
            <c:ext xmlns:c16="http://schemas.microsoft.com/office/drawing/2014/chart" uri="{C3380CC4-5D6E-409C-BE32-E72D297353CC}">
              <c16:uniqueId val="{00000006-BD15-408E-8B44-8273D974ED77}"/>
            </c:ext>
          </c:extLst>
        </c:ser>
        <c:ser>
          <c:idx val="7"/>
          <c:order val="7"/>
          <c:tx>
            <c:strRef>
              <c:f>FROM_POWER_PIVOT2!$J$3:$J$4</c:f>
              <c:strCache>
                <c:ptCount val="1"/>
                <c:pt idx="0">
                  <c:v>2012</c:v>
                </c:pt>
              </c:strCache>
            </c:strRef>
          </c:tx>
          <c:spPr>
            <a:solidFill>
              <a:schemeClr val="accent4">
                <a:shade val="88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FROM_POWER_PIVOT2!$J$5:$J$11</c:f>
              <c:numCache>
                <c:formatCode>0.00</c:formatCode>
                <c:ptCount val="6"/>
                <c:pt idx="0">
                  <c:v>8.222515151515152</c:v>
                </c:pt>
                <c:pt idx="1">
                  <c:v>9.3612142857142846</c:v>
                </c:pt>
                <c:pt idx="2">
                  <c:v>10.29068292682927</c:v>
                </c:pt>
                <c:pt idx="3">
                  <c:v>9.4429999999999996</c:v>
                </c:pt>
                <c:pt idx="4">
                  <c:v>10.655000000000001</c:v>
                </c:pt>
                <c:pt idx="5">
                  <c:v>9.6175454545454535</c:v>
                </c:pt>
              </c:numCache>
            </c:numRef>
          </c:val>
          <c:extLst>
            <c:ext xmlns:c16="http://schemas.microsoft.com/office/drawing/2014/chart" uri="{C3380CC4-5D6E-409C-BE32-E72D297353CC}">
              <c16:uniqueId val="{00000007-BD15-408E-8B44-8273D974ED77}"/>
            </c:ext>
          </c:extLst>
        </c:ser>
        <c:ser>
          <c:idx val="8"/>
          <c:order val="8"/>
          <c:tx>
            <c:strRef>
              <c:f>FROM_POWER_PIVOT2!$K$3:$K$4</c:f>
              <c:strCache>
                <c:ptCount val="1"/>
                <c:pt idx="0">
                  <c:v>2013</c:v>
                </c:pt>
              </c:strCache>
            </c:strRef>
          </c:tx>
          <c:spPr>
            <a:solidFill>
              <a:schemeClr val="accent4">
                <a:shade val="96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FROM_POWER_PIVOT2!$K$5:$K$11</c:f>
              <c:numCache>
                <c:formatCode>0.00</c:formatCode>
                <c:ptCount val="6"/>
                <c:pt idx="0">
                  <c:v>8.1148387096774179</c:v>
                </c:pt>
                <c:pt idx="1">
                  <c:v>9.3534390243902443</c:v>
                </c:pt>
                <c:pt idx="2">
                  <c:v>10.260641025641025</c:v>
                </c:pt>
                <c:pt idx="3">
                  <c:v>9.5057692307692303</c:v>
                </c:pt>
                <c:pt idx="4">
                  <c:v>10.668500000000002</c:v>
                </c:pt>
                <c:pt idx="5">
                  <c:v>9.6192999999999991</c:v>
                </c:pt>
              </c:numCache>
            </c:numRef>
          </c:val>
          <c:extLst>
            <c:ext xmlns:c16="http://schemas.microsoft.com/office/drawing/2014/chart" uri="{C3380CC4-5D6E-409C-BE32-E72D297353CC}">
              <c16:uniqueId val="{00000008-BD15-408E-8B44-8273D974ED77}"/>
            </c:ext>
          </c:extLst>
        </c:ser>
        <c:ser>
          <c:idx val="9"/>
          <c:order val="9"/>
          <c:tx>
            <c:strRef>
              <c:f>FROM_POWER_PIVOT2!$L$3:$L$4</c:f>
              <c:strCache>
                <c:ptCount val="1"/>
                <c:pt idx="0">
                  <c:v>2014</c:v>
                </c:pt>
              </c:strCache>
            </c:strRef>
          </c:tx>
          <c:spPr>
            <a:solidFill>
              <a:schemeClr val="accent4">
                <a:tint val="97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FROM_POWER_PIVOT2!$L$5:$L$11</c:f>
              <c:numCache>
                <c:formatCode>0.00</c:formatCode>
                <c:ptCount val="6"/>
                <c:pt idx="0">
                  <c:v>8.1185945945945956</c:v>
                </c:pt>
                <c:pt idx="1">
                  <c:v>9.44</c:v>
                </c:pt>
                <c:pt idx="2">
                  <c:v>10.304849999999998</c:v>
                </c:pt>
                <c:pt idx="3">
                  <c:v>9.43576923076923</c:v>
                </c:pt>
                <c:pt idx="4">
                  <c:v>10.684000000000001</c:v>
                </c:pt>
                <c:pt idx="5">
                  <c:v>9.5899000000000001</c:v>
                </c:pt>
              </c:numCache>
            </c:numRef>
          </c:val>
          <c:extLst>
            <c:ext xmlns:c16="http://schemas.microsoft.com/office/drawing/2014/chart" uri="{C3380CC4-5D6E-409C-BE32-E72D297353CC}">
              <c16:uniqueId val="{00000009-BD15-408E-8B44-8273D974ED77}"/>
            </c:ext>
          </c:extLst>
        </c:ser>
        <c:ser>
          <c:idx val="10"/>
          <c:order val="10"/>
          <c:tx>
            <c:strRef>
              <c:f>FROM_POWER_PIVOT2!$M$3:$M$4</c:f>
              <c:strCache>
                <c:ptCount val="1"/>
                <c:pt idx="0">
                  <c:v>2015</c:v>
                </c:pt>
              </c:strCache>
            </c:strRef>
          </c:tx>
          <c:spPr>
            <a:solidFill>
              <a:schemeClr val="accent4">
                <a:tint val="89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FROM_POWER_PIVOT2!$M$5:$M$11</c:f>
              <c:numCache>
                <c:formatCode>0.00</c:formatCode>
                <c:ptCount val="6"/>
                <c:pt idx="0">
                  <c:v>8.0679714285714272</c:v>
                </c:pt>
                <c:pt idx="1">
                  <c:v>9.4444761904761911</c:v>
                </c:pt>
                <c:pt idx="2">
                  <c:v>10.342731707317073</c:v>
                </c:pt>
                <c:pt idx="3">
                  <c:v>9.509999999999998</c:v>
                </c:pt>
                <c:pt idx="4">
                  <c:v>10.696</c:v>
                </c:pt>
                <c:pt idx="5">
                  <c:v>9.5122</c:v>
                </c:pt>
              </c:numCache>
            </c:numRef>
          </c:val>
          <c:extLst>
            <c:ext xmlns:c16="http://schemas.microsoft.com/office/drawing/2014/chart" uri="{C3380CC4-5D6E-409C-BE32-E72D297353CC}">
              <c16:uniqueId val="{0000000A-BD15-408E-8B44-8273D974ED77}"/>
            </c:ext>
          </c:extLst>
        </c:ser>
        <c:ser>
          <c:idx val="11"/>
          <c:order val="11"/>
          <c:tx>
            <c:strRef>
              <c:f>FROM_POWER_PIVOT2!$N$3:$N$4</c:f>
              <c:strCache>
                <c:ptCount val="1"/>
                <c:pt idx="0">
                  <c:v>2016</c:v>
                </c:pt>
              </c:strCache>
            </c:strRef>
          </c:tx>
          <c:spPr>
            <a:solidFill>
              <a:schemeClr val="accent4">
                <a:tint val="82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FROM_POWER_PIVOT2!$N$5:$N$11</c:f>
              <c:numCache>
                <c:formatCode>0.00</c:formatCode>
                <c:ptCount val="6"/>
                <c:pt idx="0">
                  <c:v>8.1419999999999995</c:v>
                </c:pt>
                <c:pt idx="1">
                  <c:v>9.4658157894736821</c:v>
                </c:pt>
                <c:pt idx="2">
                  <c:v>10.366682926829268</c:v>
                </c:pt>
                <c:pt idx="3">
                  <c:v>9.530363636363635</c:v>
                </c:pt>
                <c:pt idx="4">
                  <c:v>10.708500000000001</c:v>
                </c:pt>
                <c:pt idx="5">
                  <c:v>9.4197000000000024</c:v>
                </c:pt>
              </c:numCache>
            </c:numRef>
          </c:val>
          <c:extLst>
            <c:ext xmlns:c16="http://schemas.microsoft.com/office/drawing/2014/chart" uri="{C3380CC4-5D6E-409C-BE32-E72D297353CC}">
              <c16:uniqueId val="{0000000B-BD15-408E-8B44-8273D974ED77}"/>
            </c:ext>
          </c:extLst>
        </c:ser>
        <c:ser>
          <c:idx val="12"/>
          <c:order val="12"/>
          <c:tx>
            <c:strRef>
              <c:f>FROM_POWER_PIVOT2!$O$3:$O$4</c:f>
              <c:strCache>
                <c:ptCount val="1"/>
                <c:pt idx="0">
                  <c:v>2017</c:v>
                </c:pt>
              </c:strCache>
            </c:strRef>
          </c:tx>
          <c:spPr>
            <a:solidFill>
              <a:schemeClr val="accent4">
                <a:tint val="75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FROM_POWER_PIVOT2!$O$5:$O$11</c:f>
              <c:numCache>
                <c:formatCode>0.00</c:formatCode>
                <c:ptCount val="6"/>
                <c:pt idx="0">
                  <c:v>8.1786750000000019</c:v>
                </c:pt>
                <c:pt idx="1">
                  <c:v>9.4695249999999991</c:v>
                </c:pt>
                <c:pt idx="2">
                  <c:v>10.399853658536582</c:v>
                </c:pt>
                <c:pt idx="3">
                  <c:v>9.5746153846153863</c:v>
                </c:pt>
                <c:pt idx="4">
                  <c:v>10.719000000000001</c:v>
                </c:pt>
                <c:pt idx="5">
                  <c:v>9.264800000000001</c:v>
                </c:pt>
              </c:numCache>
            </c:numRef>
          </c:val>
          <c:extLst>
            <c:ext xmlns:c16="http://schemas.microsoft.com/office/drawing/2014/chart" uri="{C3380CC4-5D6E-409C-BE32-E72D297353CC}">
              <c16:uniqueId val="{0000000C-BD15-408E-8B44-8273D974ED77}"/>
            </c:ext>
          </c:extLst>
        </c:ser>
        <c:ser>
          <c:idx val="13"/>
          <c:order val="13"/>
          <c:tx>
            <c:strRef>
              <c:f>FROM_POWER_PIVOT2!$P$3:$P$4</c:f>
              <c:strCache>
                <c:ptCount val="1"/>
                <c:pt idx="0">
                  <c:v>2018</c:v>
                </c:pt>
              </c:strCache>
            </c:strRef>
          </c:tx>
          <c:spPr>
            <a:solidFill>
              <a:schemeClr val="accent4">
                <a:tint val="67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FROM_POWER_PIVOT2!$P$5:$P$11</c:f>
              <c:numCache>
                <c:formatCode>0.00</c:formatCode>
                <c:ptCount val="6"/>
                <c:pt idx="0">
                  <c:v>8.2513500000000004</c:v>
                </c:pt>
                <c:pt idx="1">
                  <c:v>9.4227435897435896</c:v>
                </c:pt>
                <c:pt idx="2">
                  <c:v>10.417574999999999</c:v>
                </c:pt>
                <c:pt idx="3">
                  <c:v>9.5674545454545452</c:v>
                </c:pt>
                <c:pt idx="4">
                  <c:v>10.733499999999999</c:v>
                </c:pt>
                <c:pt idx="5">
                  <c:v>9.2407777777777778</c:v>
                </c:pt>
              </c:numCache>
            </c:numRef>
          </c:val>
          <c:extLst>
            <c:ext xmlns:c16="http://schemas.microsoft.com/office/drawing/2014/chart" uri="{C3380CC4-5D6E-409C-BE32-E72D297353CC}">
              <c16:uniqueId val="{0000000D-BD15-408E-8B44-8273D974ED77}"/>
            </c:ext>
          </c:extLst>
        </c:ser>
        <c:ser>
          <c:idx val="14"/>
          <c:order val="14"/>
          <c:tx>
            <c:strRef>
              <c:f>FROM_POWER_PIVOT2!$Q$3:$Q$4</c:f>
              <c:strCache>
                <c:ptCount val="1"/>
                <c:pt idx="0">
                  <c:v>2019</c:v>
                </c:pt>
              </c:strCache>
            </c:strRef>
          </c:tx>
          <c:spPr>
            <a:solidFill>
              <a:schemeClr val="accent4">
                <a:tint val="60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FROM_POWER_PIVOT2!$Q$5:$Q$11</c:f>
              <c:numCache>
                <c:formatCode>0.00</c:formatCode>
                <c:ptCount val="6"/>
                <c:pt idx="0">
                  <c:v>8.2913999999999977</c:v>
                </c:pt>
                <c:pt idx="1">
                  <c:v>9.5457750000000026</c:v>
                </c:pt>
                <c:pt idx="2">
                  <c:v>10.452500000000002</c:v>
                </c:pt>
                <c:pt idx="3">
                  <c:v>9.6809999999999992</c:v>
                </c:pt>
                <c:pt idx="4">
                  <c:v>10.7395</c:v>
                </c:pt>
                <c:pt idx="5">
                  <c:v>9.2249999999999996</c:v>
                </c:pt>
              </c:numCache>
            </c:numRef>
          </c:val>
          <c:extLst>
            <c:ext xmlns:c16="http://schemas.microsoft.com/office/drawing/2014/chart" uri="{C3380CC4-5D6E-409C-BE32-E72D297353CC}">
              <c16:uniqueId val="{0000000E-BD15-408E-8B44-8273D974ED77}"/>
            </c:ext>
          </c:extLst>
        </c:ser>
        <c:ser>
          <c:idx val="15"/>
          <c:order val="15"/>
          <c:tx>
            <c:strRef>
              <c:f>FROM_POWER_PIVOT2!$R$3:$R$4</c:f>
              <c:strCache>
                <c:ptCount val="1"/>
                <c:pt idx="0">
                  <c:v>2020</c:v>
                </c:pt>
              </c:strCache>
            </c:strRef>
          </c:tx>
          <c:spPr>
            <a:solidFill>
              <a:schemeClr val="accent4">
                <a:tint val="53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FROM_POWER_PIVOT2!$R$5:$R$11</c:f>
              <c:numCache>
                <c:formatCode>0.00</c:formatCode>
                <c:ptCount val="6"/>
                <c:pt idx="0">
                  <c:v>8.476916666666666</c:v>
                </c:pt>
                <c:pt idx="1">
                  <c:v>9.5026562500000011</c:v>
                </c:pt>
                <c:pt idx="2">
                  <c:v>10.390435897435895</c:v>
                </c:pt>
                <c:pt idx="3">
                  <c:v>9.735125</c:v>
                </c:pt>
                <c:pt idx="4">
                  <c:v>10.7155</c:v>
                </c:pt>
                <c:pt idx="5">
                  <c:v>9.5536666666666665</c:v>
                </c:pt>
              </c:numCache>
            </c:numRef>
          </c:val>
          <c:extLst>
            <c:ext xmlns:c16="http://schemas.microsoft.com/office/drawing/2014/chart" uri="{C3380CC4-5D6E-409C-BE32-E72D297353CC}">
              <c16:uniqueId val="{0000000F-BD15-408E-8B44-8273D974ED77}"/>
            </c:ext>
          </c:extLst>
        </c:ser>
        <c:ser>
          <c:idx val="16"/>
          <c:order val="16"/>
          <c:tx>
            <c:strRef>
              <c:f>FROM_POWER_PIVOT2!$S$3:$S$4</c:f>
              <c:strCache>
                <c:ptCount val="1"/>
                <c:pt idx="0">
                  <c:v>2021</c:v>
                </c:pt>
              </c:strCache>
            </c:strRef>
          </c:tx>
          <c:spPr>
            <a:solidFill>
              <a:schemeClr val="accent4">
                <a:tint val="45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FROM_POWER_PIVOT2!$S$5:$S$11</c:f>
              <c:numCache>
                <c:formatCode>0.00</c:formatCode>
                <c:ptCount val="6"/>
                <c:pt idx="0">
                  <c:v>8.3601851851851876</c:v>
                </c:pt>
                <c:pt idx="1">
                  <c:v>9.4889411764705862</c:v>
                </c:pt>
                <c:pt idx="2">
                  <c:v>10.470131578947369</c:v>
                </c:pt>
                <c:pt idx="3">
                  <c:v>9.7311000000000014</c:v>
                </c:pt>
                <c:pt idx="4">
                  <c:v>10.741</c:v>
                </c:pt>
                <c:pt idx="5">
                  <c:v>9.6182222222222222</c:v>
                </c:pt>
              </c:numCache>
            </c:numRef>
          </c:val>
          <c:extLst>
            <c:ext xmlns:c16="http://schemas.microsoft.com/office/drawing/2014/chart" uri="{C3380CC4-5D6E-409C-BE32-E72D297353CC}">
              <c16:uniqueId val="{00000010-BD15-408E-8B44-8273D974ED77}"/>
            </c:ext>
          </c:extLst>
        </c:ser>
        <c:ser>
          <c:idx val="17"/>
          <c:order val="17"/>
          <c:tx>
            <c:strRef>
              <c:f>FROM_POWER_PIVOT2!$T$3:$T$4</c:f>
              <c:strCache>
                <c:ptCount val="1"/>
                <c:pt idx="0">
                  <c:v>2022</c:v>
                </c:pt>
              </c:strCache>
            </c:strRef>
          </c:tx>
          <c:spPr>
            <a:solidFill>
              <a:schemeClr val="accent4">
                <a:tint val="38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FROM_POWER_PIVOT2!$T$5:$T$11</c:f>
              <c:numCache>
                <c:formatCode>0.00</c:formatCode>
                <c:ptCount val="6"/>
                <c:pt idx="0">
                  <c:v>8.1582580645161293</c:v>
                </c:pt>
                <c:pt idx="1">
                  <c:v>9.5981428571428573</c:v>
                </c:pt>
                <c:pt idx="2">
                  <c:v>10.558441176470589</c:v>
                </c:pt>
                <c:pt idx="3">
                  <c:v>9.7019090909090906</c:v>
                </c:pt>
                <c:pt idx="4">
                  <c:v>10.768000000000001</c:v>
                </c:pt>
                <c:pt idx="5">
                  <c:v>9.6423333333333332</c:v>
                </c:pt>
              </c:numCache>
            </c:numRef>
          </c:val>
          <c:extLst>
            <c:ext xmlns:c16="http://schemas.microsoft.com/office/drawing/2014/chart" uri="{C3380CC4-5D6E-409C-BE32-E72D297353CC}">
              <c16:uniqueId val="{00000011-BD15-408E-8B44-8273D974ED77}"/>
            </c:ext>
          </c:extLst>
        </c:ser>
        <c:dLbls>
          <c:showLegendKey val="0"/>
          <c:showVal val="0"/>
          <c:showCatName val="0"/>
          <c:showSerName val="0"/>
          <c:showPercent val="0"/>
          <c:showBubbleSize val="0"/>
        </c:dLbls>
        <c:gapWidth val="219"/>
        <c:overlap val="-27"/>
        <c:axId val="685537919"/>
        <c:axId val="685538879"/>
      </c:barChart>
      <c:catAx>
        <c:axId val="68553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538879"/>
        <c:crosses val="autoZero"/>
        <c:auto val="1"/>
        <c:lblAlgn val="ctr"/>
        <c:lblOffset val="100"/>
        <c:noMultiLvlLbl val="0"/>
      </c:catAx>
      <c:valAx>
        <c:axId val="6855388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53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[world_hapiness.xlsx]LL_gdp_continent_year!PivotTable2</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t-EE"/>
              <a:t>Average Life Ladder and GDP</a:t>
            </a:r>
            <a:r>
              <a:rPr lang="et-EE" baseline="0"/>
              <a:t> by Continent and Year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LL_gdp_continent_year!$C$3:$C$5</c:f>
              <c:strCache>
                <c:ptCount val="1"/>
                <c:pt idx="0">
                  <c:v>Av Life Ladder - 2019</c:v>
                </c:pt>
              </c:strCache>
            </c:strRef>
          </c:tx>
          <c:spPr>
            <a:solidFill>
              <a:schemeClr val="accent4">
                <a:shade val="45000"/>
              </a:schemeClr>
            </a:solidFill>
            <a:ln>
              <a:noFill/>
            </a:ln>
            <a:effectLst/>
          </c:spPr>
          <c:invertIfNegative val="0"/>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LL_gdp_continent_year!$C$6:$C$12</c:f>
              <c:numCache>
                <c:formatCode>0.00</c:formatCode>
                <c:ptCount val="6"/>
                <c:pt idx="0">
                  <c:v>4.5290249999999999</c:v>
                </c:pt>
                <c:pt idx="1">
                  <c:v>5.3635250000000001</c:v>
                </c:pt>
                <c:pt idx="2">
                  <c:v>6.4055000000000009</c:v>
                </c:pt>
                <c:pt idx="3">
                  <c:v>6.4219999999999997</c:v>
                </c:pt>
                <c:pt idx="4">
                  <c:v>7.2195</c:v>
                </c:pt>
                <c:pt idx="5">
                  <c:v>5.9645000000000001</c:v>
                </c:pt>
              </c:numCache>
            </c:numRef>
          </c:val>
          <c:extLst>
            <c:ext xmlns:c16="http://schemas.microsoft.com/office/drawing/2014/chart" uri="{C3380CC4-5D6E-409C-BE32-E72D297353CC}">
              <c16:uniqueId val="{00000000-8772-4428-A2DA-1182E133C953}"/>
            </c:ext>
          </c:extLst>
        </c:ser>
        <c:ser>
          <c:idx val="1"/>
          <c:order val="1"/>
          <c:tx>
            <c:strRef>
              <c:f>LL_gdp_continent_year!$D$3:$D$5</c:f>
              <c:strCache>
                <c:ptCount val="1"/>
                <c:pt idx="0">
                  <c:v>Av Life Ladder - 2020</c:v>
                </c:pt>
              </c:strCache>
            </c:strRef>
          </c:tx>
          <c:spPr>
            <a:solidFill>
              <a:schemeClr val="accent4">
                <a:shade val="61000"/>
              </a:schemeClr>
            </a:solidFill>
            <a:ln>
              <a:noFill/>
            </a:ln>
            <a:effectLst/>
          </c:spPr>
          <c:invertIfNegative val="0"/>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LL_gdp_continent_year!$D$6:$D$12</c:f>
              <c:numCache>
                <c:formatCode>0.00</c:formatCode>
                <c:ptCount val="6"/>
                <c:pt idx="0">
                  <c:v>4.7795833333333331</c:v>
                </c:pt>
                <c:pt idx="1">
                  <c:v>5.4051515151515153</c:v>
                </c:pt>
                <c:pt idx="2">
                  <c:v>6.4630256410256406</c:v>
                </c:pt>
                <c:pt idx="3">
                  <c:v>6.0871250000000003</c:v>
                </c:pt>
                <c:pt idx="4">
                  <c:v>7.1970000000000001</c:v>
                </c:pt>
                <c:pt idx="5">
                  <c:v>5.6162999999999998</c:v>
                </c:pt>
              </c:numCache>
            </c:numRef>
          </c:val>
          <c:extLst>
            <c:ext xmlns:c16="http://schemas.microsoft.com/office/drawing/2014/chart" uri="{C3380CC4-5D6E-409C-BE32-E72D297353CC}">
              <c16:uniqueId val="{00000001-8772-4428-A2DA-1182E133C953}"/>
            </c:ext>
          </c:extLst>
        </c:ser>
        <c:ser>
          <c:idx val="2"/>
          <c:order val="2"/>
          <c:tx>
            <c:strRef>
              <c:f>LL_gdp_continent_year!$E$3:$E$5</c:f>
              <c:strCache>
                <c:ptCount val="1"/>
                <c:pt idx="0">
                  <c:v>Av Life Ladder - 2021</c:v>
                </c:pt>
              </c:strCache>
            </c:strRef>
          </c:tx>
          <c:spPr>
            <a:solidFill>
              <a:schemeClr val="accent4">
                <a:shade val="76000"/>
              </a:schemeClr>
            </a:solidFill>
            <a:ln>
              <a:noFill/>
            </a:ln>
            <a:effectLst/>
          </c:spPr>
          <c:invertIfNegative val="0"/>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LL_gdp_continent_year!$E$6:$E$12</c:f>
              <c:numCache>
                <c:formatCode>0.00</c:formatCode>
                <c:ptCount val="6"/>
                <c:pt idx="0">
                  <c:v>4.5274444444444448</c:v>
                </c:pt>
                <c:pt idx="1">
                  <c:v>5.2073142857142853</c:v>
                </c:pt>
                <c:pt idx="2">
                  <c:v>6.5266578947368421</c:v>
                </c:pt>
                <c:pt idx="3">
                  <c:v>6.3334999999999999</c:v>
                </c:pt>
                <c:pt idx="4">
                  <c:v>7.1245000000000003</c:v>
                </c:pt>
                <c:pt idx="5">
                  <c:v>5.7527999999999997</c:v>
                </c:pt>
              </c:numCache>
            </c:numRef>
          </c:val>
          <c:extLst>
            <c:ext xmlns:c16="http://schemas.microsoft.com/office/drawing/2014/chart" uri="{C3380CC4-5D6E-409C-BE32-E72D297353CC}">
              <c16:uniqueId val="{00000002-8772-4428-A2DA-1182E133C953}"/>
            </c:ext>
          </c:extLst>
        </c:ser>
        <c:ser>
          <c:idx val="3"/>
          <c:order val="3"/>
          <c:tx>
            <c:strRef>
              <c:f>LL_gdp_continent_year!$F$3:$F$5</c:f>
              <c:strCache>
                <c:ptCount val="1"/>
                <c:pt idx="0">
                  <c:v>Av Life Ladder - 2022</c:v>
                </c:pt>
              </c:strCache>
            </c:strRef>
          </c:tx>
          <c:spPr>
            <a:solidFill>
              <a:schemeClr val="accent4">
                <a:shade val="92000"/>
              </a:schemeClr>
            </a:solidFill>
            <a:ln>
              <a:noFill/>
            </a:ln>
            <a:effectLst/>
          </c:spPr>
          <c:invertIfNegative val="0"/>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LL_gdp_continent_year!$F$6:$F$12</c:f>
              <c:numCache>
                <c:formatCode>0.00</c:formatCode>
                <c:ptCount val="6"/>
                <c:pt idx="0">
                  <c:v>4.2887741935483872</c:v>
                </c:pt>
                <c:pt idx="1">
                  <c:v>5.2693750000000001</c:v>
                </c:pt>
                <c:pt idx="2">
                  <c:v>6.4424722222222224</c:v>
                </c:pt>
                <c:pt idx="3">
                  <c:v>6.3689999999999998</c:v>
                </c:pt>
                <c:pt idx="4">
                  <c:v>7.0049999999999999</c:v>
                </c:pt>
                <c:pt idx="5">
                  <c:v>6.1290999999999993</c:v>
                </c:pt>
              </c:numCache>
            </c:numRef>
          </c:val>
          <c:extLst>
            <c:ext xmlns:c16="http://schemas.microsoft.com/office/drawing/2014/chart" uri="{C3380CC4-5D6E-409C-BE32-E72D297353CC}">
              <c16:uniqueId val="{00000003-8772-4428-A2DA-1182E133C953}"/>
            </c:ext>
          </c:extLst>
        </c:ser>
        <c:dLbls>
          <c:showLegendKey val="0"/>
          <c:showVal val="0"/>
          <c:showCatName val="0"/>
          <c:showSerName val="0"/>
          <c:showPercent val="0"/>
          <c:showBubbleSize val="0"/>
        </c:dLbls>
        <c:gapWidth val="150"/>
        <c:axId val="1086487200"/>
        <c:axId val="1086488160"/>
      </c:barChart>
      <c:lineChart>
        <c:grouping val="standard"/>
        <c:varyColors val="0"/>
        <c:ser>
          <c:idx val="4"/>
          <c:order val="4"/>
          <c:tx>
            <c:strRef>
              <c:f>LL_gdp_continent_year!$G$3:$G$5</c:f>
              <c:strCache>
                <c:ptCount val="1"/>
                <c:pt idx="0">
                  <c:v>Av GDP - 2019</c:v>
                </c:pt>
              </c:strCache>
            </c:strRef>
          </c:tx>
          <c:spPr>
            <a:ln w="28575" cap="rnd">
              <a:solidFill>
                <a:schemeClr val="accent4">
                  <a:tint val="93000"/>
                </a:schemeClr>
              </a:solidFill>
              <a:round/>
            </a:ln>
            <a:effectLst/>
          </c:spPr>
          <c:marker>
            <c:symbol val="none"/>
          </c:marker>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LL_gdp_continent_year!$G$6:$G$12</c:f>
              <c:numCache>
                <c:formatCode>0.00</c:formatCode>
                <c:ptCount val="6"/>
                <c:pt idx="0">
                  <c:v>8.2913999999999977</c:v>
                </c:pt>
                <c:pt idx="1">
                  <c:v>9.5457750000000026</c:v>
                </c:pt>
                <c:pt idx="2">
                  <c:v>10.452500000000002</c:v>
                </c:pt>
                <c:pt idx="3">
                  <c:v>9.6809999999999992</c:v>
                </c:pt>
                <c:pt idx="4">
                  <c:v>10.7395</c:v>
                </c:pt>
                <c:pt idx="5">
                  <c:v>9.2249999999999996</c:v>
                </c:pt>
              </c:numCache>
            </c:numRef>
          </c:val>
          <c:smooth val="0"/>
          <c:extLst>
            <c:ext xmlns:c16="http://schemas.microsoft.com/office/drawing/2014/chart" uri="{C3380CC4-5D6E-409C-BE32-E72D297353CC}">
              <c16:uniqueId val="{00000004-8772-4428-A2DA-1182E133C953}"/>
            </c:ext>
          </c:extLst>
        </c:ser>
        <c:ser>
          <c:idx val="5"/>
          <c:order val="5"/>
          <c:tx>
            <c:strRef>
              <c:f>LL_gdp_continent_year!$H$3:$H$5</c:f>
              <c:strCache>
                <c:ptCount val="1"/>
                <c:pt idx="0">
                  <c:v>Av GDP - 2020</c:v>
                </c:pt>
              </c:strCache>
            </c:strRef>
          </c:tx>
          <c:spPr>
            <a:ln w="28575" cap="rnd">
              <a:solidFill>
                <a:schemeClr val="accent4">
                  <a:tint val="77000"/>
                </a:schemeClr>
              </a:solidFill>
              <a:round/>
            </a:ln>
            <a:effectLst/>
          </c:spPr>
          <c:marker>
            <c:symbol val="none"/>
          </c:marker>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LL_gdp_continent_year!$H$6:$H$12</c:f>
              <c:numCache>
                <c:formatCode>0.00</c:formatCode>
                <c:ptCount val="6"/>
                <c:pt idx="0">
                  <c:v>8.476916666666666</c:v>
                </c:pt>
                <c:pt idx="1">
                  <c:v>9.5026562500000011</c:v>
                </c:pt>
                <c:pt idx="2">
                  <c:v>10.390435897435895</c:v>
                </c:pt>
                <c:pt idx="3">
                  <c:v>9.735125</c:v>
                </c:pt>
                <c:pt idx="4">
                  <c:v>10.7155</c:v>
                </c:pt>
                <c:pt idx="5">
                  <c:v>9.5536666666666665</c:v>
                </c:pt>
              </c:numCache>
            </c:numRef>
          </c:val>
          <c:smooth val="0"/>
          <c:extLst>
            <c:ext xmlns:c16="http://schemas.microsoft.com/office/drawing/2014/chart" uri="{C3380CC4-5D6E-409C-BE32-E72D297353CC}">
              <c16:uniqueId val="{00000005-8772-4428-A2DA-1182E133C953}"/>
            </c:ext>
          </c:extLst>
        </c:ser>
        <c:ser>
          <c:idx val="6"/>
          <c:order val="6"/>
          <c:tx>
            <c:strRef>
              <c:f>LL_gdp_continent_year!$I$3:$I$5</c:f>
              <c:strCache>
                <c:ptCount val="1"/>
                <c:pt idx="0">
                  <c:v>Av GDP - 2021</c:v>
                </c:pt>
              </c:strCache>
            </c:strRef>
          </c:tx>
          <c:spPr>
            <a:ln w="28575" cap="rnd">
              <a:solidFill>
                <a:schemeClr val="accent4">
                  <a:tint val="62000"/>
                </a:schemeClr>
              </a:solidFill>
              <a:round/>
            </a:ln>
            <a:effectLst/>
          </c:spPr>
          <c:marker>
            <c:symbol val="none"/>
          </c:marker>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LL_gdp_continent_year!$I$6:$I$12</c:f>
              <c:numCache>
                <c:formatCode>0.00</c:formatCode>
                <c:ptCount val="6"/>
                <c:pt idx="0">
                  <c:v>8.3601851851851876</c:v>
                </c:pt>
                <c:pt idx="1">
                  <c:v>9.4889411764705862</c:v>
                </c:pt>
                <c:pt idx="2">
                  <c:v>10.470131578947369</c:v>
                </c:pt>
                <c:pt idx="3">
                  <c:v>9.7311000000000014</c:v>
                </c:pt>
                <c:pt idx="4">
                  <c:v>10.741</c:v>
                </c:pt>
                <c:pt idx="5">
                  <c:v>9.6182222222222222</c:v>
                </c:pt>
              </c:numCache>
            </c:numRef>
          </c:val>
          <c:smooth val="0"/>
          <c:extLst>
            <c:ext xmlns:c16="http://schemas.microsoft.com/office/drawing/2014/chart" uri="{C3380CC4-5D6E-409C-BE32-E72D297353CC}">
              <c16:uniqueId val="{00000006-8772-4428-A2DA-1182E133C953}"/>
            </c:ext>
          </c:extLst>
        </c:ser>
        <c:ser>
          <c:idx val="7"/>
          <c:order val="7"/>
          <c:tx>
            <c:strRef>
              <c:f>LL_gdp_continent_year!$J$3:$J$5</c:f>
              <c:strCache>
                <c:ptCount val="1"/>
                <c:pt idx="0">
                  <c:v>Av GDP - 2022</c:v>
                </c:pt>
              </c:strCache>
            </c:strRef>
          </c:tx>
          <c:spPr>
            <a:ln w="28575" cap="rnd">
              <a:solidFill>
                <a:schemeClr val="accent4">
                  <a:tint val="46000"/>
                </a:schemeClr>
              </a:solidFill>
              <a:round/>
            </a:ln>
            <a:effectLst/>
          </c:spPr>
          <c:marker>
            <c:symbol val="none"/>
          </c:marker>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LL_gdp_continent_year!$J$6:$J$12</c:f>
              <c:numCache>
                <c:formatCode>0.00</c:formatCode>
                <c:ptCount val="6"/>
                <c:pt idx="0">
                  <c:v>8.1582580645161293</c:v>
                </c:pt>
                <c:pt idx="1">
                  <c:v>9.5981428571428573</c:v>
                </c:pt>
                <c:pt idx="2">
                  <c:v>10.558441176470589</c:v>
                </c:pt>
                <c:pt idx="3">
                  <c:v>9.7019090909090906</c:v>
                </c:pt>
                <c:pt idx="4">
                  <c:v>10.768000000000001</c:v>
                </c:pt>
                <c:pt idx="5">
                  <c:v>9.6423333333333332</c:v>
                </c:pt>
              </c:numCache>
            </c:numRef>
          </c:val>
          <c:smooth val="0"/>
          <c:extLst>
            <c:ext xmlns:c16="http://schemas.microsoft.com/office/drawing/2014/chart" uri="{C3380CC4-5D6E-409C-BE32-E72D297353CC}">
              <c16:uniqueId val="{00000007-8772-4428-A2DA-1182E133C953}"/>
            </c:ext>
          </c:extLst>
        </c:ser>
        <c:dLbls>
          <c:showLegendKey val="0"/>
          <c:showVal val="0"/>
          <c:showCatName val="0"/>
          <c:showSerName val="0"/>
          <c:showPercent val="0"/>
          <c:showBubbleSize val="0"/>
        </c:dLbls>
        <c:marker val="1"/>
        <c:smooth val="0"/>
        <c:axId val="249324576"/>
        <c:axId val="249319776"/>
      </c:lineChart>
      <c:catAx>
        <c:axId val="108648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488160"/>
        <c:crosses val="autoZero"/>
        <c:auto val="1"/>
        <c:lblAlgn val="ctr"/>
        <c:lblOffset val="100"/>
        <c:noMultiLvlLbl val="0"/>
      </c:catAx>
      <c:valAx>
        <c:axId val="1086488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487200"/>
        <c:crosses val="autoZero"/>
        <c:crossBetween val="between"/>
      </c:valAx>
      <c:valAx>
        <c:axId val="249319776"/>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324576"/>
        <c:crosses val="max"/>
        <c:crossBetween val="between"/>
      </c:valAx>
      <c:catAx>
        <c:axId val="249324576"/>
        <c:scaling>
          <c:orientation val="minMax"/>
        </c:scaling>
        <c:delete val="1"/>
        <c:axPos val="b"/>
        <c:numFmt formatCode="General" sourceLinked="1"/>
        <c:majorTickMark val="out"/>
        <c:minorTickMark val="none"/>
        <c:tickLblPos val="nextTo"/>
        <c:crossAx val="2493197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[world_hapiness.xlsx]FROM_POWER_PIVOT!PivotTable1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Life Ladder by Continent and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FROM_POWER_PIVOT!$C$3:$C$4</c:f>
              <c:strCache>
                <c:ptCount val="1"/>
                <c:pt idx="0">
                  <c:v>2005</c:v>
                </c:pt>
              </c:strCache>
            </c:strRef>
          </c:tx>
          <c:spPr>
            <a:solidFill>
              <a:schemeClr val="accent4">
                <a:shade val="37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FROM_POWER_PIVOT!$C$5:$C$11</c:f>
              <c:numCache>
                <c:formatCode>General</c:formatCode>
                <c:ptCount val="6"/>
                <c:pt idx="0">
                  <c:v>5.1680000000000001</c:v>
                </c:pt>
                <c:pt idx="1">
                  <c:v>5.8048571428571432</c:v>
                </c:pt>
                <c:pt idx="2">
                  <c:v>6.6499999999999995</c:v>
                </c:pt>
                <c:pt idx="3">
                  <c:v>6.9995000000000003</c:v>
                </c:pt>
                <c:pt idx="4">
                  <c:v>7.3410000000000002</c:v>
                </c:pt>
                <c:pt idx="5">
                  <c:v>6.9035000000000002</c:v>
                </c:pt>
              </c:numCache>
            </c:numRef>
          </c:val>
          <c:extLst>
            <c:ext xmlns:c16="http://schemas.microsoft.com/office/drawing/2014/chart" uri="{C3380CC4-5D6E-409C-BE32-E72D297353CC}">
              <c16:uniqueId val="{00000000-2C33-4CB7-AB05-EA5665C5377B}"/>
            </c:ext>
          </c:extLst>
        </c:ser>
        <c:ser>
          <c:idx val="1"/>
          <c:order val="1"/>
          <c:tx>
            <c:strRef>
              <c:f>FROM_POWER_PIVOT!$D$3:$D$4</c:f>
              <c:strCache>
                <c:ptCount val="1"/>
                <c:pt idx="0">
                  <c:v>2006</c:v>
                </c:pt>
              </c:strCache>
            </c:strRef>
          </c:tx>
          <c:spPr>
            <a:solidFill>
              <a:schemeClr val="accent4">
                <a:shade val="44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FROM_POWER_PIVOT!$D$5:$D$11</c:f>
              <c:numCache>
                <c:formatCode>General</c:formatCode>
                <c:ptCount val="6"/>
                <c:pt idx="0">
                  <c:v>4.0741818181818186</c:v>
                </c:pt>
                <c:pt idx="1">
                  <c:v>5.146178571428571</c:v>
                </c:pt>
                <c:pt idx="2">
                  <c:v>6.0407058823529409</c:v>
                </c:pt>
                <c:pt idx="3">
                  <c:v>5.6792499999999997</c:v>
                </c:pt>
                <c:pt idx="4">
                  <c:v>7.3049999999999997</c:v>
                </c:pt>
                <c:pt idx="5">
                  <c:v>5.6278888888888892</c:v>
                </c:pt>
              </c:numCache>
            </c:numRef>
          </c:val>
          <c:extLst>
            <c:ext xmlns:c16="http://schemas.microsoft.com/office/drawing/2014/chart" uri="{C3380CC4-5D6E-409C-BE32-E72D297353CC}">
              <c16:uniqueId val="{00000001-2C33-4CB7-AB05-EA5665C5377B}"/>
            </c:ext>
          </c:extLst>
        </c:ser>
        <c:ser>
          <c:idx val="2"/>
          <c:order val="2"/>
          <c:tx>
            <c:strRef>
              <c:f>FROM_POWER_PIVOT!$E$3:$E$4</c:f>
              <c:strCache>
                <c:ptCount val="1"/>
                <c:pt idx="0">
                  <c:v>2007</c:v>
                </c:pt>
              </c:strCache>
            </c:strRef>
          </c:tx>
          <c:spPr>
            <a:solidFill>
              <a:schemeClr val="accent4">
                <a:shade val="52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FROM_POWER_PIVOT!$E$5:$E$11</c:f>
              <c:numCache>
                <c:formatCode>General</c:formatCode>
                <c:ptCount val="6"/>
                <c:pt idx="0">
                  <c:v>4.4358571428571434</c:v>
                </c:pt>
                <c:pt idx="1">
                  <c:v>5.2405999999999997</c:v>
                </c:pt>
                <c:pt idx="2">
                  <c:v>5.761857142857143</c:v>
                </c:pt>
                <c:pt idx="3">
                  <c:v>6.2768181818181823</c:v>
                </c:pt>
                <c:pt idx="4">
                  <c:v>7.4444999999999997</c:v>
                </c:pt>
                <c:pt idx="5">
                  <c:v>5.7027000000000001</c:v>
                </c:pt>
              </c:numCache>
            </c:numRef>
          </c:val>
          <c:extLst>
            <c:ext xmlns:c16="http://schemas.microsoft.com/office/drawing/2014/chart" uri="{C3380CC4-5D6E-409C-BE32-E72D297353CC}">
              <c16:uniqueId val="{00000002-2C33-4CB7-AB05-EA5665C5377B}"/>
            </c:ext>
          </c:extLst>
        </c:ser>
        <c:ser>
          <c:idx val="3"/>
          <c:order val="3"/>
          <c:tx>
            <c:strRef>
              <c:f>FROM_POWER_PIVOT!$F$3:$F$4</c:f>
              <c:strCache>
                <c:ptCount val="1"/>
                <c:pt idx="0">
                  <c:v>2008</c:v>
                </c:pt>
              </c:strCache>
            </c:strRef>
          </c:tx>
          <c:spPr>
            <a:solidFill>
              <a:schemeClr val="accent4">
                <a:shade val="59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FROM_POWER_PIVOT!$F$5:$F$11</c:f>
              <c:numCache>
                <c:formatCode>General</c:formatCode>
                <c:ptCount val="6"/>
                <c:pt idx="0">
                  <c:v>4.2962962962962967</c:v>
                </c:pt>
                <c:pt idx="1">
                  <c:v>5.1048333333333336</c:v>
                </c:pt>
                <c:pt idx="2">
                  <c:v>6.5613913043478265</c:v>
                </c:pt>
                <c:pt idx="3">
                  <c:v>6.0741666666666667</c:v>
                </c:pt>
                <c:pt idx="4">
                  <c:v>7.3174999999999999</c:v>
                </c:pt>
                <c:pt idx="5">
                  <c:v>5.7825000000000006</c:v>
                </c:pt>
              </c:numCache>
            </c:numRef>
          </c:val>
          <c:extLst>
            <c:ext xmlns:c16="http://schemas.microsoft.com/office/drawing/2014/chart" uri="{C3380CC4-5D6E-409C-BE32-E72D297353CC}">
              <c16:uniqueId val="{00000003-2C33-4CB7-AB05-EA5665C5377B}"/>
            </c:ext>
          </c:extLst>
        </c:ser>
        <c:ser>
          <c:idx val="4"/>
          <c:order val="4"/>
          <c:tx>
            <c:strRef>
              <c:f>FROM_POWER_PIVOT!$G$3:$G$4</c:f>
              <c:strCache>
                <c:ptCount val="1"/>
                <c:pt idx="0">
                  <c:v>2009</c:v>
                </c:pt>
              </c:strCache>
            </c:strRef>
          </c:tx>
          <c:spPr>
            <a:solidFill>
              <a:schemeClr val="accent4">
                <a:shade val="66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FROM_POWER_PIVOT!$G$5:$G$11</c:f>
              <c:numCache>
                <c:formatCode>General</c:formatCode>
                <c:ptCount val="6"/>
                <c:pt idx="0">
                  <c:v>4.4212400000000001</c:v>
                </c:pt>
                <c:pt idx="1">
                  <c:v>5.2735000000000003</c:v>
                </c:pt>
                <c:pt idx="2">
                  <c:v>5.871096774193548</c:v>
                </c:pt>
                <c:pt idx="3">
                  <c:v>6.6367000000000003</c:v>
                </c:pt>
                <c:pt idx="5">
                  <c:v>6.2878999999999996</c:v>
                </c:pt>
              </c:numCache>
            </c:numRef>
          </c:val>
          <c:extLst>
            <c:ext xmlns:c16="http://schemas.microsoft.com/office/drawing/2014/chart" uri="{C3380CC4-5D6E-409C-BE32-E72D297353CC}">
              <c16:uniqueId val="{00000004-2C33-4CB7-AB05-EA5665C5377B}"/>
            </c:ext>
          </c:extLst>
        </c:ser>
        <c:ser>
          <c:idx val="5"/>
          <c:order val="5"/>
          <c:tx>
            <c:strRef>
              <c:f>FROM_POWER_PIVOT!$H$3:$H$4</c:f>
              <c:strCache>
                <c:ptCount val="1"/>
                <c:pt idx="0">
                  <c:v>2010</c:v>
                </c:pt>
              </c:strCache>
            </c:strRef>
          </c:tx>
          <c:spPr>
            <a:solidFill>
              <a:schemeClr val="accent4">
                <a:shade val="74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FROM_POWER_PIVOT!$H$5:$H$11</c:f>
              <c:numCache>
                <c:formatCode>General</c:formatCode>
                <c:ptCount val="6"/>
                <c:pt idx="0">
                  <c:v>4.3356153846153846</c:v>
                </c:pt>
                <c:pt idx="1">
                  <c:v>5.3298461538461543</c:v>
                </c:pt>
                <c:pt idx="2">
                  <c:v>5.9475833333333332</c:v>
                </c:pt>
                <c:pt idx="3">
                  <c:v>6.2992727272727276</c:v>
                </c:pt>
                <c:pt idx="4">
                  <c:v>7.3369999999999997</c:v>
                </c:pt>
                <c:pt idx="5">
                  <c:v>6.2934999999999999</c:v>
                </c:pt>
              </c:numCache>
            </c:numRef>
          </c:val>
          <c:extLst>
            <c:ext xmlns:c16="http://schemas.microsoft.com/office/drawing/2014/chart" uri="{C3380CC4-5D6E-409C-BE32-E72D297353CC}">
              <c16:uniqueId val="{00000005-2C33-4CB7-AB05-EA5665C5377B}"/>
            </c:ext>
          </c:extLst>
        </c:ser>
        <c:ser>
          <c:idx val="6"/>
          <c:order val="6"/>
          <c:tx>
            <c:strRef>
              <c:f>FROM_POWER_PIVOT!$I$3:$I$4</c:f>
              <c:strCache>
                <c:ptCount val="1"/>
                <c:pt idx="0">
                  <c:v>2011</c:v>
                </c:pt>
              </c:strCache>
            </c:strRef>
          </c:tx>
          <c:spPr>
            <a:solidFill>
              <a:schemeClr val="accent4">
                <a:shade val="81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FROM_POWER_PIVOT!$I$5:$I$11</c:f>
              <c:numCache>
                <c:formatCode>General</c:formatCode>
                <c:ptCount val="6"/>
                <c:pt idx="0">
                  <c:v>4.4953000000000003</c:v>
                </c:pt>
                <c:pt idx="1">
                  <c:v>5.3279302325581392</c:v>
                </c:pt>
                <c:pt idx="2">
                  <c:v>5.95871052631579</c:v>
                </c:pt>
                <c:pt idx="3">
                  <c:v>6.0687692307692309</c:v>
                </c:pt>
                <c:pt idx="4">
                  <c:v>7.2984999999999998</c:v>
                </c:pt>
                <c:pt idx="5">
                  <c:v>6.3081000000000005</c:v>
                </c:pt>
              </c:numCache>
            </c:numRef>
          </c:val>
          <c:extLst>
            <c:ext xmlns:c16="http://schemas.microsoft.com/office/drawing/2014/chart" uri="{C3380CC4-5D6E-409C-BE32-E72D297353CC}">
              <c16:uniqueId val="{00000006-2C33-4CB7-AB05-EA5665C5377B}"/>
            </c:ext>
          </c:extLst>
        </c:ser>
        <c:ser>
          <c:idx val="7"/>
          <c:order val="7"/>
          <c:tx>
            <c:strRef>
              <c:f>FROM_POWER_PIVOT!$J$3:$J$4</c:f>
              <c:strCache>
                <c:ptCount val="1"/>
                <c:pt idx="0">
                  <c:v>2012</c:v>
                </c:pt>
              </c:strCache>
            </c:strRef>
          </c:tx>
          <c:spPr>
            <a:solidFill>
              <a:schemeClr val="accent4">
                <a:shade val="88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FROM_POWER_PIVOT!$J$5:$J$11</c:f>
              <c:numCache>
                <c:formatCode>General</c:formatCode>
                <c:ptCount val="6"/>
                <c:pt idx="0">
                  <c:v>4.4134117647058826</c:v>
                </c:pt>
                <c:pt idx="1">
                  <c:v>5.1638571428571431</c:v>
                </c:pt>
                <c:pt idx="2">
                  <c:v>6.091560975609756</c:v>
                </c:pt>
                <c:pt idx="3">
                  <c:v>6.0817272727272726</c:v>
                </c:pt>
                <c:pt idx="4">
                  <c:v>7.2229999999999999</c:v>
                </c:pt>
                <c:pt idx="5">
                  <c:v>6.3193636363636365</c:v>
                </c:pt>
              </c:numCache>
            </c:numRef>
          </c:val>
          <c:extLst>
            <c:ext xmlns:c16="http://schemas.microsoft.com/office/drawing/2014/chart" uri="{C3380CC4-5D6E-409C-BE32-E72D297353CC}">
              <c16:uniqueId val="{00000007-2C33-4CB7-AB05-EA5665C5377B}"/>
            </c:ext>
          </c:extLst>
        </c:ser>
        <c:ser>
          <c:idx val="8"/>
          <c:order val="8"/>
          <c:tx>
            <c:strRef>
              <c:f>FROM_POWER_PIVOT!$K$3:$K$4</c:f>
              <c:strCache>
                <c:ptCount val="1"/>
                <c:pt idx="0">
                  <c:v>2013</c:v>
                </c:pt>
              </c:strCache>
            </c:strRef>
          </c:tx>
          <c:spPr>
            <a:solidFill>
              <a:schemeClr val="accent4">
                <a:shade val="96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FROM_POWER_PIVOT!$K$5:$K$11</c:f>
              <c:numCache>
                <c:formatCode>General</c:formatCode>
                <c:ptCount val="6"/>
                <c:pt idx="0">
                  <c:v>4.0883225806451611</c:v>
                </c:pt>
                <c:pt idx="1">
                  <c:v>5.2276341463414635</c:v>
                </c:pt>
                <c:pt idx="2">
                  <c:v>5.9892820512820508</c:v>
                </c:pt>
                <c:pt idx="3">
                  <c:v>6.2015384615384619</c:v>
                </c:pt>
                <c:pt idx="4">
                  <c:v>7.3220000000000001</c:v>
                </c:pt>
                <c:pt idx="5">
                  <c:v>6.3571</c:v>
                </c:pt>
              </c:numCache>
            </c:numRef>
          </c:val>
          <c:extLst>
            <c:ext xmlns:c16="http://schemas.microsoft.com/office/drawing/2014/chart" uri="{C3380CC4-5D6E-409C-BE32-E72D297353CC}">
              <c16:uniqueId val="{00000008-2C33-4CB7-AB05-EA5665C5377B}"/>
            </c:ext>
          </c:extLst>
        </c:ser>
        <c:ser>
          <c:idx val="9"/>
          <c:order val="9"/>
          <c:tx>
            <c:strRef>
              <c:f>FROM_POWER_PIVOT!$L$3:$L$4</c:f>
              <c:strCache>
                <c:ptCount val="1"/>
                <c:pt idx="0">
                  <c:v>2014</c:v>
                </c:pt>
              </c:strCache>
            </c:strRef>
          </c:tx>
          <c:spPr>
            <a:solidFill>
              <a:schemeClr val="accent4">
                <a:tint val="97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FROM_POWER_PIVOT!$L$5:$L$11</c:f>
              <c:numCache>
                <c:formatCode>General</c:formatCode>
                <c:ptCount val="6"/>
                <c:pt idx="0">
                  <c:v>4.1846315789473678</c:v>
                </c:pt>
                <c:pt idx="1">
                  <c:v>5.3321951219512194</c:v>
                </c:pt>
                <c:pt idx="2">
                  <c:v>6.0418250000000002</c:v>
                </c:pt>
                <c:pt idx="3">
                  <c:v>6.0984615384615388</c:v>
                </c:pt>
                <c:pt idx="4">
                  <c:v>7.2975000000000003</c:v>
                </c:pt>
                <c:pt idx="5">
                  <c:v>6.2438000000000002</c:v>
                </c:pt>
              </c:numCache>
            </c:numRef>
          </c:val>
          <c:extLst>
            <c:ext xmlns:c16="http://schemas.microsoft.com/office/drawing/2014/chart" uri="{C3380CC4-5D6E-409C-BE32-E72D297353CC}">
              <c16:uniqueId val="{00000009-2C33-4CB7-AB05-EA5665C5377B}"/>
            </c:ext>
          </c:extLst>
        </c:ser>
        <c:ser>
          <c:idx val="10"/>
          <c:order val="10"/>
          <c:tx>
            <c:strRef>
              <c:f>FROM_POWER_PIVOT!$M$3:$M$4</c:f>
              <c:strCache>
                <c:ptCount val="1"/>
                <c:pt idx="0">
                  <c:v>2015</c:v>
                </c:pt>
              </c:strCache>
            </c:strRef>
          </c:tx>
          <c:spPr>
            <a:solidFill>
              <a:schemeClr val="accent4">
                <a:tint val="89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FROM_POWER_PIVOT!$M$5:$M$11</c:f>
              <c:numCache>
                <c:formatCode>General</c:formatCode>
                <c:ptCount val="6"/>
                <c:pt idx="0">
                  <c:v>4.3143888888888888</c:v>
                </c:pt>
                <c:pt idx="1">
                  <c:v>5.2436428571428575</c:v>
                </c:pt>
                <c:pt idx="2">
                  <c:v>6.0854146341463418</c:v>
                </c:pt>
                <c:pt idx="3">
                  <c:v>5.9870000000000001</c:v>
                </c:pt>
                <c:pt idx="4">
                  <c:v>7.3635000000000002</c:v>
                </c:pt>
                <c:pt idx="5">
                  <c:v>6.1296999999999997</c:v>
                </c:pt>
              </c:numCache>
            </c:numRef>
          </c:val>
          <c:extLst>
            <c:ext xmlns:c16="http://schemas.microsoft.com/office/drawing/2014/chart" uri="{C3380CC4-5D6E-409C-BE32-E72D297353CC}">
              <c16:uniqueId val="{0000000A-2C33-4CB7-AB05-EA5665C5377B}"/>
            </c:ext>
          </c:extLst>
        </c:ser>
        <c:ser>
          <c:idx val="11"/>
          <c:order val="11"/>
          <c:tx>
            <c:strRef>
              <c:f>FROM_POWER_PIVOT!$N$3:$N$4</c:f>
              <c:strCache>
                <c:ptCount val="1"/>
                <c:pt idx="0">
                  <c:v>2016</c:v>
                </c:pt>
              </c:strCache>
            </c:strRef>
          </c:tx>
          <c:spPr>
            <a:solidFill>
              <a:schemeClr val="accent4">
                <a:tint val="82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FROM_POWER_PIVOT!$N$5:$N$11</c:f>
              <c:numCache>
                <c:formatCode>General</c:formatCode>
                <c:ptCount val="6"/>
                <c:pt idx="0">
                  <c:v>4.237333333333333</c:v>
                </c:pt>
                <c:pt idx="1">
                  <c:v>5.3248157894736838</c:v>
                </c:pt>
                <c:pt idx="2">
                  <c:v>6.1641951219512192</c:v>
                </c:pt>
                <c:pt idx="3">
                  <c:v>6.0798181818181822</c:v>
                </c:pt>
                <c:pt idx="4">
                  <c:v>7.2380000000000004</c:v>
                </c:pt>
                <c:pt idx="5">
                  <c:v>5.9214000000000002</c:v>
                </c:pt>
              </c:numCache>
            </c:numRef>
          </c:val>
          <c:extLst>
            <c:ext xmlns:c16="http://schemas.microsoft.com/office/drawing/2014/chart" uri="{C3380CC4-5D6E-409C-BE32-E72D297353CC}">
              <c16:uniqueId val="{0000000B-2C33-4CB7-AB05-EA5665C5377B}"/>
            </c:ext>
          </c:extLst>
        </c:ser>
        <c:ser>
          <c:idx val="12"/>
          <c:order val="12"/>
          <c:tx>
            <c:strRef>
              <c:f>FROM_POWER_PIVOT!$O$3:$O$4</c:f>
              <c:strCache>
                <c:ptCount val="1"/>
                <c:pt idx="0">
                  <c:v>2017</c:v>
                </c:pt>
              </c:strCache>
            </c:strRef>
          </c:tx>
          <c:spPr>
            <a:solidFill>
              <a:schemeClr val="accent4">
                <a:tint val="75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FROM_POWER_PIVOT!$O$5:$O$11</c:f>
              <c:numCache>
                <c:formatCode>General</c:formatCode>
                <c:ptCount val="6"/>
                <c:pt idx="0">
                  <c:v>4.4141219512195127</c:v>
                </c:pt>
                <c:pt idx="1">
                  <c:v>5.2475000000000005</c:v>
                </c:pt>
                <c:pt idx="2">
                  <c:v>6.2625609756097553</c:v>
                </c:pt>
                <c:pt idx="3">
                  <c:v>6.2523846153846154</c:v>
                </c:pt>
                <c:pt idx="4">
                  <c:v>7.2919999999999998</c:v>
                </c:pt>
                <c:pt idx="5">
                  <c:v>5.9170999999999996</c:v>
                </c:pt>
              </c:numCache>
            </c:numRef>
          </c:val>
          <c:extLst>
            <c:ext xmlns:c16="http://schemas.microsoft.com/office/drawing/2014/chart" uri="{C3380CC4-5D6E-409C-BE32-E72D297353CC}">
              <c16:uniqueId val="{0000000C-2C33-4CB7-AB05-EA5665C5377B}"/>
            </c:ext>
          </c:extLst>
        </c:ser>
        <c:ser>
          <c:idx val="13"/>
          <c:order val="13"/>
          <c:tx>
            <c:strRef>
              <c:f>FROM_POWER_PIVOT!$P$3:$P$4</c:f>
              <c:strCache>
                <c:ptCount val="1"/>
                <c:pt idx="0">
                  <c:v>2018</c:v>
                </c:pt>
              </c:strCache>
            </c:strRef>
          </c:tx>
          <c:spPr>
            <a:solidFill>
              <a:schemeClr val="accent4">
                <a:tint val="67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FROM_POWER_PIVOT!$P$5:$P$11</c:f>
              <c:numCache>
                <c:formatCode>General</c:formatCode>
                <c:ptCount val="6"/>
                <c:pt idx="0">
                  <c:v>4.5715750000000002</c:v>
                </c:pt>
                <c:pt idx="1">
                  <c:v>5.1927692307692306</c:v>
                </c:pt>
                <c:pt idx="2">
                  <c:v>6.3551500000000001</c:v>
                </c:pt>
                <c:pt idx="3">
                  <c:v>6.1520909090909095</c:v>
                </c:pt>
                <c:pt idx="4">
                  <c:v>7.2735000000000003</c:v>
                </c:pt>
                <c:pt idx="5">
                  <c:v>5.9451111111111112</c:v>
                </c:pt>
              </c:numCache>
            </c:numRef>
          </c:val>
          <c:extLst>
            <c:ext xmlns:c16="http://schemas.microsoft.com/office/drawing/2014/chart" uri="{C3380CC4-5D6E-409C-BE32-E72D297353CC}">
              <c16:uniqueId val="{0000000D-2C33-4CB7-AB05-EA5665C5377B}"/>
            </c:ext>
          </c:extLst>
        </c:ser>
        <c:ser>
          <c:idx val="14"/>
          <c:order val="14"/>
          <c:tx>
            <c:strRef>
              <c:f>FROM_POWER_PIVOT!$Q$3:$Q$4</c:f>
              <c:strCache>
                <c:ptCount val="1"/>
                <c:pt idx="0">
                  <c:v>2019</c:v>
                </c:pt>
              </c:strCache>
            </c:strRef>
          </c:tx>
          <c:spPr>
            <a:solidFill>
              <a:schemeClr val="accent4">
                <a:tint val="60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FROM_POWER_PIVOT!$Q$5:$Q$11</c:f>
              <c:numCache>
                <c:formatCode>General</c:formatCode>
                <c:ptCount val="6"/>
                <c:pt idx="0">
                  <c:v>4.5290249999999999</c:v>
                </c:pt>
                <c:pt idx="1">
                  <c:v>5.3635250000000001</c:v>
                </c:pt>
                <c:pt idx="2">
                  <c:v>6.4055000000000009</c:v>
                </c:pt>
                <c:pt idx="3">
                  <c:v>6.4219999999999997</c:v>
                </c:pt>
                <c:pt idx="4">
                  <c:v>7.2195</c:v>
                </c:pt>
                <c:pt idx="5">
                  <c:v>5.9645000000000001</c:v>
                </c:pt>
              </c:numCache>
            </c:numRef>
          </c:val>
          <c:extLst>
            <c:ext xmlns:c16="http://schemas.microsoft.com/office/drawing/2014/chart" uri="{C3380CC4-5D6E-409C-BE32-E72D297353CC}">
              <c16:uniqueId val="{0000000E-2C33-4CB7-AB05-EA5665C5377B}"/>
            </c:ext>
          </c:extLst>
        </c:ser>
        <c:ser>
          <c:idx val="15"/>
          <c:order val="15"/>
          <c:tx>
            <c:strRef>
              <c:f>FROM_POWER_PIVOT!$R$3:$R$4</c:f>
              <c:strCache>
                <c:ptCount val="1"/>
                <c:pt idx="0">
                  <c:v>2020</c:v>
                </c:pt>
              </c:strCache>
            </c:strRef>
          </c:tx>
          <c:spPr>
            <a:solidFill>
              <a:schemeClr val="accent4">
                <a:tint val="53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FROM_POWER_PIVOT!$R$5:$R$11</c:f>
              <c:numCache>
                <c:formatCode>General</c:formatCode>
                <c:ptCount val="6"/>
                <c:pt idx="0">
                  <c:v>4.7795833333333331</c:v>
                </c:pt>
                <c:pt idx="1">
                  <c:v>5.4051515151515153</c:v>
                </c:pt>
                <c:pt idx="2">
                  <c:v>6.4630256410256406</c:v>
                </c:pt>
                <c:pt idx="3">
                  <c:v>6.0871250000000003</c:v>
                </c:pt>
                <c:pt idx="4">
                  <c:v>7.1970000000000001</c:v>
                </c:pt>
                <c:pt idx="5">
                  <c:v>5.6162999999999998</c:v>
                </c:pt>
              </c:numCache>
            </c:numRef>
          </c:val>
          <c:extLst>
            <c:ext xmlns:c16="http://schemas.microsoft.com/office/drawing/2014/chart" uri="{C3380CC4-5D6E-409C-BE32-E72D297353CC}">
              <c16:uniqueId val="{0000000F-2C33-4CB7-AB05-EA5665C5377B}"/>
            </c:ext>
          </c:extLst>
        </c:ser>
        <c:ser>
          <c:idx val="16"/>
          <c:order val="16"/>
          <c:tx>
            <c:strRef>
              <c:f>FROM_POWER_PIVOT!$S$3:$S$4</c:f>
              <c:strCache>
                <c:ptCount val="1"/>
                <c:pt idx="0">
                  <c:v>2021</c:v>
                </c:pt>
              </c:strCache>
            </c:strRef>
          </c:tx>
          <c:spPr>
            <a:solidFill>
              <a:schemeClr val="accent4">
                <a:tint val="45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FROM_POWER_PIVOT!$S$5:$S$11</c:f>
              <c:numCache>
                <c:formatCode>General</c:formatCode>
                <c:ptCount val="6"/>
                <c:pt idx="0">
                  <c:v>4.5274444444444448</c:v>
                </c:pt>
                <c:pt idx="1">
                  <c:v>5.2073142857142853</c:v>
                </c:pt>
                <c:pt idx="2">
                  <c:v>6.5266578947368421</c:v>
                </c:pt>
                <c:pt idx="3">
                  <c:v>6.3334999999999999</c:v>
                </c:pt>
                <c:pt idx="4">
                  <c:v>7.1245000000000003</c:v>
                </c:pt>
                <c:pt idx="5">
                  <c:v>5.7527999999999997</c:v>
                </c:pt>
              </c:numCache>
            </c:numRef>
          </c:val>
          <c:extLst>
            <c:ext xmlns:c16="http://schemas.microsoft.com/office/drawing/2014/chart" uri="{C3380CC4-5D6E-409C-BE32-E72D297353CC}">
              <c16:uniqueId val="{00000010-2C33-4CB7-AB05-EA5665C5377B}"/>
            </c:ext>
          </c:extLst>
        </c:ser>
        <c:ser>
          <c:idx val="17"/>
          <c:order val="17"/>
          <c:tx>
            <c:strRef>
              <c:f>FROM_POWER_PIVOT!$T$3:$T$4</c:f>
              <c:strCache>
                <c:ptCount val="1"/>
                <c:pt idx="0">
                  <c:v>2022</c:v>
                </c:pt>
              </c:strCache>
            </c:strRef>
          </c:tx>
          <c:spPr>
            <a:solidFill>
              <a:schemeClr val="accent4">
                <a:tint val="38000"/>
              </a:schemeClr>
            </a:solidFill>
            <a:ln>
              <a:noFill/>
            </a:ln>
            <a:effectLst/>
          </c:spPr>
          <c:invertIfNegative val="0"/>
          <c:cat>
            <c:strRef>
              <c:f>FROM_POWER_PIVOT!$B$5:$B$11</c:f>
              <c:strCache>
                <c:ptCount val="6"/>
                <c:pt idx="0">
                  <c:v>Africa</c:v>
                </c:pt>
                <c:pt idx="1">
                  <c:v>Asia</c:v>
                </c:pt>
                <c:pt idx="2">
                  <c:v>Europe</c:v>
                </c:pt>
                <c:pt idx="3">
                  <c:v>North America</c:v>
                </c:pt>
                <c:pt idx="4">
                  <c:v>Oceania</c:v>
                </c:pt>
                <c:pt idx="5">
                  <c:v>South America</c:v>
                </c:pt>
              </c:strCache>
            </c:strRef>
          </c:cat>
          <c:val>
            <c:numRef>
              <c:f>FROM_POWER_PIVOT!$T$5:$T$11</c:f>
              <c:numCache>
                <c:formatCode>General</c:formatCode>
                <c:ptCount val="6"/>
                <c:pt idx="0">
                  <c:v>4.2887741935483872</c:v>
                </c:pt>
                <c:pt idx="1">
                  <c:v>5.2693750000000001</c:v>
                </c:pt>
                <c:pt idx="2">
                  <c:v>6.4424722222222224</c:v>
                </c:pt>
                <c:pt idx="3">
                  <c:v>6.3689999999999998</c:v>
                </c:pt>
                <c:pt idx="4">
                  <c:v>7.0049999999999999</c:v>
                </c:pt>
                <c:pt idx="5">
                  <c:v>6.1290999999999993</c:v>
                </c:pt>
              </c:numCache>
            </c:numRef>
          </c:val>
          <c:extLst>
            <c:ext xmlns:c16="http://schemas.microsoft.com/office/drawing/2014/chart" uri="{C3380CC4-5D6E-409C-BE32-E72D297353CC}">
              <c16:uniqueId val="{00000011-2C33-4CB7-AB05-EA5665C5377B}"/>
            </c:ext>
          </c:extLst>
        </c:ser>
        <c:dLbls>
          <c:showLegendKey val="0"/>
          <c:showVal val="0"/>
          <c:showCatName val="0"/>
          <c:showSerName val="0"/>
          <c:showPercent val="0"/>
          <c:showBubbleSize val="0"/>
        </c:dLbls>
        <c:gapWidth val="219"/>
        <c:overlap val="-27"/>
        <c:axId val="1150667263"/>
        <c:axId val="1150664863"/>
      </c:barChart>
      <c:catAx>
        <c:axId val="115066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664863"/>
        <c:crosses val="autoZero"/>
        <c:auto val="1"/>
        <c:lblAlgn val="ctr"/>
        <c:lblOffset val="100"/>
        <c:noMultiLvlLbl val="0"/>
      </c:catAx>
      <c:valAx>
        <c:axId val="11506648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667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[world_hapiness.xlsx]FROM_POWER_PIVOT2!PivotTable2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GDP by Continent and Year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FROM_POWER_PIVOT2!$C$3:$C$4</c:f>
              <c:strCache>
                <c:ptCount val="1"/>
                <c:pt idx="0">
                  <c:v>2005</c:v>
                </c:pt>
              </c:strCache>
            </c:strRef>
          </c:tx>
          <c:spPr>
            <a:solidFill>
              <a:schemeClr val="accent4">
                <a:shade val="37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FROM_POWER_PIVOT2!$C$5:$C$11</c:f>
              <c:numCache>
                <c:formatCode>0.00</c:formatCode>
                <c:ptCount val="6"/>
                <c:pt idx="0">
                  <c:v>8.99</c:v>
                </c:pt>
                <c:pt idx="1">
                  <c:v>9.6618571428571425</c:v>
                </c:pt>
                <c:pt idx="2">
                  <c:v>10.487071428571427</c:v>
                </c:pt>
                <c:pt idx="3">
                  <c:v>10.249500000000001</c:v>
                </c:pt>
                <c:pt idx="4">
                  <c:v>10.662000000000001</c:v>
                </c:pt>
                <c:pt idx="5">
                  <c:v>9.3755000000000006</c:v>
                </c:pt>
              </c:numCache>
            </c:numRef>
          </c:val>
          <c:extLst>
            <c:ext xmlns:c16="http://schemas.microsoft.com/office/drawing/2014/chart" uri="{C3380CC4-5D6E-409C-BE32-E72D297353CC}">
              <c16:uniqueId val="{00000000-1105-4FFC-924E-9C498F2FD0E2}"/>
            </c:ext>
          </c:extLst>
        </c:ser>
        <c:ser>
          <c:idx val="1"/>
          <c:order val="1"/>
          <c:tx>
            <c:strRef>
              <c:f>FROM_POWER_PIVOT2!$D$3:$D$4</c:f>
              <c:strCache>
                <c:ptCount val="1"/>
                <c:pt idx="0">
                  <c:v>2006</c:v>
                </c:pt>
              </c:strCache>
            </c:strRef>
          </c:tx>
          <c:spPr>
            <a:solidFill>
              <a:schemeClr val="accent4">
                <a:shade val="44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FROM_POWER_PIVOT2!$D$5:$D$11</c:f>
              <c:numCache>
                <c:formatCode>0.00</c:formatCode>
                <c:ptCount val="6"/>
                <c:pt idx="0">
                  <c:v>7.6970454545454565</c:v>
                </c:pt>
                <c:pt idx="1">
                  <c:v>9.1891785714285721</c:v>
                </c:pt>
                <c:pt idx="2">
                  <c:v>10.283882352941173</c:v>
                </c:pt>
                <c:pt idx="3">
                  <c:v>9.2342727272727263</c:v>
                </c:pt>
                <c:pt idx="4">
                  <c:v>10.541</c:v>
                </c:pt>
                <c:pt idx="5">
                  <c:v>9.352555555555556</c:v>
                </c:pt>
              </c:numCache>
            </c:numRef>
          </c:val>
          <c:extLst>
            <c:ext xmlns:c16="http://schemas.microsoft.com/office/drawing/2014/chart" uri="{C3380CC4-5D6E-409C-BE32-E72D297353CC}">
              <c16:uniqueId val="{00000001-1105-4FFC-924E-9C498F2FD0E2}"/>
            </c:ext>
          </c:extLst>
        </c:ser>
        <c:ser>
          <c:idx val="2"/>
          <c:order val="2"/>
          <c:tx>
            <c:strRef>
              <c:f>FROM_POWER_PIVOT2!$E$3:$E$4</c:f>
              <c:strCache>
                <c:ptCount val="1"/>
                <c:pt idx="0">
                  <c:v>2007</c:v>
                </c:pt>
              </c:strCache>
            </c:strRef>
          </c:tx>
          <c:spPr>
            <a:solidFill>
              <a:schemeClr val="accent4">
                <a:shade val="52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FROM_POWER_PIVOT2!$E$5:$E$11</c:f>
              <c:numCache>
                <c:formatCode>0.00</c:formatCode>
                <c:ptCount val="6"/>
                <c:pt idx="0">
                  <c:v>7.8033809523809543</c:v>
                </c:pt>
                <c:pt idx="1">
                  <c:v>9.0772999999999975</c:v>
                </c:pt>
                <c:pt idx="2">
                  <c:v>10.102444444444448</c:v>
                </c:pt>
                <c:pt idx="3">
                  <c:v>9.4817272727272712</c:v>
                </c:pt>
                <c:pt idx="4">
                  <c:v>10.627500000000001</c:v>
                </c:pt>
                <c:pt idx="5">
                  <c:v>9.3688000000000002</c:v>
                </c:pt>
              </c:numCache>
            </c:numRef>
          </c:val>
          <c:extLst>
            <c:ext xmlns:c16="http://schemas.microsoft.com/office/drawing/2014/chart" uri="{C3380CC4-5D6E-409C-BE32-E72D297353CC}">
              <c16:uniqueId val="{00000002-1105-4FFC-924E-9C498F2FD0E2}"/>
            </c:ext>
          </c:extLst>
        </c:ser>
        <c:ser>
          <c:idx val="3"/>
          <c:order val="3"/>
          <c:tx>
            <c:strRef>
              <c:f>FROM_POWER_PIVOT2!$F$3:$F$4</c:f>
              <c:strCache>
                <c:ptCount val="1"/>
                <c:pt idx="0">
                  <c:v>2008</c:v>
                </c:pt>
              </c:strCache>
            </c:strRef>
          </c:tx>
          <c:spPr>
            <a:solidFill>
              <a:schemeClr val="accent4">
                <a:shade val="59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FROM_POWER_PIVOT2!$F$5:$F$11</c:f>
              <c:numCache>
                <c:formatCode>0.00</c:formatCode>
                <c:ptCount val="6"/>
                <c:pt idx="0">
                  <c:v>7.8195555555555574</c:v>
                </c:pt>
                <c:pt idx="1">
                  <c:v>9.1574999999999989</c:v>
                </c:pt>
                <c:pt idx="2">
                  <c:v>10.414347826086958</c:v>
                </c:pt>
                <c:pt idx="3">
                  <c:v>9.4620833333333341</c:v>
                </c:pt>
                <c:pt idx="4">
                  <c:v>10.625499999999999</c:v>
                </c:pt>
                <c:pt idx="5">
                  <c:v>9.4722999999999988</c:v>
                </c:pt>
              </c:numCache>
            </c:numRef>
          </c:val>
          <c:extLst>
            <c:ext xmlns:c16="http://schemas.microsoft.com/office/drawing/2014/chart" uri="{C3380CC4-5D6E-409C-BE32-E72D297353CC}">
              <c16:uniqueId val="{00000003-1105-4FFC-924E-9C498F2FD0E2}"/>
            </c:ext>
          </c:extLst>
        </c:ser>
        <c:ser>
          <c:idx val="4"/>
          <c:order val="4"/>
          <c:tx>
            <c:strRef>
              <c:f>FROM_POWER_PIVOT2!$G$3:$G$4</c:f>
              <c:strCache>
                <c:ptCount val="1"/>
                <c:pt idx="0">
                  <c:v>2009</c:v>
                </c:pt>
              </c:strCache>
            </c:strRef>
          </c:tx>
          <c:spPr>
            <a:solidFill>
              <a:schemeClr val="accent4">
                <a:shade val="66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FROM_POWER_PIVOT2!$G$5:$G$11</c:f>
              <c:numCache>
                <c:formatCode>0.00</c:formatCode>
                <c:ptCount val="6"/>
                <c:pt idx="0">
                  <c:v>7.9094583333333333</c:v>
                </c:pt>
                <c:pt idx="1">
                  <c:v>9.3143157894736852</c:v>
                </c:pt>
                <c:pt idx="2">
                  <c:v>10.151322580645163</c:v>
                </c:pt>
                <c:pt idx="3">
                  <c:v>9.4985999999999997</c:v>
                </c:pt>
                <c:pt idx="5">
                  <c:v>9.4502000000000006</c:v>
                </c:pt>
              </c:numCache>
            </c:numRef>
          </c:val>
          <c:extLst>
            <c:ext xmlns:c16="http://schemas.microsoft.com/office/drawing/2014/chart" uri="{C3380CC4-5D6E-409C-BE32-E72D297353CC}">
              <c16:uniqueId val="{00000004-1105-4FFC-924E-9C498F2FD0E2}"/>
            </c:ext>
          </c:extLst>
        </c:ser>
        <c:ser>
          <c:idx val="5"/>
          <c:order val="5"/>
          <c:tx>
            <c:strRef>
              <c:f>FROM_POWER_PIVOT2!$H$3:$H$4</c:f>
              <c:strCache>
                <c:ptCount val="1"/>
                <c:pt idx="0">
                  <c:v>2010</c:v>
                </c:pt>
              </c:strCache>
            </c:strRef>
          </c:tx>
          <c:spPr>
            <a:solidFill>
              <a:schemeClr val="accent4">
                <a:shade val="74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FROM_POWER_PIVOT2!$H$5:$H$11</c:f>
              <c:numCache>
                <c:formatCode>0.00</c:formatCode>
                <c:ptCount val="6"/>
                <c:pt idx="0">
                  <c:v>8.1128400000000003</c:v>
                </c:pt>
                <c:pt idx="1">
                  <c:v>9.3940000000000001</c:v>
                </c:pt>
                <c:pt idx="2">
                  <c:v>10.224444444444444</c:v>
                </c:pt>
                <c:pt idx="3">
                  <c:v>9.3873636363636379</c:v>
                </c:pt>
                <c:pt idx="4">
                  <c:v>10.624000000000001</c:v>
                </c:pt>
                <c:pt idx="5">
                  <c:v>9.52</c:v>
                </c:pt>
              </c:numCache>
            </c:numRef>
          </c:val>
          <c:extLst>
            <c:ext xmlns:c16="http://schemas.microsoft.com/office/drawing/2014/chart" uri="{C3380CC4-5D6E-409C-BE32-E72D297353CC}">
              <c16:uniqueId val="{00000005-1105-4FFC-924E-9C498F2FD0E2}"/>
            </c:ext>
          </c:extLst>
        </c:ser>
        <c:ser>
          <c:idx val="6"/>
          <c:order val="6"/>
          <c:tx>
            <c:strRef>
              <c:f>FROM_POWER_PIVOT2!$I$3:$I$4</c:f>
              <c:strCache>
                <c:ptCount val="1"/>
                <c:pt idx="0">
                  <c:v>2011</c:v>
                </c:pt>
              </c:strCache>
            </c:strRef>
          </c:tx>
          <c:spPr>
            <a:solidFill>
              <a:schemeClr val="accent4">
                <a:shade val="81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FROM_POWER_PIVOT2!$I$5:$I$11</c:f>
              <c:numCache>
                <c:formatCode>0.00</c:formatCode>
                <c:ptCount val="6"/>
                <c:pt idx="0">
                  <c:v>8.0660256410256412</c:v>
                </c:pt>
                <c:pt idx="1">
                  <c:v>9.4331395348837184</c:v>
                </c:pt>
                <c:pt idx="2">
                  <c:v>10.237184210526312</c:v>
                </c:pt>
                <c:pt idx="3">
                  <c:v>9.4620769230769231</c:v>
                </c:pt>
                <c:pt idx="4">
                  <c:v>10.635999999999999</c:v>
                </c:pt>
                <c:pt idx="5">
                  <c:v>9.5716000000000001</c:v>
                </c:pt>
              </c:numCache>
            </c:numRef>
          </c:val>
          <c:extLst>
            <c:ext xmlns:c16="http://schemas.microsoft.com/office/drawing/2014/chart" uri="{C3380CC4-5D6E-409C-BE32-E72D297353CC}">
              <c16:uniqueId val="{00000006-1105-4FFC-924E-9C498F2FD0E2}"/>
            </c:ext>
          </c:extLst>
        </c:ser>
        <c:ser>
          <c:idx val="7"/>
          <c:order val="7"/>
          <c:tx>
            <c:strRef>
              <c:f>FROM_POWER_PIVOT2!$J$3:$J$4</c:f>
              <c:strCache>
                <c:ptCount val="1"/>
                <c:pt idx="0">
                  <c:v>2012</c:v>
                </c:pt>
              </c:strCache>
            </c:strRef>
          </c:tx>
          <c:spPr>
            <a:solidFill>
              <a:schemeClr val="accent4">
                <a:shade val="88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FROM_POWER_PIVOT2!$J$5:$J$11</c:f>
              <c:numCache>
                <c:formatCode>0.00</c:formatCode>
                <c:ptCount val="6"/>
                <c:pt idx="0">
                  <c:v>8.222515151515152</c:v>
                </c:pt>
                <c:pt idx="1">
                  <c:v>9.3612142857142846</c:v>
                </c:pt>
                <c:pt idx="2">
                  <c:v>10.29068292682927</c:v>
                </c:pt>
                <c:pt idx="3">
                  <c:v>9.4429999999999996</c:v>
                </c:pt>
                <c:pt idx="4">
                  <c:v>10.655000000000001</c:v>
                </c:pt>
                <c:pt idx="5">
                  <c:v>9.6175454545454535</c:v>
                </c:pt>
              </c:numCache>
            </c:numRef>
          </c:val>
          <c:extLst>
            <c:ext xmlns:c16="http://schemas.microsoft.com/office/drawing/2014/chart" uri="{C3380CC4-5D6E-409C-BE32-E72D297353CC}">
              <c16:uniqueId val="{00000007-1105-4FFC-924E-9C498F2FD0E2}"/>
            </c:ext>
          </c:extLst>
        </c:ser>
        <c:ser>
          <c:idx val="8"/>
          <c:order val="8"/>
          <c:tx>
            <c:strRef>
              <c:f>FROM_POWER_PIVOT2!$K$3:$K$4</c:f>
              <c:strCache>
                <c:ptCount val="1"/>
                <c:pt idx="0">
                  <c:v>2013</c:v>
                </c:pt>
              </c:strCache>
            </c:strRef>
          </c:tx>
          <c:spPr>
            <a:solidFill>
              <a:schemeClr val="accent4">
                <a:shade val="96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FROM_POWER_PIVOT2!$K$5:$K$11</c:f>
              <c:numCache>
                <c:formatCode>0.00</c:formatCode>
                <c:ptCount val="6"/>
                <c:pt idx="0">
                  <c:v>8.1148387096774179</c:v>
                </c:pt>
                <c:pt idx="1">
                  <c:v>9.3534390243902443</c:v>
                </c:pt>
                <c:pt idx="2">
                  <c:v>10.260641025641025</c:v>
                </c:pt>
                <c:pt idx="3">
                  <c:v>9.5057692307692303</c:v>
                </c:pt>
                <c:pt idx="4">
                  <c:v>10.668500000000002</c:v>
                </c:pt>
                <c:pt idx="5">
                  <c:v>9.6192999999999991</c:v>
                </c:pt>
              </c:numCache>
            </c:numRef>
          </c:val>
          <c:extLst>
            <c:ext xmlns:c16="http://schemas.microsoft.com/office/drawing/2014/chart" uri="{C3380CC4-5D6E-409C-BE32-E72D297353CC}">
              <c16:uniqueId val="{00000008-1105-4FFC-924E-9C498F2FD0E2}"/>
            </c:ext>
          </c:extLst>
        </c:ser>
        <c:ser>
          <c:idx val="9"/>
          <c:order val="9"/>
          <c:tx>
            <c:strRef>
              <c:f>FROM_POWER_PIVOT2!$L$3:$L$4</c:f>
              <c:strCache>
                <c:ptCount val="1"/>
                <c:pt idx="0">
                  <c:v>2014</c:v>
                </c:pt>
              </c:strCache>
            </c:strRef>
          </c:tx>
          <c:spPr>
            <a:solidFill>
              <a:schemeClr val="accent4">
                <a:tint val="97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FROM_POWER_PIVOT2!$L$5:$L$11</c:f>
              <c:numCache>
                <c:formatCode>0.00</c:formatCode>
                <c:ptCount val="6"/>
                <c:pt idx="0">
                  <c:v>8.1185945945945956</c:v>
                </c:pt>
                <c:pt idx="1">
                  <c:v>9.44</c:v>
                </c:pt>
                <c:pt idx="2">
                  <c:v>10.304849999999998</c:v>
                </c:pt>
                <c:pt idx="3">
                  <c:v>9.43576923076923</c:v>
                </c:pt>
                <c:pt idx="4">
                  <c:v>10.684000000000001</c:v>
                </c:pt>
                <c:pt idx="5">
                  <c:v>9.5899000000000001</c:v>
                </c:pt>
              </c:numCache>
            </c:numRef>
          </c:val>
          <c:extLst>
            <c:ext xmlns:c16="http://schemas.microsoft.com/office/drawing/2014/chart" uri="{C3380CC4-5D6E-409C-BE32-E72D297353CC}">
              <c16:uniqueId val="{00000009-1105-4FFC-924E-9C498F2FD0E2}"/>
            </c:ext>
          </c:extLst>
        </c:ser>
        <c:ser>
          <c:idx val="10"/>
          <c:order val="10"/>
          <c:tx>
            <c:strRef>
              <c:f>FROM_POWER_PIVOT2!$M$3:$M$4</c:f>
              <c:strCache>
                <c:ptCount val="1"/>
                <c:pt idx="0">
                  <c:v>2015</c:v>
                </c:pt>
              </c:strCache>
            </c:strRef>
          </c:tx>
          <c:spPr>
            <a:solidFill>
              <a:schemeClr val="accent4">
                <a:tint val="89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FROM_POWER_PIVOT2!$M$5:$M$11</c:f>
              <c:numCache>
                <c:formatCode>0.00</c:formatCode>
                <c:ptCount val="6"/>
                <c:pt idx="0">
                  <c:v>8.0679714285714272</c:v>
                </c:pt>
                <c:pt idx="1">
                  <c:v>9.4444761904761911</c:v>
                </c:pt>
                <c:pt idx="2">
                  <c:v>10.342731707317073</c:v>
                </c:pt>
                <c:pt idx="3">
                  <c:v>9.509999999999998</c:v>
                </c:pt>
                <c:pt idx="4">
                  <c:v>10.696</c:v>
                </c:pt>
                <c:pt idx="5">
                  <c:v>9.5122</c:v>
                </c:pt>
              </c:numCache>
            </c:numRef>
          </c:val>
          <c:extLst>
            <c:ext xmlns:c16="http://schemas.microsoft.com/office/drawing/2014/chart" uri="{C3380CC4-5D6E-409C-BE32-E72D297353CC}">
              <c16:uniqueId val="{0000000A-1105-4FFC-924E-9C498F2FD0E2}"/>
            </c:ext>
          </c:extLst>
        </c:ser>
        <c:ser>
          <c:idx val="11"/>
          <c:order val="11"/>
          <c:tx>
            <c:strRef>
              <c:f>FROM_POWER_PIVOT2!$N$3:$N$4</c:f>
              <c:strCache>
                <c:ptCount val="1"/>
                <c:pt idx="0">
                  <c:v>2016</c:v>
                </c:pt>
              </c:strCache>
            </c:strRef>
          </c:tx>
          <c:spPr>
            <a:solidFill>
              <a:schemeClr val="accent4">
                <a:tint val="82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FROM_POWER_PIVOT2!$N$5:$N$11</c:f>
              <c:numCache>
                <c:formatCode>0.00</c:formatCode>
                <c:ptCount val="6"/>
                <c:pt idx="0">
                  <c:v>8.1419999999999995</c:v>
                </c:pt>
                <c:pt idx="1">
                  <c:v>9.4658157894736821</c:v>
                </c:pt>
                <c:pt idx="2">
                  <c:v>10.366682926829268</c:v>
                </c:pt>
                <c:pt idx="3">
                  <c:v>9.530363636363635</c:v>
                </c:pt>
                <c:pt idx="4">
                  <c:v>10.708500000000001</c:v>
                </c:pt>
                <c:pt idx="5">
                  <c:v>9.4197000000000024</c:v>
                </c:pt>
              </c:numCache>
            </c:numRef>
          </c:val>
          <c:extLst>
            <c:ext xmlns:c16="http://schemas.microsoft.com/office/drawing/2014/chart" uri="{C3380CC4-5D6E-409C-BE32-E72D297353CC}">
              <c16:uniqueId val="{0000000B-1105-4FFC-924E-9C498F2FD0E2}"/>
            </c:ext>
          </c:extLst>
        </c:ser>
        <c:ser>
          <c:idx val="12"/>
          <c:order val="12"/>
          <c:tx>
            <c:strRef>
              <c:f>FROM_POWER_PIVOT2!$O$3:$O$4</c:f>
              <c:strCache>
                <c:ptCount val="1"/>
                <c:pt idx="0">
                  <c:v>2017</c:v>
                </c:pt>
              </c:strCache>
            </c:strRef>
          </c:tx>
          <c:spPr>
            <a:solidFill>
              <a:schemeClr val="accent4">
                <a:tint val="75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FROM_POWER_PIVOT2!$O$5:$O$11</c:f>
              <c:numCache>
                <c:formatCode>0.00</c:formatCode>
                <c:ptCount val="6"/>
                <c:pt idx="0">
                  <c:v>8.1786750000000019</c:v>
                </c:pt>
                <c:pt idx="1">
                  <c:v>9.4695249999999991</c:v>
                </c:pt>
                <c:pt idx="2">
                  <c:v>10.399853658536582</c:v>
                </c:pt>
                <c:pt idx="3">
                  <c:v>9.5746153846153863</c:v>
                </c:pt>
                <c:pt idx="4">
                  <c:v>10.719000000000001</c:v>
                </c:pt>
                <c:pt idx="5">
                  <c:v>9.264800000000001</c:v>
                </c:pt>
              </c:numCache>
            </c:numRef>
          </c:val>
          <c:extLst>
            <c:ext xmlns:c16="http://schemas.microsoft.com/office/drawing/2014/chart" uri="{C3380CC4-5D6E-409C-BE32-E72D297353CC}">
              <c16:uniqueId val="{0000000C-1105-4FFC-924E-9C498F2FD0E2}"/>
            </c:ext>
          </c:extLst>
        </c:ser>
        <c:ser>
          <c:idx val="13"/>
          <c:order val="13"/>
          <c:tx>
            <c:strRef>
              <c:f>FROM_POWER_PIVOT2!$P$3:$P$4</c:f>
              <c:strCache>
                <c:ptCount val="1"/>
                <c:pt idx="0">
                  <c:v>2018</c:v>
                </c:pt>
              </c:strCache>
            </c:strRef>
          </c:tx>
          <c:spPr>
            <a:solidFill>
              <a:schemeClr val="accent4">
                <a:tint val="67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FROM_POWER_PIVOT2!$P$5:$P$11</c:f>
              <c:numCache>
                <c:formatCode>0.00</c:formatCode>
                <c:ptCount val="6"/>
                <c:pt idx="0">
                  <c:v>8.2513500000000004</c:v>
                </c:pt>
                <c:pt idx="1">
                  <c:v>9.4227435897435896</c:v>
                </c:pt>
                <c:pt idx="2">
                  <c:v>10.417574999999999</c:v>
                </c:pt>
                <c:pt idx="3">
                  <c:v>9.5674545454545452</c:v>
                </c:pt>
                <c:pt idx="4">
                  <c:v>10.733499999999999</c:v>
                </c:pt>
                <c:pt idx="5">
                  <c:v>9.2407777777777778</c:v>
                </c:pt>
              </c:numCache>
            </c:numRef>
          </c:val>
          <c:extLst>
            <c:ext xmlns:c16="http://schemas.microsoft.com/office/drawing/2014/chart" uri="{C3380CC4-5D6E-409C-BE32-E72D297353CC}">
              <c16:uniqueId val="{0000000D-1105-4FFC-924E-9C498F2FD0E2}"/>
            </c:ext>
          </c:extLst>
        </c:ser>
        <c:ser>
          <c:idx val="14"/>
          <c:order val="14"/>
          <c:tx>
            <c:strRef>
              <c:f>FROM_POWER_PIVOT2!$Q$3:$Q$4</c:f>
              <c:strCache>
                <c:ptCount val="1"/>
                <c:pt idx="0">
                  <c:v>2019</c:v>
                </c:pt>
              </c:strCache>
            </c:strRef>
          </c:tx>
          <c:spPr>
            <a:solidFill>
              <a:schemeClr val="accent4">
                <a:tint val="60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FROM_POWER_PIVOT2!$Q$5:$Q$11</c:f>
              <c:numCache>
                <c:formatCode>0.00</c:formatCode>
                <c:ptCount val="6"/>
                <c:pt idx="0">
                  <c:v>8.2913999999999977</c:v>
                </c:pt>
                <c:pt idx="1">
                  <c:v>9.5457750000000026</c:v>
                </c:pt>
                <c:pt idx="2">
                  <c:v>10.452500000000002</c:v>
                </c:pt>
                <c:pt idx="3">
                  <c:v>9.6809999999999992</c:v>
                </c:pt>
                <c:pt idx="4">
                  <c:v>10.7395</c:v>
                </c:pt>
                <c:pt idx="5">
                  <c:v>9.2249999999999996</c:v>
                </c:pt>
              </c:numCache>
            </c:numRef>
          </c:val>
          <c:extLst>
            <c:ext xmlns:c16="http://schemas.microsoft.com/office/drawing/2014/chart" uri="{C3380CC4-5D6E-409C-BE32-E72D297353CC}">
              <c16:uniqueId val="{0000000E-1105-4FFC-924E-9C498F2FD0E2}"/>
            </c:ext>
          </c:extLst>
        </c:ser>
        <c:ser>
          <c:idx val="15"/>
          <c:order val="15"/>
          <c:tx>
            <c:strRef>
              <c:f>FROM_POWER_PIVOT2!$R$3:$R$4</c:f>
              <c:strCache>
                <c:ptCount val="1"/>
                <c:pt idx="0">
                  <c:v>2020</c:v>
                </c:pt>
              </c:strCache>
            </c:strRef>
          </c:tx>
          <c:spPr>
            <a:solidFill>
              <a:schemeClr val="accent4">
                <a:tint val="53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FROM_POWER_PIVOT2!$R$5:$R$11</c:f>
              <c:numCache>
                <c:formatCode>0.00</c:formatCode>
                <c:ptCount val="6"/>
                <c:pt idx="0">
                  <c:v>8.476916666666666</c:v>
                </c:pt>
                <c:pt idx="1">
                  <c:v>9.5026562500000011</c:v>
                </c:pt>
                <c:pt idx="2">
                  <c:v>10.390435897435895</c:v>
                </c:pt>
                <c:pt idx="3">
                  <c:v>9.735125</c:v>
                </c:pt>
                <c:pt idx="4">
                  <c:v>10.7155</c:v>
                </c:pt>
                <c:pt idx="5">
                  <c:v>9.5536666666666665</c:v>
                </c:pt>
              </c:numCache>
            </c:numRef>
          </c:val>
          <c:extLst>
            <c:ext xmlns:c16="http://schemas.microsoft.com/office/drawing/2014/chart" uri="{C3380CC4-5D6E-409C-BE32-E72D297353CC}">
              <c16:uniqueId val="{0000000F-1105-4FFC-924E-9C498F2FD0E2}"/>
            </c:ext>
          </c:extLst>
        </c:ser>
        <c:ser>
          <c:idx val="16"/>
          <c:order val="16"/>
          <c:tx>
            <c:strRef>
              <c:f>FROM_POWER_PIVOT2!$S$3:$S$4</c:f>
              <c:strCache>
                <c:ptCount val="1"/>
                <c:pt idx="0">
                  <c:v>2021</c:v>
                </c:pt>
              </c:strCache>
            </c:strRef>
          </c:tx>
          <c:spPr>
            <a:solidFill>
              <a:schemeClr val="accent4">
                <a:tint val="45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FROM_POWER_PIVOT2!$S$5:$S$11</c:f>
              <c:numCache>
                <c:formatCode>0.00</c:formatCode>
                <c:ptCount val="6"/>
                <c:pt idx="0">
                  <c:v>8.3601851851851876</c:v>
                </c:pt>
                <c:pt idx="1">
                  <c:v>9.4889411764705862</c:v>
                </c:pt>
                <c:pt idx="2">
                  <c:v>10.470131578947369</c:v>
                </c:pt>
                <c:pt idx="3">
                  <c:v>9.7311000000000014</c:v>
                </c:pt>
                <c:pt idx="4">
                  <c:v>10.741</c:v>
                </c:pt>
                <c:pt idx="5">
                  <c:v>9.6182222222222222</c:v>
                </c:pt>
              </c:numCache>
            </c:numRef>
          </c:val>
          <c:extLst>
            <c:ext xmlns:c16="http://schemas.microsoft.com/office/drawing/2014/chart" uri="{C3380CC4-5D6E-409C-BE32-E72D297353CC}">
              <c16:uniqueId val="{00000010-1105-4FFC-924E-9C498F2FD0E2}"/>
            </c:ext>
          </c:extLst>
        </c:ser>
        <c:ser>
          <c:idx val="17"/>
          <c:order val="17"/>
          <c:tx>
            <c:strRef>
              <c:f>FROM_POWER_PIVOT2!$T$3:$T$4</c:f>
              <c:strCache>
                <c:ptCount val="1"/>
                <c:pt idx="0">
                  <c:v>2022</c:v>
                </c:pt>
              </c:strCache>
            </c:strRef>
          </c:tx>
          <c:spPr>
            <a:solidFill>
              <a:schemeClr val="accent4">
                <a:tint val="38000"/>
              </a:schemeClr>
            </a:solidFill>
            <a:ln>
              <a:noFill/>
            </a:ln>
            <a:effectLst/>
          </c:spPr>
          <c:invertIfNegative val="0"/>
          <c:cat>
            <c:strRef>
              <c:f>FROM_POWER_PIVOT2!$B$5:$B$11</c:f>
              <c:strCache>
                <c:ptCount val="6"/>
                <c:pt idx="0">
                  <c:v>Africa</c:v>
                </c:pt>
                <c:pt idx="1">
                  <c:v>Asia</c:v>
                </c:pt>
                <c:pt idx="2">
                  <c:v>Europe</c:v>
                </c:pt>
                <c:pt idx="3">
                  <c:v>North America</c:v>
                </c:pt>
                <c:pt idx="4">
                  <c:v>Oceania</c:v>
                </c:pt>
                <c:pt idx="5">
                  <c:v>South America</c:v>
                </c:pt>
              </c:strCache>
            </c:strRef>
          </c:cat>
          <c:val>
            <c:numRef>
              <c:f>FROM_POWER_PIVOT2!$T$5:$T$11</c:f>
              <c:numCache>
                <c:formatCode>0.00</c:formatCode>
                <c:ptCount val="6"/>
                <c:pt idx="0">
                  <c:v>8.1582580645161293</c:v>
                </c:pt>
                <c:pt idx="1">
                  <c:v>9.5981428571428573</c:v>
                </c:pt>
                <c:pt idx="2">
                  <c:v>10.558441176470589</c:v>
                </c:pt>
                <c:pt idx="3">
                  <c:v>9.7019090909090906</c:v>
                </c:pt>
                <c:pt idx="4">
                  <c:v>10.768000000000001</c:v>
                </c:pt>
                <c:pt idx="5">
                  <c:v>9.6423333333333332</c:v>
                </c:pt>
              </c:numCache>
            </c:numRef>
          </c:val>
          <c:extLst>
            <c:ext xmlns:c16="http://schemas.microsoft.com/office/drawing/2014/chart" uri="{C3380CC4-5D6E-409C-BE32-E72D297353CC}">
              <c16:uniqueId val="{00000011-1105-4FFC-924E-9C498F2FD0E2}"/>
            </c:ext>
          </c:extLst>
        </c:ser>
        <c:dLbls>
          <c:showLegendKey val="0"/>
          <c:showVal val="0"/>
          <c:showCatName val="0"/>
          <c:showSerName val="0"/>
          <c:showPercent val="0"/>
          <c:showBubbleSize val="0"/>
        </c:dLbls>
        <c:gapWidth val="219"/>
        <c:overlap val="-27"/>
        <c:axId val="685537919"/>
        <c:axId val="685538879"/>
      </c:barChart>
      <c:catAx>
        <c:axId val="68553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538879"/>
        <c:crosses val="autoZero"/>
        <c:auto val="1"/>
        <c:lblAlgn val="ctr"/>
        <c:lblOffset val="100"/>
        <c:noMultiLvlLbl val="0"/>
      </c:catAx>
      <c:valAx>
        <c:axId val="6855388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53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[world_hapiness.xlsx]LL_gdp_continent_year!PivotTable2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t-EE"/>
              <a:t>Average Life Ladder and GDP</a:t>
            </a:r>
            <a:r>
              <a:rPr lang="et-EE" baseline="0"/>
              <a:t> by Continent and Year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LL_gdp_continent_year!$C$3:$C$5</c:f>
              <c:strCache>
                <c:ptCount val="1"/>
                <c:pt idx="0">
                  <c:v>Av Life Ladder - 2019</c:v>
                </c:pt>
              </c:strCache>
            </c:strRef>
          </c:tx>
          <c:spPr>
            <a:solidFill>
              <a:schemeClr val="accent4">
                <a:shade val="45000"/>
              </a:schemeClr>
            </a:solidFill>
            <a:ln>
              <a:noFill/>
            </a:ln>
            <a:effectLst/>
          </c:spPr>
          <c:invertIfNegative val="0"/>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LL_gdp_continent_year!$C$6:$C$12</c:f>
              <c:numCache>
                <c:formatCode>0.00</c:formatCode>
                <c:ptCount val="6"/>
                <c:pt idx="0">
                  <c:v>4.5290249999999999</c:v>
                </c:pt>
                <c:pt idx="1">
                  <c:v>5.3635250000000001</c:v>
                </c:pt>
                <c:pt idx="2">
                  <c:v>6.4055000000000009</c:v>
                </c:pt>
                <c:pt idx="3">
                  <c:v>6.4219999999999997</c:v>
                </c:pt>
                <c:pt idx="4">
                  <c:v>7.2195</c:v>
                </c:pt>
                <c:pt idx="5">
                  <c:v>5.9645000000000001</c:v>
                </c:pt>
              </c:numCache>
            </c:numRef>
          </c:val>
          <c:extLst>
            <c:ext xmlns:c16="http://schemas.microsoft.com/office/drawing/2014/chart" uri="{C3380CC4-5D6E-409C-BE32-E72D297353CC}">
              <c16:uniqueId val="{00000000-64CD-4BFB-A1F2-FDA0B31A862D}"/>
            </c:ext>
          </c:extLst>
        </c:ser>
        <c:ser>
          <c:idx val="1"/>
          <c:order val="1"/>
          <c:tx>
            <c:strRef>
              <c:f>LL_gdp_continent_year!$D$3:$D$5</c:f>
              <c:strCache>
                <c:ptCount val="1"/>
                <c:pt idx="0">
                  <c:v>Av Life Ladder - 2020</c:v>
                </c:pt>
              </c:strCache>
            </c:strRef>
          </c:tx>
          <c:spPr>
            <a:solidFill>
              <a:schemeClr val="accent4">
                <a:shade val="61000"/>
              </a:schemeClr>
            </a:solidFill>
            <a:ln>
              <a:noFill/>
            </a:ln>
            <a:effectLst/>
          </c:spPr>
          <c:invertIfNegative val="0"/>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LL_gdp_continent_year!$D$6:$D$12</c:f>
              <c:numCache>
                <c:formatCode>0.00</c:formatCode>
                <c:ptCount val="6"/>
                <c:pt idx="0">
                  <c:v>4.7795833333333331</c:v>
                </c:pt>
                <c:pt idx="1">
                  <c:v>5.4051515151515153</c:v>
                </c:pt>
                <c:pt idx="2">
                  <c:v>6.4630256410256406</c:v>
                </c:pt>
                <c:pt idx="3">
                  <c:v>6.0871250000000003</c:v>
                </c:pt>
                <c:pt idx="4">
                  <c:v>7.1970000000000001</c:v>
                </c:pt>
                <c:pt idx="5">
                  <c:v>5.6162999999999998</c:v>
                </c:pt>
              </c:numCache>
            </c:numRef>
          </c:val>
          <c:extLst>
            <c:ext xmlns:c16="http://schemas.microsoft.com/office/drawing/2014/chart" uri="{C3380CC4-5D6E-409C-BE32-E72D297353CC}">
              <c16:uniqueId val="{00000001-64CD-4BFB-A1F2-FDA0B31A862D}"/>
            </c:ext>
          </c:extLst>
        </c:ser>
        <c:ser>
          <c:idx val="2"/>
          <c:order val="2"/>
          <c:tx>
            <c:strRef>
              <c:f>LL_gdp_continent_year!$E$3:$E$5</c:f>
              <c:strCache>
                <c:ptCount val="1"/>
                <c:pt idx="0">
                  <c:v>Av Life Ladder - 2021</c:v>
                </c:pt>
              </c:strCache>
            </c:strRef>
          </c:tx>
          <c:spPr>
            <a:solidFill>
              <a:schemeClr val="accent4">
                <a:shade val="76000"/>
              </a:schemeClr>
            </a:solidFill>
            <a:ln>
              <a:noFill/>
            </a:ln>
            <a:effectLst/>
          </c:spPr>
          <c:invertIfNegative val="0"/>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LL_gdp_continent_year!$E$6:$E$12</c:f>
              <c:numCache>
                <c:formatCode>0.00</c:formatCode>
                <c:ptCount val="6"/>
                <c:pt idx="0">
                  <c:v>4.5274444444444448</c:v>
                </c:pt>
                <c:pt idx="1">
                  <c:v>5.2073142857142853</c:v>
                </c:pt>
                <c:pt idx="2">
                  <c:v>6.5266578947368421</c:v>
                </c:pt>
                <c:pt idx="3">
                  <c:v>6.3334999999999999</c:v>
                </c:pt>
                <c:pt idx="4">
                  <c:v>7.1245000000000003</c:v>
                </c:pt>
                <c:pt idx="5">
                  <c:v>5.7527999999999997</c:v>
                </c:pt>
              </c:numCache>
            </c:numRef>
          </c:val>
          <c:extLst>
            <c:ext xmlns:c16="http://schemas.microsoft.com/office/drawing/2014/chart" uri="{C3380CC4-5D6E-409C-BE32-E72D297353CC}">
              <c16:uniqueId val="{00000002-64CD-4BFB-A1F2-FDA0B31A862D}"/>
            </c:ext>
          </c:extLst>
        </c:ser>
        <c:ser>
          <c:idx val="3"/>
          <c:order val="3"/>
          <c:tx>
            <c:strRef>
              <c:f>LL_gdp_continent_year!$F$3:$F$5</c:f>
              <c:strCache>
                <c:ptCount val="1"/>
                <c:pt idx="0">
                  <c:v>Av Life Ladder - 2022</c:v>
                </c:pt>
              </c:strCache>
            </c:strRef>
          </c:tx>
          <c:spPr>
            <a:solidFill>
              <a:schemeClr val="accent4">
                <a:shade val="92000"/>
              </a:schemeClr>
            </a:solidFill>
            <a:ln>
              <a:noFill/>
            </a:ln>
            <a:effectLst/>
          </c:spPr>
          <c:invertIfNegative val="0"/>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LL_gdp_continent_year!$F$6:$F$12</c:f>
              <c:numCache>
                <c:formatCode>0.00</c:formatCode>
                <c:ptCount val="6"/>
                <c:pt idx="0">
                  <c:v>4.2887741935483872</c:v>
                </c:pt>
                <c:pt idx="1">
                  <c:v>5.2693750000000001</c:v>
                </c:pt>
                <c:pt idx="2">
                  <c:v>6.4424722222222224</c:v>
                </c:pt>
                <c:pt idx="3">
                  <c:v>6.3689999999999998</c:v>
                </c:pt>
                <c:pt idx="4">
                  <c:v>7.0049999999999999</c:v>
                </c:pt>
                <c:pt idx="5">
                  <c:v>6.1290999999999993</c:v>
                </c:pt>
              </c:numCache>
            </c:numRef>
          </c:val>
          <c:extLst>
            <c:ext xmlns:c16="http://schemas.microsoft.com/office/drawing/2014/chart" uri="{C3380CC4-5D6E-409C-BE32-E72D297353CC}">
              <c16:uniqueId val="{00000003-64CD-4BFB-A1F2-FDA0B31A862D}"/>
            </c:ext>
          </c:extLst>
        </c:ser>
        <c:dLbls>
          <c:showLegendKey val="0"/>
          <c:showVal val="0"/>
          <c:showCatName val="0"/>
          <c:showSerName val="0"/>
          <c:showPercent val="0"/>
          <c:showBubbleSize val="0"/>
        </c:dLbls>
        <c:gapWidth val="150"/>
        <c:axId val="1086487200"/>
        <c:axId val="1086488160"/>
      </c:barChart>
      <c:lineChart>
        <c:grouping val="standard"/>
        <c:varyColors val="0"/>
        <c:ser>
          <c:idx val="4"/>
          <c:order val="4"/>
          <c:tx>
            <c:strRef>
              <c:f>LL_gdp_continent_year!$G$3:$G$5</c:f>
              <c:strCache>
                <c:ptCount val="1"/>
                <c:pt idx="0">
                  <c:v>Av GDP - 2019</c:v>
                </c:pt>
              </c:strCache>
            </c:strRef>
          </c:tx>
          <c:spPr>
            <a:ln w="28575" cap="rnd">
              <a:solidFill>
                <a:schemeClr val="accent4">
                  <a:tint val="93000"/>
                </a:schemeClr>
              </a:solidFill>
              <a:round/>
            </a:ln>
            <a:effectLst/>
          </c:spPr>
          <c:marker>
            <c:symbol val="none"/>
          </c:marker>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LL_gdp_continent_year!$G$6:$G$12</c:f>
              <c:numCache>
                <c:formatCode>0.00</c:formatCode>
                <c:ptCount val="6"/>
                <c:pt idx="0">
                  <c:v>8.2913999999999977</c:v>
                </c:pt>
                <c:pt idx="1">
                  <c:v>9.5457750000000026</c:v>
                </c:pt>
                <c:pt idx="2">
                  <c:v>10.452500000000002</c:v>
                </c:pt>
                <c:pt idx="3">
                  <c:v>9.6809999999999992</c:v>
                </c:pt>
                <c:pt idx="4">
                  <c:v>10.7395</c:v>
                </c:pt>
                <c:pt idx="5">
                  <c:v>9.2249999999999996</c:v>
                </c:pt>
              </c:numCache>
            </c:numRef>
          </c:val>
          <c:smooth val="0"/>
          <c:extLst>
            <c:ext xmlns:c16="http://schemas.microsoft.com/office/drawing/2014/chart" uri="{C3380CC4-5D6E-409C-BE32-E72D297353CC}">
              <c16:uniqueId val="{00000025-64CD-4BFB-A1F2-FDA0B31A862D}"/>
            </c:ext>
          </c:extLst>
        </c:ser>
        <c:ser>
          <c:idx val="5"/>
          <c:order val="5"/>
          <c:tx>
            <c:strRef>
              <c:f>LL_gdp_continent_year!$H$3:$H$5</c:f>
              <c:strCache>
                <c:ptCount val="1"/>
                <c:pt idx="0">
                  <c:v>Av GDP - 2020</c:v>
                </c:pt>
              </c:strCache>
            </c:strRef>
          </c:tx>
          <c:spPr>
            <a:ln w="28575" cap="rnd">
              <a:solidFill>
                <a:schemeClr val="accent4">
                  <a:tint val="77000"/>
                </a:schemeClr>
              </a:solidFill>
              <a:round/>
            </a:ln>
            <a:effectLst/>
          </c:spPr>
          <c:marker>
            <c:symbol val="none"/>
          </c:marker>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LL_gdp_continent_year!$H$6:$H$12</c:f>
              <c:numCache>
                <c:formatCode>0.00</c:formatCode>
                <c:ptCount val="6"/>
                <c:pt idx="0">
                  <c:v>8.476916666666666</c:v>
                </c:pt>
                <c:pt idx="1">
                  <c:v>9.5026562500000011</c:v>
                </c:pt>
                <c:pt idx="2">
                  <c:v>10.390435897435895</c:v>
                </c:pt>
                <c:pt idx="3">
                  <c:v>9.735125</c:v>
                </c:pt>
                <c:pt idx="4">
                  <c:v>10.7155</c:v>
                </c:pt>
                <c:pt idx="5">
                  <c:v>9.5536666666666665</c:v>
                </c:pt>
              </c:numCache>
            </c:numRef>
          </c:val>
          <c:smooth val="0"/>
          <c:extLst>
            <c:ext xmlns:c16="http://schemas.microsoft.com/office/drawing/2014/chart" uri="{C3380CC4-5D6E-409C-BE32-E72D297353CC}">
              <c16:uniqueId val="{00000026-64CD-4BFB-A1F2-FDA0B31A862D}"/>
            </c:ext>
          </c:extLst>
        </c:ser>
        <c:ser>
          <c:idx val="6"/>
          <c:order val="6"/>
          <c:tx>
            <c:strRef>
              <c:f>LL_gdp_continent_year!$I$3:$I$5</c:f>
              <c:strCache>
                <c:ptCount val="1"/>
                <c:pt idx="0">
                  <c:v>Av GDP - 2021</c:v>
                </c:pt>
              </c:strCache>
            </c:strRef>
          </c:tx>
          <c:spPr>
            <a:ln w="28575" cap="rnd">
              <a:solidFill>
                <a:schemeClr val="accent4">
                  <a:tint val="62000"/>
                </a:schemeClr>
              </a:solidFill>
              <a:round/>
            </a:ln>
            <a:effectLst/>
          </c:spPr>
          <c:marker>
            <c:symbol val="none"/>
          </c:marker>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LL_gdp_continent_year!$I$6:$I$12</c:f>
              <c:numCache>
                <c:formatCode>0.00</c:formatCode>
                <c:ptCount val="6"/>
                <c:pt idx="0">
                  <c:v>8.3601851851851876</c:v>
                </c:pt>
                <c:pt idx="1">
                  <c:v>9.4889411764705862</c:v>
                </c:pt>
                <c:pt idx="2">
                  <c:v>10.470131578947369</c:v>
                </c:pt>
                <c:pt idx="3">
                  <c:v>9.7311000000000014</c:v>
                </c:pt>
                <c:pt idx="4">
                  <c:v>10.741</c:v>
                </c:pt>
                <c:pt idx="5">
                  <c:v>9.6182222222222222</c:v>
                </c:pt>
              </c:numCache>
            </c:numRef>
          </c:val>
          <c:smooth val="0"/>
          <c:extLst>
            <c:ext xmlns:c16="http://schemas.microsoft.com/office/drawing/2014/chart" uri="{C3380CC4-5D6E-409C-BE32-E72D297353CC}">
              <c16:uniqueId val="{00000045-64CD-4BFB-A1F2-FDA0B31A862D}"/>
            </c:ext>
          </c:extLst>
        </c:ser>
        <c:ser>
          <c:idx val="7"/>
          <c:order val="7"/>
          <c:tx>
            <c:strRef>
              <c:f>LL_gdp_continent_year!$J$3:$J$5</c:f>
              <c:strCache>
                <c:ptCount val="1"/>
                <c:pt idx="0">
                  <c:v>Av GDP - 2022</c:v>
                </c:pt>
              </c:strCache>
            </c:strRef>
          </c:tx>
          <c:spPr>
            <a:ln w="28575" cap="rnd">
              <a:solidFill>
                <a:schemeClr val="accent4">
                  <a:tint val="46000"/>
                </a:schemeClr>
              </a:solidFill>
              <a:round/>
            </a:ln>
            <a:effectLst/>
          </c:spPr>
          <c:marker>
            <c:symbol val="none"/>
          </c:marker>
          <c:cat>
            <c:strRef>
              <c:f>LL_gdp_continent_year!$B$6:$B$12</c:f>
              <c:strCache>
                <c:ptCount val="6"/>
                <c:pt idx="0">
                  <c:v>Africa</c:v>
                </c:pt>
                <c:pt idx="1">
                  <c:v>Asia</c:v>
                </c:pt>
                <c:pt idx="2">
                  <c:v>Europe</c:v>
                </c:pt>
                <c:pt idx="3">
                  <c:v>North America</c:v>
                </c:pt>
                <c:pt idx="4">
                  <c:v>Oceania</c:v>
                </c:pt>
                <c:pt idx="5">
                  <c:v>South America</c:v>
                </c:pt>
              </c:strCache>
            </c:strRef>
          </c:cat>
          <c:val>
            <c:numRef>
              <c:f>LL_gdp_continent_year!$J$6:$J$12</c:f>
              <c:numCache>
                <c:formatCode>0.00</c:formatCode>
                <c:ptCount val="6"/>
                <c:pt idx="0">
                  <c:v>8.1582580645161293</c:v>
                </c:pt>
                <c:pt idx="1">
                  <c:v>9.5981428571428573</c:v>
                </c:pt>
                <c:pt idx="2">
                  <c:v>10.558441176470589</c:v>
                </c:pt>
                <c:pt idx="3">
                  <c:v>9.7019090909090906</c:v>
                </c:pt>
                <c:pt idx="4">
                  <c:v>10.768000000000001</c:v>
                </c:pt>
                <c:pt idx="5">
                  <c:v>9.6423333333333332</c:v>
                </c:pt>
              </c:numCache>
            </c:numRef>
          </c:val>
          <c:smooth val="0"/>
          <c:extLst>
            <c:ext xmlns:c16="http://schemas.microsoft.com/office/drawing/2014/chart" uri="{C3380CC4-5D6E-409C-BE32-E72D297353CC}">
              <c16:uniqueId val="{00000046-64CD-4BFB-A1F2-FDA0B31A862D}"/>
            </c:ext>
          </c:extLst>
        </c:ser>
        <c:dLbls>
          <c:showLegendKey val="0"/>
          <c:showVal val="0"/>
          <c:showCatName val="0"/>
          <c:showSerName val="0"/>
          <c:showPercent val="0"/>
          <c:showBubbleSize val="0"/>
        </c:dLbls>
        <c:marker val="1"/>
        <c:smooth val="0"/>
        <c:axId val="249324576"/>
        <c:axId val="249319776"/>
      </c:lineChart>
      <c:catAx>
        <c:axId val="108648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488160"/>
        <c:crosses val="autoZero"/>
        <c:auto val="1"/>
        <c:lblAlgn val="ctr"/>
        <c:lblOffset val="100"/>
        <c:noMultiLvlLbl val="0"/>
      </c:catAx>
      <c:valAx>
        <c:axId val="1086488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487200"/>
        <c:crosses val="autoZero"/>
        <c:crossBetween val="between"/>
      </c:valAx>
      <c:valAx>
        <c:axId val="249319776"/>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324576"/>
        <c:crosses val="max"/>
        <c:crossBetween val="between"/>
      </c:valAx>
      <c:catAx>
        <c:axId val="249324576"/>
        <c:scaling>
          <c:orientation val="minMax"/>
        </c:scaling>
        <c:delete val="1"/>
        <c:axPos val="b"/>
        <c:numFmt formatCode="General" sourceLinked="1"/>
        <c:majorTickMark val="out"/>
        <c:minorTickMark val="none"/>
        <c:tickLblPos val="nextTo"/>
        <c:crossAx val="24931977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[world_hapiness.xlsx]YearLL!PivotTable1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Life Ladder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YearLL!$B$3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YearLL!$A$4:$A$22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YearLL!$B$4:$B$22</c:f>
              <c:numCache>
                <c:formatCode>0.00</c:formatCode>
                <c:ptCount val="18"/>
                <c:pt idx="0">
                  <c:v>6.4462592592592598</c:v>
                </c:pt>
                <c:pt idx="1">
                  <c:v>5.1968988764044939</c:v>
                </c:pt>
                <c:pt idx="2">
                  <c:v>5.4182745098039229</c:v>
                </c:pt>
                <c:pt idx="3">
                  <c:v>5.4185090909090903</c:v>
                </c:pt>
                <c:pt idx="4">
                  <c:v>5.4576666666666664</c:v>
                </c:pt>
                <c:pt idx="5">
                  <c:v>5.4968064516129029</c:v>
                </c:pt>
                <c:pt idx="6">
                  <c:v>5.4240821917808253</c:v>
                </c:pt>
                <c:pt idx="7">
                  <c:v>5.4436170212765935</c:v>
                </c:pt>
                <c:pt idx="8">
                  <c:v>5.3932941176470583</c:v>
                </c:pt>
                <c:pt idx="9">
                  <c:v>5.386263888888891</c:v>
                </c:pt>
                <c:pt idx="10">
                  <c:v>5.4009436619718301</c:v>
                </c:pt>
                <c:pt idx="11">
                  <c:v>5.3964468085106416</c:v>
                </c:pt>
                <c:pt idx="12">
                  <c:v>5.4604081632653072</c:v>
                </c:pt>
                <c:pt idx="13">
                  <c:v>5.4986737588652481</c:v>
                </c:pt>
                <c:pt idx="14">
                  <c:v>5.5709650349650373</c:v>
                </c:pt>
                <c:pt idx="15">
                  <c:v>5.7275172413793083</c:v>
                </c:pt>
                <c:pt idx="16">
                  <c:v>5.6362459016393451</c:v>
                </c:pt>
                <c:pt idx="17">
                  <c:v>5.5851403508771913</c:v>
                </c:pt>
              </c:numCache>
            </c:numRef>
          </c:val>
          <c:extLst>
            <c:ext xmlns:c16="http://schemas.microsoft.com/office/drawing/2014/chart" uri="{C3380CC4-5D6E-409C-BE32-E72D297353CC}">
              <c16:uniqueId val="{00000000-8295-4625-BD07-F600461C5958}"/>
            </c:ext>
          </c:extLst>
        </c:ser>
        <c:dLbls>
          <c:dLblPos val="inEnd"/>
          <c:showLegendKey val="0"/>
          <c:showVal val="1"/>
          <c:showCatName val="0"/>
          <c:showSerName val="0"/>
          <c:showPercent val="0"/>
          <c:showBubbleSize val="0"/>
        </c:dLbls>
        <c:gapWidth val="26"/>
        <c:axId val="1500897951"/>
        <c:axId val="1500898431"/>
      </c:barChart>
      <c:catAx>
        <c:axId val="150089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898431"/>
        <c:crosses val="autoZero"/>
        <c:auto val="1"/>
        <c:lblAlgn val="ctr"/>
        <c:lblOffset val="100"/>
        <c:noMultiLvlLbl val="0"/>
      </c:catAx>
      <c:valAx>
        <c:axId val="15008984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89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[world_hapiness.xlsx]YearGDP!PivotTable1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GDP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YearGDP!$B$3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YearGDP!$A$4:$A$22</c:f>
              <c:strCach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strCache>
            </c:strRef>
          </c:cat>
          <c:val>
            <c:numRef>
              <c:f>YearGDP!$B$4:$B$22</c:f>
              <c:numCache>
                <c:formatCode>0.00</c:formatCode>
                <c:ptCount val="18"/>
                <c:pt idx="0">
                  <c:v>10.124222222222222</c:v>
                </c:pt>
                <c:pt idx="1">
                  <c:v>9.0653295454545439</c:v>
                </c:pt>
                <c:pt idx="2">
                  <c:v>9.1900792079207925</c:v>
                </c:pt>
                <c:pt idx="3">
                  <c:v>9.1804272727272753</c:v>
                </c:pt>
                <c:pt idx="4">
                  <c:v>9.2738938053097346</c:v>
                </c:pt>
                <c:pt idx="5">
                  <c:v>9.4063089430894316</c:v>
                </c:pt>
                <c:pt idx="6">
                  <c:v>9.3048827586206873</c:v>
                </c:pt>
                <c:pt idx="7">
                  <c:v>9.4100571428571413</c:v>
                </c:pt>
                <c:pt idx="8">
                  <c:v>9.384713235294118</c:v>
                </c:pt>
                <c:pt idx="9">
                  <c:v>9.3675104895104937</c:v>
                </c:pt>
                <c:pt idx="10">
                  <c:v>9.3916524822695013</c:v>
                </c:pt>
                <c:pt idx="11">
                  <c:v>9.3898500000000009</c:v>
                </c:pt>
                <c:pt idx="12">
                  <c:v>9.3895753424657507</c:v>
                </c:pt>
                <c:pt idx="13">
                  <c:v>9.3909219858156021</c:v>
                </c:pt>
                <c:pt idx="14">
                  <c:v>9.4531958041958077</c:v>
                </c:pt>
                <c:pt idx="15">
                  <c:v>9.6320438596491211</c:v>
                </c:pt>
                <c:pt idx="16">
                  <c:v>9.596425</c:v>
                </c:pt>
                <c:pt idx="17">
                  <c:v>9.5230740740740689</c:v>
                </c:pt>
              </c:numCache>
            </c:numRef>
          </c:val>
          <c:extLst>
            <c:ext xmlns:c16="http://schemas.microsoft.com/office/drawing/2014/chart" uri="{C3380CC4-5D6E-409C-BE32-E72D297353CC}">
              <c16:uniqueId val="{00000001-10ED-4FED-8DA3-F1824CEA8BAF}"/>
            </c:ext>
          </c:extLst>
        </c:ser>
        <c:dLbls>
          <c:dLblPos val="inEnd"/>
          <c:showLegendKey val="0"/>
          <c:showVal val="1"/>
          <c:showCatName val="0"/>
          <c:showSerName val="0"/>
          <c:showPercent val="0"/>
          <c:showBubbleSize val="0"/>
        </c:dLbls>
        <c:gapWidth val="26"/>
        <c:overlap val="-6"/>
        <c:axId val="1500897951"/>
        <c:axId val="1500898431"/>
      </c:barChart>
      <c:catAx>
        <c:axId val="150089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898431"/>
        <c:crosses val="autoZero"/>
        <c:auto val="1"/>
        <c:lblAlgn val="ctr"/>
        <c:lblOffset val="100"/>
        <c:noMultiLvlLbl val="0"/>
      </c:catAx>
      <c:valAx>
        <c:axId val="1500898431"/>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89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[world_hapiness.xlsx]TopLL!PivotTable1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TopLL!$B$3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TopLL!$A$4:$A$24</c:f>
              <c:strCache>
                <c:ptCount val="20"/>
                <c:pt idx="0">
                  <c:v>Denmark</c:v>
                </c:pt>
                <c:pt idx="1">
                  <c:v>Finland</c:v>
                </c:pt>
                <c:pt idx="2">
                  <c:v>Norway</c:v>
                </c:pt>
                <c:pt idx="3">
                  <c:v>Switzerland</c:v>
                </c:pt>
                <c:pt idx="4">
                  <c:v>Iceland</c:v>
                </c:pt>
                <c:pt idx="5">
                  <c:v>Netherlands</c:v>
                </c:pt>
                <c:pt idx="6">
                  <c:v>Sweden</c:v>
                </c:pt>
                <c:pt idx="7">
                  <c:v>Canada</c:v>
                </c:pt>
                <c:pt idx="8">
                  <c:v>New Zealand</c:v>
                </c:pt>
                <c:pt idx="9">
                  <c:v>Israel</c:v>
                </c:pt>
                <c:pt idx="10">
                  <c:v>Australia</c:v>
                </c:pt>
                <c:pt idx="11">
                  <c:v>Austria</c:v>
                </c:pt>
                <c:pt idx="12">
                  <c:v>Costa Rica</c:v>
                </c:pt>
                <c:pt idx="13">
                  <c:v>Luxembourg</c:v>
                </c:pt>
                <c:pt idx="14">
                  <c:v>United States</c:v>
                </c:pt>
                <c:pt idx="15">
                  <c:v>Ireland</c:v>
                </c:pt>
                <c:pt idx="16">
                  <c:v>Belgium</c:v>
                </c:pt>
                <c:pt idx="17">
                  <c:v>United Kingdom</c:v>
                </c:pt>
                <c:pt idx="18">
                  <c:v>Oman</c:v>
                </c:pt>
                <c:pt idx="19">
                  <c:v>Germany</c:v>
                </c:pt>
              </c:strCache>
            </c:strRef>
          </c:cat>
          <c:val>
            <c:numRef>
              <c:f>TopLL!$B$4:$B$24</c:f>
              <c:numCache>
                <c:formatCode>0.00</c:formatCode>
                <c:ptCount val="20"/>
                <c:pt idx="0">
                  <c:v>7.6735294117647053</c:v>
                </c:pt>
                <c:pt idx="1">
                  <c:v>7.619066666666666</c:v>
                </c:pt>
                <c:pt idx="2">
                  <c:v>7.4817500000000008</c:v>
                </c:pt>
                <c:pt idx="3">
                  <c:v>7.4745833333333342</c:v>
                </c:pt>
                <c:pt idx="4">
                  <c:v>7.4585999999999997</c:v>
                </c:pt>
                <c:pt idx="5">
                  <c:v>7.4519999999999991</c:v>
                </c:pt>
                <c:pt idx="6">
                  <c:v>7.3771764705882346</c:v>
                </c:pt>
                <c:pt idx="7">
                  <c:v>7.3236470588235303</c:v>
                </c:pt>
                <c:pt idx="8">
                  <c:v>7.2785000000000002</c:v>
                </c:pt>
                <c:pt idx="9">
                  <c:v>7.2656470588235287</c:v>
                </c:pt>
                <c:pt idx="10">
                  <c:v>7.2559999999999993</c:v>
                </c:pt>
                <c:pt idx="11">
                  <c:v>7.2151999999999994</c:v>
                </c:pt>
                <c:pt idx="12">
                  <c:v>7.0784705882352936</c:v>
                </c:pt>
                <c:pt idx="13">
                  <c:v>7.0622499999999988</c:v>
                </c:pt>
                <c:pt idx="14">
                  <c:v>7.0591176470588248</c:v>
                </c:pt>
                <c:pt idx="15">
                  <c:v>7.040375</c:v>
                </c:pt>
                <c:pt idx="16">
                  <c:v>6.9674999999999994</c:v>
                </c:pt>
                <c:pt idx="17">
                  <c:v>6.9031176470588234</c:v>
                </c:pt>
                <c:pt idx="18">
                  <c:v>6.8529999999999998</c:v>
                </c:pt>
                <c:pt idx="19">
                  <c:v>6.8241176470588218</c:v>
                </c:pt>
              </c:numCache>
            </c:numRef>
          </c:val>
          <c:extLst>
            <c:ext xmlns:c16="http://schemas.microsoft.com/office/drawing/2014/chart" uri="{C3380CC4-5D6E-409C-BE32-E72D297353CC}">
              <c16:uniqueId val="{00000000-CAD1-4105-8157-CB047847A75E}"/>
            </c:ext>
          </c:extLst>
        </c:ser>
        <c:dLbls>
          <c:showLegendKey val="0"/>
          <c:showVal val="0"/>
          <c:showCatName val="0"/>
          <c:showSerName val="0"/>
          <c:showPercent val="0"/>
          <c:showBubbleSize val="0"/>
        </c:dLbls>
        <c:gapWidth val="45"/>
        <c:overlap val="-27"/>
        <c:axId val="131565007"/>
        <c:axId val="131563567"/>
      </c:barChart>
      <c:catAx>
        <c:axId val="13156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63567"/>
        <c:crosses val="autoZero"/>
        <c:auto val="1"/>
        <c:lblAlgn val="ctr"/>
        <c:lblOffset val="100"/>
        <c:noMultiLvlLbl val="0"/>
      </c:catAx>
      <c:valAx>
        <c:axId val="131563567"/>
        <c:scaling>
          <c:orientation val="minMax"/>
          <c:max val="8"/>
          <c:min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65007"/>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[world_hapiness.xlsx]Top_GDP!PivotTable1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Top_GDP!$B$3</c:f>
              <c:strCache>
                <c:ptCount val="1"/>
                <c:pt idx="0">
                  <c:v>Total</c:v>
                </c:pt>
              </c:strCache>
            </c:strRef>
          </c:tx>
          <c:spPr>
            <a:solidFill>
              <a:schemeClr val="accent1"/>
            </a:solidFill>
            <a:ln>
              <a:noFill/>
            </a:ln>
            <a:effectLst/>
          </c:spPr>
          <c:invertIfNegative val="0"/>
          <c:cat>
            <c:strRef>
              <c:f>Top_GDP!$A$4:$A$24</c:f>
              <c:strCache>
                <c:ptCount val="20"/>
                <c:pt idx="0">
                  <c:v>Australia</c:v>
                </c:pt>
                <c:pt idx="1">
                  <c:v>Austria</c:v>
                </c:pt>
                <c:pt idx="2">
                  <c:v>Bahrain</c:v>
                </c:pt>
                <c:pt idx="3">
                  <c:v>Belgium</c:v>
                </c:pt>
                <c:pt idx="4">
                  <c:v>Denmark</c:v>
                </c:pt>
                <c:pt idx="5">
                  <c:v>Finland</c:v>
                </c:pt>
                <c:pt idx="6">
                  <c:v>Germany</c:v>
                </c:pt>
                <c:pt idx="7">
                  <c:v>Hong Kong S.A.R. of China</c:v>
                </c:pt>
                <c:pt idx="8">
                  <c:v>Iceland</c:v>
                </c:pt>
                <c:pt idx="9">
                  <c:v>Ireland</c:v>
                </c:pt>
                <c:pt idx="10">
                  <c:v>Kuwait</c:v>
                </c:pt>
                <c:pt idx="11">
                  <c:v>Luxembourg</c:v>
                </c:pt>
                <c:pt idx="12">
                  <c:v>Netherlands</c:v>
                </c:pt>
                <c:pt idx="13">
                  <c:v>Norway</c:v>
                </c:pt>
                <c:pt idx="14">
                  <c:v>Qatar</c:v>
                </c:pt>
                <c:pt idx="15">
                  <c:v>Singapore</c:v>
                </c:pt>
                <c:pt idx="16">
                  <c:v>Sweden</c:v>
                </c:pt>
                <c:pt idx="17">
                  <c:v>Switzerland</c:v>
                </c:pt>
                <c:pt idx="18">
                  <c:v>United Arab Emirates</c:v>
                </c:pt>
                <c:pt idx="19">
                  <c:v>United States</c:v>
                </c:pt>
              </c:strCache>
            </c:strRef>
          </c:cat>
          <c:val>
            <c:numRef>
              <c:f>Top_GDP!$B$4:$B$24</c:f>
              <c:numCache>
                <c:formatCode>0.00</c:formatCode>
                <c:ptCount val="20"/>
                <c:pt idx="0">
                  <c:v>10.760625000000001</c:v>
                </c:pt>
                <c:pt idx="1">
                  <c:v>10.886666666666667</c:v>
                </c:pt>
                <c:pt idx="2">
                  <c:v>10.775636363636364</c:v>
                </c:pt>
                <c:pt idx="3">
                  <c:v>10.808062500000002</c:v>
                </c:pt>
                <c:pt idx="4">
                  <c:v>10.890588235294118</c:v>
                </c:pt>
                <c:pt idx="5">
                  <c:v>10.758266666666664</c:v>
                </c:pt>
                <c:pt idx="6">
                  <c:v>10.822235294117647</c:v>
                </c:pt>
                <c:pt idx="7">
                  <c:v>10.901083333333332</c:v>
                </c:pt>
                <c:pt idx="8">
                  <c:v>10.882200000000001</c:v>
                </c:pt>
                <c:pt idx="9">
                  <c:v>11.139499999999998</c:v>
                </c:pt>
                <c:pt idx="10">
                  <c:v>10.96218181818182</c:v>
                </c:pt>
                <c:pt idx="11">
                  <c:v>11.64325</c:v>
                </c:pt>
                <c:pt idx="12">
                  <c:v>10.892312499999999</c:v>
                </c:pt>
                <c:pt idx="13">
                  <c:v>11.063583333333334</c:v>
                </c:pt>
                <c:pt idx="14">
                  <c:v>11.5518</c:v>
                </c:pt>
                <c:pt idx="15">
                  <c:v>11.346928571428572</c:v>
                </c:pt>
                <c:pt idx="16">
                  <c:v>10.817823529411767</c:v>
                </c:pt>
                <c:pt idx="17">
                  <c:v>11.134583333333332</c:v>
                </c:pt>
                <c:pt idx="18">
                  <c:v>11.1122</c:v>
                </c:pt>
                <c:pt idx="19">
                  <c:v>10.969647058823529</c:v>
                </c:pt>
              </c:numCache>
            </c:numRef>
          </c:val>
          <c:extLst>
            <c:ext xmlns:c16="http://schemas.microsoft.com/office/drawing/2014/chart" uri="{C3380CC4-5D6E-409C-BE32-E72D297353CC}">
              <c16:uniqueId val="{00000001-1F56-43EB-AE38-602238F13C51}"/>
            </c:ext>
          </c:extLst>
        </c:ser>
        <c:dLbls>
          <c:showLegendKey val="0"/>
          <c:showVal val="0"/>
          <c:showCatName val="0"/>
          <c:showSerName val="0"/>
          <c:showPercent val="0"/>
          <c:showBubbleSize val="0"/>
        </c:dLbls>
        <c:gapWidth val="45"/>
        <c:overlap val="-27"/>
        <c:axId val="131565007"/>
        <c:axId val="131563567"/>
      </c:barChart>
      <c:catAx>
        <c:axId val="13156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63567"/>
        <c:crosses val="autoZero"/>
        <c:auto val="1"/>
        <c:lblAlgn val="ctr"/>
        <c:lblOffset val="100"/>
        <c:noMultiLvlLbl val="0"/>
      </c:catAx>
      <c:valAx>
        <c:axId val="131563567"/>
        <c:scaling>
          <c:orientation val="minMax"/>
          <c:max val="8"/>
          <c:min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65007"/>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[world_hapiness.xlsx]TOPGDP (2)!PivotTable1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t-EE"/>
              <a:t>Top 20 Countries by </a:t>
            </a:r>
            <a:r>
              <a:rPr lang="en-GB"/>
              <a:t>GDP</a:t>
            </a:r>
            <a:r>
              <a:rPr lang="et-EE"/>
              <a:t> vs Life Ladder</a:t>
            </a:r>
            <a:r>
              <a:rPr lang="en-GB"/>
              <a:t> in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'TOPGDP (2)'!$B$4</c:f>
              <c:strCache>
                <c:ptCount val="1"/>
                <c:pt idx="0">
                  <c:v>Average of Life Ladder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'TOPGDP (2)'!$A$5:$A$25</c:f>
              <c:strCache>
                <c:ptCount val="20"/>
                <c:pt idx="0">
                  <c:v>Finland</c:v>
                </c:pt>
                <c:pt idx="1">
                  <c:v>Denmark</c:v>
                </c:pt>
                <c:pt idx="2">
                  <c:v>Iceland</c:v>
                </c:pt>
                <c:pt idx="3">
                  <c:v>Sweden</c:v>
                </c:pt>
                <c:pt idx="4">
                  <c:v>Netherlands</c:v>
                </c:pt>
                <c:pt idx="5">
                  <c:v>Norway</c:v>
                </c:pt>
                <c:pt idx="6">
                  <c:v>Luxembourg</c:v>
                </c:pt>
                <c:pt idx="7">
                  <c:v>Australia</c:v>
                </c:pt>
                <c:pt idx="8">
                  <c:v>Austria</c:v>
                </c:pt>
                <c:pt idx="9">
                  <c:v>Canada</c:v>
                </c:pt>
                <c:pt idx="10">
                  <c:v>Switzerland</c:v>
                </c:pt>
                <c:pt idx="11">
                  <c:v>Ireland</c:v>
                </c:pt>
                <c:pt idx="12">
                  <c:v>Belgium</c:v>
                </c:pt>
                <c:pt idx="13">
                  <c:v>United Arab Emirates</c:v>
                </c:pt>
                <c:pt idx="14">
                  <c:v>United Kingdom</c:v>
                </c:pt>
                <c:pt idx="15">
                  <c:v>United States</c:v>
                </c:pt>
                <c:pt idx="16">
                  <c:v>France</c:v>
                </c:pt>
                <c:pt idx="17">
                  <c:v>Germany</c:v>
                </c:pt>
                <c:pt idx="18">
                  <c:v>Saudi Arabia</c:v>
                </c:pt>
                <c:pt idx="19">
                  <c:v>South Korea</c:v>
                </c:pt>
              </c:strCache>
            </c:strRef>
          </c:cat>
          <c:val>
            <c:numRef>
              <c:f>'TOPGDP (2)'!$B$5:$B$25</c:f>
              <c:numCache>
                <c:formatCode>0.00</c:formatCode>
                <c:ptCount val="20"/>
                <c:pt idx="0">
                  <c:v>7.7290000000000001</c:v>
                </c:pt>
                <c:pt idx="1">
                  <c:v>7.5449999999999999</c:v>
                </c:pt>
                <c:pt idx="2">
                  <c:v>7.4489999999999998</c:v>
                </c:pt>
                <c:pt idx="3">
                  <c:v>7.431</c:v>
                </c:pt>
                <c:pt idx="4">
                  <c:v>7.39</c:v>
                </c:pt>
                <c:pt idx="5">
                  <c:v>7.2949999999999999</c:v>
                </c:pt>
                <c:pt idx="6">
                  <c:v>7.2279999999999998</c:v>
                </c:pt>
                <c:pt idx="7">
                  <c:v>7.0350000000000001</c:v>
                </c:pt>
                <c:pt idx="8">
                  <c:v>6.9989999999999997</c:v>
                </c:pt>
                <c:pt idx="9">
                  <c:v>6.9180000000000001</c:v>
                </c:pt>
                <c:pt idx="10">
                  <c:v>6.8840000000000003</c:v>
                </c:pt>
                <c:pt idx="11">
                  <c:v>6.87</c:v>
                </c:pt>
                <c:pt idx="12">
                  <c:v>6.8570000000000002</c:v>
                </c:pt>
                <c:pt idx="13">
                  <c:v>6.7380000000000004</c:v>
                </c:pt>
                <c:pt idx="14">
                  <c:v>6.7220000000000004</c:v>
                </c:pt>
                <c:pt idx="15">
                  <c:v>6.6929999999999996</c:v>
                </c:pt>
                <c:pt idx="16">
                  <c:v>6.6139999999999999</c:v>
                </c:pt>
                <c:pt idx="17">
                  <c:v>6.6079999999999997</c:v>
                </c:pt>
                <c:pt idx="18">
                  <c:v>6.3819999999999997</c:v>
                </c:pt>
                <c:pt idx="19">
                  <c:v>5.95</c:v>
                </c:pt>
              </c:numCache>
            </c:numRef>
          </c:val>
          <c:extLst>
            <c:ext xmlns:c16="http://schemas.microsoft.com/office/drawing/2014/chart" uri="{C3380CC4-5D6E-409C-BE32-E72D297353CC}">
              <c16:uniqueId val="{00000000-677E-42C6-B8D9-D511E82CE787}"/>
            </c:ext>
          </c:extLst>
        </c:ser>
        <c:dLbls>
          <c:showLegendKey val="0"/>
          <c:showVal val="0"/>
          <c:showCatName val="0"/>
          <c:showSerName val="0"/>
          <c:showPercent val="0"/>
          <c:showBubbleSize val="0"/>
        </c:dLbls>
        <c:gapWidth val="45"/>
        <c:axId val="1513169583"/>
        <c:axId val="1513170063"/>
      </c:barChart>
      <c:lineChart>
        <c:grouping val="standard"/>
        <c:varyColors val="0"/>
        <c:ser>
          <c:idx val="1"/>
          <c:order val="1"/>
          <c:tx>
            <c:strRef>
              <c:f>'TOPGDP (2)'!$C$4</c:f>
              <c:strCache>
                <c:ptCount val="1"/>
                <c:pt idx="0">
                  <c:v>Average of Log GDP per capita</c:v>
                </c:pt>
              </c:strCache>
            </c:strRef>
          </c:tx>
          <c:spPr>
            <a:ln w="28575" cap="rnd">
              <a:solidFill>
                <a:schemeClr val="accent2"/>
              </a:solidFill>
              <a:round/>
            </a:ln>
            <a:effectLst/>
          </c:spPr>
          <c:marker>
            <c:symbol val="none"/>
          </c:marker>
          <c:cat>
            <c:strRef>
              <c:f>'TOPGDP (2)'!$A$5:$A$25</c:f>
              <c:strCache>
                <c:ptCount val="20"/>
                <c:pt idx="0">
                  <c:v>Finland</c:v>
                </c:pt>
                <c:pt idx="1">
                  <c:v>Denmark</c:v>
                </c:pt>
                <c:pt idx="2">
                  <c:v>Iceland</c:v>
                </c:pt>
                <c:pt idx="3">
                  <c:v>Sweden</c:v>
                </c:pt>
                <c:pt idx="4">
                  <c:v>Netherlands</c:v>
                </c:pt>
                <c:pt idx="5">
                  <c:v>Norway</c:v>
                </c:pt>
                <c:pt idx="6">
                  <c:v>Luxembourg</c:v>
                </c:pt>
                <c:pt idx="7">
                  <c:v>Australia</c:v>
                </c:pt>
                <c:pt idx="8">
                  <c:v>Austria</c:v>
                </c:pt>
                <c:pt idx="9">
                  <c:v>Canada</c:v>
                </c:pt>
                <c:pt idx="10">
                  <c:v>Switzerland</c:v>
                </c:pt>
                <c:pt idx="11">
                  <c:v>Ireland</c:v>
                </c:pt>
                <c:pt idx="12">
                  <c:v>Belgium</c:v>
                </c:pt>
                <c:pt idx="13">
                  <c:v>United Arab Emirates</c:v>
                </c:pt>
                <c:pt idx="14">
                  <c:v>United Kingdom</c:v>
                </c:pt>
                <c:pt idx="15">
                  <c:v>United States</c:v>
                </c:pt>
                <c:pt idx="16">
                  <c:v>France</c:v>
                </c:pt>
                <c:pt idx="17">
                  <c:v>Germany</c:v>
                </c:pt>
                <c:pt idx="18">
                  <c:v>Saudi Arabia</c:v>
                </c:pt>
                <c:pt idx="19">
                  <c:v>South Korea</c:v>
                </c:pt>
              </c:strCache>
            </c:strRef>
          </c:cat>
          <c:val>
            <c:numRef>
              <c:f>'TOPGDP (2)'!$C$5:$C$25</c:f>
              <c:numCache>
                <c:formatCode>0.00</c:formatCode>
                <c:ptCount val="20"/>
                <c:pt idx="0">
                  <c:v>10.814</c:v>
                </c:pt>
                <c:pt idx="1">
                  <c:v>10.994</c:v>
                </c:pt>
                <c:pt idx="2">
                  <c:v>10.935</c:v>
                </c:pt>
                <c:pt idx="3">
                  <c:v>10.913</c:v>
                </c:pt>
                <c:pt idx="4">
                  <c:v>10.981</c:v>
                </c:pt>
                <c:pt idx="5">
                  <c:v>11.111000000000001</c:v>
                </c:pt>
                <c:pt idx="6">
                  <c:v>11.66</c:v>
                </c:pt>
                <c:pt idx="7">
                  <c:v>10.853999999999999</c:v>
                </c:pt>
                <c:pt idx="8">
                  <c:v>10.939</c:v>
                </c:pt>
                <c:pt idx="9">
                  <c:v>10.803000000000001</c:v>
                </c:pt>
                <c:pt idx="10">
                  <c:v>11.183999999999999</c:v>
                </c:pt>
                <c:pt idx="11">
                  <c:v>11.625</c:v>
                </c:pt>
                <c:pt idx="12">
                  <c:v>10.878</c:v>
                </c:pt>
                <c:pt idx="13">
                  <c:v>11.202</c:v>
                </c:pt>
                <c:pt idx="14">
                  <c:v>10.754</c:v>
                </c:pt>
                <c:pt idx="15">
                  <c:v>11.079000000000001</c:v>
                </c:pt>
                <c:pt idx="16">
                  <c:v>10.737</c:v>
                </c:pt>
                <c:pt idx="17">
                  <c:v>10.898999999999999</c:v>
                </c:pt>
                <c:pt idx="18">
                  <c:v>10.781000000000001</c:v>
                </c:pt>
                <c:pt idx="19">
                  <c:v>10.726000000000001</c:v>
                </c:pt>
              </c:numCache>
            </c:numRef>
          </c:val>
          <c:smooth val="0"/>
          <c:extLst>
            <c:ext xmlns:c16="http://schemas.microsoft.com/office/drawing/2014/chart" uri="{C3380CC4-5D6E-409C-BE32-E72D297353CC}">
              <c16:uniqueId val="{00000001-677E-42C6-B8D9-D511E82CE787}"/>
            </c:ext>
          </c:extLst>
        </c:ser>
        <c:dLbls>
          <c:showLegendKey val="0"/>
          <c:showVal val="0"/>
          <c:showCatName val="0"/>
          <c:showSerName val="0"/>
          <c:showPercent val="0"/>
          <c:showBubbleSize val="0"/>
        </c:dLbls>
        <c:marker val="1"/>
        <c:smooth val="0"/>
        <c:axId val="140547439"/>
        <c:axId val="140573471"/>
      </c:lineChart>
      <c:catAx>
        <c:axId val="151316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170063"/>
        <c:crosses val="autoZero"/>
        <c:auto val="1"/>
        <c:lblAlgn val="ctr"/>
        <c:lblOffset val="100"/>
        <c:noMultiLvlLbl val="0"/>
      </c:catAx>
      <c:valAx>
        <c:axId val="1513170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169583"/>
        <c:crosses val="autoZero"/>
        <c:crossBetween val="between"/>
      </c:valAx>
      <c:valAx>
        <c:axId val="14057347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7439"/>
        <c:crosses val="max"/>
        <c:crossBetween val="between"/>
      </c:valAx>
      <c:catAx>
        <c:axId val="140547439"/>
        <c:scaling>
          <c:orientation val="minMax"/>
        </c:scaling>
        <c:delete val="1"/>
        <c:axPos val="b"/>
        <c:numFmt formatCode="General" sourceLinked="1"/>
        <c:majorTickMark val="out"/>
        <c:minorTickMark val="none"/>
        <c:tickLblPos val="nextTo"/>
        <c:crossAx val="14057347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[world_hapiness.xlsx]BottomGDP (2)!PivotTable1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t-EE"/>
              <a:t>Bottom 20 Countries by </a:t>
            </a:r>
            <a:r>
              <a:rPr lang="en-GB"/>
              <a:t>GDP</a:t>
            </a:r>
            <a:r>
              <a:rPr lang="et-EE"/>
              <a:t> vs Life Ladder</a:t>
            </a:r>
            <a:r>
              <a:rPr lang="en-GB"/>
              <a:t> in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'BottomGDP (2)'!$B$4</c:f>
              <c:strCache>
                <c:ptCount val="1"/>
                <c:pt idx="0">
                  <c:v>Average of Life Ladder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'BottomGDP (2)'!$A$5:$A$25</c:f>
              <c:strCache>
                <c:ptCount val="20"/>
                <c:pt idx="0">
                  <c:v>Congo (Kinshasa)</c:v>
                </c:pt>
                <c:pt idx="1">
                  <c:v>Niger</c:v>
                </c:pt>
                <c:pt idx="2">
                  <c:v>Mozambique</c:v>
                </c:pt>
                <c:pt idx="3">
                  <c:v>Chad</c:v>
                </c:pt>
                <c:pt idx="4">
                  <c:v>Liberia</c:v>
                </c:pt>
                <c:pt idx="5">
                  <c:v>Madagascar</c:v>
                </c:pt>
                <c:pt idx="6">
                  <c:v>Malawi</c:v>
                </c:pt>
                <c:pt idx="7">
                  <c:v>Sierra Leone</c:v>
                </c:pt>
                <c:pt idx="8">
                  <c:v>Mali</c:v>
                </c:pt>
                <c:pt idx="9">
                  <c:v>Gambia</c:v>
                </c:pt>
                <c:pt idx="10">
                  <c:v>Zimbabwe</c:v>
                </c:pt>
                <c:pt idx="11">
                  <c:v>Togo</c:v>
                </c:pt>
                <c:pt idx="12">
                  <c:v>Ethiopia</c:v>
                </c:pt>
                <c:pt idx="13">
                  <c:v>Tanzania</c:v>
                </c:pt>
                <c:pt idx="14">
                  <c:v>Guinea</c:v>
                </c:pt>
                <c:pt idx="15">
                  <c:v>Comoros</c:v>
                </c:pt>
                <c:pt idx="16">
                  <c:v>Congo (Brazzaville)</c:v>
                </c:pt>
                <c:pt idx="17">
                  <c:v>Benin</c:v>
                </c:pt>
                <c:pt idx="18">
                  <c:v>Senegal</c:v>
                </c:pt>
                <c:pt idx="19">
                  <c:v>Cameroon</c:v>
                </c:pt>
              </c:strCache>
            </c:strRef>
          </c:cat>
          <c:val>
            <c:numRef>
              <c:f>'BottomGDP (2)'!$B$5:$B$25</c:f>
              <c:numCache>
                <c:formatCode>0.00</c:formatCode>
                <c:ptCount val="20"/>
                <c:pt idx="0">
                  <c:v>3.2069999999999999</c:v>
                </c:pt>
                <c:pt idx="1">
                  <c:v>4.5010000000000003</c:v>
                </c:pt>
                <c:pt idx="2">
                  <c:v>4.74</c:v>
                </c:pt>
                <c:pt idx="3">
                  <c:v>4.3970000000000002</c:v>
                </c:pt>
                <c:pt idx="4">
                  <c:v>4.0419999999999998</c:v>
                </c:pt>
                <c:pt idx="5">
                  <c:v>4.0190000000000001</c:v>
                </c:pt>
                <c:pt idx="6">
                  <c:v>3.3559999999999999</c:v>
                </c:pt>
                <c:pt idx="7">
                  <c:v>2.56</c:v>
                </c:pt>
                <c:pt idx="8">
                  <c:v>4.2110000000000003</c:v>
                </c:pt>
                <c:pt idx="9">
                  <c:v>4.2789999999999999</c:v>
                </c:pt>
                <c:pt idx="10">
                  <c:v>3.2959999999999998</c:v>
                </c:pt>
                <c:pt idx="11">
                  <c:v>4.2389999999999999</c:v>
                </c:pt>
                <c:pt idx="12">
                  <c:v>3.6280000000000001</c:v>
                </c:pt>
                <c:pt idx="13">
                  <c:v>3.6160000000000001</c:v>
                </c:pt>
                <c:pt idx="14">
                  <c:v>5.3170000000000002</c:v>
                </c:pt>
                <c:pt idx="15">
                  <c:v>3.5449999999999999</c:v>
                </c:pt>
                <c:pt idx="16">
                  <c:v>5.8049999999999997</c:v>
                </c:pt>
                <c:pt idx="17">
                  <c:v>4.2169999999999996</c:v>
                </c:pt>
                <c:pt idx="18">
                  <c:v>4.907</c:v>
                </c:pt>
                <c:pt idx="19">
                  <c:v>4.7119999999999997</c:v>
                </c:pt>
              </c:numCache>
            </c:numRef>
          </c:val>
          <c:extLst>
            <c:ext xmlns:c16="http://schemas.microsoft.com/office/drawing/2014/chart" uri="{C3380CC4-5D6E-409C-BE32-E72D297353CC}">
              <c16:uniqueId val="{00000000-199B-40ED-9B5D-156D4CE111D5}"/>
            </c:ext>
          </c:extLst>
        </c:ser>
        <c:dLbls>
          <c:showLegendKey val="0"/>
          <c:showVal val="0"/>
          <c:showCatName val="0"/>
          <c:showSerName val="0"/>
          <c:showPercent val="0"/>
          <c:showBubbleSize val="0"/>
        </c:dLbls>
        <c:gapWidth val="45"/>
        <c:axId val="1513169583"/>
        <c:axId val="1513170063"/>
      </c:barChart>
      <c:lineChart>
        <c:grouping val="standard"/>
        <c:varyColors val="0"/>
        <c:ser>
          <c:idx val="1"/>
          <c:order val="1"/>
          <c:tx>
            <c:strRef>
              <c:f>'BottomGDP (2)'!$C$4</c:f>
              <c:strCache>
                <c:ptCount val="1"/>
                <c:pt idx="0">
                  <c:v>Average of Log GDP per capita</c:v>
                </c:pt>
              </c:strCache>
            </c:strRef>
          </c:tx>
          <c:spPr>
            <a:ln w="28575" cap="rnd">
              <a:solidFill>
                <a:schemeClr val="accent2"/>
              </a:solidFill>
              <a:round/>
            </a:ln>
            <a:effectLst/>
          </c:spPr>
          <c:marker>
            <c:symbol val="none"/>
          </c:marker>
          <c:cat>
            <c:strRef>
              <c:f>'BottomGDP (2)'!$A$5:$A$25</c:f>
              <c:strCache>
                <c:ptCount val="20"/>
                <c:pt idx="0">
                  <c:v>Congo (Kinshasa)</c:v>
                </c:pt>
                <c:pt idx="1">
                  <c:v>Niger</c:v>
                </c:pt>
                <c:pt idx="2">
                  <c:v>Mozambique</c:v>
                </c:pt>
                <c:pt idx="3">
                  <c:v>Chad</c:v>
                </c:pt>
                <c:pt idx="4">
                  <c:v>Liberia</c:v>
                </c:pt>
                <c:pt idx="5">
                  <c:v>Madagascar</c:v>
                </c:pt>
                <c:pt idx="6">
                  <c:v>Malawi</c:v>
                </c:pt>
                <c:pt idx="7">
                  <c:v>Sierra Leone</c:v>
                </c:pt>
                <c:pt idx="8">
                  <c:v>Mali</c:v>
                </c:pt>
                <c:pt idx="9">
                  <c:v>Gambia</c:v>
                </c:pt>
                <c:pt idx="10">
                  <c:v>Zimbabwe</c:v>
                </c:pt>
                <c:pt idx="11">
                  <c:v>Togo</c:v>
                </c:pt>
                <c:pt idx="12">
                  <c:v>Ethiopia</c:v>
                </c:pt>
                <c:pt idx="13">
                  <c:v>Tanzania</c:v>
                </c:pt>
                <c:pt idx="14">
                  <c:v>Guinea</c:v>
                </c:pt>
                <c:pt idx="15">
                  <c:v>Comoros</c:v>
                </c:pt>
                <c:pt idx="16">
                  <c:v>Congo (Brazzaville)</c:v>
                </c:pt>
                <c:pt idx="17">
                  <c:v>Benin</c:v>
                </c:pt>
                <c:pt idx="18">
                  <c:v>Senegal</c:v>
                </c:pt>
                <c:pt idx="19">
                  <c:v>Cameroon</c:v>
                </c:pt>
              </c:strCache>
            </c:strRef>
          </c:cat>
          <c:val>
            <c:numRef>
              <c:f>'BottomGDP (2)'!$C$5:$C$25</c:f>
              <c:numCache>
                <c:formatCode>0.00</c:formatCode>
                <c:ptCount val="20"/>
                <c:pt idx="0">
                  <c:v>7.0069999999999997</c:v>
                </c:pt>
                <c:pt idx="1">
                  <c:v>7.0910000000000002</c:v>
                </c:pt>
                <c:pt idx="2">
                  <c:v>7.12</c:v>
                </c:pt>
                <c:pt idx="3">
                  <c:v>7.2610000000000001</c:v>
                </c:pt>
                <c:pt idx="4">
                  <c:v>7.2770000000000001</c:v>
                </c:pt>
                <c:pt idx="5">
                  <c:v>7.29</c:v>
                </c:pt>
                <c:pt idx="6">
                  <c:v>7.2960000000000003</c:v>
                </c:pt>
                <c:pt idx="7">
                  <c:v>7.4009999999999998</c:v>
                </c:pt>
                <c:pt idx="8">
                  <c:v>7.6449999999999996</c:v>
                </c:pt>
                <c:pt idx="9">
                  <c:v>7.6479999999999997</c:v>
                </c:pt>
                <c:pt idx="10">
                  <c:v>7.67</c:v>
                </c:pt>
                <c:pt idx="11">
                  <c:v>7.6849999999999996</c:v>
                </c:pt>
                <c:pt idx="12">
                  <c:v>7.7569999999999997</c:v>
                </c:pt>
                <c:pt idx="13">
                  <c:v>7.8719999999999999</c:v>
                </c:pt>
                <c:pt idx="14">
                  <c:v>7.9</c:v>
                </c:pt>
                <c:pt idx="15">
                  <c:v>8.0749999999999993</c:v>
                </c:pt>
                <c:pt idx="16">
                  <c:v>8.077</c:v>
                </c:pt>
                <c:pt idx="17">
                  <c:v>8.1370000000000005</c:v>
                </c:pt>
                <c:pt idx="18">
                  <c:v>8.18</c:v>
                </c:pt>
                <c:pt idx="19">
                  <c:v>8.2270000000000003</c:v>
                </c:pt>
              </c:numCache>
            </c:numRef>
          </c:val>
          <c:smooth val="0"/>
          <c:extLst>
            <c:ext xmlns:c16="http://schemas.microsoft.com/office/drawing/2014/chart" uri="{C3380CC4-5D6E-409C-BE32-E72D297353CC}">
              <c16:uniqueId val="{00000001-199B-40ED-9B5D-156D4CE111D5}"/>
            </c:ext>
          </c:extLst>
        </c:ser>
        <c:dLbls>
          <c:showLegendKey val="0"/>
          <c:showVal val="0"/>
          <c:showCatName val="0"/>
          <c:showSerName val="0"/>
          <c:showPercent val="0"/>
          <c:showBubbleSize val="0"/>
        </c:dLbls>
        <c:marker val="1"/>
        <c:smooth val="0"/>
        <c:axId val="140547439"/>
        <c:axId val="140573471"/>
      </c:lineChart>
      <c:catAx>
        <c:axId val="151316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170063"/>
        <c:crosses val="autoZero"/>
        <c:auto val="1"/>
        <c:lblAlgn val="ctr"/>
        <c:lblOffset val="100"/>
        <c:noMultiLvlLbl val="0"/>
      </c:catAx>
      <c:valAx>
        <c:axId val="1513170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169583"/>
        <c:crosses val="autoZero"/>
        <c:crossBetween val="between"/>
      </c:valAx>
      <c:valAx>
        <c:axId val="14057347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7439"/>
        <c:crosses val="max"/>
        <c:crossBetween val="between"/>
      </c:valAx>
      <c:catAx>
        <c:axId val="140547439"/>
        <c:scaling>
          <c:orientation val="minMax"/>
        </c:scaling>
        <c:delete val="1"/>
        <c:axPos val="b"/>
        <c:numFmt formatCode="General" sourceLinked="1"/>
        <c:majorTickMark val="out"/>
        <c:minorTickMark val="none"/>
        <c:tickLblPos val="nextTo"/>
        <c:crossAx val="14057347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[world_hapiness.xlsx]ByContinentGDP!PivotTable19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t-EE"/>
              <a:t>Average Life Ladder and GDP</a:t>
            </a:r>
            <a:r>
              <a:rPr lang="et-EE" baseline="0"/>
              <a:t> by Continent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ByContinentGDP!$B$3</c:f>
              <c:strCache>
                <c:ptCount val="1"/>
                <c:pt idx="0">
                  <c:v>Average of Life Ladder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ByContinentGDP!$A$4:$A$10</c:f>
              <c:strCache>
                <c:ptCount val="6"/>
                <c:pt idx="0">
                  <c:v>Oceania</c:v>
                </c:pt>
                <c:pt idx="1">
                  <c:v>Europe</c:v>
                </c:pt>
                <c:pt idx="2">
                  <c:v>North America</c:v>
                </c:pt>
                <c:pt idx="3">
                  <c:v>South America</c:v>
                </c:pt>
                <c:pt idx="4">
                  <c:v>Asia</c:v>
                </c:pt>
                <c:pt idx="5">
                  <c:v>Africa</c:v>
                </c:pt>
              </c:strCache>
            </c:strRef>
          </c:cat>
          <c:val>
            <c:numRef>
              <c:f>ByContinentGDP!$B$4:$B$10</c:f>
              <c:numCache>
                <c:formatCode>0.0</c:formatCode>
                <c:ptCount val="6"/>
                <c:pt idx="0">
                  <c:v>7.2672500000000007</c:v>
                </c:pt>
                <c:pt idx="1">
                  <c:v>6.1910401284109176</c:v>
                </c:pt>
                <c:pt idx="2">
                  <c:v>6.1848402061855676</c:v>
                </c:pt>
                <c:pt idx="3">
                  <c:v>6.0324093567251493</c:v>
                </c:pt>
                <c:pt idx="4">
                  <c:v>5.2665691823899392</c:v>
                </c:pt>
                <c:pt idx="5">
                  <c:v>4.3799484346224702</c:v>
                </c:pt>
              </c:numCache>
            </c:numRef>
          </c:val>
          <c:extLst>
            <c:ext xmlns:c16="http://schemas.microsoft.com/office/drawing/2014/chart" uri="{C3380CC4-5D6E-409C-BE32-E72D297353CC}">
              <c16:uniqueId val="{00000000-E2E0-46E5-B7D7-8B54D4A3F23D}"/>
            </c:ext>
          </c:extLst>
        </c:ser>
        <c:dLbls>
          <c:dLblPos val="inEnd"/>
          <c:showLegendKey val="0"/>
          <c:showVal val="1"/>
          <c:showCatName val="0"/>
          <c:showSerName val="0"/>
          <c:showPercent val="0"/>
          <c:showBubbleSize val="0"/>
        </c:dLbls>
        <c:gapWidth val="47"/>
        <c:overlap val="-27"/>
        <c:axId val="1593606959"/>
        <c:axId val="1593607439"/>
      </c:barChart>
      <c:lineChart>
        <c:grouping val="standard"/>
        <c:varyColors val="0"/>
        <c:ser>
          <c:idx val="1"/>
          <c:order val="1"/>
          <c:tx>
            <c:strRef>
              <c:f>ByContinentGDP!$C$3</c:f>
              <c:strCache>
                <c:ptCount val="1"/>
                <c:pt idx="0">
                  <c:v>Average of Log GDP per capita</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ByContinentGDP!$A$4:$A$10</c:f>
              <c:strCache>
                <c:ptCount val="6"/>
                <c:pt idx="0">
                  <c:v>Oceania</c:v>
                </c:pt>
                <c:pt idx="1">
                  <c:v>Europe</c:v>
                </c:pt>
                <c:pt idx="2">
                  <c:v>North America</c:v>
                </c:pt>
                <c:pt idx="3">
                  <c:v>South America</c:v>
                </c:pt>
                <c:pt idx="4">
                  <c:v>Asia</c:v>
                </c:pt>
                <c:pt idx="5">
                  <c:v>Africa</c:v>
                </c:pt>
              </c:strCache>
            </c:strRef>
          </c:cat>
          <c:val>
            <c:numRef>
              <c:f>ByContinentGDP!$C$4:$C$10</c:f>
              <c:numCache>
                <c:formatCode>0.0</c:formatCode>
                <c:ptCount val="6"/>
                <c:pt idx="0">
                  <c:v>10.683937500000003</c:v>
                </c:pt>
                <c:pt idx="1">
                  <c:v>10.342522580645168</c:v>
                </c:pt>
                <c:pt idx="2">
                  <c:v>9.5277046632124289</c:v>
                </c:pt>
                <c:pt idx="3">
                  <c:v>9.4723214285714299</c:v>
                </c:pt>
                <c:pt idx="4">
                  <c:v>9.3966624405705321</c:v>
                </c:pt>
                <c:pt idx="5">
                  <c:v>8.1243869158878486</c:v>
                </c:pt>
              </c:numCache>
            </c:numRef>
          </c:val>
          <c:smooth val="0"/>
          <c:extLst>
            <c:ext xmlns:c16="http://schemas.microsoft.com/office/drawing/2014/chart" uri="{C3380CC4-5D6E-409C-BE32-E72D297353CC}">
              <c16:uniqueId val="{00000001-E2E0-46E5-B7D7-8B54D4A3F23D}"/>
            </c:ext>
          </c:extLst>
        </c:ser>
        <c:dLbls>
          <c:showLegendKey val="0"/>
          <c:showVal val="1"/>
          <c:showCatName val="0"/>
          <c:showSerName val="0"/>
          <c:showPercent val="0"/>
          <c:showBubbleSize val="0"/>
        </c:dLbls>
        <c:marker val="1"/>
        <c:smooth val="0"/>
        <c:axId val="283569392"/>
        <c:axId val="283574192"/>
      </c:lineChart>
      <c:catAx>
        <c:axId val="159360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607439"/>
        <c:crosses val="autoZero"/>
        <c:auto val="1"/>
        <c:lblAlgn val="ctr"/>
        <c:lblOffset val="100"/>
        <c:noMultiLvlLbl val="0"/>
      </c:catAx>
      <c:valAx>
        <c:axId val="159360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606959"/>
        <c:crosses val="autoZero"/>
        <c:crossBetween val="between"/>
      </c:valAx>
      <c:valAx>
        <c:axId val="283574192"/>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569392"/>
        <c:crosses val="max"/>
        <c:crossBetween val="between"/>
      </c:valAx>
      <c:catAx>
        <c:axId val="283569392"/>
        <c:scaling>
          <c:orientation val="minMax"/>
        </c:scaling>
        <c:delete val="1"/>
        <c:axPos val="b"/>
        <c:numFmt formatCode="General" sourceLinked="1"/>
        <c:majorTickMark val="out"/>
        <c:minorTickMark val="none"/>
        <c:tickLblPos val="nextTo"/>
        <c:crossAx val="2835741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t-EE" sz="1400" b="0" i="0" u="none" strike="noStrike" kern="1200" spc="0" baseline="0">
                <a:solidFill>
                  <a:sysClr val="windowText" lastClr="000000">
                    <a:lumMod val="65000"/>
                    <a:lumOff val="35000"/>
                  </a:sysClr>
                </a:solidFill>
              </a:rPr>
              <a:t>Average Life Ladder and GDP by Continent</a:t>
            </a:r>
            <a:endParaRPr lang="en-GB"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radarChart>
        <c:radarStyle val="marker"/>
        <c:varyColors val="0"/>
        <c:ser>
          <c:idx val="0"/>
          <c:order val="0"/>
          <c:tx>
            <c:strRef>
              <c:f>'ByContinentGDP (2)'!$F$3</c:f>
              <c:strCache>
                <c:ptCount val="1"/>
                <c:pt idx="0">
                  <c:v>Average of Life Ladder</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'ByContinentGDP (2)'!$E$4:$E$9</c:f>
              <c:strCache>
                <c:ptCount val="6"/>
                <c:pt idx="0">
                  <c:v>Oceania</c:v>
                </c:pt>
                <c:pt idx="1">
                  <c:v>Europe</c:v>
                </c:pt>
                <c:pt idx="2">
                  <c:v>North America</c:v>
                </c:pt>
                <c:pt idx="3">
                  <c:v>South America</c:v>
                </c:pt>
                <c:pt idx="4">
                  <c:v>Asia</c:v>
                </c:pt>
                <c:pt idx="5">
                  <c:v>Africa</c:v>
                </c:pt>
              </c:strCache>
            </c:strRef>
          </c:cat>
          <c:val>
            <c:numRef>
              <c:f>'ByContinentGDP (2)'!$F$4:$F$9</c:f>
              <c:numCache>
                <c:formatCode>0.00</c:formatCode>
                <c:ptCount val="6"/>
                <c:pt idx="0">
                  <c:v>7.2672500000000007</c:v>
                </c:pt>
                <c:pt idx="1">
                  <c:v>6.1910401284109176</c:v>
                </c:pt>
                <c:pt idx="2">
                  <c:v>6.1848402061855676</c:v>
                </c:pt>
                <c:pt idx="3">
                  <c:v>6.0324093567251493</c:v>
                </c:pt>
                <c:pt idx="4">
                  <c:v>5.2665691823899392</c:v>
                </c:pt>
                <c:pt idx="5">
                  <c:v>4.3799484346224702</c:v>
                </c:pt>
              </c:numCache>
            </c:numRef>
          </c:val>
          <c:extLst>
            <c:ext xmlns:c16="http://schemas.microsoft.com/office/drawing/2014/chart" uri="{C3380CC4-5D6E-409C-BE32-E72D297353CC}">
              <c16:uniqueId val="{00000000-4231-476B-B791-25F130FFF0FF}"/>
            </c:ext>
          </c:extLst>
        </c:ser>
        <c:ser>
          <c:idx val="1"/>
          <c:order val="1"/>
          <c:tx>
            <c:strRef>
              <c:f>'ByContinentGDP (2)'!$G$3</c:f>
              <c:strCache>
                <c:ptCount val="1"/>
                <c:pt idx="0">
                  <c:v>Average of Log GDP per capita</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'ByContinentGDP (2)'!$E$4:$E$9</c:f>
              <c:strCache>
                <c:ptCount val="6"/>
                <c:pt idx="0">
                  <c:v>Oceania</c:v>
                </c:pt>
                <c:pt idx="1">
                  <c:v>Europe</c:v>
                </c:pt>
                <c:pt idx="2">
                  <c:v>North America</c:v>
                </c:pt>
                <c:pt idx="3">
                  <c:v>South America</c:v>
                </c:pt>
                <c:pt idx="4">
                  <c:v>Asia</c:v>
                </c:pt>
                <c:pt idx="5">
                  <c:v>Africa</c:v>
                </c:pt>
              </c:strCache>
            </c:strRef>
          </c:cat>
          <c:val>
            <c:numRef>
              <c:f>'ByContinentGDP (2)'!$G$4:$G$9</c:f>
              <c:numCache>
                <c:formatCode>0.00</c:formatCode>
                <c:ptCount val="6"/>
                <c:pt idx="0">
                  <c:v>10.683937500000003</c:v>
                </c:pt>
                <c:pt idx="1">
                  <c:v>10.342522580645168</c:v>
                </c:pt>
                <c:pt idx="2">
                  <c:v>9.5277046632124289</c:v>
                </c:pt>
                <c:pt idx="3">
                  <c:v>9.4723214285714299</c:v>
                </c:pt>
                <c:pt idx="4">
                  <c:v>9.3966624405705321</c:v>
                </c:pt>
                <c:pt idx="5">
                  <c:v>8.1243869158878486</c:v>
                </c:pt>
              </c:numCache>
            </c:numRef>
          </c:val>
          <c:extLst>
            <c:ext xmlns:c16="http://schemas.microsoft.com/office/drawing/2014/chart" uri="{C3380CC4-5D6E-409C-BE32-E72D297353CC}">
              <c16:uniqueId val="{00000001-4231-476B-B791-25F130FFF0FF}"/>
            </c:ext>
          </c:extLst>
        </c:ser>
        <c:dLbls>
          <c:showLegendKey val="0"/>
          <c:showVal val="1"/>
          <c:showCatName val="0"/>
          <c:showSerName val="0"/>
          <c:showPercent val="0"/>
          <c:showBubbleSize val="0"/>
        </c:dLbls>
        <c:axId val="36956800"/>
        <c:axId val="36944800"/>
      </c:radarChart>
      <c:catAx>
        <c:axId val="3695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44800"/>
        <c:crosses val="autoZero"/>
        <c:auto val="1"/>
        <c:lblAlgn val="ctr"/>
        <c:lblOffset val="100"/>
        <c:noMultiLvlLbl val="0"/>
      </c:catAx>
      <c:valAx>
        <c:axId val="3694480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36956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rich>
          <a:bodyPr spcFirstLastPara="1" vertOverflow="ellipsis" horzOverflow="overflow" wrap="square" lIns="0" tIns="0" rIns="0" bIns="0" anchor="ctr" anchorCtr="1"/>
          <a:lstStyle/>
          <a:p>
            <a:pPr algn="ctr" rtl="0">
              <a:defRPr/>
            </a:pPr>
            <a:r>
              <a:rPr lang="et-EE" sz="1400" b="0" i="0" u="none" strike="noStrike" baseline="0">
                <a:solidFill>
                  <a:sysClr val="windowText" lastClr="000000">
                    <a:lumMod val="65000"/>
                    <a:lumOff val="35000"/>
                  </a:sysClr>
                </a:solidFill>
                <a:latin typeface="Aptos Narrow" panose="02110004020202020204"/>
              </a:rPr>
              <a:t>Average Life Ladder by Continent</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funnel" uniqueId="{5492E91C-C049-49E5-AA7F-5D21EE3FA69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rich>
          <a:bodyPr spcFirstLastPara="1" vertOverflow="ellipsis" horzOverflow="overflow" wrap="square" lIns="0" tIns="0" rIns="0" bIns="0" anchor="ctr" anchorCtr="1"/>
          <a:lstStyle/>
          <a:p>
            <a:pPr algn="ctr" rtl="0">
              <a:defRPr/>
            </a:pPr>
            <a:r>
              <a:rPr lang="et-EE" sz="1400" b="0" i="0" u="none" strike="noStrike" baseline="0">
                <a:solidFill>
                  <a:sysClr val="windowText" lastClr="000000">
                    <a:lumMod val="65000"/>
                    <a:lumOff val="35000"/>
                  </a:sysClr>
                </a:solidFill>
                <a:latin typeface="Aptos Narrow" panose="02110004020202020204"/>
              </a:rPr>
              <a:t>Average </a:t>
            </a:r>
            <a:r>
              <a:rPr lang="en-GB" sz="1400" b="0" i="0" u="none" strike="noStrike" baseline="0">
                <a:solidFill>
                  <a:sysClr val="windowText" lastClr="000000">
                    <a:lumMod val="65000"/>
                    <a:lumOff val="35000"/>
                  </a:sysClr>
                </a:solidFill>
                <a:latin typeface="Aptos Narrow" panose="02110004020202020204"/>
              </a:rPr>
              <a:t>GDP</a:t>
            </a:r>
            <a:r>
              <a:rPr lang="et-EE" sz="1400" b="0" i="0" u="none" strike="noStrike" baseline="0">
                <a:solidFill>
                  <a:sysClr val="windowText" lastClr="000000">
                    <a:lumMod val="65000"/>
                    <a:lumOff val="35000"/>
                  </a:sysClr>
                </a:solidFill>
                <a:latin typeface="Aptos Narrow" panose="02110004020202020204"/>
              </a:rPr>
              <a:t> by Continent</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funnel" uniqueId="{5492E91C-C049-49E5-AA7F-5D21EE3FA69B}">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rich>
          <a:bodyPr spcFirstLastPara="1" vertOverflow="ellipsis" horzOverflow="overflow" wrap="square" lIns="0" tIns="0" rIns="0" bIns="0" anchor="ctr" anchorCtr="1"/>
          <a:lstStyle/>
          <a:p>
            <a:pPr algn="ctr" rtl="0">
              <a:defRPr/>
            </a:pPr>
            <a:r>
              <a:rPr lang="et-EE" sz="1400" b="0" i="0" u="none" strike="noStrike" baseline="0">
                <a:solidFill>
                  <a:sysClr val="windowText" lastClr="000000">
                    <a:lumMod val="65000"/>
                    <a:lumOff val="35000"/>
                  </a:sysClr>
                </a:solidFill>
                <a:latin typeface="Aptos Narrow" panose="02110004020202020204"/>
              </a:rPr>
              <a:t>Average Life Ladder by Continent</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funnel" uniqueId="{5492E91C-C049-49E5-AA7F-5D21EE3FA69B}">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rich>
          <a:bodyPr spcFirstLastPara="1" vertOverflow="ellipsis" horzOverflow="overflow" wrap="square" lIns="0" tIns="0" rIns="0" bIns="0" anchor="ctr" anchorCtr="1"/>
          <a:lstStyle/>
          <a:p>
            <a:pPr algn="ctr" rtl="0">
              <a:defRPr/>
            </a:pPr>
            <a:r>
              <a:rPr lang="et-EE" sz="1400" b="0" i="0" u="none" strike="noStrike" baseline="0">
                <a:solidFill>
                  <a:sysClr val="windowText" lastClr="000000">
                    <a:lumMod val="65000"/>
                    <a:lumOff val="35000"/>
                  </a:sysClr>
                </a:solidFill>
                <a:latin typeface="Aptos Narrow" panose="02110004020202020204"/>
              </a:rPr>
              <a:t>Average </a:t>
            </a:r>
            <a:r>
              <a:rPr lang="en-GB" sz="1400" b="0" i="0" u="none" strike="noStrike" baseline="0">
                <a:solidFill>
                  <a:sysClr val="windowText" lastClr="000000">
                    <a:lumMod val="65000"/>
                    <a:lumOff val="35000"/>
                  </a:sysClr>
                </a:solidFill>
                <a:latin typeface="Aptos Narrow" panose="02110004020202020204"/>
              </a:rPr>
              <a:t>GDP</a:t>
            </a:r>
            <a:r>
              <a:rPr lang="et-EE" sz="1400" b="0" i="0" u="none" strike="noStrike" baseline="0">
                <a:solidFill>
                  <a:sysClr val="windowText" lastClr="000000">
                    <a:lumMod val="65000"/>
                    <a:lumOff val="35000"/>
                  </a:sysClr>
                </a:solidFill>
                <a:latin typeface="Aptos Narrow" panose="02110004020202020204"/>
              </a:rPr>
              <a:t> by Continent</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funnel" uniqueId="{5492E91C-C049-49E5-AA7F-5D21EE3FA69B}">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withinLinear" id="17">
  <a:schemeClr val="accent4"/>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chart" Target="../charts/chart10.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chart" Target="../charts/chart4.xml"/><Relationship Id="rId10" Type="http://schemas.openxmlformats.org/officeDocument/2006/relationships/chart" Target="../charts/chart8.xml"/><Relationship Id="rId4" Type="http://schemas.microsoft.com/office/2014/relationships/chartEx" Target="../charts/chartEx1.xml"/><Relationship Id="rId9"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microsoft.com/office/2014/relationships/chartEx" Target="../charts/chartEx3.xml"/></Relationships>
</file>

<file path=xl/drawings/_rels/drawing13.xml.rels><?xml version="1.0" encoding="UTF-8" standalone="yes"?>
<Relationships xmlns="http://schemas.openxmlformats.org/package/2006/relationships"><Relationship Id="rId1" Type="http://schemas.microsoft.com/office/2014/relationships/chartEx" Target="../charts/chartEx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0</xdr:col>
      <xdr:colOff>0</xdr:colOff>
      <xdr:row>20</xdr:row>
      <xdr:rowOff>25400</xdr:rowOff>
    </xdr:from>
    <xdr:to>
      <xdr:col>6</xdr:col>
      <xdr:colOff>660400</xdr:colOff>
      <xdr:row>32</xdr:row>
      <xdr:rowOff>177800</xdr:rowOff>
    </xdr:to>
    <xdr:graphicFrame macro="">
      <xdr:nvGraphicFramePr>
        <xdr:cNvPr id="3" name="Chart 2">
          <a:extLst>
            <a:ext uri="{FF2B5EF4-FFF2-40B4-BE49-F238E27FC236}">
              <a16:creationId xmlns:a16="http://schemas.microsoft.com/office/drawing/2014/main" id="{E354CC09-1A6C-48FB-812D-F7FF23EFF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62</xdr:row>
      <xdr:rowOff>165101</xdr:rowOff>
    </xdr:from>
    <xdr:to>
      <xdr:col>11</xdr:col>
      <xdr:colOff>723900</xdr:colOff>
      <xdr:row>80</xdr:row>
      <xdr:rowOff>76201</xdr:rowOff>
    </xdr:to>
    <xdr:graphicFrame macro="">
      <xdr:nvGraphicFramePr>
        <xdr:cNvPr id="10" name="Chart 9">
          <a:extLst>
            <a:ext uri="{FF2B5EF4-FFF2-40B4-BE49-F238E27FC236}">
              <a16:creationId xmlns:a16="http://schemas.microsoft.com/office/drawing/2014/main" id="{337A51D0-804A-49D7-907C-4962E8099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81</xdr:row>
      <xdr:rowOff>177801</xdr:rowOff>
    </xdr:from>
    <xdr:to>
      <xdr:col>12</xdr:col>
      <xdr:colOff>6350</xdr:colOff>
      <xdr:row>100</xdr:row>
      <xdr:rowOff>31751</xdr:rowOff>
    </xdr:to>
    <xdr:graphicFrame macro="">
      <xdr:nvGraphicFramePr>
        <xdr:cNvPr id="11" name="Chart 10">
          <a:extLst>
            <a:ext uri="{FF2B5EF4-FFF2-40B4-BE49-F238E27FC236}">
              <a16:creationId xmlns:a16="http://schemas.microsoft.com/office/drawing/2014/main" id="{32D871C4-180B-423F-956E-60430264D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xdr:colOff>
      <xdr:row>118</xdr:row>
      <xdr:rowOff>171450</xdr:rowOff>
    </xdr:from>
    <xdr:to>
      <xdr:col>5</xdr:col>
      <xdr:colOff>679450</xdr:colOff>
      <xdr:row>133</xdr:row>
      <xdr:rowOff>152400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727D4B4E-2096-46DC-AB06-D3FC8E7177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700" y="23806150"/>
              <a:ext cx="43815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31750</xdr:colOff>
      <xdr:row>136</xdr:row>
      <xdr:rowOff>12700</xdr:rowOff>
    </xdr:from>
    <xdr:to>
      <xdr:col>5</xdr:col>
      <xdr:colOff>685799</xdr:colOff>
      <xdr:row>150</xdr:row>
      <xdr:rowOff>177800</xdr:rowOff>
    </xdr:to>
    <xdr:graphicFrame macro="">
      <xdr:nvGraphicFramePr>
        <xdr:cNvPr id="13" name="Chart 12">
          <a:extLst>
            <a:ext uri="{FF2B5EF4-FFF2-40B4-BE49-F238E27FC236}">
              <a16:creationId xmlns:a16="http://schemas.microsoft.com/office/drawing/2014/main" id="{10575893-C10E-4757-990C-71FF4097DA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38101</xdr:colOff>
      <xdr:row>20</xdr:row>
      <xdr:rowOff>19050</xdr:rowOff>
    </xdr:from>
    <xdr:to>
      <xdr:col>14</xdr:col>
      <xdr:colOff>31751</xdr:colOff>
      <xdr:row>33</xdr:row>
      <xdr:rowOff>19050</xdr:rowOff>
    </xdr:to>
    <xdr:graphicFrame macro="">
      <xdr:nvGraphicFramePr>
        <xdr:cNvPr id="15" name="Chart 14">
          <a:extLst>
            <a:ext uri="{FF2B5EF4-FFF2-40B4-BE49-F238E27FC236}">
              <a16:creationId xmlns:a16="http://schemas.microsoft.com/office/drawing/2014/main" id="{469DC950-9C96-4488-88F0-C3EE886AD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19049</xdr:colOff>
      <xdr:row>102</xdr:row>
      <xdr:rowOff>25400</xdr:rowOff>
    </xdr:from>
    <xdr:to>
      <xdr:col>8</xdr:col>
      <xdr:colOff>77610</xdr:colOff>
      <xdr:row>117</xdr:row>
      <xdr:rowOff>6350</xdr:rowOff>
    </xdr:to>
    <xdr:graphicFrame macro="">
      <xdr:nvGraphicFramePr>
        <xdr:cNvPr id="17" name="Chart 16">
          <a:extLst>
            <a:ext uri="{FF2B5EF4-FFF2-40B4-BE49-F238E27FC236}">
              <a16:creationId xmlns:a16="http://schemas.microsoft.com/office/drawing/2014/main" id="{709FD14E-C953-4940-AA73-2517A5C60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139700</xdr:colOff>
      <xdr:row>136</xdr:row>
      <xdr:rowOff>0</xdr:rowOff>
    </xdr:from>
    <xdr:to>
      <xdr:col>12</xdr:col>
      <xdr:colOff>12700</xdr:colOff>
      <xdr:row>150</xdr:row>
      <xdr:rowOff>165100</xdr:rowOff>
    </xdr:to>
    <xdr:graphicFrame macro="">
      <xdr:nvGraphicFramePr>
        <xdr:cNvPr id="19" name="Chart 18">
          <a:extLst>
            <a:ext uri="{FF2B5EF4-FFF2-40B4-BE49-F238E27FC236}">
              <a16:creationId xmlns:a16="http://schemas.microsoft.com/office/drawing/2014/main" id="{4C9A45D6-6223-4F40-999A-167D2A461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114300</xdr:colOff>
      <xdr:row>118</xdr:row>
      <xdr:rowOff>177800</xdr:rowOff>
    </xdr:from>
    <xdr:to>
      <xdr:col>12</xdr:col>
      <xdr:colOff>0</xdr:colOff>
      <xdr:row>133</xdr:row>
      <xdr:rowOff>158750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F2201692-7C7D-4CA9-B48A-B2640F9B95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508500" y="23812500"/>
              <a:ext cx="490855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6350</xdr:colOff>
      <xdr:row>152</xdr:row>
      <xdr:rowOff>31750</xdr:rowOff>
    </xdr:from>
    <xdr:to>
      <xdr:col>12</xdr:col>
      <xdr:colOff>57150</xdr:colOff>
      <xdr:row>163</xdr:row>
      <xdr:rowOff>12700</xdr:rowOff>
    </xdr:to>
    <xdr:graphicFrame macro="">
      <xdr:nvGraphicFramePr>
        <xdr:cNvPr id="2" name="Chart 1">
          <a:extLst>
            <a:ext uri="{FF2B5EF4-FFF2-40B4-BE49-F238E27FC236}">
              <a16:creationId xmlns:a16="http://schemas.microsoft.com/office/drawing/2014/main" id="{8344B8F2-04B9-49A9-94A1-E7B0BEF55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165</xdr:row>
      <xdr:rowOff>12700</xdr:rowOff>
    </xdr:from>
    <xdr:to>
      <xdr:col>12</xdr:col>
      <xdr:colOff>25400</xdr:colOff>
      <xdr:row>179</xdr:row>
      <xdr:rowOff>177800</xdr:rowOff>
    </xdr:to>
    <xdr:graphicFrame macro="">
      <xdr:nvGraphicFramePr>
        <xdr:cNvPr id="4" name="Chart 3">
          <a:extLst>
            <a:ext uri="{FF2B5EF4-FFF2-40B4-BE49-F238E27FC236}">
              <a16:creationId xmlns:a16="http://schemas.microsoft.com/office/drawing/2014/main" id="{8A9F967F-C02E-49E8-87AF-A7BE6054F1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180</xdr:row>
      <xdr:rowOff>183444</xdr:rowOff>
    </xdr:from>
    <xdr:to>
      <xdr:col>12</xdr:col>
      <xdr:colOff>42333</xdr:colOff>
      <xdr:row>203</xdr:row>
      <xdr:rowOff>84666</xdr:rowOff>
    </xdr:to>
    <xdr:graphicFrame macro="">
      <xdr:nvGraphicFramePr>
        <xdr:cNvPr id="5" name="Chart 4">
          <a:extLst>
            <a:ext uri="{FF2B5EF4-FFF2-40B4-BE49-F238E27FC236}">
              <a16:creationId xmlns:a16="http://schemas.microsoft.com/office/drawing/2014/main" id="{D71B83B3-D11C-4169-9A28-A28752CD21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11</xdr:row>
      <xdr:rowOff>152400</xdr:rowOff>
    </xdr:from>
    <xdr:to>
      <xdr:col>18</xdr:col>
      <xdr:colOff>69850</xdr:colOff>
      <xdr:row>26</xdr:row>
      <xdr:rowOff>133350</xdr:rowOff>
    </xdr:to>
    <xdr:graphicFrame macro="">
      <xdr:nvGraphicFramePr>
        <xdr:cNvPr id="2" name="Chart 1">
          <a:extLst>
            <a:ext uri="{FF2B5EF4-FFF2-40B4-BE49-F238E27FC236}">
              <a16:creationId xmlns:a16="http://schemas.microsoft.com/office/drawing/2014/main" id="{ADEAF182-2D04-33B0-8FEE-E26DDB36AB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1727200</xdr:colOff>
      <xdr:row>9</xdr:row>
      <xdr:rowOff>28575</xdr:rowOff>
    </xdr:from>
    <xdr:to>
      <xdr:col>20</xdr:col>
      <xdr:colOff>546100</xdr:colOff>
      <xdr:row>24</xdr:row>
      <xdr:rowOff>9525</xdr:rowOff>
    </xdr:to>
    <xdr:graphicFrame macro="">
      <xdr:nvGraphicFramePr>
        <xdr:cNvPr id="2" name="Chart 1">
          <a:extLst>
            <a:ext uri="{FF2B5EF4-FFF2-40B4-BE49-F238E27FC236}">
              <a16:creationId xmlns:a16="http://schemas.microsoft.com/office/drawing/2014/main" id="{E91B2928-D81B-E5B2-7482-96B4B2C48A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82550</xdr:colOff>
      <xdr:row>8</xdr:row>
      <xdr:rowOff>50800</xdr:rowOff>
    </xdr:from>
    <xdr:to>
      <xdr:col>20</xdr:col>
      <xdr:colOff>374649</xdr:colOff>
      <xdr:row>23</xdr:row>
      <xdr:rowOff>31750</xdr:rowOff>
    </xdr:to>
    <xdr:graphicFrame macro="">
      <xdr:nvGraphicFramePr>
        <xdr:cNvPr id="5" name="Chart 4">
          <a:extLst>
            <a:ext uri="{FF2B5EF4-FFF2-40B4-BE49-F238E27FC236}">
              <a16:creationId xmlns:a16="http://schemas.microsoft.com/office/drawing/2014/main" id="{8427412C-30E4-D4FE-E134-031A8569F3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0</xdr:colOff>
      <xdr:row>7</xdr:row>
      <xdr:rowOff>82550</xdr:rowOff>
    </xdr:to>
    <mc:AlternateContent xmlns:mc="http://schemas.openxmlformats.org/markup-compatibility/2006" xmlns:tsle="http://schemas.microsoft.com/office/drawing/2012/timeslicer">
      <mc:Choice Requires="tsle">
        <xdr:graphicFrame macro="">
          <xdr:nvGraphicFramePr>
            <xdr:cNvPr id="2" name="Date">
              <a:extLst>
                <a:ext uri="{FF2B5EF4-FFF2-40B4-BE49-F238E27FC236}">
                  <a16:creationId xmlns:a16="http://schemas.microsoft.com/office/drawing/2014/main" id="{1E75299B-20E5-446E-7532-F3798BB3C625}"/>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0" y="0"/>
              <a:ext cx="934720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20</xdr:col>
      <xdr:colOff>165100</xdr:colOff>
      <xdr:row>0</xdr:row>
      <xdr:rowOff>107950</xdr:rowOff>
    </xdr:from>
    <xdr:to>
      <xdr:col>21</xdr:col>
      <xdr:colOff>939800</xdr:colOff>
      <xdr:row>12</xdr:row>
      <xdr:rowOff>31750</xdr:rowOff>
    </xdr:to>
    <mc:AlternateContent xmlns:mc="http://schemas.openxmlformats.org/markup-compatibility/2006" xmlns:a14="http://schemas.microsoft.com/office/drawing/2010/main">
      <mc:Choice Requires="a14">
        <xdr:graphicFrame macro="">
          <xdr:nvGraphicFramePr>
            <xdr:cNvPr id="3" name="Continent">
              <a:extLst>
                <a:ext uri="{FF2B5EF4-FFF2-40B4-BE49-F238E27FC236}">
                  <a16:creationId xmlns:a16="http://schemas.microsoft.com/office/drawing/2014/main" id="{5DD840BB-5585-1C49-E899-01F7F5629AD1}"/>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mlns="">
        <xdr:sp macro="" textlink="">
          <xdr:nvSpPr>
            <xdr:cNvPr id="0" name=""/>
            <xdr:cNvSpPr>
              <a:spLocks noTextEdit="1"/>
            </xdr:cNvSpPr>
          </xdr:nvSpPr>
          <xdr:spPr>
            <a:xfrm>
              <a:off x="9512300" y="107950"/>
              <a:ext cx="1828800" cy="2133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165100</xdr:colOff>
      <xdr:row>12</xdr:row>
      <xdr:rowOff>107950</xdr:rowOff>
    </xdr:from>
    <xdr:to>
      <xdr:col>21</xdr:col>
      <xdr:colOff>939800</xdr:colOff>
      <xdr:row>17</xdr:row>
      <xdr:rowOff>95250</xdr:rowOff>
    </xdr:to>
    <mc:AlternateContent xmlns:mc="http://schemas.openxmlformats.org/markup-compatibility/2006" xmlns:a14="http://schemas.microsoft.com/office/drawing/2010/main">
      <mc:Choice Requires="a14">
        <xdr:graphicFrame macro="">
          <xdr:nvGraphicFramePr>
            <xdr:cNvPr id="5" name="Over Average">
              <a:extLst>
                <a:ext uri="{FF2B5EF4-FFF2-40B4-BE49-F238E27FC236}">
                  <a16:creationId xmlns:a16="http://schemas.microsoft.com/office/drawing/2014/main" id="{60E9C415-D84F-3431-EB32-4934D924283F}"/>
                </a:ext>
              </a:extLst>
            </xdr:cNvPr>
            <xdr:cNvGraphicFramePr/>
          </xdr:nvGraphicFramePr>
          <xdr:xfrm>
            <a:off x="0" y="0"/>
            <a:ext cx="0" cy="0"/>
          </xdr:xfrm>
          <a:graphic>
            <a:graphicData uri="http://schemas.microsoft.com/office/drawing/2010/slicer">
              <sle:slicer xmlns:sle="http://schemas.microsoft.com/office/drawing/2010/slicer" name="Over Average"/>
            </a:graphicData>
          </a:graphic>
        </xdr:graphicFrame>
      </mc:Choice>
      <mc:Fallback xmlns="">
        <xdr:sp macro="" textlink="">
          <xdr:nvSpPr>
            <xdr:cNvPr id="0" name=""/>
            <xdr:cNvSpPr>
              <a:spLocks noTextEdit="1"/>
            </xdr:cNvSpPr>
          </xdr:nvSpPr>
          <xdr:spPr>
            <a:xfrm>
              <a:off x="9512300" y="2317750"/>
              <a:ext cx="1828800" cy="9080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336550</xdr:colOff>
      <xdr:row>1</xdr:row>
      <xdr:rowOff>142875</xdr:rowOff>
    </xdr:from>
    <xdr:to>
      <xdr:col>18</xdr:col>
      <xdr:colOff>114299</xdr:colOff>
      <xdr:row>14</xdr:row>
      <xdr:rowOff>123825</xdr:rowOff>
    </xdr:to>
    <xdr:graphicFrame macro="">
      <xdr:nvGraphicFramePr>
        <xdr:cNvPr id="3" name="Chart 2">
          <a:extLst>
            <a:ext uri="{FF2B5EF4-FFF2-40B4-BE49-F238E27FC236}">
              <a16:creationId xmlns:a16="http://schemas.microsoft.com/office/drawing/2014/main" id="{99F2483F-A82D-ADF3-DE1E-D863461E1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336550</xdr:colOff>
      <xdr:row>1</xdr:row>
      <xdr:rowOff>142875</xdr:rowOff>
    </xdr:from>
    <xdr:to>
      <xdr:col>18</xdr:col>
      <xdr:colOff>114299</xdr:colOff>
      <xdr:row>14</xdr:row>
      <xdr:rowOff>123825</xdr:rowOff>
    </xdr:to>
    <xdr:graphicFrame macro="">
      <xdr:nvGraphicFramePr>
        <xdr:cNvPr id="2" name="Chart 1">
          <a:extLst>
            <a:ext uri="{FF2B5EF4-FFF2-40B4-BE49-F238E27FC236}">
              <a16:creationId xmlns:a16="http://schemas.microsoft.com/office/drawing/2014/main" id="{D3342B6F-9211-491E-836F-A49EA7AD95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993774</xdr:colOff>
      <xdr:row>1</xdr:row>
      <xdr:rowOff>123825</xdr:rowOff>
    </xdr:from>
    <xdr:to>
      <xdr:col>6</xdr:col>
      <xdr:colOff>863600</xdr:colOff>
      <xdr:row>16</xdr:row>
      <xdr:rowOff>104775</xdr:rowOff>
    </xdr:to>
    <xdr:graphicFrame macro="">
      <xdr:nvGraphicFramePr>
        <xdr:cNvPr id="2" name="Chart 1">
          <a:extLst>
            <a:ext uri="{FF2B5EF4-FFF2-40B4-BE49-F238E27FC236}">
              <a16:creationId xmlns:a16="http://schemas.microsoft.com/office/drawing/2014/main" id="{548CB5AC-B4E9-5BD1-5D44-E1F022578C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993774</xdr:colOff>
      <xdr:row>1</xdr:row>
      <xdr:rowOff>123825</xdr:rowOff>
    </xdr:from>
    <xdr:to>
      <xdr:col>6</xdr:col>
      <xdr:colOff>863600</xdr:colOff>
      <xdr:row>16</xdr:row>
      <xdr:rowOff>104775</xdr:rowOff>
    </xdr:to>
    <xdr:graphicFrame macro="">
      <xdr:nvGraphicFramePr>
        <xdr:cNvPr id="2" name="Chart 1">
          <a:extLst>
            <a:ext uri="{FF2B5EF4-FFF2-40B4-BE49-F238E27FC236}">
              <a16:creationId xmlns:a16="http://schemas.microsoft.com/office/drawing/2014/main" id="{769B6045-51D7-4E32-AB74-BBB7A3AFA3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511174</xdr:colOff>
      <xdr:row>2</xdr:row>
      <xdr:rowOff>123824</xdr:rowOff>
    </xdr:from>
    <xdr:to>
      <xdr:col>15</xdr:col>
      <xdr:colOff>387350</xdr:colOff>
      <xdr:row>20</xdr:row>
      <xdr:rowOff>126999</xdr:rowOff>
    </xdr:to>
    <xdr:graphicFrame macro="">
      <xdr:nvGraphicFramePr>
        <xdr:cNvPr id="2" name="Chart 1">
          <a:extLst>
            <a:ext uri="{FF2B5EF4-FFF2-40B4-BE49-F238E27FC236}">
              <a16:creationId xmlns:a16="http://schemas.microsoft.com/office/drawing/2014/main" id="{7227ECA7-48CE-45B4-B447-26FA52EED2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511174</xdr:colOff>
      <xdr:row>2</xdr:row>
      <xdr:rowOff>123824</xdr:rowOff>
    </xdr:from>
    <xdr:to>
      <xdr:col>15</xdr:col>
      <xdr:colOff>387350</xdr:colOff>
      <xdr:row>20</xdr:row>
      <xdr:rowOff>126999</xdr:rowOff>
    </xdr:to>
    <xdr:graphicFrame macro="">
      <xdr:nvGraphicFramePr>
        <xdr:cNvPr id="2" name="Chart 1">
          <a:extLst>
            <a:ext uri="{FF2B5EF4-FFF2-40B4-BE49-F238E27FC236}">
              <a16:creationId xmlns:a16="http://schemas.microsoft.com/office/drawing/2014/main" id="{48825CB6-B877-45E5-A07E-531CECA6F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765175</xdr:colOff>
      <xdr:row>1</xdr:row>
      <xdr:rowOff>123825</xdr:rowOff>
    </xdr:from>
    <xdr:to>
      <xdr:col>11</xdr:col>
      <xdr:colOff>193675</xdr:colOff>
      <xdr:row>16</xdr:row>
      <xdr:rowOff>104775</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68CECBF5-8B12-04FA-33DB-730A1825D4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4575" y="307975"/>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6</xdr:col>
      <xdr:colOff>111125</xdr:colOff>
      <xdr:row>1</xdr:row>
      <xdr:rowOff>111125</xdr:rowOff>
    </xdr:from>
    <xdr:to>
      <xdr:col>13</xdr:col>
      <xdr:colOff>415925</xdr:colOff>
      <xdr:row>16</xdr:row>
      <xdr:rowOff>92075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A2501C9-EE51-4CD7-A109-9BA5FBFE2F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83225" y="295275"/>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2</xdr:col>
      <xdr:colOff>1374774</xdr:colOff>
      <xdr:row>1</xdr:row>
      <xdr:rowOff>123825</xdr:rowOff>
    </xdr:from>
    <xdr:to>
      <xdr:col>9</xdr:col>
      <xdr:colOff>571499</xdr:colOff>
      <xdr:row>16</xdr:row>
      <xdr:rowOff>104775</xdr:rowOff>
    </xdr:to>
    <xdr:graphicFrame macro="">
      <xdr:nvGraphicFramePr>
        <xdr:cNvPr id="3" name="Chart 2">
          <a:extLst>
            <a:ext uri="{FF2B5EF4-FFF2-40B4-BE49-F238E27FC236}">
              <a16:creationId xmlns:a16="http://schemas.microsoft.com/office/drawing/2014/main" id="{DBFE2D7A-DD5E-97CB-20ED-1C6F6F1F0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1374775</xdr:colOff>
      <xdr:row>1</xdr:row>
      <xdr:rowOff>123825</xdr:rowOff>
    </xdr:from>
    <xdr:to>
      <xdr:col>9</xdr:col>
      <xdr:colOff>231775</xdr:colOff>
      <xdr:row>16</xdr:row>
      <xdr:rowOff>104775</xdr:rowOff>
    </xdr:to>
    <xdr:graphicFrame macro="">
      <xdr:nvGraphicFramePr>
        <xdr:cNvPr id="5" name="Chart 4">
          <a:extLst>
            <a:ext uri="{FF2B5EF4-FFF2-40B4-BE49-F238E27FC236}">
              <a16:creationId xmlns:a16="http://schemas.microsoft.com/office/drawing/2014/main" id="{8E765538-9122-8144-B87A-368554EF7D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trin Valge" refreshedDate="45521.531217592594" createdVersion="5" refreshedVersion="8" minRefreshableVersion="3" recordCount="0" supportSubquery="1" supportAdvancedDrill="1" xr:uid="{B106F3DD-1A98-45B4-AB2F-F6ECED0BCB5C}">
  <cacheSource type="external" connectionId="3"/>
  <cacheFields count="3">
    <cacheField name="[world_happiness].[Calculated Continent].[Calculated Continent]" caption="Calculated Continent" numFmtId="0" hierarchy="14" level="1">
      <sharedItems count="6">
        <s v="Africa"/>
        <s v="Asia"/>
        <s v="Europe"/>
        <s v="North America"/>
        <s v="Oceania"/>
        <s v="South America"/>
      </sharedItems>
    </cacheField>
    <cacheField name="[world_happiness].[year].[year]" caption="year" numFmtId="0" hierarchy="3" level="1">
      <sharedItems containsSemiMixedTypes="0" containsString="0" containsNumber="1" containsInteger="1" minValue="2005" maxValue="2022" count="18">
        <n v="2005"/>
        <n v="2006"/>
        <n v="2007"/>
        <n v="2008"/>
        <n v="2009"/>
        <n v="2010"/>
        <n v="2011"/>
        <n v="2012"/>
        <n v="2013"/>
        <n v="2014"/>
        <n v="2015"/>
        <n v="2016"/>
        <n v="2017"/>
        <n v="2018"/>
        <n v="2019"/>
        <n v="2020"/>
        <n v="2021"/>
        <n v="2022"/>
      </sharedItems>
      <extLst>
        <ext xmlns:x15="http://schemas.microsoft.com/office/spreadsheetml/2010/11/main" uri="{4F2E5C28-24EA-4eb8-9CBF-B6C8F9C3D259}">
          <x15:cachedUniqueNames>
            <x15:cachedUniqueName index="0" name="[world_happiness].[year].&amp;[2005]"/>
            <x15:cachedUniqueName index="1" name="[world_happiness].[year].&amp;[2006]"/>
            <x15:cachedUniqueName index="2" name="[world_happiness].[year].&amp;[2007]"/>
            <x15:cachedUniqueName index="3" name="[world_happiness].[year].&amp;[2008]"/>
            <x15:cachedUniqueName index="4" name="[world_happiness].[year].&amp;[2009]"/>
            <x15:cachedUniqueName index="5" name="[world_happiness].[year].&amp;[2010]"/>
            <x15:cachedUniqueName index="6" name="[world_happiness].[year].&amp;[2011]"/>
            <x15:cachedUniqueName index="7" name="[world_happiness].[year].&amp;[2012]"/>
            <x15:cachedUniqueName index="8" name="[world_happiness].[year].&amp;[2013]"/>
            <x15:cachedUniqueName index="9" name="[world_happiness].[year].&amp;[2014]"/>
            <x15:cachedUniqueName index="10" name="[world_happiness].[year].&amp;[2015]"/>
            <x15:cachedUniqueName index="11" name="[world_happiness].[year].&amp;[2016]"/>
            <x15:cachedUniqueName index="12" name="[world_happiness].[year].&amp;[2017]"/>
            <x15:cachedUniqueName index="13" name="[world_happiness].[year].&amp;[2018]"/>
            <x15:cachedUniqueName index="14" name="[world_happiness].[year].&amp;[2019]"/>
            <x15:cachedUniqueName index="15" name="[world_happiness].[year].&amp;[2020]"/>
            <x15:cachedUniqueName index="16" name="[world_happiness].[year].&amp;[2021]"/>
            <x15:cachedUniqueName index="17" name="[world_happiness].[year].&amp;[2022]"/>
          </x15:cachedUniqueNames>
        </ext>
      </extLst>
    </cacheField>
    <cacheField name="[Measures].[Average of Log GDP per capita]" caption="Average of Log GDP per capita" numFmtId="0" hierarchy="25" level="32767"/>
  </cacheFields>
  <cacheHierarchies count="26">
    <cacheHierarchy uniqueName="[Table2].[Country]" caption="Country" attribute="1" defaultMemberUniqueName="[Table2].[Country].[All]" allUniqueName="[Table2].[Country].[All]" dimensionUniqueName="[Table2]" displayFolder="" count="0" memberValueDatatype="130" unbalanced="0"/>
    <cacheHierarchy uniqueName="[Table2].[Continent]" caption="Continent" attribute="1" defaultMemberUniqueName="[Table2].[Continent].[All]" allUniqueName="[Table2].[Continent].[All]" dimensionUniqueName="[Table2]" displayFolder="" count="0" memberValueDatatype="130" unbalanced="0"/>
    <cacheHierarchy uniqueName="[world_happiness].[Country name]" caption="Country name" attribute="1" defaultMemberUniqueName="[world_happiness].[Country name].[All]" allUniqueName="[world_happiness].[Country name].[All]" dimensionUniqueName="[world_happiness]" displayFolder="" count="0" memberValueDatatype="130" unbalanced="0"/>
    <cacheHierarchy uniqueName="[world_happiness].[year]" caption="year" attribute="1" defaultMemberUniqueName="[world_happiness].[year].[All]" allUniqueName="[world_happiness].[year].[All]" dimensionUniqueName="[world_happiness]" displayFolder="" count="2" memberValueDatatype="20" unbalanced="0">
      <fieldsUsage count="2">
        <fieldUsage x="-1"/>
        <fieldUsage x="1"/>
      </fieldsUsage>
    </cacheHierarchy>
    <cacheHierarchy uniqueName="[world_happiness].[Life Ladder]" caption="Life Ladder" attribute="1" defaultMemberUniqueName="[world_happiness].[Life Ladder].[All]" allUniqueName="[world_happiness].[Life Ladder].[All]" dimensionUniqueName="[world_happiness]" displayFolder="" count="0" memberValueDatatype="5" unbalanced="0"/>
    <cacheHierarchy uniqueName="[world_happiness].[Log GDP per capita]" caption="Log GDP per capita" attribute="1" defaultMemberUniqueName="[world_happiness].[Log GDP per capita].[All]" allUniqueName="[world_happiness].[Log GDP per capita].[All]" dimensionUniqueName="[world_happiness]" displayFolder="" count="0" memberValueDatatype="5" unbalanced="0"/>
    <cacheHierarchy uniqueName="[world_happiness].[Social support]" caption="Social support" attribute="1" defaultMemberUniqueName="[world_happiness].[Social support].[All]" allUniqueName="[world_happiness].[Social support].[All]" dimensionUniqueName="[world_happiness]" displayFolder="" count="0" memberValueDatatype="5" unbalanced="0"/>
    <cacheHierarchy uniqueName="[world_happiness].[Healthy life expectancy at birth]" caption="Healthy life expectancy at birth" attribute="1" defaultMemberUniqueName="[world_happiness].[Healthy life expectancy at birth].[All]" allUniqueName="[world_happiness].[Healthy life expectancy at birth].[All]" dimensionUniqueName="[world_happiness]" displayFolder="" count="0" memberValueDatatype="5" unbalanced="0"/>
    <cacheHierarchy uniqueName="[world_happiness].[Freedom to make life choices]" caption="Freedom to make life choices" attribute="1" defaultMemberUniqueName="[world_happiness].[Freedom to make life choices].[All]" allUniqueName="[world_happiness].[Freedom to make life choices].[All]" dimensionUniqueName="[world_happiness]" displayFolder="" count="0" memberValueDatatype="5" unbalanced="0"/>
    <cacheHierarchy uniqueName="[world_happiness].[Generosity]" caption="Generosity" attribute="1" defaultMemberUniqueName="[world_happiness].[Generosity].[All]" allUniqueName="[world_happiness].[Generosity].[All]" dimensionUniqueName="[world_happiness]" displayFolder="" count="0" memberValueDatatype="5" unbalanced="0"/>
    <cacheHierarchy uniqueName="[world_happiness].[Perceptions of corruption]" caption="Perceptions of corruption" attribute="1" defaultMemberUniqueName="[world_happiness].[Perceptions of corruption].[All]" allUniqueName="[world_happiness].[Perceptions of corruption].[All]" dimensionUniqueName="[world_happiness]" displayFolder="" count="0" memberValueDatatype="5" unbalanced="0"/>
    <cacheHierarchy uniqueName="[world_happiness].[Positive affect]" caption="Positive affect" attribute="1" defaultMemberUniqueName="[world_happiness].[Positive affect].[All]" allUniqueName="[world_happiness].[Positive affect].[All]" dimensionUniqueName="[world_happiness]" displayFolder="" count="0" memberValueDatatype="5" unbalanced="0"/>
    <cacheHierarchy uniqueName="[world_happiness].[Negative affect]" caption="Negative affect" attribute="1" defaultMemberUniqueName="[world_happiness].[Negative affect].[All]" allUniqueName="[world_happiness].[Negative affect].[All]" dimensionUniqueName="[world_happiness]" displayFolder="" count="0" memberValueDatatype="5" unbalanced="0"/>
    <cacheHierarchy uniqueName="[world_happiness].[Continent]" caption="Continent" attribute="1" defaultMemberUniqueName="[world_happiness].[Continent].[All]" allUniqueName="[world_happiness].[Continent].[All]" dimensionUniqueName="[world_happiness]" displayFolder="" count="0" memberValueDatatype="130" unbalanced="0"/>
    <cacheHierarchy uniqueName="[world_happiness].[Calculated Continent]" caption="Calculated Continent" attribute="1" defaultMemberUniqueName="[world_happiness].[Calculated Continent].[All]" allUniqueName="[world_happiness].[Calculated Continent].[All]" dimensionUniqueName="[world_happiness]" displayFolder="" count="2" memberValueDatatype="130" unbalanced="0">
      <fieldsUsage count="2">
        <fieldUsage x="-1"/>
        <fieldUsage x="0"/>
      </fieldsUsage>
    </cacheHierarchy>
    <cacheHierarchy uniqueName="[world_happiness].[Over Average]" caption="Over Average" attribute="1" defaultMemberUniqueName="[world_happiness].[Over Average].[All]" allUniqueName="[world_happiness].[Over Average].[All]" dimensionUniqueName="[world_happiness]" displayFolder="" count="0" memberValueDatatype="130" unbalanced="0"/>
    <cacheHierarchy uniqueName="[world_happiness].[Date]" caption="Date" attribute="1" time="1" defaultMemberUniqueName="[world_happiness].[Date].[All]" allUniqueName="[world_happiness].[Date].[All]" dimensionUniqueName="[world_happiness]" displayFolder="" count="0" memberValueDatatype="7" unbalanced="0"/>
    <cacheHierarchy uniqueName="[world_happiness].[Date Year]" caption="Date Year" attribute="1" defaultMemberUniqueName="[world_happiness].[Date Year].[All]" allUniqueName="[world_happiness].[Date Year].[All]" dimensionUniqueName="[world_happiness]" displayFolder="" count="0" memberValueDatatype="20" unbalanced="0"/>
    <cacheHierarchy uniqueName="[world_happiness].[AV LL]" caption="AV LL" attribute="1" defaultMemberUniqueName="[world_happiness].[AV LL].[All]" allUniqueName="[world_happiness].[AV LL].[All]" dimensionUniqueName="[world_happiness]" displayFolder="" count="0" memberValueDatatype="5" unbalanced="0"/>
    <cacheHierarchy uniqueName="[Measures].[__XL_Count world_happiness]" caption="__XL_Count world_happiness" measure="1" displayFolder="" measureGroup="world_happiness"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Life Ladder]" caption="Sum of Life Ladder" measure="1" displayFolder="" measureGroup="world_happiness" count="0" hidden="1">
      <extLst>
        <ext xmlns:x15="http://schemas.microsoft.com/office/spreadsheetml/2010/11/main" uri="{B97F6D7D-B522-45F9-BDA1-12C45D357490}">
          <x15:cacheHierarchy aggregatedColumn="4"/>
        </ext>
      </extLst>
    </cacheHierarchy>
    <cacheHierarchy uniqueName="[Measures].[Average of Life Ladder]" caption="Average of Life Ladder" measure="1" displayFolder="" measureGroup="world_happiness" count="0" hidden="1">
      <extLst>
        <ext xmlns:x15="http://schemas.microsoft.com/office/spreadsheetml/2010/11/main" uri="{B97F6D7D-B522-45F9-BDA1-12C45D357490}">
          <x15:cacheHierarchy aggregatedColumn="4"/>
        </ext>
      </extLst>
    </cacheHierarchy>
    <cacheHierarchy uniqueName="[Measures].[Sum of Log GDP per capita]" caption="Sum of Log GDP per capita" measure="1" displayFolder="" measureGroup="world_happiness" count="0" hidden="1">
      <extLst>
        <ext xmlns:x15="http://schemas.microsoft.com/office/spreadsheetml/2010/11/main" uri="{B97F6D7D-B522-45F9-BDA1-12C45D357490}">
          <x15:cacheHierarchy aggregatedColumn="5"/>
        </ext>
      </extLst>
    </cacheHierarchy>
    <cacheHierarchy uniqueName="[Measures].[Average of Log GDP per capita]" caption="Average of Log GDP per capita" measure="1" displayFolder="" measureGroup="world_happiness" count="0" oneField="1" hidden="1">
      <fieldsUsage count="1">
        <fieldUsage x="2"/>
      </fieldsUsage>
      <extLst>
        <ext xmlns:x15="http://schemas.microsoft.com/office/spreadsheetml/2010/11/main" uri="{B97F6D7D-B522-45F9-BDA1-12C45D357490}">
          <x15:cacheHierarchy aggregatedColumn="5"/>
        </ext>
      </extLst>
    </cacheHierarchy>
  </cacheHierarchies>
  <kpis count="0"/>
  <dimensions count="3">
    <dimension measure="1" name="Measures" uniqueName="[Measures]" caption="Measures"/>
    <dimension name="Table2" uniqueName="[Table2]" caption="Table2"/>
    <dimension name="world_happiness" uniqueName="[world_happiness]" caption="world_happiness"/>
  </dimensions>
  <measureGroups count="2">
    <measureGroup name="Table2" caption="Table2"/>
    <measureGroup name="world_happiness" caption="world_happines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trin Valge" refreshedDate="45521.531218865741" createdVersion="5" refreshedVersion="8" minRefreshableVersion="3" recordCount="0" supportSubquery="1" supportAdvancedDrill="1" xr:uid="{9A4EFFA8-7311-4E11-A584-0A4B59BD1C23}">
  <cacheSource type="external" connectionId="3"/>
  <cacheFields count="3">
    <cacheField name="[world_happiness].[Calculated Continent].[Calculated Continent]" caption="Calculated Continent" numFmtId="0" hierarchy="14" level="1">
      <sharedItems count="6">
        <s v="Africa"/>
        <s v="Asia"/>
        <s v="Europe"/>
        <s v="North America"/>
        <s v="Oceania"/>
        <s v="South America"/>
      </sharedItems>
    </cacheField>
    <cacheField name="[world_happiness].[year].[year]" caption="year" numFmtId="0" hierarchy="3" level="1">
      <sharedItems containsSemiMixedTypes="0" containsString="0" containsNumber="1" containsInteger="1" minValue="2005" maxValue="2022" count="18">
        <n v="2005"/>
        <n v="2006"/>
        <n v="2007"/>
        <n v="2008"/>
        <n v="2009"/>
        <n v="2010"/>
        <n v="2011"/>
        <n v="2012"/>
        <n v="2013"/>
        <n v="2014"/>
        <n v="2015"/>
        <n v="2016"/>
        <n v="2017"/>
        <n v="2018"/>
        <n v="2019"/>
        <n v="2020"/>
        <n v="2021"/>
        <n v="2022"/>
      </sharedItems>
      <extLst>
        <ext xmlns:x15="http://schemas.microsoft.com/office/spreadsheetml/2010/11/main" uri="{4F2E5C28-24EA-4eb8-9CBF-B6C8F9C3D259}">
          <x15:cachedUniqueNames>
            <x15:cachedUniqueName index="0" name="[world_happiness].[year].&amp;[2005]"/>
            <x15:cachedUniqueName index="1" name="[world_happiness].[year].&amp;[2006]"/>
            <x15:cachedUniqueName index="2" name="[world_happiness].[year].&amp;[2007]"/>
            <x15:cachedUniqueName index="3" name="[world_happiness].[year].&amp;[2008]"/>
            <x15:cachedUniqueName index="4" name="[world_happiness].[year].&amp;[2009]"/>
            <x15:cachedUniqueName index="5" name="[world_happiness].[year].&amp;[2010]"/>
            <x15:cachedUniqueName index="6" name="[world_happiness].[year].&amp;[2011]"/>
            <x15:cachedUniqueName index="7" name="[world_happiness].[year].&amp;[2012]"/>
            <x15:cachedUniqueName index="8" name="[world_happiness].[year].&amp;[2013]"/>
            <x15:cachedUniqueName index="9" name="[world_happiness].[year].&amp;[2014]"/>
            <x15:cachedUniqueName index="10" name="[world_happiness].[year].&amp;[2015]"/>
            <x15:cachedUniqueName index="11" name="[world_happiness].[year].&amp;[2016]"/>
            <x15:cachedUniqueName index="12" name="[world_happiness].[year].&amp;[2017]"/>
            <x15:cachedUniqueName index="13" name="[world_happiness].[year].&amp;[2018]"/>
            <x15:cachedUniqueName index="14" name="[world_happiness].[year].&amp;[2019]"/>
            <x15:cachedUniqueName index="15" name="[world_happiness].[year].&amp;[2020]"/>
            <x15:cachedUniqueName index="16" name="[world_happiness].[year].&amp;[2021]"/>
            <x15:cachedUniqueName index="17" name="[world_happiness].[year].&amp;[2022]"/>
          </x15:cachedUniqueNames>
        </ext>
      </extLst>
    </cacheField>
    <cacheField name="[Measures].[Average of Life Ladder]" caption="Average of Life Ladder" numFmtId="0" hierarchy="23" level="32767"/>
  </cacheFields>
  <cacheHierarchies count="26">
    <cacheHierarchy uniqueName="[Table2].[Country]" caption="Country" attribute="1" defaultMemberUniqueName="[Table2].[Country].[All]" allUniqueName="[Table2].[Country].[All]" dimensionUniqueName="[Table2]" displayFolder="" count="0" memberValueDatatype="130" unbalanced="0"/>
    <cacheHierarchy uniqueName="[Table2].[Continent]" caption="Continent" attribute="1" defaultMemberUniqueName="[Table2].[Continent].[All]" allUniqueName="[Table2].[Continent].[All]" dimensionUniqueName="[Table2]" displayFolder="" count="0" memberValueDatatype="130" unbalanced="0"/>
    <cacheHierarchy uniqueName="[world_happiness].[Country name]" caption="Country name" attribute="1" defaultMemberUniqueName="[world_happiness].[Country name].[All]" allUniqueName="[world_happiness].[Country name].[All]" dimensionUniqueName="[world_happiness]" displayFolder="" count="0" memberValueDatatype="130" unbalanced="0"/>
    <cacheHierarchy uniqueName="[world_happiness].[year]" caption="year" attribute="1" defaultMemberUniqueName="[world_happiness].[year].[All]" allUniqueName="[world_happiness].[year].[All]" dimensionUniqueName="[world_happiness]" displayFolder="" count="2" memberValueDatatype="20" unbalanced="0">
      <fieldsUsage count="2">
        <fieldUsage x="-1"/>
        <fieldUsage x="1"/>
      </fieldsUsage>
    </cacheHierarchy>
    <cacheHierarchy uniqueName="[world_happiness].[Life Ladder]" caption="Life Ladder" attribute="1" defaultMemberUniqueName="[world_happiness].[Life Ladder].[All]" allUniqueName="[world_happiness].[Life Ladder].[All]" dimensionUniqueName="[world_happiness]" displayFolder="" count="0" memberValueDatatype="5" unbalanced="0"/>
    <cacheHierarchy uniqueName="[world_happiness].[Log GDP per capita]" caption="Log GDP per capita" attribute="1" defaultMemberUniqueName="[world_happiness].[Log GDP per capita].[All]" allUniqueName="[world_happiness].[Log GDP per capita].[All]" dimensionUniqueName="[world_happiness]" displayFolder="" count="0" memberValueDatatype="5" unbalanced="0"/>
    <cacheHierarchy uniqueName="[world_happiness].[Social support]" caption="Social support" attribute="1" defaultMemberUniqueName="[world_happiness].[Social support].[All]" allUniqueName="[world_happiness].[Social support].[All]" dimensionUniqueName="[world_happiness]" displayFolder="" count="0" memberValueDatatype="5" unbalanced="0"/>
    <cacheHierarchy uniqueName="[world_happiness].[Healthy life expectancy at birth]" caption="Healthy life expectancy at birth" attribute="1" defaultMemberUniqueName="[world_happiness].[Healthy life expectancy at birth].[All]" allUniqueName="[world_happiness].[Healthy life expectancy at birth].[All]" dimensionUniqueName="[world_happiness]" displayFolder="" count="0" memberValueDatatype="5" unbalanced="0"/>
    <cacheHierarchy uniqueName="[world_happiness].[Freedom to make life choices]" caption="Freedom to make life choices" attribute="1" defaultMemberUniqueName="[world_happiness].[Freedom to make life choices].[All]" allUniqueName="[world_happiness].[Freedom to make life choices].[All]" dimensionUniqueName="[world_happiness]" displayFolder="" count="0" memberValueDatatype="5" unbalanced="0"/>
    <cacheHierarchy uniqueName="[world_happiness].[Generosity]" caption="Generosity" attribute="1" defaultMemberUniqueName="[world_happiness].[Generosity].[All]" allUniqueName="[world_happiness].[Generosity].[All]" dimensionUniqueName="[world_happiness]" displayFolder="" count="0" memberValueDatatype="5" unbalanced="0"/>
    <cacheHierarchy uniqueName="[world_happiness].[Perceptions of corruption]" caption="Perceptions of corruption" attribute="1" defaultMemberUniqueName="[world_happiness].[Perceptions of corruption].[All]" allUniqueName="[world_happiness].[Perceptions of corruption].[All]" dimensionUniqueName="[world_happiness]" displayFolder="" count="0" memberValueDatatype="5" unbalanced="0"/>
    <cacheHierarchy uniqueName="[world_happiness].[Positive affect]" caption="Positive affect" attribute="1" defaultMemberUniqueName="[world_happiness].[Positive affect].[All]" allUniqueName="[world_happiness].[Positive affect].[All]" dimensionUniqueName="[world_happiness]" displayFolder="" count="0" memberValueDatatype="5" unbalanced="0"/>
    <cacheHierarchy uniqueName="[world_happiness].[Negative affect]" caption="Negative affect" attribute="1" defaultMemberUniqueName="[world_happiness].[Negative affect].[All]" allUniqueName="[world_happiness].[Negative affect].[All]" dimensionUniqueName="[world_happiness]" displayFolder="" count="0" memberValueDatatype="5" unbalanced="0"/>
    <cacheHierarchy uniqueName="[world_happiness].[Continent]" caption="Continent" attribute="1" defaultMemberUniqueName="[world_happiness].[Continent].[All]" allUniqueName="[world_happiness].[Continent].[All]" dimensionUniqueName="[world_happiness]" displayFolder="" count="0" memberValueDatatype="130" unbalanced="0"/>
    <cacheHierarchy uniqueName="[world_happiness].[Calculated Continent]" caption="Calculated Continent" attribute="1" defaultMemberUniqueName="[world_happiness].[Calculated Continent].[All]" allUniqueName="[world_happiness].[Calculated Continent].[All]" dimensionUniqueName="[world_happiness]" displayFolder="" count="2" memberValueDatatype="130" unbalanced="0">
      <fieldsUsage count="2">
        <fieldUsage x="-1"/>
        <fieldUsage x="0"/>
      </fieldsUsage>
    </cacheHierarchy>
    <cacheHierarchy uniqueName="[world_happiness].[Over Average]" caption="Over Average" attribute="1" defaultMemberUniqueName="[world_happiness].[Over Average].[All]" allUniqueName="[world_happiness].[Over Average].[All]" dimensionUniqueName="[world_happiness]" displayFolder="" count="0" memberValueDatatype="130" unbalanced="0"/>
    <cacheHierarchy uniqueName="[world_happiness].[Date]" caption="Date" attribute="1" time="1" defaultMemberUniqueName="[world_happiness].[Date].[All]" allUniqueName="[world_happiness].[Date].[All]" dimensionUniqueName="[world_happiness]" displayFolder="" count="0" memberValueDatatype="7" unbalanced="0"/>
    <cacheHierarchy uniqueName="[world_happiness].[Date Year]" caption="Date Year" attribute="1" defaultMemberUniqueName="[world_happiness].[Date Year].[All]" allUniqueName="[world_happiness].[Date Year].[All]" dimensionUniqueName="[world_happiness]" displayFolder="" count="0" memberValueDatatype="20" unbalanced="0"/>
    <cacheHierarchy uniqueName="[world_happiness].[AV LL]" caption="AV LL" attribute="1" defaultMemberUniqueName="[world_happiness].[AV LL].[All]" allUniqueName="[world_happiness].[AV LL].[All]" dimensionUniqueName="[world_happiness]" displayFolder="" count="0" memberValueDatatype="5" unbalanced="0"/>
    <cacheHierarchy uniqueName="[Measures].[__XL_Count world_happiness]" caption="__XL_Count world_happiness" measure="1" displayFolder="" measureGroup="world_happiness"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Life Ladder]" caption="Sum of Life Ladder" measure="1" displayFolder="" measureGroup="world_happiness" count="0" hidden="1">
      <extLst>
        <ext xmlns:x15="http://schemas.microsoft.com/office/spreadsheetml/2010/11/main" uri="{B97F6D7D-B522-45F9-BDA1-12C45D357490}">
          <x15:cacheHierarchy aggregatedColumn="4"/>
        </ext>
      </extLst>
    </cacheHierarchy>
    <cacheHierarchy uniqueName="[Measures].[Average of Life Ladder]" caption="Average of Life Ladder" measure="1" displayFolder="" measureGroup="world_happiness"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Log GDP per capita]" caption="Sum of Log GDP per capita" measure="1" displayFolder="" measureGroup="world_happiness" count="0" hidden="1">
      <extLst>
        <ext xmlns:x15="http://schemas.microsoft.com/office/spreadsheetml/2010/11/main" uri="{B97F6D7D-B522-45F9-BDA1-12C45D357490}">
          <x15:cacheHierarchy aggregatedColumn="5"/>
        </ext>
      </extLst>
    </cacheHierarchy>
    <cacheHierarchy uniqueName="[Measures].[Average of Log GDP per capita]" caption="Average of Log GDP per capita" measure="1" displayFolder="" measureGroup="world_happiness" count="0" hidden="1">
      <extLst>
        <ext xmlns:x15="http://schemas.microsoft.com/office/spreadsheetml/2010/11/main" uri="{B97F6D7D-B522-45F9-BDA1-12C45D357490}">
          <x15:cacheHierarchy aggregatedColumn="5"/>
        </ext>
      </extLst>
    </cacheHierarchy>
  </cacheHierarchies>
  <kpis count="0"/>
  <dimensions count="3">
    <dimension measure="1" name="Measures" uniqueName="[Measures]" caption="Measures"/>
    <dimension name="Table2" uniqueName="[Table2]" caption="Table2"/>
    <dimension name="world_happiness" uniqueName="[world_happiness]" caption="world_happiness"/>
  </dimensions>
  <measureGroups count="2">
    <measureGroup name="Table2" caption="Table2"/>
    <measureGroup name="world_happiness" caption="world_happines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rin Valge" refreshedDate="45521.531219097225" createdVersion="8" refreshedVersion="8" minRefreshableVersion="3" recordCount="2199" xr:uid="{25D5694D-BBBE-44B7-92D0-32C5C55AF3BC}">
  <cacheSource type="worksheet">
    <worksheetSource name="world_happiness"/>
  </cacheSource>
  <cacheFields count="19">
    <cacheField name="Country name" numFmtId="0">
      <sharedItems count="165">
        <s v="Afghanistan"/>
        <s v="Albania"/>
        <s v="Algeria"/>
        <s v="Angola"/>
        <s v="Argentina"/>
        <s v="Armenia"/>
        <s v="Australia"/>
        <s v="Austria"/>
        <s v="Azerbaijan"/>
        <s v="Bahrain"/>
        <s v="Bangladesh"/>
        <s v="Belarus"/>
        <s v="Belgium"/>
        <s v="Belize"/>
        <s v="Benin"/>
        <s v="Bhutan"/>
        <s v="Bolivia"/>
        <s v="Bosnia and Herzegovina"/>
        <s v="Botswana"/>
        <s v="Brazil"/>
        <s v="Bulgaria"/>
        <s v="Burkina Faso"/>
        <s v="Burundi"/>
        <s v="Cambodia"/>
        <s v="Cameroon"/>
        <s v="Canada"/>
        <s v="Central African Republic"/>
        <s v="Chad"/>
        <s v="Chile"/>
        <s v="China"/>
        <s v="Colombia"/>
        <s v="Comoros"/>
        <s v="Congo (Brazzaville)"/>
        <s v="Congo (Kinshasa)"/>
        <s v="Costa Rica"/>
        <s v="Croatia"/>
        <s v="Cuba"/>
        <s v="Cyprus"/>
        <s v="Czechia"/>
        <s v="Denmark"/>
        <s v="Djibouti"/>
        <s v="Dominican Republic"/>
        <s v="Ecuador"/>
        <s v="Egypt"/>
        <s v="El Salvador"/>
        <s v="Estonia"/>
        <s v="Eswatini"/>
        <s v="Ethiopia"/>
        <s v="Finland"/>
        <s v="France"/>
        <s v="Gabon"/>
        <s v="Gambia"/>
        <s v="Georgia"/>
        <s v="Germany"/>
        <s v="Ghana"/>
        <s v="Greece"/>
        <s v="Guatemala"/>
        <s v="Guinea"/>
        <s v="Guyana"/>
        <s v="Haiti"/>
        <s v="Honduras"/>
        <s v="Hong Kong S.A.R. of China"/>
        <s v="Hungary"/>
        <s v="Iceland"/>
        <s v="India"/>
        <s v="Indonesia"/>
        <s v="Iran"/>
        <s v="Iraq"/>
        <s v="Ireland"/>
        <s v="Israel"/>
        <s v="Italy"/>
        <s v="Ivory Coast"/>
        <s v="Jamaica"/>
        <s v="Japan"/>
        <s v="Jordan"/>
        <s v="Kazakhstan"/>
        <s v="Kenya"/>
        <s v="Kosovo"/>
        <s v="Kuwait"/>
        <s v="Kyrgyzstan"/>
        <s v="Laos"/>
        <s v="Latvia"/>
        <s v="Lebanon"/>
        <s v="Lesotho"/>
        <s v="Liberia"/>
        <s v="Libya"/>
        <s v="Lithuania"/>
        <s v="Luxembourg"/>
        <s v="Madagascar"/>
        <s v="Malawi"/>
        <s v="Malaysia"/>
        <s v="Maldives"/>
        <s v="Mali"/>
        <s v="Malta"/>
        <s v="Mauritania"/>
        <s v="Mauritius"/>
        <s v="Mexico"/>
        <s v="Moldova"/>
        <s v="Mongolia"/>
        <s v="Montenegro"/>
        <s v="Morocco"/>
        <s v="Mozambique"/>
        <s v="Myanmar"/>
        <s v="Namibia"/>
        <s v="Nepal"/>
        <s v="Netherlands"/>
        <s v="New Zealand"/>
        <s v="Nicaragua"/>
        <s v="Niger"/>
        <s v="Nigeria"/>
        <s v="North Macedonia"/>
        <s v="Norway"/>
        <s v="Oman"/>
        <s v="Pakistan"/>
        <s v="Panama"/>
        <s v="Paraguay"/>
        <s v="Peru"/>
        <s v="Philippines"/>
        <s v="Poland"/>
        <s v="Portugal"/>
        <s v="Qatar"/>
        <s v="Romania"/>
        <s v="Russia"/>
        <s v="Rwanda"/>
        <s v="Saudi Arabia"/>
        <s v="Senegal"/>
        <s v="Serbia"/>
        <s v="Sierra Leone"/>
        <s v="Singapore"/>
        <s v="Slovakia"/>
        <s v="Slovenia"/>
        <s v="Somalia"/>
        <s v="Somaliland region"/>
        <s v="South Africa"/>
        <s v="South Korea"/>
        <s v="South Sudan"/>
        <s v="Spain"/>
        <s v="Sri Lanka"/>
        <s v="State of Palestine"/>
        <s v="Sudan"/>
        <s v="Suriname"/>
        <s v="Sweden"/>
        <s v="Switzerland"/>
        <s v="Syria"/>
        <s v="Taiwan Province of China"/>
        <s v="Tajikistan"/>
        <s v="Tanzania"/>
        <s v="Thailand"/>
        <s v="Togo"/>
        <s v="Trinidad and Tobago"/>
        <s v="Tunisia"/>
        <s v="Turkiye"/>
        <s v="Turkmenistan"/>
        <s v="Uganda"/>
        <s v="Ukraine"/>
        <s v="United Arab Emirates"/>
        <s v="United Kingdom"/>
        <s v="United States"/>
        <s v="Uruguay"/>
        <s v="Uzbekistan"/>
        <s v="Venezuela"/>
        <s v="Vietnam"/>
        <s v="Yemen"/>
        <s v="Zambia"/>
        <s v="Zimbabwe"/>
      </sharedItems>
    </cacheField>
    <cacheField name="year" numFmtId="0">
      <sharedItems containsSemiMixedTypes="0" containsString="0" containsNumber="1" containsInteger="1" minValue="2005" maxValue="2022" count="18">
        <n v="2008"/>
        <n v="2009"/>
        <n v="2010"/>
        <n v="2011"/>
        <n v="2012"/>
        <n v="2013"/>
        <n v="2014"/>
        <n v="2015"/>
        <n v="2016"/>
        <n v="2017"/>
        <n v="2018"/>
        <n v="2019"/>
        <n v="2021"/>
        <n v="2022"/>
        <n v="2007"/>
        <n v="2020"/>
        <n v="2006"/>
        <n v="2005"/>
      </sharedItems>
    </cacheField>
    <cacheField name="Life Ladder" numFmtId="0">
      <sharedItems containsSemiMixedTypes="0" containsString="0" containsNumber="1" minValue="1.2809999999999999" maxValue="8.0190000000000001"/>
    </cacheField>
    <cacheField name="Log GDP per capita" numFmtId="0">
      <sharedItems containsString="0" containsBlank="1" containsNumber="1" minValue="5.5270000000000001" maxValue="11.664"/>
    </cacheField>
    <cacheField name="Social support" numFmtId="0">
      <sharedItems containsString="0" containsBlank="1" containsNumber="1" minValue="0.22800000000000001" maxValue="0.98699999999999999"/>
    </cacheField>
    <cacheField name="Healthy life expectancy at birth" numFmtId="0">
      <sharedItems containsString="0" containsBlank="1" containsNumber="1" minValue="6.72" maxValue="74.474999999999994"/>
    </cacheField>
    <cacheField name="Freedom to make life choices" numFmtId="0">
      <sharedItems containsString="0" containsBlank="1" containsNumber="1" minValue="0.25800000000000001" maxValue="0.98499999999999999"/>
    </cacheField>
    <cacheField name="Generosity" numFmtId="0">
      <sharedItems containsString="0" containsBlank="1" containsNumber="1" minValue="-0.33800000000000002" maxValue="0.70299999999999996"/>
    </cacheField>
    <cacheField name="Perceptions of corruption" numFmtId="0">
      <sharedItems containsString="0" containsBlank="1" containsNumber="1" minValue="3.5000000000000003E-2" maxValue="0.98299999999999998"/>
    </cacheField>
    <cacheField name="Positive affect" numFmtId="0">
      <sharedItems containsString="0" containsBlank="1" containsNumber="1" minValue="0.17899999999999999" maxValue="0.88400000000000001"/>
    </cacheField>
    <cacheField name="Negative affect" numFmtId="0">
      <sharedItems containsString="0" containsBlank="1" containsNumber="1" minValue="8.3000000000000004E-2" maxValue="0.70499999999999996"/>
    </cacheField>
    <cacheField name="Continent" numFmtId="0">
      <sharedItems count="6">
        <s v="Asia"/>
        <s v="Europe"/>
        <s v="Africa"/>
        <s v="South America"/>
        <s v="Oceania"/>
        <s v="North America"/>
      </sharedItems>
    </cacheField>
    <cacheField name="Over Average" numFmtId="0">
      <sharedItems count="4">
        <s v="Under Average"/>
        <s v="Over Avergare"/>
        <s v="No" u="1"/>
        <s v="Yes" u="1"/>
      </sharedItems>
    </cacheField>
    <cacheField name="Date" numFmtId="14">
      <sharedItems containsSemiMixedTypes="0" containsNonDate="0" containsDate="1" containsString="0" minDate="2005-01-01T00:00:00" maxDate="2022-01-02T00:00:00" count="18">
        <d v="2008-01-01T00:00:00"/>
        <d v="2009-01-01T00:00:00"/>
        <d v="2010-01-01T00:00:00"/>
        <d v="2011-01-01T00:00:00"/>
        <d v="2012-01-01T00:00:00"/>
        <d v="2013-01-01T00:00:00"/>
        <d v="2014-01-01T00:00:00"/>
        <d v="2015-01-01T00:00:00"/>
        <d v="2016-01-01T00:00:00"/>
        <d v="2017-01-01T00:00:00"/>
        <d v="2018-01-01T00:00:00"/>
        <d v="2019-01-01T00:00:00"/>
        <d v="2021-01-01T00:00:00"/>
        <d v="2022-01-01T00:00:00"/>
        <d v="2007-01-01T00:00:00"/>
        <d v="2020-01-01T00:00:00"/>
        <d v="2006-01-01T00:00:00"/>
        <d v="2005-01-01T00:00:00"/>
      </sharedItems>
      <fieldGroup par="18"/>
    </cacheField>
    <cacheField name="Date Year" numFmtId="0">
      <sharedItems containsSemiMixedTypes="0" containsString="0" containsNumber="1" containsInteger="1" minValue="2005" maxValue="2022"/>
    </cacheField>
    <cacheField name="AV LL" numFmtId="0">
      <sharedItems containsSemiMixedTypes="0" containsString="0" containsNumber="1" minValue="5.4792273760800283" maxValue="5.4792273760800283"/>
    </cacheField>
    <cacheField name="Months (Date)" numFmtId="0" databaseField="0">
      <fieldGroup base="13">
        <rangePr groupBy="months" startDate="2005-01-01T00:00:00" endDate="2022-01-02T00:00:00"/>
        <groupItems count="14">
          <s v="&lt;1/1/2005"/>
          <s v="Jan"/>
          <s v="Feb"/>
          <s v="Mar"/>
          <s v="Apr"/>
          <s v="May"/>
          <s v="Jun"/>
          <s v="Jul"/>
          <s v="Aug"/>
          <s v="Sep"/>
          <s v="Oct"/>
          <s v="Nov"/>
          <s v="Dec"/>
          <s v="&gt;1/2/2022"/>
        </groupItems>
      </fieldGroup>
    </cacheField>
    <cacheField name="Quarters (Date)" numFmtId="0" databaseField="0">
      <fieldGroup base="13">
        <rangePr groupBy="quarters" startDate="2005-01-01T00:00:00" endDate="2022-01-02T00:00:00"/>
        <groupItems count="6">
          <s v="&lt;1/1/2005"/>
          <s v="Qtr1"/>
          <s v="Qtr2"/>
          <s v="Qtr3"/>
          <s v="Qtr4"/>
          <s v="&gt;1/2/2022"/>
        </groupItems>
      </fieldGroup>
    </cacheField>
    <cacheField name="Years (Date)" numFmtId="0" databaseField="0">
      <fieldGroup base="13">
        <rangePr groupBy="years" startDate="2005-01-01T00:00:00" endDate="2022-01-02T00:00:00"/>
        <groupItems count="20">
          <s v="&lt;1/1/2005"/>
          <s v="2005"/>
          <s v="2006"/>
          <s v="2007"/>
          <s v="2008"/>
          <s v="2009"/>
          <s v="2010"/>
          <s v="2011"/>
          <s v="2012"/>
          <s v="2013"/>
          <s v="2014"/>
          <s v="2015"/>
          <s v="2016"/>
          <s v="2017"/>
          <s v="2018"/>
          <s v="2019"/>
          <s v="2020"/>
          <s v="2021"/>
          <s v="2022"/>
          <s v="&gt;1/2/2022"/>
        </groupItems>
      </fieldGroup>
    </cacheField>
  </cacheFields>
  <extLst>
    <ext xmlns:x14="http://schemas.microsoft.com/office/spreadsheetml/2009/9/main" uri="{725AE2AE-9491-48be-B2B4-4EB974FC3084}">
      <x14:pivotCacheDefinition pivotCacheId="119516739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rin Valge" refreshedDate="45521.531221759258" createdVersion="8" refreshedVersion="8" minRefreshableVersion="3" recordCount="2199" xr:uid="{29A85D70-CA23-4FB1-8911-6858CE98A187}">
  <cacheSource type="worksheet">
    <worksheetSource name="world_happiness"/>
  </cacheSource>
  <cacheFields count="16">
    <cacheField name="Country name" numFmtId="0">
      <sharedItems/>
    </cacheField>
    <cacheField name="year" numFmtId="0">
      <sharedItems containsSemiMixedTypes="0" containsString="0" containsNumber="1" containsInteger="1" minValue="2005" maxValue="2022"/>
    </cacheField>
    <cacheField name="Life Ladder" numFmtId="0">
      <sharedItems containsSemiMixedTypes="0" containsString="0" containsNumber="1" minValue="1.2809999999999999" maxValue="8.0190000000000001"/>
    </cacheField>
    <cacheField name="Log GDP per capita" numFmtId="0">
      <sharedItems containsString="0" containsBlank="1" containsNumber="1" minValue="5.5270000000000001" maxValue="11.664"/>
    </cacheField>
    <cacheField name="Social support" numFmtId="0">
      <sharedItems containsString="0" containsBlank="1" containsNumber="1" minValue="0.22800000000000001" maxValue="0.98699999999999999"/>
    </cacheField>
    <cacheField name="Healthy life expectancy at birth" numFmtId="0">
      <sharedItems containsString="0" containsBlank="1" containsNumber="1" minValue="6.72" maxValue="74.474999999999994"/>
    </cacheField>
    <cacheField name="Freedom to make life choices" numFmtId="0">
      <sharedItems containsString="0" containsBlank="1" containsNumber="1" minValue="0.25800000000000001" maxValue="0.98499999999999999"/>
    </cacheField>
    <cacheField name="Generosity" numFmtId="0">
      <sharedItems containsString="0" containsBlank="1" containsNumber="1" minValue="-0.33800000000000002" maxValue="0.70299999999999996"/>
    </cacheField>
    <cacheField name="Perceptions of corruption" numFmtId="0">
      <sharedItems containsString="0" containsBlank="1" containsNumber="1" minValue="3.5000000000000003E-2" maxValue="0.98299999999999998"/>
    </cacheField>
    <cacheField name="Positive affect" numFmtId="0">
      <sharedItems containsString="0" containsBlank="1" containsNumber="1" minValue="0.17899999999999999" maxValue="0.88400000000000001"/>
    </cacheField>
    <cacheField name="Negative affect" numFmtId="0">
      <sharedItems containsString="0" containsBlank="1" containsNumber="1" minValue="8.3000000000000004E-2" maxValue="0.70499999999999996"/>
    </cacheField>
    <cacheField name="Continent" numFmtId="0">
      <sharedItems count="6">
        <s v="Asia"/>
        <s v="Europe"/>
        <s v="Africa"/>
        <s v="South America"/>
        <s v="Oceania"/>
        <s v="North America"/>
      </sharedItems>
    </cacheField>
    <cacheField name="Over Average" numFmtId="0">
      <sharedItems/>
    </cacheField>
    <cacheField name="Date" numFmtId="14">
      <sharedItems containsSemiMixedTypes="0" containsNonDate="0" containsDate="1" containsString="0" minDate="2005-01-01T00:00:00" maxDate="2022-01-02T00:00:00"/>
    </cacheField>
    <cacheField name="Date Year" numFmtId="0">
      <sharedItems containsSemiMixedTypes="0" containsString="0" containsNumber="1" containsInteger="1" minValue="2005" maxValue="2022"/>
    </cacheField>
    <cacheField name="AV LL" numFmtId="0">
      <sharedItems containsSemiMixedTypes="0" containsString="0" containsNumber="1" minValue="5.4792273760800283" maxValue="5.479227376080028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trin Valge" refreshedDate="45522.481958217591" createdVersion="5" refreshedVersion="8" minRefreshableVersion="3" recordCount="0" supportSubquery="1" supportAdvancedDrill="1" xr:uid="{8A323E67-FB99-49FF-BEA7-C449CCDA43F4}">
  <cacheSource type="external" connectionId="3"/>
  <cacheFields count="4">
    <cacheField name="[world_happiness].[year].[year]" caption="year" numFmtId="0" hierarchy="3" level="1">
      <sharedItems containsSemiMixedTypes="0" containsString="0" containsNumber="1" containsInteger="1" minValue="2005" maxValue="2022" count="18">
        <n v="2019"/>
        <n v="2020"/>
        <n v="2021"/>
        <n v="2022"/>
        <n v="2005" u="1"/>
        <n v="2006" u="1"/>
        <n v="2007" u="1"/>
        <n v="2008" u="1"/>
        <n v="2009" u="1"/>
        <n v="2010" u="1"/>
        <n v="2011" u="1"/>
        <n v="2012" u="1"/>
        <n v="2013" u="1"/>
        <n v="2014" u="1"/>
        <n v="2015" u="1"/>
        <n v="2016" u="1"/>
        <n v="2017" u="1"/>
        <n v="2018" u="1"/>
      </sharedItems>
      <extLst>
        <ext xmlns:x15="http://schemas.microsoft.com/office/spreadsheetml/2010/11/main" uri="{4F2E5C28-24EA-4eb8-9CBF-B6C8F9C3D259}">
          <x15:cachedUniqueNames>
            <x15:cachedUniqueName index="0" name="[world_happiness].[year].&amp;[2019]"/>
            <x15:cachedUniqueName index="1" name="[world_happiness].[year].&amp;[2020]"/>
            <x15:cachedUniqueName index="2" name="[world_happiness].[year].&amp;[2021]"/>
            <x15:cachedUniqueName index="3" name="[world_happiness].[year].&amp;[2022]"/>
            <x15:cachedUniqueName index="4" name="[world_happiness].[year].&amp;[2005]"/>
            <x15:cachedUniqueName index="5" name="[world_happiness].[year].&amp;[2006]"/>
            <x15:cachedUniqueName index="6" name="[world_happiness].[year].&amp;[2007]"/>
            <x15:cachedUniqueName index="7" name="[world_happiness].[year].&amp;[2008]"/>
            <x15:cachedUniqueName index="8" name="[world_happiness].[year].&amp;[2009]"/>
            <x15:cachedUniqueName index="9" name="[world_happiness].[year].&amp;[2010]"/>
            <x15:cachedUniqueName index="10" name="[world_happiness].[year].&amp;[2011]"/>
            <x15:cachedUniqueName index="11" name="[world_happiness].[year].&amp;[2012]"/>
            <x15:cachedUniqueName index="12" name="[world_happiness].[year].&amp;[2013]"/>
            <x15:cachedUniqueName index="13" name="[world_happiness].[year].&amp;[2014]"/>
            <x15:cachedUniqueName index="14" name="[world_happiness].[year].&amp;[2015]"/>
            <x15:cachedUniqueName index="15" name="[world_happiness].[year].&amp;[2016]"/>
            <x15:cachedUniqueName index="16" name="[world_happiness].[year].&amp;[2017]"/>
            <x15:cachedUniqueName index="17" name="[world_happiness].[year].&amp;[2018]"/>
          </x15:cachedUniqueNames>
        </ext>
      </extLst>
    </cacheField>
    <cacheField name="[Measures].[Average of Life Ladder]" caption="Average of Life Ladder" numFmtId="0" hierarchy="23" level="32767"/>
    <cacheField name="[Measures].[Average of Log GDP per capita]" caption="Average of Log GDP per capita" numFmtId="0" hierarchy="25" level="32767"/>
    <cacheField name="[world_happiness].[Continent].[Continent]" caption="Continent" numFmtId="0" hierarchy="13" level="1">
      <sharedItems count="6">
        <s v="Africa"/>
        <s v="Asia"/>
        <s v="Europe"/>
        <s v="North America"/>
        <s v="Oceania"/>
        <s v="South America"/>
      </sharedItems>
    </cacheField>
  </cacheFields>
  <cacheHierarchies count="26">
    <cacheHierarchy uniqueName="[Table2].[Country]" caption="Country" attribute="1" defaultMemberUniqueName="[Table2].[Country].[All]" allUniqueName="[Table2].[Country].[All]" dimensionUniqueName="[Table2]" displayFolder="" count="0" memberValueDatatype="130" unbalanced="0"/>
    <cacheHierarchy uniqueName="[Table2].[Continent]" caption="Continent" attribute="1" defaultMemberUniqueName="[Table2].[Continent].[All]" allUniqueName="[Table2].[Continent].[All]" dimensionUniqueName="[Table2]" displayFolder="" count="0" memberValueDatatype="130" unbalanced="0"/>
    <cacheHierarchy uniqueName="[world_happiness].[Country name]" caption="Country name" attribute="1" defaultMemberUniqueName="[world_happiness].[Country name].[All]" allUniqueName="[world_happiness].[Country name].[All]" dimensionUniqueName="[world_happiness]" displayFolder="" count="0" memberValueDatatype="130" unbalanced="0"/>
    <cacheHierarchy uniqueName="[world_happiness].[year]" caption="year" attribute="1" defaultMemberUniqueName="[world_happiness].[year].[All]" allUniqueName="[world_happiness].[year].[All]" dimensionUniqueName="[world_happiness]" displayFolder="" count="2" memberValueDatatype="20" unbalanced="0">
      <fieldsUsage count="2">
        <fieldUsage x="-1"/>
        <fieldUsage x="0"/>
      </fieldsUsage>
    </cacheHierarchy>
    <cacheHierarchy uniqueName="[world_happiness].[Life Ladder]" caption="Life Ladder" attribute="1" defaultMemberUniqueName="[world_happiness].[Life Ladder].[All]" allUniqueName="[world_happiness].[Life Ladder].[All]" dimensionUniqueName="[world_happiness]" displayFolder="" count="0" memberValueDatatype="5" unbalanced="0"/>
    <cacheHierarchy uniqueName="[world_happiness].[Log GDP per capita]" caption="Log GDP per capita" attribute="1" defaultMemberUniqueName="[world_happiness].[Log GDP per capita].[All]" allUniqueName="[world_happiness].[Log GDP per capita].[All]" dimensionUniqueName="[world_happiness]" displayFolder="" count="0" memberValueDatatype="5" unbalanced="0"/>
    <cacheHierarchy uniqueName="[world_happiness].[Social support]" caption="Social support" attribute="1" defaultMemberUniqueName="[world_happiness].[Social support].[All]" allUniqueName="[world_happiness].[Social support].[All]" dimensionUniqueName="[world_happiness]" displayFolder="" count="0" memberValueDatatype="5" unbalanced="0"/>
    <cacheHierarchy uniqueName="[world_happiness].[Healthy life expectancy at birth]" caption="Healthy life expectancy at birth" attribute="1" defaultMemberUniqueName="[world_happiness].[Healthy life expectancy at birth].[All]" allUniqueName="[world_happiness].[Healthy life expectancy at birth].[All]" dimensionUniqueName="[world_happiness]" displayFolder="" count="0" memberValueDatatype="5" unbalanced="0"/>
    <cacheHierarchy uniqueName="[world_happiness].[Freedom to make life choices]" caption="Freedom to make life choices" attribute="1" defaultMemberUniqueName="[world_happiness].[Freedom to make life choices].[All]" allUniqueName="[world_happiness].[Freedom to make life choices].[All]" dimensionUniqueName="[world_happiness]" displayFolder="" count="0" memberValueDatatype="5" unbalanced="0"/>
    <cacheHierarchy uniqueName="[world_happiness].[Generosity]" caption="Generosity" attribute="1" defaultMemberUniqueName="[world_happiness].[Generosity].[All]" allUniqueName="[world_happiness].[Generosity].[All]" dimensionUniqueName="[world_happiness]" displayFolder="" count="0" memberValueDatatype="5" unbalanced="0"/>
    <cacheHierarchy uniqueName="[world_happiness].[Perceptions of corruption]" caption="Perceptions of corruption" attribute="1" defaultMemberUniqueName="[world_happiness].[Perceptions of corruption].[All]" allUniqueName="[world_happiness].[Perceptions of corruption].[All]" dimensionUniqueName="[world_happiness]" displayFolder="" count="0" memberValueDatatype="5" unbalanced="0"/>
    <cacheHierarchy uniqueName="[world_happiness].[Positive affect]" caption="Positive affect" attribute="1" defaultMemberUniqueName="[world_happiness].[Positive affect].[All]" allUniqueName="[world_happiness].[Positive affect].[All]" dimensionUniqueName="[world_happiness]" displayFolder="" count="0" memberValueDatatype="5" unbalanced="0"/>
    <cacheHierarchy uniqueName="[world_happiness].[Negative affect]" caption="Negative affect" attribute="1" defaultMemberUniqueName="[world_happiness].[Negative affect].[All]" allUniqueName="[world_happiness].[Negative affect].[All]" dimensionUniqueName="[world_happiness]" displayFolder="" count="0" memberValueDatatype="5" unbalanced="0"/>
    <cacheHierarchy uniqueName="[world_happiness].[Continent]" caption="Continent" attribute="1" defaultMemberUniqueName="[world_happiness].[Continent].[All]" allUniqueName="[world_happiness].[Continent].[All]" dimensionUniqueName="[world_happiness]" displayFolder="" count="2" memberValueDatatype="130" unbalanced="0">
      <fieldsUsage count="2">
        <fieldUsage x="-1"/>
        <fieldUsage x="3"/>
      </fieldsUsage>
    </cacheHierarchy>
    <cacheHierarchy uniqueName="[world_happiness].[Calculated Continent]" caption="Calculated Continent" attribute="1" defaultMemberUniqueName="[world_happiness].[Calculated Continent].[All]" allUniqueName="[world_happiness].[Calculated Continent].[All]" dimensionUniqueName="[world_happiness]" displayFolder="" count="2" memberValueDatatype="130" unbalanced="0"/>
    <cacheHierarchy uniqueName="[world_happiness].[Over Average]" caption="Over Average" attribute="1" defaultMemberUniqueName="[world_happiness].[Over Average].[All]" allUniqueName="[world_happiness].[Over Average].[All]" dimensionUniqueName="[world_happiness]" displayFolder="" count="0" memberValueDatatype="130" unbalanced="0"/>
    <cacheHierarchy uniqueName="[world_happiness].[Date]" caption="Date" attribute="1" time="1" defaultMemberUniqueName="[world_happiness].[Date].[All]" allUniqueName="[world_happiness].[Date].[All]" dimensionUniqueName="[world_happiness]" displayFolder="" count="0" memberValueDatatype="7" unbalanced="0"/>
    <cacheHierarchy uniqueName="[world_happiness].[Date Year]" caption="Date Year" attribute="1" defaultMemberUniqueName="[world_happiness].[Date Year].[All]" allUniqueName="[world_happiness].[Date Year].[All]" dimensionUniqueName="[world_happiness]" displayFolder="" count="0" memberValueDatatype="20" unbalanced="0"/>
    <cacheHierarchy uniqueName="[world_happiness].[AV LL]" caption="AV LL" attribute="1" defaultMemberUniqueName="[world_happiness].[AV LL].[All]" allUniqueName="[world_happiness].[AV LL].[All]" dimensionUniqueName="[world_happiness]" displayFolder="" count="0" memberValueDatatype="5" unbalanced="0"/>
    <cacheHierarchy uniqueName="[Measures].[__XL_Count world_happiness]" caption="__XL_Count world_happiness" measure="1" displayFolder="" measureGroup="world_happiness"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Life Ladder]" caption="Sum of Life Ladder" measure="1" displayFolder="" measureGroup="world_happiness" count="0" hidden="1">
      <extLst>
        <ext xmlns:x15="http://schemas.microsoft.com/office/spreadsheetml/2010/11/main" uri="{B97F6D7D-B522-45F9-BDA1-12C45D357490}">
          <x15:cacheHierarchy aggregatedColumn="4"/>
        </ext>
      </extLst>
    </cacheHierarchy>
    <cacheHierarchy uniqueName="[Measures].[Average of Life Ladder]" caption="Average of Life Ladder" measure="1" displayFolder="" measureGroup="world_happines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Log GDP per capita]" caption="Sum of Log GDP per capita" measure="1" displayFolder="" measureGroup="world_happiness" count="0" hidden="1">
      <extLst>
        <ext xmlns:x15="http://schemas.microsoft.com/office/spreadsheetml/2010/11/main" uri="{B97F6D7D-B522-45F9-BDA1-12C45D357490}">
          <x15:cacheHierarchy aggregatedColumn="5"/>
        </ext>
      </extLst>
    </cacheHierarchy>
    <cacheHierarchy uniqueName="[Measures].[Average of Log GDP per capita]" caption="Average of Log GDP per capita" measure="1" displayFolder="" measureGroup="world_happiness" count="0" oneField="1" hidden="1">
      <fieldsUsage count="1">
        <fieldUsage x="2"/>
      </fieldsUsage>
      <extLst>
        <ext xmlns:x15="http://schemas.microsoft.com/office/spreadsheetml/2010/11/main" uri="{B97F6D7D-B522-45F9-BDA1-12C45D357490}">
          <x15:cacheHierarchy aggregatedColumn="5"/>
        </ext>
      </extLst>
    </cacheHierarchy>
  </cacheHierarchies>
  <kpis count="0"/>
  <dimensions count="3">
    <dimension measure="1" name="Measures" uniqueName="[Measures]" caption="Measures"/>
    <dimension name="Table2" uniqueName="[Table2]" caption="Table2"/>
    <dimension name="world_happiness" uniqueName="[world_happiness]" caption="world_happiness"/>
  </dimensions>
  <measureGroups count="2">
    <measureGroup name="Table2" caption="Table2"/>
    <measureGroup name="world_happiness" caption="world_happines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9">
  <r>
    <x v="0"/>
    <x v="0"/>
    <n v="3.7240000000000002"/>
    <n v="7.35"/>
    <n v="0.45100000000000001"/>
    <n v="50.5"/>
    <n v="0.71799999999999997"/>
    <n v="0.16800000000000001"/>
    <n v="0.88200000000000001"/>
    <n v="0.41399999999999998"/>
    <n v="0.25800000000000001"/>
    <x v="0"/>
    <x v="0"/>
    <x v="0"/>
    <n v="2008"/>
    <n v="5.4792273760800283"/>
  </r>
  <r>
    <x v="0"/>
    <x v="1"/>
    <n v="4.4020000000000001"/>
    <n v="7.5090000000000003"/>
    <n v="0.55200000000000005"/>
    <n v="50.8"/>
    <n v="0.67900000000000005"/>
    <n v="0.191"/>
    <n v="0.85"/>
    <n v="0.48099999999999998"/>
    <n v="0.23699999999999999"/>
    <x v="0"/>
    <x v="0"/>
    <x v="1"/>
    <n v="2009"/>
    <n v="5.4792273760800283"/>
  </r>
  <r>
    <x v="0"/>
    <x v="2"/>
    <n v="4.758"/>
    <n v="7.6139999999999999"/>
    <n v="0.53900000000000003"/>
    <n v="51.1"/>
    <n v="0.6"/>
    <n v="0.121"/>
    <n v="0.70699999999999996"/>
    <n v="0.51700000000000002"/>
    <n v="0.27500000000000002"/>
    <x v="0"/>
    <x v="0"/>
    <x v="2"/>
    <n v="2010"/>
    <n v="5.4792273760800283"/>
  </r>
  <r>
    <x v="0"/>
    <x v="3"/>
    <n v="3.8319999999999999"/>
    <n v="7.5810000000000004"/>
    <n v="0.52100000000000002"/>
    <n v="51.4"/>
    <n v="0.496"/>
    <n v="0.16400000000000001"/>
    <n v="0.73099999999999998"/>
    <n v="0.48"/>
    <n v="0.26700000000000002"/>
    <x v="0"/>
    <x v="0"/>
    <x v="3"/>
    <n v="2011"/>
    <n v="5.4792273760800283"/>
  </r>
  <r>
    <x v="0"/>
    <x v="4"/>
    <n v="3.7829999999999999"/>
    <n v="7.6609999999999996"/>
    <n v="0.52100000000000002"/>
    <n v="51.7"/>
    <n v="0.53100000000000003"/>
    <n v="0.23799999999999999"/>
    <n v="0.77600000000000002"/>
    <n v="0.61399999999999999"/>
    <n v="0.26800000000000002"/>
    <x v="0"/>
    <x v="0"/>
    <x v="4"/>
    <n v="2012"/>
    <n v="5.4792273760800283"/>
  </r>
  <r>
    <x v="0"/>
    <x v="5"/>
    <n v="3.5720000000000001"/>
    <n v="7.68"/>
    <n v="0.48399999999999999"/>
    <n v="52"/>
    <n v="0.57799999999999996"/>
    <n v="6.3E-2"/>
    <n v="0.82299999999999995"/>
    <n v="0.54700000000000004"/>
    <n v="0.27300000000000002"/>
    <x v="0"/>
    <x v="0"/>
    <x v="5"/>
    <n v="2013"/>
    <n v="5.4792273760800283"/>
  </r>
  <r>
    <x v="0"/>
    <x v="6"/>
    <n v="3.1309999999999998"/>
    <n v="7.6710000000000003"/>
    <n v="0.52600000000000002"/>
    <n v="52.3"/>
    <n v="0.50900000000000001"/>
    <n v="0.106"/>
    <n v="0.871"/>
    <n v="0.49199999999999999"/>
    <n v="0.375"/>
    <x v="0"/>
    <x v="0"/>
    <x v="6"/>
    <n v="2014"/>
    <n v="5.4792273760800283"/>
  </r>
  <r>
    <x v="0"/>
    <x v="7"/>
    <n v="3.9830000000000001"/>
    <n v="7.6539999999999999"/>
    <n v="0.52900000000000003"/>
    <n v="52.6"/>
    <n v="0.38900000000000001"/>
    <n v="8.2000000000000003E-2"/>
    <n v="0.88100000000000001"/>
    <n v="0.49099999999999999"/>
    <n v="0.33900000000000002"/>
    <x v="0"/>
    <x v="0"/>
    <x v="7"/>
    <n v="2015"/>
    <n v="5.4792273760800283"/>
  </r>
  <r>
    <x v="0"/>
    <x v="8"/>
    <n v="4.22"/>
    <n v="7.65"/>
    <n v="0.55900000000000005"/>
    <n v="52.924999999999997"/>
    <n v="0.52300000000000002"/>
    <n v="4.3999999999999997E-2"/>
    <n v="0.79300000000000004"/>
    <n v="0.501"/>
    <n v="0.34799999999999998"/>
    <x v="0"/>
    <x v="0"/>
    <x v="8"/>
    <n v="2016"/>
    <n v="5.4792273760800283"/>
  </r>
  <r>
    <x v="0"/>
    <x v="9"/>
    <n v="2.6619999999999999"/>
    <n v="7.6479999999999997"/>
    <n v="0.49099999999999999"/>
    <n v="53.25"/>
    <n v="0.42699999999999999"/>
    <n v="-0.11899999999999999"/>
    <n v="0.95399999999999996"/>
    <n v="0.435"/>
    <n v="0.371"/>
    <x v="0"/>
    <x v="0"/>
    <x v="9"/>
    <n v="2017"/>
    <n v="5.4792273760800283"/>
  </r>
  <r>
    <x v="0"/>
    <x v="10"/>
    <n v="2.694"/>
    <n v="7.6310000000000002"/>
    <n v="0.50800000000000001"/>
    <n v="53.575000000000003"/>
    <n v="0.374"/>
    <n v="-9.0999999999999998E-2"/>
    <n v="0.92800000000000005"/>
    <n v="0.38500000000000001"/>
    <n v="0.40500000000000003"/>
    <x v="0"/>
    <x v="0"/>
    <x v="10"/>
    <n v="2018"/>
    <n v="5.4792273760800283"/>
  </r>
  <r>
    <x v="0"/>
    <x v="11"/>
    <n v="2.375"/>
    <n v="7.64"/>
    <n v="0.42"/>
    <n v="53.9"/>
    <n v="0.39400000000000002"/>
    <n v="-0.106"/>
    <n v="0.92400000000000004"/>
    <n v="0.32400000000000001"/>
    <n v="0.502"/>
    <x v="0"/>
    <x v="0"/>
    <x v="11"/>
    <n v="2019"/>
    <n v="5.4792273760800283"/>
  </r>
  <r>
    <x v="0"/>
    <x v="12"/>
    <n v="2.4359999999999999"/>
    <n v="7.3239999999999998"/>
    <n v="0.45400000000000001"/>
    <n v="54.55"/>
    <n v="0.39400000000000002"/>
    <n v="-8.1000000000000003E-2"/>
    <n v="0.94599999999999995"/>
    <n v="0.17899999999999999"/>
    <n v="0.60699999999999998"/>
    <x v="0"/>
    <x v="0"/>
    <x v="12"/>
    <n v="2021"/>
    <n v="5.4792273760800283"/>
  </r>
  <r>
    <x v="0"/>
    <x v="13"/>
    <n v="1.2809999999999999"/>
    <m/>
    <n v="0.22800000000000001"/>
    <n v="54.875"/>
    <n v="0.36799999999999999"/>
    <m/>
    <n v="0.73299999999999998"/>
    <n v="0.20599999999999999"/>
    <n v="0.57599999999999996"/>
    <x v="0"/>
    <x v="0"/>
    <x v="13"/>
    <n v="2022"/>
    <n v="5.4792273760800283"/>
  </r>
  <r>
    <x v="1"/>
    <x v="14"/>
    <n v="4.6340000000000003"/>
    <n v="9.1219999999999999"/>
    <n v="0.82099999999999995"/>
    <n v="66.760000000000005"/>
    <n v="0.52900000000000003"/>
    <n v="-0.01"/>
    <n v="0.875"/>
    <n v="0.48899999999999999"/>
    <n v="0.246"/>
    <x v="1"/>
    <x v="0"/>
    <x v="14"/>
    <n v="2007"/>
    <n v="5.4792273760800283"/>
  </r>
  <r>
    <x v="1"/>
    <x v="1"/>
    <n v="5.4850000000000003"/>
    <n v="9.2409999999999997"/>
    <n v="0.83299999999999996"/>
    <n v="67.319999999999993"/>
    <n v="0.52500000000000002"/>
    <n v="-0.159"/>
    <n v="0.86399999999999999"/>
    <n v="0.56399999999999995"/>
    <n v="0.27900000000000003"/>
    <x v="1"/>
    <x v="1"/>
    <x v="1"/>
    <n v="2009"/>
    <n v="5.4792273760800283"/>
  </r>
  <r>
    <x v="1"/>
    <x v="2"/>
    <n v="5.2690000000000001"/>
    <n v="9.2829999999999995"/>
    <n v="0.73299999999999998"/>
    <n v="67.599999999999994"/>
    <n v="0.56899999999999995"/>
    <n v="-0.17399999999999999"/>
    <n v="0.72599999999999998"/>
    <n v="0.57599999999999996"/>
    <n v="0.3"/>
    <x v="1"/>
    <x v="0"/>
    <x v="2"/>
    <n v="2010"/>
    <n v="5.4792273760800283"/>
  </r>
  <r>
    <x v="1"/>
    <x v="3"/>
    <n v="5.867"/>
    <n v="9.3109999999999999"/>
    <n v="0.75900000000000001"/>
    <n v="67.88"/>
    <n v="0.48699999999999999"/>
    <n v="-0.20599999999999999"/>
    <n v="0.877"/>
    <n v="0.56599999999999995"/>
    <n v="0.25700000000000001"/>
    <x v="1"/>
    <x v="1"/>
    <x v="3"/>
    <n v="2011"/>
    <n v="5.4792273760800283"/>
  </r>
  <r>
    <x v="1"/>
    <x v="4"/>
    <n v="5.51"/>
    <n v="9.3260000000000005"/>
    <n v="0.78500000000000003"/>
    <n v="68.16"/>
    <n v="0.60199999999999998"/>
    <n v="-0.17"/>
    <n v="0.84799999999999998"/>
    <n v="0.55300000000000005"/>
    <n v="0.27100000000000002"/>
    <x v="1"/>
    <x v="1"/>
    <x v="4"/>
    <n v="2012"/>
    <n v="5.4792273760800283"/>
  </r>
  <r>
    <x v="1"/>
    <x v="5"/>
    <n v="4.5510000000000002"/>
    <n v="9.3379999999999992"/>
    <n v="0.75900000000000001"/>
    <n v="68.44"/>
    <n v="0.63200000000000001"/>
    <n v="-0.129"/>
    <n v="0.86299999999999999"/>
    <n v="0.54100000000000004"/>
    <n v="0.33800000000000002"/>
    <x v="1"/>
    <x v="0"/>
    <x v="5"/>
    <n v="2013"/>
    <n v="5.4792273760800283"/>
  </r>
  <r>
    <x v="1"/>
    <x v="6"/>
    <n v="4.8140000000000001"/>
    <n v="9.3580000000000005"/>
    <n v="0.626"/>
    <n v="68.72"/>
    <n v="0.73499999999999999"/>
    <n v="-2.5999999999999999E-2"/>
    <n v="0.88300000000000001"/>
    <n v="0.57299999999999995"/>
    <n v="0.33500000000000002"/>
    <x v="1"/>
    <x v="0"/>
    <x v="6"/>
    <n v="2014"/>
    <n v="5.4792273760800283"/>
  </r>
  <r>
    <x v="1"/>
    <x v="7"/>
    <n v="4.6070000000000002"/>
    <n v="9.3829999999999991"/>
    <n v="0.63900000000000001"/>
    <n v="69"/>
    <n v="0.70399999999999996"/>
    <n v="-8.2000000000000003E-2"/>
    <n v="0.88500000000000001"/>
    <n v="0.57899999999999996"/>
    <n v="0.35"/>
    <x v="1"/>
    <x v="0"/>
    <x v="7"/>
    <n v="2015"/>
    <n v="5.4792273760800283"/>
  </r>
  <r>
    <x v="1"/>
    <x v="8"/>
    <n v="4.5110000000000001"/>
    <n v="9.4169999999999998"/>
    <n v="0.63800000000000001"/>
    <n v="69.025000000000006"/>
    <n v="0.73"/>
    <n v="-1.9E-2"/>
    <n v="0.90100000000000002"/>
    <n v="0.56699999999999995"/>
    <n v="0.32200000000000001"/>
    <x v="1"/>
    <x v="0"/>
    <x v="8"/>
    <n v="2016"/>
    <n v="5.4792273760800283"/>
  </r>
  <r>
    <x v="1"/>
    <x v="9"/>
    <n v="4.6399999999999997"/>
    <n v="9.4550000000000001"/>
    <n v="0.63800000000000001"/>
    <n v="69.05"/>
    <n v="0.75"/>
    <n v="-3.1E-2"/>
    <n v="0.876"/>
    <n v="0.54700000000000004"/>
    <n v="0.33400000000000002"/>
    <x v="1"/>
    <x v="0"/>
    <x v="9"/>
    <n v="2017"/>
    <n v="5.4792273760800283"/>
  </r>
  <r>
    <x v="1"/>
    <x v="10"/>
    <n v="5.0039999999999996"/>
    <n v="9.4969999999999999"/>
    <n v="0.68400000000000005"/>
    <n v="69.075000000000003"/>
    <n v="0.82399999999999995"/>
    <n v="7.0000000000000001E-3"/>
    <n v="0.89900000000000002"/>
    <n v="0.59199999999999997"/>
    <n v="0.31900000000000001"/>
    <x v="1"/>
    <x v="0"/>
    <x v="10"/>
    <n v="2018"/>
    <n v="5.4792273760800283"/>
  </r>
  <r>
    <x v="1"/>
    <x v="11"/>
    <n v="4.9950000000000001"/>
    <n v="9.5220000000000002"/>
    <n v="0.68600000000000005"/>
    <n v="69.099999999999994"/>
    <n v="0.77700000000000002"/>
    <n v="-0.10100000000000001"/>
    <n v="0.91400000000000003"/>
    <n v="0.54800000000000004"/>
    <n v="0.27400000000000002"/>
    <x v="1"/>
    <x v="0"/>
    <x v="11"/>
    <n v="2019"/>
    <n v="5.4792273760800283"/>
  </r>
  <r>
    <x v="1"/>
    <x v="15"/>
    <n v="5.3650000000000002"/>
    <n v="9.4920000000000009"/>
    <n v="0.71"/>
    <n v="69.125"/>
    <n v="0.754"/>
    <n v="4.0000000000000001E-3"/>
    <n v="0.89100000000000001"/>
    <n v="0.56299999999999994"/>
    <n v="0.26500000000000001"/>
    <x v="1"/>
    <x v="0"/>
    <x v="15"/>
    <n v="2020"/>
    <n v="5.4792273760800283"/>
  </r>
  <r>
    <x v="1"/>
    <x v="12"/>
    <n v="5.2549999999999999"/>
    <n v="9.5830000000000002"/>
    <n v="0.70199999999999996"/>
    <n v="69.150000000000006"/>
    <n v="0.82699999999999996"/>
    <n v="4.1000000000000002E-2"/>
    <n v="0.89600000000000002"/>
    <n v="0.55400000000000005"/>
    <n v="0.254"/>
    <x v="1"/>
    <x v="0"/>
    <x v="12"/>
    <n v="2021"/>
    <n v="5.4792273760800283"/>
  </r>
  <r>
    <x v="1"/>
    <x v="13"/>
    <n v="5.2119999999999997"/>
    <n v="9.6259999999999994"/>
    <n v="0.72399999999999998"/>
    <n v="69.174999999999997"/>
    <n v="0.80200000000000005"/>
    <n v="-6.6000000000000003E-2"/>
    <n v="0.84599999999999997"/>
    <n v="0.54700000000000004"/>
    <n v="0.255"/>
    <x v="1"/>
    <x v="0"/>
    <x v="13"/>
    <n v="2022"/>
    <n v="5.4792273760800283"/>
  </r>
  <r>
    <x v="2"/>
    <x v="2"/>
    <n v="5.4640000000000004"/>
    <n v="9.3059999999999992"/>
    <m/>
    <n v="65.5"/>
    <n v="0.59299999999999997"/>
    <n v="-0.21"/>
    <n v="0.61799999999999999"/>
    <m/>
    <m/>
    <x v="2"/>
    <x v="0"/>
    <x v="2"/>
    <n v="2010"/>
    <n v="5.4792273760800283"/>
  </r>
  <r>
    <x v="2"/>
    <x v="3"/>
    <n v="5.3170000000000002"/>
    <n v="9.3160000000000007"/>
    <n v="0.81"/>
    <n v="65.599999999999994"/>
    <n v="0.53"/>
    <n v="-0.185"/>
    <n v="0.63800000000000001"/>
    <n v="0.503"/>
    <n v="0.255"/>
    <x v="2"/>
    <x v="0"/>
    <x v="3"/>
    <n v="2011"/>
    <n v="5.4792273760800283"/>
  </r>
  <r>
    <x v="2"/>
    <x v="4"/>
    <n v="5.6050000000000004"/>
    <n v="9.33"/>
    <n v="0.83899999999999997"/>
    <n v="65.7"/>
    <n v="0.58699999999999997"/>
    <n v="-0.17699999999999999"/>
    <n v="0.69"/>
    <n v="0.54"/>
    <n v="0.23"/>
    <x v="2"/>
    <x v="1"/>
    <x v="4"/>
    <n v="2012"/>
    <n v="5.4792273760800283"/>
  </r>
  <r>
    <x v="2"/>
    <x v="6"/>
    <n v="6.3550000000000004"/>
    <n v="9.3550000000000004"/>
    <n v="0.81799999999999995"/>
    <n v="65.900000000000006"/>
    <m/>
    <m/>
    <m/>
    <n v="0.55800000000000005"/>
    <n v="0.17699999999999999"/>
    <x v="2"/>
    <x v="1"/>
    <x v="6"/>
    <n v="2014"/>
    <n v="5.4792273760800283"/>
  </r>
  <r>
    <x v="2"/>
    <x v="8"/>
    <n v="5.3410000000000002"/>
    <n v="9.3829999999999991"/>
    <n v="0.749"/>
    <n v="66.099999999999994"/>
    <m/>
    <m/>
    <m/>
    <n v="0.56499999999999995"/>
    <n v="0.377"/>
    <x v="2"/>
    <x v="0"/>
    <x v="8"/>
    <n v="2016"/>
    <n v="5.4792273760800283"/>
  </r>
  <r>
    <x v="2"/>
    <x v="9"/>
    <n v="5.2489999999999997"/>
    <n v="9.3770000000000007"/>
    <n v="0.80700000000000005"/>
    <n v="66.2"/>
    <n v="0.437"/>
    <n v="-0.17100000000000001"/>
    <n v="0.7"/>
    <n v="0.55500000000000005"/>
    <n v="0.28899999999999998"/>
    <x v="2"/>
    <x v="0"/>
    <x v="9"/>
    <n v="2017"/>
    <n v="5.4792273760800283"/>
  </r>
  <r>
    <x v="2"/>
    <x v="10"/>
    <n v="5.0430000000000001"/>
    <n v="9.3699999999999992"/>
    <n v="0.79900000000000004"/>
    <n v="66.3"/>
    <n v="0.58299999999999996"/>
    <n v="-0.151"/>
    <n v="0.75900000000000001"/>
    <n v="0.53400000000000003"/>
    <n v="0.29299999999999998"/>
    <x v="2"/>
    <x v="0"/>
    <x v="10"/>
    <n v="2018"/>
    <n v="5.4792273760800283"/>
  </r>
  <r>
    <x v="2"/>
    <x v="11"/>
    <n v="4.7450000000000001"/>
    <n v="9.3610000000000007"/>
    <n v="0.80300000000000005"/>
    <n v="66.400000000000006"/>
    <n v="0.38500000000000001"/>
    <n v="0"/>
    <n v="0.74099999999999999"/>
    <n v="0.54400000000000004"/>
    <n v="0.215"/>
    <x v="2"/>
    <x v="0"/>
    <x v="11"/>
    <n v="2019"/>
    <n v="5.4792273760800283"/>
  </r>
  <r>
    <x v="2"/>
    <x v="15"/>
    <n v="5.4379999999999997"/>
    <n v="9.2910000000000004"/>
    <n v="0.86799999999999999"/>
    <n v="66.5"/>
    <n v="0.57399999999999995"/>
    <n v="-0.121"/>
    <n v="0.72399999999999998"/>
    <n v="0.52400000000000002"/>
    <n v="0.311"/>
    <x v="2"/>
    <x v="0"/>
    <x v="15"/>
    <n v="2020"/>
    <n v="5.4792273760800283"/>
  </r>
  <r>
    <x v="2"/>
    <x v="12"/>
    <n v="5.2169999999999996"/>
    <n v="9.3089999999999993"/>
    <n v="0.84099999999999997"/>
    <n v="66.599999999999994"/>
    <n v="0.55800000000000005"/>
    <n v="-0.113"/>
    <n v="0.71199999999999997"/>
    <n v="0.498"/>
    <n v="0.25800000000000001"/>
    <x v="2"/>
    <x v="0"/>
    <x v="12"/>
    <n v="2021"/>
    <n v="5.4792273760800283"/>
  </r>
  <r>
    <x v="3"/>
    <x v="3"/>
    <n v="5.5890000000000004"/>
    <n v="8.9440000000000008"/>
    <n v="0.72299999999999998"/>
    <n v="51.22"/>
    <n v="0.58399999999999996"/>
    <n v="5.2999999999999999E-2"/>
    <n v="0.91100000000000003"/>
    <n v="0.66700000000000004"/>
    <n v="0.36099999999999999"/>
    <x v="2"/>
    <x v="1"/>
    <x v="3"/>
    <n v="2011"/>
    <n v="5.4792273760800283"/>
  </r>
  <r>
    <x v="3"/>
    <x v="4"/>
    <n v="4.3600000000000003"/>
    <n v="8.9890000000000008"/>
    <n v="0.753"/>
    <n v="51.84"/>
    <n v="0.45600000000000002"/>
    <n v="-0.13900000000000001"/>
    <n v="0.90600000000000003"/>
    <n v="0.59099999999999997"/>
    <n v="0.30499999999999999"/>
    <x v="2"/>
    <x v="0"/>
    <x v="4"/>
    <n v="2012"/>
    <n v="5.4792273760800283"/>
  </r>
  <r>
    <x v="3"/>
    <x v="5"/>
    <n v="3.9369999999999998"/>
    <n v="9"/>
    <n v="0.72199999999999998"/>
    <n v="52.46"/>
    <n v="0.41"/>
    <n v="-0.106"/>
    <n v="0.81599999999999995"/>
    <n v="0.65"/>
    <n v="0.371"/>
    <x v="2"/>
    <x v="0"/>
    <x v="5"/>
    <n v="2013"/>
    <n v="5.4792273760800283"/>
  </r>
  <r>
    <x v="3"/>
    <x v="6"/>
    <n v="3.7949999999999999"/>
    <n v="9.01"/>
    <n v="0.755"/>
    <n v="53.08"/>
    <n v="0.375"/>
    <n v="-0.17"/>
    <n v="0.83399999999999996"/>
    <n v="0.59499999999999997"/>
    <n v="0.36799999999999999"/>
    <x v="2"/>
    <x v="0"/>
    <x v="6"/>
    <n v="2014"/>
    <n v="5.4792273760800283"/>
  </r>
  <r>
    <x v="4"/>
    <x v="16"/>
    <n v="6.3129999999999997"/>
    <n v="9.9369999999999994"/>
    <n v="0.93799999999999994"/>
    <n v="65.819999999999993"/>
    <n v="0.73299999999999998"/>
    <n v="-0.16"/>
    <n v="0.85199999999999998"/>
    <n v="0.748"/>
    <n v="0.32800000000000001"/>
    <x v="3"/>
    <x v="1"/>
    <x v="16"/>
    <n v="2006"/>
    <n v="5.4792273760800283"/>
  </r>
  <r>
    <x v="4"/>
    <x v="14"/>
    <n v="6.0730000000000004"/>
    <n v="10.013"/>
    <n v="0.86199999999999999"/>
    <n v="65.94"/>
    <n v="0.65300000000000002"/>
    <n v="-0.14399999999999999"/>
    <n v="0.88100000000000001"/>
    <n v="0.75"/>
    <n v="0.27900000000000003"/>
    <x v="3"/>
    <x v="1"/>
    <x v="14"/>
    <n v="2007"/>
    <n v="5.4792273760800283"/>
  </r>
  <r>
    <x v="4"/>
    <x v="0"/>
    <n v="5.9610000000000003"/>
    <n v="10.042999999999999"/>
    <n v="0.89200000000000002"/>
    <n v="66.06"/>
    <n v="0.67800000000000005"/>
    <n v="-0.13500000000000001"/>
    <n v="0.86499999999999999"/>
    <n v="0.72"/>
    <n v="0.318"/>
    <x v="3"/>
    <x v="1"/>
    <x v="0"/>
    <n v="2008"/>
    <n v="5.4792273760800283"/>
  </r>
  <r>
    <x v="4"/>
    <x v="1"/>
    <n v="6.4240000000000004"/>
    <n v="9.9719999999999995"/>
    <n v="0.91900000000000004"/>
    <n v="66.180000000000007"/>
    <n v="0.63700000000000001"/>
    <n v="-0.13300000000000001"/>
    <n v="0.88500000000000001"/>
    <n v="0.76200000000000001"/>
    <n v="0.23699999999999999"/>
    <x v="3"/>
    <x v="1"/>
    <x v="1"/>
    <n v="2009"/>
    <n v="5.4792273760800283"/>
  </r>
  <r>
    <x v="4"/>
    <x v="2"/>
    <n v="6.4409999999999998"/>
    <n v="10.066000000000001"/>
    <n v="0.92700000000000005"/>
    <n v="66.3"/>
    <n v="0.73"/>
    <n v="-0.129"/>
    <n v="0.85499999999999998"/>
    <n v="0.76500000000000001"/>
    <n v="0.21099999999999999"/>
    <x v="3"/>
    <x v="1"/>
    <x v="2"/>
    <n v="2010"/>
    <n v="5.4792273760800283"/>
  </r>
  <r>
    <x v="4"/>
    <x v="3"/>
    <n v="6.7759999999999998"/>
    <n v="10.112"/>
    <n v="0.88900000000000001"/>
    <n v="66.42"/>
    <n v="0.81599999999999995"/>
    <n v="-0.17799999999999999"/>
    <n v="0.755"/>
    <n v="0.76900000000000002"/>
    <n v="0.23200000000000001"/>
    <x v="3"/>
    <x v="1"/>
    <x v="3"/>
    <n v="2011"/>
    <n v="5.4792273760800283"/>
  </r>
  <r>
    <x v="4"/>
    <x v="4"/>
    <n v="6.468"/>
    <n v="10.090999999999999"/>
    <n v="0.90200000000000002"/>
    <n v="66.540000000000006"/>
    <n v="0.747"/>
    <n v="-0.151"/>
    <n v="0.81699999999999995"/>
    <n v="0.74399999999999999"/>
    <n v="0.27200000000000002"/>
    <x v="3"/>
    <x v="1"/>
    <x v="4"/>
    <n v="2012"/>
    <n v="5.4792273760800283"/>
  </r>
  <r>
    <x v="4"/>
    <x v="5"/>
    <n v="6.5819999999999999"/>
    <n v="10.103"/>
    <n v="0.91"/>
    <n v="66.66"/>
    <n v="0.73699999999999999"/>
    <n v="-0.13400000000000001"/>
    <n v="0.82299999999999995"/>
    <n v="0.76600000000000001"/>
    <n v="0.254"/>
    <x v="3"/>
    <x v="1"/>
    <x v="5"/>
    <n v="2013"/>
    <n v="5.4792273760800283"/>
  </r>
  <r>
    <x v="4"/>
    <x v="6"/>
    <n v="6.6710000000000003"/>
    <n v="10.067"/>
    <n v="0.91800000000000004"/>
    <n v="66.78"/>
    <n v="0.745"/>
    <n v="-0.16800000000000001"/>
    <n v="0.85399999999999998"/>
    <n v="0.76900000000000002"/>
    <n v="0.23799999999999999"/>
    <x v="3"/>
    <x v="1"/>
    <x v="6"/>
    <n v="2014"/>
    <n v="5.4792273760800283"/>
  </r>
  <r>
    <x v="4"/>
    <x v="7"/>
    <n v="6.6970000000000001"/>
    <n v="10.083"/>
    <n v="0.92600000000000005"/>
    <n v="66.900000000000006"/>
    <n v="0.88100000000000001"/>
    <n v="-0.17799999999999999"/>
    <n v="0.85099999999999998"/>
    <n v="0.76800000000000002"/>
    <n v="0.30499999999999999"/>
    <x v="3"/>
    <x v="1"/>
    <x v="7"/>
    <n v="2015"/>
    <n v="5.4792273760800283"/>
  </r>
  <r>
    <x v="4"/>
    <x v="8"/>
    <n v="6.4269999999999996"/>
    <n v="10.051"/>
    <n v="0.88300000000000001"/>
    <n v="66.95"/>
    <n v="0.84799999999999998"/>
    <n v="-0.19500000000000001"/>
    <n v="0.85099999999999998"/>
    <n v="0.73199999999999998"/>
    <n v="0.312"/>
    <x v="3"/>
    <x v="1"/>
    <x v="8"/>
    <n v="2016"/>
    <n v="5.4792273760800283"/>
  </r>
  <r>
    <x v="4"/>
    <x v="9"/>
    <n v="6.0389999999999997"/>
    <n v="10.069000000000001"/>
    <n v="0.90700000000000003"/>
    <n v="67"/>
    <n v="0.83199999999999996"/>
    <n v="-0.19"/>
    <n v="0.84099999999999997"/>
    <n v="0.71499999999999997"/>
    <n v="0.29199999999999998"/>
    <x v="3"/>
    <x v="1"/>
    <x v="9"/>
    <n v="2017"/>
    <n v="5.4792273760800283"/>
  </r>
  <r>
    <x v="4"/>
    <x v="10"/>
    <n v="5.7930000000000001"/>
    <n v="10.032"/>
    <n v="0.9"/>
    <n v="67.05"/>
    <n v="0.84599999999999997"/>
    <n v="-0.214"/>
    <n v="0.85499999999999998"/>
    <n v="0.73199999999999998"/>
    <n v="0.32100000000000001"/>
    <x v="3"/>
    <x v="1"/>
    <x v="10"/>
    <n v="2018"/>
    <n v="5.4792273760800283"/>
  </r>
  <r>
    <x v="4"/>
    <x v="11"/>
    <n v="6.0860000000000003"/>
    <n v="10.002000000000001"/>
    <n v="0.89600000000000002"/>
    <n v="67.099999999999994"/>
    <n v="0.81699999999999995"/>
    <n v="-0.214"/>
    <n v="0.83"/>
    <n v="0.73499999999999999"/>
    <n v="0.31900000000000001"/>
    <x v="3"/>
    <x v="1"/>
    <x v="11"/>
    <n v="2019"/>
    <n v="5.4792273760800283"/>
  </r>
  <r>
    <x v="4"/>
    <x v="15"/>
    <n v="5.9009999999999998"/>
    <n v="9.8879999999999999"/>
    <n v="0.89700000000000002"/>
    <n v="67.150000000000006"/>
    <n v="0.82299999999999995"/>
    <n v="-0.129"/>
    <n v="0.81599999999999995"/>
    <n v="0.67900000000000005"/>
    <n v="0.34200000000000003"/>
    <x v="3"/>
    <x v="1"/>
    <x v="15"/>
    <n v="2020"/>
    <n v="5.4792273760800283"/>
  </r>
  <r>
    <x v="4"/>
    <x v="12"/>
    <n v="5.9080000000000004"/>
    <n v="9.9770000000000003"/>
    <n v="0.88200000000000001"/>
    <n v="67.2"/>
    <n v="0.81899999999999995"/>
    <n v="-1.2E-2"/>
    <n v="0.81599999999999995"/>
    <n v="0.68500000000000005"/>
    <n v="0.34499999999999997"/>
    <x v="3"/>
    <x v="1"/>
    <x v="12"/>
    <n v="2021"/>
    <n v="5.4792273760800283"/>
  </r>
  <r>
    <x v="4"/>
    <x v="13"/>
    <n v="6.2610000000000001"/>
    <n v="10.010999999999999"/>
    <n v="0.89300000000000002"/>
    <n v="67.25"/>
    <n v="0.82499999999999996"/>
    <n v="-0.128"/>
    <n v="0.81"/>
    <n v="0.72399999999999998"/>
    <n v="0.28399999999999997"/>
    <x v="3"/>
    <x v="1"/>
    <x v="13"/>
    <n v="2022"/>
    <n v="5.4792273760800283"/>
  </r>
  <r>
    <x v="5"/>
    <x v="16"/>
    <n v="4.2889999999999997"/>
    <n v="9.0210000000000008"/>
    <n v="0.68200000000000005"/>
    <n v="63.84"/>
    <n v="0.52"/>
    <n v="-0.23200000000000001"/>
    <n v="0.85"/>
    <n v="0.45300000000000001"/>
    <n v="0.46899999999999997"/>
    <x v="0"/>
    <x v="0"/>
    <x v="16"/>
    <n v="2006"/>
    <n v="5.4792273760800283"/>
  </r>
  <r>
    <x v="5"/>
    <x v="14"/>
    <n v="4.8819999999999997"/>
    <n v="9.157"/>
    <n v="0.76"/>
    <n v="64.08"/>
    <n v="0.60499999999999998"/>
    <n v="-0.252"/>
    <n v="0.81699999999999995"/>
    <n v="0.45400000000000001"/>
    <n v="0.41199999999999998"/>
    <x v="0"/>
    <x v="0"/>
    <x v="14"/>
    <n v="2007"/>
    <n v="5.4792273760800283"/>
  </r>
  <r>
    <x v="5"/>
    <x v="0"/>
    <n v="4.6520000000000001"/>
    <n v="9.23"/>
    <n v="0.70899999999999996"/>
    <n v="64.319999999999993"/>
    <n v="0.46200000000000002"/>
    <n v="-0.216"/>
    <n v="0.876"/>
    <n v="0.48599999999999999"/>
    <n v="0.38500000000000001"/>
    <x v="0"/>
    <x v="0"/>
    <x v="0"/>
    <n v="2008"/>
    <n v="5.4792273760800283"/>
  </r>
  <r>
    <x v="5"/>
    <x v="1"/>
    <n v="4.1779999999999999"/>
    <n v="9.0850000000000009"/>
    <n v="0.68"/>
    <n v="64.56"/>
    <n v="0.441"/>
    <n v="-0.215"/>
    <n v="0.88200000000000001"/>
    <n v="0.47899999999999998"/>
    <n v="0.41099999999999998"/>
    <x v="0"/>
    <x v="0"/>
    <x v="1"/>
    <n v="2009"/>
    <n v="5.4792273760800283"/>
  </r>
  <r>
    <x v="5"/>
    <x v="2"/>
    <n v="4.3680000000000003"/>
    <n v="9.1129999999999995"/>
    <n v="0.66"/>
    <n v="64.8"/>
    <n v="0.45900000000000002"/>
    <n v="-0.17699999999999999"/>
    <n v="0.89100000000000001"/>
    <n v="0.437"/>
    <n v="0.42599999999999999"/>
    <x v="0"/>
    <x v="0"/>
    <x v="2"/>
    <n v="2010"/>
    <n v="5.4792273760800283"/>
  </r>
  <r>
    <x v="5"/>
    <x v="3"/>
    <n v="4.26"/>
    <n v="9.1639999999999997"/>
    <n v="0.70499999999999996"/>
    <n v="65.040000000000006"/>
    <n v="0.46500000000000002"/>
    <n v="-0.22700000000000001"/>
    <n v="0.875"/>
    <n v="0.41099999999999998"/>
    <n v="0.45900000000000002"/>
    <x v="0"/>
    <x v="0"/>
    <x v="3"/>
    <n v="2011"/>
    <n v="5.4792273760800283"/>
  </r>
  <r>
    <x v="5"/>
    <x v="4"/>
    <n v="4.32"/>
    <n v="9.2390000000000008"/>
    <n v="0.67600000000000005"/>
    <n v="65.28"/>
    <n v="0.502"/>
    <n v="-0.217"/>
    <n v="0.89300000000000002"/>
    <n v="0.47"/>
    <n v="0.46400000000000002"/>
    <x v="0"/>
    <x v="0"/>
    <x v="4"/>
    <n v="2012"/>
    <n v="5.4792273760800283"/>
  </r>
  <r>
    <x v="5"/>
    <x v="5"/>
    <n v="4.2770000000000001"/>
    <n v="9.2759999999999998"/>
    <n v="0.72299999999999998"/>
    <n v="65.52"/>
    <n v="0.504"/>
    <n v="-0.19800000000000001"/>
    <n v="0.9"/>
    <n v="0.503"/>
    <n v="0.45"/>
    <x v="0"/>
    <x v="0"/>
    <x v="5"/>
    <n v="2013"/>
    <n v="5.4792273760800283"/>
  </r>
  <r>
    <x v="5"/>
    <x v="6"/>
    <n v="4.4530000000000003"/>
    <n v="9.3149999999999995"/>
    <n v="0.73899999999999999"/>
    <n v="65.760000000000005"/>
    <n v="0.50600000000000001"/>
    <n v="-0.222"/>
    <n v="0.92"/>
    <n v="0.51"/>
    <n v="0.40400000000000003"/>
    <x v="0"/>
    <x v="0"/>
    <x v="6"/>
    <n v="2014"/>
    <n v="5.4792273760800283"/>
  </r>
  <r>
    <x v="5"/>
    <x v="7"/>
    <n v="4.3479999999999999"/>
    <n v="9.3510000000000009"/>
    <n v="0.72299999999999998"/>
    <n v="66"/>
    <n v="0.55100000000000005"/>
    <n v="-0.20699999999999999"/>
    <n v="0.90100000000000002"/>
    <n v="0.52700000000000002"/>
    <n v="0.438"/>
    <x v="0"/>
    <x v="0"/>
    <x v="7"/>
    <n v="2015"/>
    <n v="5.4792273760800283"/>
  </r>
  <r>
    <x v="5"/>
    <x v="8"/>
    <n v="4.3250000000000002"/>
    <n v="9.3569999999999993"/>
    <n v="0.70899999999999996"/>
    <n v="66.275000000000006"/>
    <n v="0.61099999999999999"/>
    <n v="-0.17499999999999999"/>
    <n v="0.92100000000000004"/>
    <n v="0.51600000000000001"/>
    <n v="0.437"/>
    <x v="0"/>
    <x v="0"/>
    <x v="8"/>
    <n v="2016"/>
    <n v="5.4792273760800283"/>
  </r>
  <r>
    <x v="5"/>
    <x v="9"/>
    <n v="4.2880000000000003"/>
    <n v="9.4339999999999993"/>
    <n v="0.69799999999999995"/>
    <n v="66.55"/>
    <n v="0.61399999999999999"/>
    <n v="-0.152"/>
    <n v="0.86499999999999999"/>
    <n v="0.55200000000000005"/>
    <n v="0.437"/>
    <x v="0"/>
    <x v="0"/>
    <x v="9"/>
    <n v="2017"/>
    <n v="5.4792273760800283"/>
  </r>
  <r>
    <x v="5"/>
    <x v="10"/>
    <n v="5.0620000000000003"/>
    <n v="9.49"/>
    <n v="0.81399999999999995"/>
    <n v="66.825000000000003"/>
    <n v="0.80800000000000005"/>
    <n v="-0.16900000000000001"/>
    <n v="0.67700000000000005"/>
    <n v="0.53500000000000003"/>
    <n v="0.45500000000000002"/>
    <x v="0"/>
    <x v="0"/>
    <x v="10"/>
    <n v="2018"/>
    <n v="5.4792273760800283"/>
  </r>
  <r>
    <x v="5"/>
    <x v="11"/>
    <n v="5.4880000000000004"/>
    <n v="9.5690000000000008"/>
    <n v="0.78200000000000003"/>
    <n v="67.099999999999994"/>
    <n v="0.84399999999999997"/>
    <n v="-0.17899999999999999"/>
    <n v="0.58299999999999996"/>
    <n v="0.53700000000000003"/>
    <n v="0.43"/>
    <x v="0"/>
    <x v="1"/>
    <x v="11"/>
    <n v="2019"/>
    <n v="5.4792273760800283"/>
  </r>
  <r>
    <x v="5"/>
    <x v="12"/>
    <n v="5.3010000000000002"/>
    <n v="9.5609999999999999"/>
    <n v="0.76200000000000001"/>
    <n v="67.650000000000006"/>
    <n v="0.79500000000000004"/>
    <n v="-0.156"/>
    <n v="0.70499999999999996"/>
    <n v="0.56599999999999995"/>
    <n v="0.47799999999999998"/>
    <x v="0"/>
    <x v="0"/>
    <x v="12"/>
    <n v="2021"/>
    <n v="5.4792273760800283"/>
  </r>
  <r>
    <x v="5"/>
    <x v="13"/>
    <n v="5.3819999999999997"/>
    <n v="9.6679999999999993"/>
    <n v="0.81100000000000005"/>
    <n v="67.924999999999997"/>
    <n v="0.79"/>
    <n v="-0.154"/>
    <n v="0.70499999999999996"/>
    <n v="0.53100000000000003"/>
    <n v="0.54900000000000004"/>
    <x v="0"/>
    <x v="0"/>
    <x v="13"/>
    <n v="2022"/>
    <n v="5.4792273760800283"/>
  </r>
  <r>
    <x v="6"/>
    <x v="17"/>
    <n v="7.3410000000000002"/>
    <n v="10.662000000000001"/>
    <n v="0.96799999999999997"/>
    <n v="69.8"/>
    <n v="0.93500000000000005"/>
    <m/>
    <n v="0.39"/>
    <n v="0.77"/>
    <n v="0.23799999999999999"/>
    <x v="4"/>
    <x v="1"/>
    <x v="17"/>
    <n v="2005"/>
    <n v="5.4792273760800283"/>
  </r>
  <r>
    <x v="6"/>
    <x v="14"/>
    <n v="7.2850000000000001"/>
    <n v="10.694000000000001"/>
    <n v="0.96499999999999997"/>
    <n v="69.959999999999994"/>
    <n v="0.89100000000000001"/>
    <n v="0.34300000000000003"/>
    <n v="0.51300000000000001"/>
    <n v="0.76200000000000001"/>
    <n v="0.215"/>
    <x v="4"/>
    <x v="1"/>
    <x v="14"/>
    <n v="2007"/>
    <n v="5.4792273760800283"/>
  </r>
  <r>
    <x v="6"/>
    <x v="0"/>
    <n v="7.2539999999999996"/>
    <n v="10.709"/>
    <n v="0.94699999999999995"/>
    <n v="70.040000000000006"/>
    <n v="0.91600000000000004"/>
    <n v="0.30199999999999999"/>
    <n v="0.43099999999999999"/>
    <n v="0.72899999999999998"/>
    <n v="0.218"/>
    <x v="4"/>
    <x v="1"/>
    <x v="0"/>
    <n v="2008"/>
    <n v="5.4792273760800283"/>
  </r>
  <r>
    <x v="6"/>
    <x v="2"/>
    <n v="7.45"/>
    <n v="10.714"/>
    <n v="0.95499999999999996"/>
    <n v="70.2"/>
    <n v="0.93200000000000005"/>
    <n v="0.313"/>
    <n v="0.36599999999999999"/>
    <n v="0.76200000000000001"/>
    <n v="0.22"/>
    <x v="4"/>
    <x v="1"/>
    <x v="2"/>
    <n v="2010"/>
    <n v="5.4792273760800283"/>
  </r>
  <r>
    <x v="6"/>
    <x v="3"/>
    <n v="7.4059999999999997"/>
    <n v="10.723000000000001"/>
    <n v="0.96699999999999997"/>
    <n v="70.28"/>
    <n v="0.94499999999999995"/>
    <n v="0.36599999999999999"/>
    <n v="0.38200000000000001"/>
    <n v="0.72399999999999998"/>
    <n v="0.19500000000000001"/>
    <x v="4"/>
    <x v="1"/>
    <x v="3"/>
    <n v="2011"/>
    <n v="5.4792273760800283"/>
  </r>
  <r>
    <x v="6"/>
    <x v="4"/>
    <n v="7.1959999999999997"/>
    <n v="10.744"/>
    <n v="0.94499999999999995"/>
    <n v="70.36"/>
    <n v="0.93500000000000005"/>
    <n v="0.27"/>
    <n v="0.36799999999999999"/>
    <n v="0.72799999999999998"/>
    <n v="0.214"/>
    <x v="4"/>
    <x v="1"/>
    <x v="4"/>
    <n v="2012"/>
    <n v="5.4792273760800283"/>
  </r>
  <r>
    <x v="6"/>
    <x v="5"/>
    <n v="7.3639999999999999"/>
    <n v="10.752000000000001"/>
    <n v="0.92800000000000005"/>
    <n v="70.44"/>
    <n v="0.93300000000000005"/>
    <n v="0.26500000000000001"/>
    <n v="0.432"/>
    <n v="0.77"/>
    <n v="0.17699999999999999"/>
    <x v="4"/>
    <x v="1"/>
    <x v="5"/>
    <n v="2013"/>
    <n v="5.4792273760800283"/>
  </r>
  <r>
    <x v="6"/>
    <x v="6"/>
    <n v="7.2889999999999997"/>
    <n v="10.763"/>
    <n v="0.92400000000000004"/>
    <n v="70.52"/>
    <n v="0.92300000000000004"/>
    <n v="0.315"/>
    <n v="0.442"/>
    <n v="0.74"/>
    <n v="0.245"/>
    <x v="4"/>
    <x v="1"/>
    <x v="6"/>
    <n v="2014"/>
    <n v="5.4792273760800283"/>
  </r>
  <r>
    <x v="6"/>
    <x v="7"/>
    <n v="7.3090000000000002"/>
    <n v="10.77"/>
    <n v="0.95199999999999996"/>
    <n v="70.599999999999994"/>
    <n v="0.92200000000000004"/>
    <n v="0.32800000000000001"/>
    <n v="0.35699999999999998"/>
    <n v="0.75"/>
    <n v="0.21"/>
    <x v="4"/>
    <x v="1"/>
    <x v="7"/>
    <n v="2015"/>
    <n v="5.4792273760800283"/>
  </r>
  <r>
    <x v="6"/>
    <x v="8"/>
    <n v="7.25"/>
    <n v="10.781000000000001"/>
    <n v="0.94199999999999995"/>
    <n v="70.674999999999997"/>
    <n v="0.92200000000000004"/>
    <n v="0.23499999999999999"/>
    <n v="0.39900000000000002"/>
    <n v="0.73599999999999999"/>
    <n v="0.23599999999999999"/>
    <x v="4"/>
    <x v="1"/>
    <x v="8"/>
    <n v="2016"/>
    <n v="5.4792273760800283"/>
  </r>
  <r>
    <x v="6"/>
    <x v="9"/>
    <n v="7.2569999999999997"/>
    <n v="10.787000000000001"/>
    <n v="0.95"/>
    <n v="70.75"/>
    <n v="0.91100000000000003"/>
    <n v="0.314"/>
    <n v="0.41099999999999998"/>
    <n v="0.72799999999999998"/>
    <n v="0.22500000000000001"/>
    <x v="4"/>
    <x v="1"/>
    <x v="9"/>
    <n v="2017"/>
    <n v="5.4792273760800283"/>
  </r>
  <r>
    <x v="6"/>
    <x v="10"/>
    <n v="7.1769999999999996"/>
    <n v="10.801"/>
    <n v="0.94"/>
    <n v="70.825000000000003"/>
    <n v="0.91600000000000004"/>
    <n v="0.14299999999999999"/>
    <n v="0.40500000000000003"/>
    <n v="0.70599999999999996"/>
    <n v="0.187"/>
    <x v="4"/>
    <x v="1"/>
    <x v="10"/>
    <n v="2018"/>
    <n v="5.4792273760800283"/>
  </r>
  <r>
    <x v="6"/>
    <x v="11"/>
    <n v="7.234"/>
    <n v="10.807"/>
    <n v="0.94299999999999995"/>
    <n v="70.900000000000006"/>
    <n v="0.91800000000000004"/>
    <n v="0.11700000000000001"/>
    <n v="0.43"/>
    <n v="0.72699999999999998"/>
    <n v="0.20200000000000001"/>
    <x v="4"/>
    <x v="1"/>
    <x v="11"/>
    <n v="2019"/>
    <n v="5.4792273760800283"/>
  </r>
  <r>
    <x v="6"/>
    <x v="15"/>
    <n v="7.1369999999999996"/>
    <n v="10.794"/>
    <n v="0.93700000000000006"/>
    <n v="70.974999999999994"/>
    <n v="0.90500000000000003"/>
    <n v="0.20300000000000001"/>
    <n v="0.49099999999999999"/>
    <n v="0.72599999999999998"/>
    <n v="0.20499999999999999"/>
    <x v="4"/>
    <x v="1"/>
    <x v="15"/>
    <n v="2020"/>
    <n v="5.4792273760800283"/>
  </r>
  <r>
    <x v="6"/>
    <x v="12"/>
    <n v="7.1120000000000001"/>
    <n v="10.815"/>
    <n v="0.92"/>
    <n v="71.05"/>
    <n v="0.91200000000000003"/>
    <n v="0.23599999999999999"/>
    <n v="0.45400000000000001"/>
    <n v="0.74"/>
    <n v="0.23499999999999999"/>
    <x v="4"/>
    <x v="1"/>
    <x v="12"/>
    <n v="2021"/>
    <n v="5.4792273760800283"/>
  </r>
  <r>
    <x v="6"/>
    <x v="13"/>
    <n v="7.0350000000000001"/>
    <n v="10.853999999999999"/>
    <n v="0.94199999999999995"/>
    <n v="71.125"/>
    <n v="0.85399999999999998"/>
    <n v="0.153"/>
    <n v="0.54500000000000004"/>
    <n v="0.71099999999999997"/>
    <n v="0.24399999999999999"/>
    <x v="4"/>
    <x v="1"/>
    <x v="13"/>
    <n v="2022"/>
    <n v="5.4792273760800283"/>
  </r>
  <r>
    <x v="7"/>
    <x v="16"/>
    <n v="7.1219999999999999"/>
    <n v="10.836"/>
    <n v="0.93600000000000005"/>
    <n v="69.5"/>
    <n v="0.94099999999999995"/>
    <n v="0.29799999999999999"/>
    <n v="0.49"/>
    <n v="0.746"/>
    <n v="0.17399999999999999"/>
    <x v="1"/>
    <x v="1"/>
    <x v="16"/>
    <n v="2006"/>
    <n v="5.4792273760800283"/>
  </r>
  <r>
    <x v="7"/>
    <x v="0"/>
    <n v="7.181"/>
    <n v="10.881"/>
    <n v="0.93500000000000005"/>
    <n v="69.7"/>
    <n v="0.879"/>
    <n v="0.28699999999999998"/>
    <n v="0.61399999999999999"/>
    <n v="0.71599999999999997"/>
    <n v="0.17299999999999999"/>
    <x v="1"/>
    <x v="1"/>
    <x v="0"/>
    <n v="2008"/>
    <n v="5.4792273760800283"/>
  </r>
  <r>
    <x v="7"/>
    <x v="2"/>
    <n v="7.3029999999999999"/>
    <n v="10.856"/>
    <n v="0.91400000000000003"/>
    <n v="69.900000000000006"/>
    <n v="0.89600000000000002"/>
    <n v="0.127"/>
    <n v="0.54600000000000004"/>
    <n v="0.71"/>
    <n v="0.156"/>
    <x v="1"/>
    <x v="1"/>
    <x v="2"/>
    <n v="2010"/>
    <n v="5.4792273760800283"/>
  </r>
  <r>
    <x v="7"/>
    <x v="3"/>
    <n v="7.4710000000000001"/>
    <n v="10.881"/>
    <n v="0.94399999999999995"/>
    <n v="70"/>
    <n v="0.93899999999999995"/>
    <n v="0.128"/>
    <n v="0.70299999999999996"/>
    <n v="0.67200000000000004"/>
    <n v="0.14499999999999999"/>
    <x v="1"/>
    <x v="1"/>
    <x v="3"/>
    <n v="2011"/>
    <n v="5.4792273760800283"/>
  </r>
  <r>
    <x v="7"/>
    <x v="4"/>
    <n v="7.4009999999999998"/>
    <n v="10.884"/>
    <n v="0.94499999999999995"/>
    <n v="70.099999999999994"/>
    <n v="0.92"/>
    <n v="0.114"/>
    <n v="0.77100000000000002"/>
    <n v="0.71199999999999997"/>
    <n v="0.157"/>
    <x v="1"/>
    <x v="1"/>
    <x v="4"/>
    <n v="2012"/>
    <n v="5.4792273760800283"/>
  </r>
  <r>
    <x v="7"/>
    <x v="5"/>
    <n v="7.4989999999999997"/>
    <n v="10.878"/>
    <n v="0.95"/>
    <n v="70.2"/>
    <n v="0.92200000000000004"/>
    <n v="0.16400000000000001"/>
    <n v="0.67900000000000005"/>
    <n v="0.72499999999999998"/>
    <n v="0.16300000000000001"/>
    <x v="1"/>
    <x v="1"/>
    <x v="5"/>
    <n v="2013"/>
    <n v="5.4792273760800283"/>
  </r>
  <r>
    <x v="7"/>
    <x v="6"/>
    <n v="6.95"/>
    <n v="10.877000000000001"/>
    <n v="0.89900000000000002"/>
    <n v="70.3"/>
    <n v="0.88500000000000001"/>
    <n v="0.114"/>
    <n v="0.56699999999999995"/>
    <n v="0.72099999999999997"/>
    <n v="0.17"/>
    <x v="1"/>
    <x v="1"/>
    <x v="6"/>
    <n v="2014"/>
    <n v="5.4792273760800283"/>
  </r>
  <r>
    <x v="7"/>
    <x v="7"/>
    <n v="7.0759999999999996"/>
    <n v="10.875999999999999"/>
    <n v="0.92800000000000005"/>
    <n v="70.400000000000006"/>
    <n v="0.9"/>
    <n v="9.5000000000000001E-2"/>
    <n v="0.55700000000000005"/>
    <n v="0.748"/>
    <n v="0.16400000000000001"/>
    <x v="1"/>
    <x v="1"/>
    <x v="7"/>
    <n v="2015"/>
    <n v="5.4792273760800283"/>
  </r>
  <r>
    <x v="7"/>
    <x v="8"/>
    <n v="7.048"/>
    <n v="10.885"/>
    <n v="0.92600000000000005"/>
    <n v="70.525000000000006"/>
    <n v="0.88900000000000001"/>
    <n v="7.5999999999999998E-2"/>
    <n v="0.52400000000000002"/>
    <n v="0.71299999999999997"/>
    <n v="0.19700000000000001"/>
    <x v="1"/>
    <x v="1"/>
    <x v="8"/>
    <n v="2016"/>
    <n v="5.4792273760800283"/>
  </r>
  <r>
    <x v="7"/>
    <x v="9"/>
    <n v="7.2939999999999996"/>
    <n v="10.9"/>
    <n v="0.90600000000000003"/>
    <n v="70.650000000000006"/>
    <n v="0.89"/>
    <n v="0.129"/>
    <n v="0.51800000000000002"/>
    <n v="0.69899999999999995"/>
    <n v="0.18"/>
    <x v="1"/>
    <x v="1"/>
    <x v="9"/>
    <n v="2017"/>
    <n v="5.4792273760800283"/>
  </r>
  <r>
    <x v="7"/>
    <x v="10"/>
    <n v="7.3959999999999999"/>
    <n v="10.919"/>
    <n v="0.91200000000000003"/>
    <n v="70.775000000000006"/>
    <n v="0.90400000000000003"/>
    <n v="0.05"/>
    <n v="0.52300000000000002"/>
    <n v="0.69499999999999995"/>
    <n v="0.22600000000000001"/>
    <x v="1"/>
    <x v="1"/>
    <x v="10"/>
    <n v="2018"/>
    <n v="5.4792273760800283"/>
  </r>
  <r>
    <x v="7"/>
    <x v="11"/>
    <n v="7.1950000000000003"/>
    <n v="10.93"/>
    <n v="0.96399999999999997"/>
    <n v="70.900000000000006"/>
    <n v="0.90300000000000002"/>
    <n v="5.6000000000000001E-2"/>
    <n v="0.45700000000000002"/>
    <n v="0.72699999999999998"/>
    <n v="0.20499999999999999"/>
    <x v="1"/>
    <x v="1"/>
    <x v="11"/>
    <n v="2019"/>
    <n v="5.4792273760800283"/>
  </r>
  <r>
    <x v="7"/>
    <x v="15"/>
    <n v="7.2130000000000001"/>
    <n v="10.859"/>
    <n v="0.92500000000000004"/>
    <n v="71.025000000000006"/>
    <n v="0.91200000000000003"/>
    <n v="6.0000000000000001E-3"/>
    <n v="0.46400000000000002"/>
    <n v="0.71599999999999997"/>
    <n v="0.20599999999999999"/>
    <x v="1"/>
    <x v="1"/>
    <x v="15"/>
    <n v="2020"/>
    <n v="5.4792273760800283"/>
  </r>
  <r>
    <x v="7"/>
    <x v="12"/>
    <n v="7.08"/>
    <n v="10.898999999999999"/>
    <n v="0.86299999999999999"/>
    <n v="71.150000000000006"/>
    <n v="0.79500000000000004"/>
    <n v="0.159"/>
    <n v="0.501"/>
    <n v="0.72199999999999998"/>
    <n v="0.25900000000000001"/>
    <x v="1"/>
    <x v="1"/>
    <x v="12"/>
    <n v="2021"/>
    <n v="5.4792273760800283"/>
  </r>
  <r>
    <x v="7"/>
    <x v="13"/>
    <n v="6.9989999999999997"/>
    <n v="10.939"/>
    <n v="0.876"/>
    <n v="71.275000000000006"/>
    <n v="0.85599999999999998"/>
    <n v="0.13900000000000001"/>
    <n v="0.52400000000000002"/>
    <n v="0.71799999999999997"/>
    <n v="0.22600000000000001"/>
    <x v="1"/>
    <x v="1"/>
    <x v="13"/>
    <n v="2022"/>
    <n v="5.4792273760800283"/>
  </r>
  <r>
    <x v="8"/>
    <x v="16"/>
    <n v="4.7279999999999998"/>
    <n v="9.1539999999999999"/>
    <n v="0.85399999999999998"/>
    <n v="60.58"/>
    <n v="0.77200000000000002"/>
    <n v="-0.23699999999999999"/>
    <n v="0.77400000000000002"/>
    <n v="0.46899999999999997"/>
    <n v="0.27600000000000002"/>
    <x v="0"/>
    <x v="0"/>
    <x v="16"/>
    <n v="2006"/>
    <n v="5.4792273760800283"/>
  </r>
  <r>
    <x v="8"/>
    <x v="14"/>
    <n v="4.5679999999999996"/>
    <n v="9.3659999999999997"/>
    <n v="0.753"/>
    <n v="60.86"/>
    <n v="0.52200000000000002"/>
    <n v="-0.20899999999999999"/>
    <n v="0.871"/>
    <n v="0.47399999999999998"/>
    <n v="0.28399999999999997"/>
    <x v="0"/>
    <x v="0"/>
    <x v="14"/>
    <n v="2007"/>
    <n v="5.4792273760800283"/>
  </r>
  <r>
    <x v="8"/>
    <x v="0"/>
    <n v="4.8170000000000002"/>
    <n v="9.4469999999999992"/>
    <n v="0.68400000000000005"/>
    <n v="61.14"/>
    <n v="0.60099999999999998"/>
    <n v="-3.1E-2"/>
    <n v="0.71499999999999997"/>
    <n v="0.56100000000000005"/>
    <n v="0.22700000000000001"/>
    <x v="0"/>
    <x v="0"/>
    <x v="0"/>
    <n v="2008"/>
    <n v="5.4792273760800283"/>
  </r>
  <r>
    <x v="8"/>
    <x v="1"/>
    <n v="4.5739999999999998"/>
    <n v="9.5150000000000006"/>
    <n v="0.73599999999999999"/>
    <n v="61.42"/>
    <n v="0.498"/>
    <n v="-8.8999999999999996E-2"/>
    <n v="0.754"/>
    <n v="0.52200000000000002"/>
    <n v="0.23400000000000001"/>
    <x v="0"/>
    <x v="0"/>
    <x v="1"/>
    <n v="2009"/>
    <n v="5.4792273760800283"/>
  </r>
  <r>
    <x v="8"/>
    <x v="2"/>
    <n v="4.2190000000000003"/>
    <n v="9.5530000000000008"/>
    <n v="0.68700000000000006"/>
    <n v="61.7"/>
    <n v="0.501"/>
    <n v="-0.125"/>
    <n v="0.85799999999999998"/>
    <n v="0.51600000000000001"/>
    <n v="0.27200000000000002"/>
    <x v="0"/>
    <x v="0"/>
    <x v="2"/>
    <n v="2010"/>
    <n v="5.4792273760800283"/>
  </r>
  <r>
    <x v="8"/>
    <x v="3"/>
    <n v="4.68"/>
    <n v="9.5410000000000004"/>
    <n v="0.72499999999999998"/>
    <n v="61.98"/>
    <n v="0.53700000000000003"/>
    <n v="-0.108"/>
    <n v="0.79500000000000004"/>
    <n v="0.52200000000000002"/>
    <n v="0.25800000000000001"/>
    <x v="0"/>
    <x v="0"/>
    <x v="3"/>
    <n v="2011"/>
    <n v="5.4792273760800283"/>
  </r>
  <r>
    <x v="8"/>
    <x v="4"/>
    <n v="4.9109999999999996"/>
    <n v="9.5489999999999995"/>
    <n v="0.76200000000000001"/>
    <n v="62.26"/>
    <n v="0.59899999999999998"/>
    <n v="-0.14299999999999999"/>
    <n v="0.76300000000000001"/>
    <n v="0.52300000000000002"/>
    <n v="0.26600000000000001"/>
    <x v="0"/>
    <x v="0"/>
    <x v="4"/>
    <n v="2012"/>
    <n v="5.4792273760800283"/>
  </r>
  <r>
    <x v="8"/>
    <x v="5"/>
    <n v="5.4809999999999999"/>
    <n v="9.5920000000000005"/>
    <n v="0.77"/>
    <n v="62.54"/>
    <n v="0.67200000000000004"/>
    <n v="-0.17100000000000001"/>
    <n v="0.69899999999999995"/>
    <n v="0.51600000000000001"/>
    <n v="0.24199999999999999"/>
    <x v="0"/>
    <x v="1"/>
    <x v="5"/>
    <n v="2013"/>
    <n v="5.4792273760800283"/>
  </r>
  <r>
    <x v="8"/>
    <x v="6"/>
    <n v="5.2519999999999998"/>
    <n v="9.6069999999999993"/>
    <n v="0.79900000000000004"/>
    <n v="62.82"/>
    <n v="0.73299999999999998"/>
    <n v="-0.21099999999999999"/>
    <n v="0.65400000000000003"/>
    <n v="0.502"/>
    <n v="0.22"/>
    <x v="0"/>
    <x v="0"/>
    <x v="6"/>
    <n v="2014"/>
    <n v="5.4792273760800283"/>
  </r>
  <r>
    <x v="8"/>
    <x v="7"/>
    <n v="5.1470000000000002"/>
    <n v="9.6059999999999999"/>
    <n v="0.78600000000000003"/>
    <n v="63.1"/>
    <n v="0.76400000000000001"/>
    <n v="-0.20100000000000001"/>
    <n v="0.61599999999999999"/>
    <n v="0.52"/>
    <n v="0.20599999999999999"/>
    <x v="0"/>
    <x v="0"/>
    <x v="7"/>
    <n v="2015"/>
    <n v="5.4792273760800283"/>
  </r>
  <r>
    <x v="8"/>
    <x v="8"/>
    <n v="5.3040000000000003"/>
    <n v="9.5630000000000006"/>
    <n v="0.77700000000000002"/>
    <n v="63.225000000000001"/>
    <n v="0.71299999999999997"/>
    <n v="-0.20699999999999999"/>
    <n v="0.60699999999999998"/>
    <n v="0.50900000000000001"/>
    <n v="0.191"/>
    <x v="0"/>
    <x v="0"/>
    <x v="8"/>
    <n v="2016"/>
    <n v="5.4792273760800283"/>
  </r>
  <r>
    <x v="8"/>
    <x v="9"/>
    <n v="5.1520000000000001"/>
    <n v="9.5549999999999997"/>
    <n v="0.78700000000000003"/>
    <n v="63.35"/>
    <n v="0.73099999999999998"/>
    <n v="-0.22800000000000001"/>
    <n v="0.65300000000000002"/>
    <n v="0.51200000000000001"/>
    <n v="0.19800000000000001"/>
    <x v="0"/>
    <x v="0"/>
    <x v="9"/>
    <n v="2017"/>
    <n v="5.4792273760800283"/>
  </r>
  <r>
    <x v="8"/>
    <x v="10"/>
    <n v="5.1680000000000001"/>
    <n v="9.5619999999999994"/>
    <n v="0.78100000000000003"/>
    <n v="63.475000000000001"/>
    <n v="0.77200000000000002"/>
    <n v="-0.23499999999999999"/>
    <n v="0.56100000000000005"/>
    <n v="0.52700000000000002"/>
    <n v="0.191"/>
    <x v="0"/>
    <x v="0"/>
    <x v="10"/>
    <n v="2018"/>
    <n v="5.4792273760800283"/>
  </r>
  <r>
    <x v="8"/>
    <x v="11"/>
    <n v="5.173"/>
    <n v="9.5779999999999994"/>
    <n v="0.88700000000000001"/>
    <n v="63.6"/>
    <n v="0.85399999999999998"/>
    <n v="-0.218"/>
    <n v="0.45700000000000002"/>
    <n v="0.57699999999999996"/>
    <n v="0.16400000000000001"/>
    <x v="0"/>
    <x v="0"/>
    <x v="11"/>
    <n v="2019"/>
    <n v="5.4792273760800283"/>
  </r>
  <r>
    <x v="9"/>
    <x v="1"/>
    <n v="5.7009999999999996"/>
    <n v="10.714"/>
    <n v="0.90400000000000003"/>
    <n v="64.760000000000005"/>
    <n v="0.89600000000000002"/>
    <n v="3.3000000000000002E-2"/>
    <n v="0.50600000000000001"/>
    <n v="0.70699999999999996"/>
    <n v="0.42199999999999999"/>
    <x v="0"/>
    <x v="1"/>
    <x v="1"/>
    <n v="2009"/>
    <n v="5.4792273760800283"/>
  </r>
  <r>
    <x v="9"/>
    <x v="2"/>
    <n v="5.9370000000000003"/>
    <n v="10.728"/>
    <n v="0.877"/>
    <n v="65"/>
    <n v="0.86199999999999999"/>
    <n v="-6.0000000000000001E-3"/>
    <n v="0.71499999999999997"/>
    <n v="0.64100000000000001"/>
    <n v="0.42299999999999999"/>
    <x v="0"/>
    <x v="1"/>
    <x v="2"/>
    <n v="2010"/>
    <n v="5.4792273760800283"/>
  </r>
  <r>
    <x v="9"/>
    <x v="3"/>
    <n v="4.8239999999999998"/>
    <n v="10.749000000000001"/>
    <n v="0.90800000000000003"/>
    <n v="65.239999999999995"/>
    <n v="0.87"/>
    <n v="-5.8999999999999997E-2"/>
    <n v="0.58299999999999996"/>
    <n v="0.50600000000000001"/>
    <n v="0.51400000000000001"/>
    <x v="0"/>
    <x v="0"/>
    <x v="3"/>
    <n v="2011"/>
    <n v="5.4792273760800283"/>
  </r>
  <r>
    <x v="9"/>
    <x v="4"/>
    <n v="5.0270000000000001"/>
    <n v="10.775"/>
    <n v="0.91100000000000003"/>
    <n v="65.48"/>
    <n v="0.68200000000000005"/>
    <m/>
    <n v="0.438"/>
    <n v="0.55900000000000005"/>
    <n v="0.38100000000000001"/>
    <x v="0"/>
    <x v="0"/>
    <x v="4"/>
    <n v="2012"/>
    <n v="5.4792273760800283"/>
  </r>
  <r>
    <x v="9"/>
    <x v="5"/>
    <n v="6.69"/>
    <n v="10.798"/>
    <n v="0.88400000000000001"/>
    <n v="65.72"/>
    <n v="0.80900000000000005"/>
    <m/>
    <n v="0.52500000000000002"/>
    <n v="0.71099999999999997"/>
    <n v="0.30599999999999999"/>
    <x v="0"/>
    <x v="1"/>
    <x v="5"/>
    <n v="2013"/>
    <n v="5.4792273760800283"/>
  </r>
  <r>
    <x v="9"/>
    <x v="6"/>
    <n v="6.165"/>
    <n v="10.802"/>
    <m/>
    <n v="65.959999999999994"/>
    <m/>
    <m/>
    <m/>
    <m/>
    <m/>
    <x v="0"/>
    <x v="1"/>
    <x v="6"/>
    <n v="2014"/>
    <n v="5.4792273760800283"/>
  </r>
  <r>
    <x v="9"/>
    <x v="7"/>
    <n v="6.0069999999999997"/>
    <n v="10.788"/>
    <n v="0.85299999999999998"/>
    <n v="66.2"/>
    <n v="0.85"/>
    <n v="0.107"/>
    <m/>
    <n v="0.65300000000000002"/>
    <n v="0.30299999999999999"/>
    <x v="0"/>
    <x v="1"/>
    <x v="7"/>
    <n v="2015"/>
    <n v="5.4792273760800283"/>
  </r>
  <r>
    <x v="9"/>
    <x v="8"/>
    <n v="6.17"/>
    <n v="10.789"/>
    <n v="0.86299999999999999"/>
    <n v="66.125"/>
    <n v="0.88900000000000001"/>
    <n v="8.3000000000000004E-2"/>
    <m/>
    <n v="0.73599999999999999"/>
    <n v="0.28299999999999997"/>
    <x v="0"/>
    <x v="1"/>
    <x v="8"/>
    <n v="2016"/>
    <n v="5.4792273760800283"/>
  </r>
  <r>
    <x v="9"/>
    <x v="9"/>
    <n v="6.2270000000000003"/>
    <n v="10.798"/>
    <n v="0.876"/>
    <n v="66.05"/>
    <n v="0.90600000000000003"/>
    <n v="0.13"/>
    <m/>
    <n v="0.754"/>
    <n v="0.28999999999999998"/>
    <x v="0"/>
    <x v="1"/>
    <x v="9"/>
    <n v="2017"/>
    <n v="5.4792273760800283"/>
  </r>
  <r>
    <x v="9"/>
    <x v="11"/>
    <n v="7.0979999999999999"/>
    <n v="10.815"/>
    <n v="0.878"/>
    <n v="65.900000000000006"/>
    <n v="0.90700000000000003"/>
    <n v="3.5999999999999997E-2"/>
    <m/>
    <n v="0.71099999999999997"/>
    <n v="0.317"/>
    <x v="0"/>
    <x v="1"/>
    <x v="11"/>
    <n v="2019"/>
    <n v="5.4792273760800283"/>
  </r>
  <r>
    <x v="9"/>
    <x v="15"/>
    <n v="6.173"/>
    <n v="10.776"/>
    <n v="0.84799999999999998"/>
    <n v="65.825000000000003"/>
    <n v="0.94499999999999995"/>
    <n v="0.11700000000000001"/>
    <m/>
    <n v="0.73"/>
    <n v="0.29699999999999999"/>
    <x v="0"/>
    <x v="1"/>
    <x v="15"/>
    <n v="2020"/>
    <n v="5.4792273760800283"/>
  </r>
  <r>
    <x v="10"/>
    <x v="16"/>
    <n v="4.319"/>
    <n v="7.94"/>
    <n v="0.67200000000000004"/>
    <n v="59.12"/>
    <n v="0.61199999999999999"/>
    <n v="5.5E-2"/>
    <n v="0.78600000000000003"/>
    <n v="0.45900000000000002"/>
    <n v="0.32100000000000001"/>
    <x v="0"/>
    <x v="0"/>
    <x v="16"/>
    <n v="2006"/>
    <n v="5.4792273760800283"/>
  </r>
  <r>
    <x v="10"/>
    <x v="14"/>
    <n v="4.6070000000000002"/>
    <n v="7.9969999999999999"/>
    <n v="0.51400000000000001"/>
    <n v="59.64"/>
    <n v="0.60499999999999998"/>
    <n v="2.7E-2"/>
    <n v="0.80600000000000005"/>
    <n v="0.48399999999999999"/>
    <n v="0.313"/>
    <x v="0"/>
    <x v="0"/>
    <x v="14"/>
    <n v="2007"/>
    <n v="5.4792273760800283"/>
  </r>
  <r>
    <x v="10"/>
    <x v="0"/>
    <n v="5.0519999999999996"/>
    <n v="8.0470000000000006"/>
    <n v="0.46700000000000003"/>
    <n v="60.16"/>
    <n v="0.60599999999999998"/>
    <n v="-5.7000000000000002E-2"/>
    <n v="0.80200000000000005"/>
    <n v="0.54500000000000004"/>
    <n v="0.23200000000000001"/>
    <x v="0"/>
    <x v="0"/>
    <x v="0"/>
    <n v="2008"/>
    <n v="5.4792273760800283"/>
  </r>
  <r>
    <x v="10"/>
    <x v="1"/>
    <n v="5.0830000000000002"/>
    <n v="8.0869999999999997"/>
    <n v="0.52800000000000002"/>
    <n v="60.68"/>
    <n v="0.63100000000000001"/>
    <n v="-8.7999999999999995E-2"/>
    <n v="0.77600000000000002"/>
    <n v="0.50600000000000001"/>
    <n v="0.223"/>
    <x v="0"/>
    <x v="0"/>
    <x v="1"/>
    <n v="2009"/>
    <n v="5.4792273760800283"/>
  </r>
  <r>
    <x v="10"/>
    <x v="2"/>
    <n v="4.8579999999999997"/>
    <n v="8.1300000000000008"/>
    <n v="0.54900000000000004"/>
    <n v="61.2"/>
    <n v="0.65900000000000003"/>
    <n v="-0.03"/>
    <n v="0.77400000000000002"/>
    <n v="0.496"/>
    <n v="0.29199999999999998"/>
    <x v="0"/>
    <x v="0"/>
    <x v="2"/>
    <n v="2010"/>
    <n v="5.4792273760800283"/>
  </r>
  <r>
    <x v="10"/>
    <x v="3"/>
    <n v="4.9859999999999998"/>
    <n v="8.1809999999999992"/>
    <n v="0.60599999999999998"/>
    <n v="61.72"/>
    <n v="0.83799999999999997"/>
    <n v="-8.3000000000000004E-2"/>
    <n v="0.75700000000000001"/>
    <n v="0.501"/>
    <n v="0.23499999999999999"/>
    <x v="0"/>
    <x v="0"/>
    <x v="3"/>
    <n v="2011"/>
    <n v="5.4792273760800283"/>
  </r>
  <r>
    <x v="10"/>
    <x v="4"/>
    <n v="4.7240000000000002"/>
    <n v="8.2309999999999999"/>
    <n v="0.58199999999999996"/>
    <n v="62.24"/>
    <n v="0.66800000000000004"/>
    <n v="-4.8000000000000001E-2"/>
    <n v="0.76500000000000001"/>
    <n v="0.53700000000000003"/>
    <n v="0.183"/>
    <x v="0"/>
    <x v="0"/>
    <x v="4"/>
    <n v="2012"/>
    <n v="5.4792273760800283"/>
  </r>
  <r>
    <x v="10"/>
    <x v="5"/>
    <n v="4.66"/>
    <n v="8.2769999999999992"/>
    <n v="0.53"/>
    <n v="62.76"/>
    <n v="0.74199999999999999"/>
    <n v="-2.9000000000000001E-2"/>
    <n v="0.74299999999999999"/>
    <n v="0.49199999999999999"/>
    <n v="0.246"/>
    <x v="0"/>
    <x v="0"/>
    <x v="5"/>
    <n v="2013"/>
    <n v="5.4792273760800283"/>
  </r>
  <r>
    <x v="10"/>
    <x v="6"/>
    <n v="4.6360000000000001"/>
    <n v="8.3230000000000004"/>
    <n v="0.57699999999999996"/>
    <n v="63.28"/>
    <n v="0.73599999999999999"/>
    <n v="-0.112"/>
    <n v="0.78900000000000003"/>
    <m/>
    <n v="0.23100000000000001"/>
    <x v="0"/>
    <x v="0"/>
    <x v="6"/>
    <n v="2014"/>
    <n v="5.4792273760800283"/>
  </r>
  <r>
    <x v="10"/>
    <x v="7"/>
    <n v="4.633"/>
    <n v="8.375"/>
    <n v="0.60099999999999998"/>
    <n v="63.8"/>
    <n v="0.81499999999999995"/>
    <n v="-8.2000000000000003E-2"/>
    <n v="0.72099999999999997"/>
    <n v="0.54300000000000004"/>
    <n v="0.22600000000000001"/>
    <x v="0"/>
    <x v="0"/>
    <x v="7"/>
    <n v="2015"/>
    <n v="5.4792273760800283"/>
  </r>
  <r>
    <x v="10"/>
    <x v="8"/>
    <n v="4.556"/>
    <n v="8.4309999999999992"/>
    <n v="0.64900000000000002"/>
    <n v="63.924999999999997"/>
    <n v="0.875"/>
    <n v="-0.10199999999999999"/>
    <n v="0.68799999999999994"/>
    <n v="0.437"/>
    <n v="0.23499999999999999"/>
    <x v="0"/>
    <x v="0"/>
    <x v="8"/>
    <n v="2016"/>
    <n v="5.4792273760800283"/>
  </r>
  <r>
    <x v="10"/>
    <x v="9"/>
    <n v="4.3099999999999996"/>
    <n v="8.4830000000000005"/>
    <n v="0.71299999999999997"/>
    <n v="64.05"/>
    <n v="0.89600000000000002"/>
    <n v="-1E-3"/>
    <n v="0.63500000000000001"/>
    <n v="0.436"/>
    <n v="0.214"/>
    <x v="0"/>
    <x v="0"/>
    <x v="9"/>
    <n v="2017"/>
    <n v="5.4792273760800283"/>
  </r>
  <r>
    <x v="10"/>
    <x v="10"/>
    <n v="4.4989999999999997"/>
    <n v="8.5419999999999998"/>
    <n v="0.70599999999999996"/>
    <n v="64.174999999999997"/>
    <n v="0.90100000000000002"/>
    <n v="-5.6000000000000001E-2"/>
    <n v="0.70099999999999996"/>
    <n v="0.433"/>
    <n v="0.36099999999999999"/>
    <x v="0"/>
    <x v="0"/>
    <x v="10"/>
    <n v="2018"/>
    <n v="5.4792273760800283"/>
  </r>
  <r>
    <x v="10"/>
    <x v="11"/>
    <n v="5.1139999999999999"/>
    <n v="8.6069999999999993"/>
    <n v="0.67300000000000004"/>
    <n v="64.3"/>
    <n v="0.90200000000000002"/>
    <n v="-6.4000000000000001E-2"/>
    <n v="0.65600000000000003"/>
    <n v="0.433"/>
    <n v="0.36899999999999999"/>
    <x v="0"/>
    <x v="0"/>
    <x v="11"/>
    <n v="2019"/>
    <n v="5.4792273760800283"/>
  </r>
  <r>
    <x v="10"/>
    <x v="15"/>
    <n v="5.28"/>
    <n v="8.6289999999999996"/>
    <n v="0.73899999999999999"/>
    <n v="64.424999999999997"/>
    <n v="0.77700000000000002"/>
    <n v="-2.3E-2"/>
    <n v="0.74199999999999999"/>
    <n v="0.48499999999999999"/>
    <n v="0.33200000000000002"/>
    <x v="0"/>
    <x v="0"/>
    <x v="15"/>
    <n v="2020"/>
    <n v="5.4792273760800283"/>
  </r>
  <r>
    <x v="10"/>
    <x v="12"/>
    <n v="4.1230000000000002"/>
    <n v="8.6850000000000005"/>
    <n v="0.48499999999999999"/>
    <n v="64.55"/>
    <n v="0.89300000000000002"/>
    <n v="9.1999999999999998E-2"/>
    <n v="0.746"/>
    <n v="0.504"/>
    <n v="0.44800000000000001"/>
    <x v="0"/>
    <x v="0"/>
    <x v="12"/>
    <n v="2021"/>
    <n v="5.4792273760800283"/>
  </r>
  <r>
    <x v="10"/>
    <x v="13"/>
    <n v="3.4079999999999999"/>
    <n v="8.7430000000000003"/>
    <n v="0.40400000000000003"/>
    <n v="64.674999999999997"/>
    <n v="0.86499999999999999"/>
    <n v="-5.5E-2"/>
    <n v="0.61699999999999999"/>
    <n v="0.39400000000000002"/>
    <n v="0.44800000000000001"/>
    <x v="0"/>
    <x v="0"/>
    <x v="13"/>
    <n v="2022"/>
    <n v="5.4792273760800283"/>
  </r>
  <r>
    <x v="11"/>
    <x v="16"/>
    <n v="5.6580000000000004"/>
    <n v="9.4890000000000008"/>
    <n v="0.91800000000000004"/>
    <n v="60.06"/>
    <n v="0.70699999999999996"/>
    <n v="-0.249"/>
    <n v="0.70799999999999996"/>
    <n v="0.53500000000000003"/>
    <n v="0.26900000000000002"/>
    <x v="1"/>
    <x v="1"/>
    <x v="16"/>
    <n v="2006"/>
    <n v="5.4792273760800283"/>
  </r>
  <r>
    <x v="11"/>
    <x v="14"/>
    <n v="5.617"/>
    <n v="9.5760000000000005"/>
    <n v="0.85799999999999998"/>
    <n v="60.62"/>
    <n v="0.66700000000000004"/>
    <n v="-0.22800000000000001"/>
    <n v="0.69499999999999995"/>
    <n v="0.502"/>
    <n v="0.23499999999999999"/>
    <x v="1"/>
    <x v="1"/>
    <x v="14"/>
    <n v="2007"/>
    <n v="5.4792273760800283"/>
  </r>
  <r>
    <x v="11"/>
    <x v="0"/>
    <n v="5.4630000000000001"/>
    <n v="9.6769999999999996"/>
    <n v="0.90400000000000003"/>
    <n v="61.18"/>
    <n v="0.64"/>
    <n v="-0.223"/>
    <n v="0.69599999999999995"/>
    <m/>
    <n v="0.246"/>
    <x v="1"/>
    <x v="0"/>
    <x v="0"/>
    <n v="2008"/>
    <n v="5.4792273760800283"/>
  </r>
  <r>
    <x v="11"/>
    <x v="1"/>
    <n v="5.5640000000000001"/>
    <n v="9.6809999999999992"/>
    <n v="0.90800000000000003"/>
    <n v="61.74"/>
    <n v="0.67900000000000005"/>
    <n v="-0.20599999999999999"/>
    <n v="0.67600000000000005"/>
    <n v="0.54400000000000004"/>
    <n v="0.223"/>
    <x v="1"/>
    <x v="1"/>
    <x v="1"/>
    <n v="2009"/>
    <n v="5.4792273760800283"/>
  </r>
  <r>
    <x v="11"/>
    <x v="2"/>
    <n v="5.5259999999999998"/>
    <n v="9.7590000000000003"/>
    <n v="0.91800000000000004"/>
    <n v="62.3"/>
    <n v="0.7"/>
    <n v="-0.16600000000000001"/>
    <n v="0.70599999999999996"/>
    <n v="0.53200000000000003"/>
    <n v="0.20799999999999999"/>
    <x v="1"/>
    <x v="1"/>
    <x v="2"/>
    <n v="2010"/>
    <n v="5.4792273760800283"/>
  </r>
  <r>
    <x v="11"/>
    <x v="3"/>
    <n v="5.2249999999999996"/>
    <n v="9.8130000000000006"/>
    <n v="0.91"/>
    <n v="62.86"/>
    <n v="0.65600000000000003"/>
    <n v="-0.17100000000000001"/>
    <n v="0.67200000000000004"/>
    <n v="0.49299999999999999"/>
    <n v="0.249"/>
    <x v="1"/>
    <x v="0"/>
    <x v="3"/>
    <n v="2011"/>
    <n v="5.4792273760800283"/>
  </r>
  <r>
    <x v="11"/>
    <x v="4"/>
    <n v="5.7489999999999997"/>
    <n v="9.8320000000000007"/>
    <n v="0.90200000000000002"/>
    <n v="63.42"/>
    <n v="0.64500000000000002"/>
    <n v="-0.221"/>
    <n v="0.65700000000000003"/>
    <n v="0.51500000000000001"/>
    <n v="0.18099999999999999"/>
    <x v="1"/>
    <x v="1"/>
    <x v="4"/>
    <n v="2012"/>
    <n v="5.4792273760800283"/>
  </r>
  <r>
    <x v="11"/>
    <x v="5"/>
    <n v="5.8760000000000003"/>
    <n v="9.8420000000000005"/>
    <n v="0.92300000000000004"/>
    <n v="63.98"/>
    <n v="0.72299999999999998"/>
    <n v="-0.18099999999999999"/>
    <n v="0.65300000000000002"/>
    <n v="0.54500000000000004"/>
    <n v="0.20599999999999999"/>
    <x v="1"/>
    <x v="1"/>
    <x v="5"/>
    <n v="2013"/>
    <n v="5.4792273760800283"/>
  </r>
  <r>
    <x v="11"/>
    <x v="6"/>
    <n v="5.8120000000000003"/>
    <n v="9.8580000000000005"/>
    <n v="0.88"/>
    <n v="64.540000000000006"/>
    <n v="0.64700000000000002"/>
    <n v="-5.1999999999999998E-2"/>
    <n v="0.68200000000000005"/>
    <n v="0.57499999999999996"/>
    <n v="0.20899999999999999"/>
    <x v="1"/>
    <x v="1"/>
    <x v="6"/>
    <n v="2014"/>
    <n v="5.4792273760800283"/>
  </r>
  <r>
    <x v="11"/>
    <x v="7"/>
    <n v="5.7190000000000003"/>
    <n v="9.8179999999999996"/>
    <n v="0.92400000000000004"/>
    <n v="65.099999999999994"/>
    <n v="0.623"/>
    <n v="-9.5000000000000001E-2"/>
    <n v="0.66900000000000004"/>
    <n v="0.54600000000000004"/>
    <n v="0.184"/>
    <x v="1"/>
    <x v="1"/>
    <x v="7"/>
    <n v="2015"/>
    <n v="5.4792273760800283"/>
  </r>
  <r>
    <x v="11"/>
    <x v="8"/>
    <n v="5.1779999999999999"/>
    <n v="9.7919999999999998"/>
    <n v="0.92700000000000005"/>
    <n v="65.325000000000003"/>
    <n v="0.65800000000000003"/>
    <n v="-0.129"/>
    <n v="0.66400000000000003"/>
    <n v="0.503"/>
    <n v="0.182"/>
    <x v="1"/>
    <x v="0"/>
    <x v="8"/>
    <n v="2016"/>
    <n v="5.4792273760800283"/>
  </r>
  <r>
    <x v="11"/>
    <x v="9"/>
    <n v="5.5529999999999999"/>
    <n v="9.8179999999999996"/>
    <n v="0.9"/>
    <n v="65.55"/>
    <n v="0.621"/>
    <n v="-0.125"/>
    <n v="0.65400000000000003"/>
    <n v="0.502"/>
    <n v="0.23300000000000001"/>
    <x v="1"/>
    <x v="1"/>
    <x v="9"/>
    <n v="2017"/>
    <n v="5.4792273760800283"/>
  </r>
  <r>
    <x v="11"/>
    <x v="10"/>
    <n v="5.234"/>
    <n v="9.8510000000000009"/>
    <n v="0.90500000000000003"/>
    <n v="65.775000000000006"/>
    <n v="0.64400000000000002"/>
    <n v="-0.17799999999999999"/>
    <n v="0.71799999999999997"/>
    <n v="0.40899999999999997"/>
    <n v="0.23599999999999999"/>
    <x v="1"/>
    <x v="0"/>
    <x v="10"/>
    <n v="2018"/>
    <n v="5.4792273760800283"/>
  </r>
  <r>
    <x v="11"/>
    <x v="11"/>
    <n v="5.8209999999999997"/>
    <n v="9.8670000000000009"/>
    <n v="0.91700000000000004"/>
    <n v="66"/>
    <n v="0.65700000000000003"/>
    <n v="-0.19"/>
    <n v="0.54600000000000004"/>
    <n v="0.55900000000000005"/>
    <n v="0.19"/>
    <x v="1"/>
    <x v="1"/>
    <x v="11"/>
    <n v="2019"/>
    <n v="5.4792273760800283"/>
  </r>
  <r>
    <x v="12"/>
    <x v="17"/>
    <n v="7.2619999999999996"/>
    <n v="10.744"/>
    <n v="0.93500000000000005"/>
    <n v="68.400000000000006"/>
    <n v="0.92400000000000004"/>
    <m/>
    <n v="0.59799999999999998"/>
    <n v="0.67700000000000005"/>
    <n v="0.26"/>
    <x v="1"/>
    <x v="1"/>
    <x v="17"/>
    <n v="2005"/>
    <n v="5.4792273760800283"/>
  </r>
  <r>
    <x v="12"/>
    <x v="14"/>
    <n v="7.2190000000000003"/>
    <n v="10.791"/>
    <n v="0.92200000000000004"/>
    <n v="68.72"/>
    <n v="0.90100000000000002"/>
    <n v="6.5000000000000002E-2"/>
    <n v="0.72099999999999997"/>
    <n v="0.74399999999999999"/>
    <n v="0.218"/>
    <x v="1"/>
    <x v="1"/>
    <x v="14"/>
    <n v="2007"/>
    <n v="5.4792273760800283"/>
  </r>
  <r>
    <x v="12"/>
    <x v="0"/>
    <n v="7.117"/>
    <n v="10.788"/>
    <n v="0.92300000000000004"/>
    <n v="68.88"/>
    <n v="0.88700000000000001"/>
    <n v="3.0000000000000001E-3"/>
    <n v="0.65200000000000002"/>
    <n v="0.70899999999999996"/>
    <n v="0.24199999999999999"/>
    <x v="1"/>
    <x v="1"/>
    <x v="0"/>
    <n v="2008"/>
    <n v="5.4792273760800283"/>
  </r>
  <r>
    <x v="12"/>
    <x v="2"/>
    <n v="6.8540000000000001"/>
    <n v="10.778"/>
    <n v="0.93100000000000005"/>
    <n v="69.2"/>
    <n v="0.80700000000000005"/>
    <n v="1.7999999999999999E-2"/>
    <n v="0.69699999999999995"/>
    <n v="0.79300000000000004"/>
    <n v="0.24"/>
    <x v="1"/>
    <x v="1"/>
    <x v="2"/>
    <n v="2010"/>
    <n v="5.4792273760800283"/>
  </r>
  <r>
    <x v="12"/>
    <x v="3"/>
    <n v="7.1109999999999998"/>
    <n v="10.782"/>
    <n v="0.93700000000000006"/>
    <n v="69.36"/>
    <n v="0.88"/>
    <n v="-1.7999999999999999E-2"/>
    <n v="0.71099999999999997"/>
    <n v="0.752"/>
    <n v="0.22500000000000001"/>
    <x v="1"/>
    <x v="1"/>
    <x v="3"/>
    <n v="2011"/>
    <n v="5.4792273760800283"/>
  </r>
  <r>
    <x v="12"/>
    <x v="4"/>
    <n v="6.9349999999999996"/>
    <n v="10.782999999999999"/>
    <n v="0.92700000000000005"/>
    <n v="69.52"/>
    <n v="0.85499999999999998"/>
    <n v="-5.3999999999999999E-2"/>
    <n v="0.75800000000000001"/>
    <n v="0.71799999999999997"/>
    <n v="0.23799999999999999"/>
    <x v="1"/>
    <x v="1"/>
    <x v="4"/>
    <n v="2012"/>
    <n v="5.4792273760800283"/>
  </r>
  <r>
    <x v="12"/>
    <x v="5"/>
    <n v="7.1040000000000001"/>
    <n v="10.782999999999999"/>
    <n v="0.90900000000000003"/>
    <n v="69.680000000000007"/>
    <n v="0.89100000000000001"/>
    <n v="1.2E-2"/>
    <n v="0.57399999999999995"/>
    <n v="0.73799999999999999"/>
    <n v="0.217"/>
    <x v="1"/>
    <x v="1"/>
    <x v="5"/>
    <n v="2013"/>
    <n v="5.4792273760800283"/>
  </r>
  <r>
    <x v="12"/>
    <x v="6"/>
    <n v="6.8550000000000004"/>
    <n v="10.794"/>
    <n v="0.94399999999999995"/>
    <n v="69.84"/>
    <n v="0.86099999999999999"/>
    <n v="-3.0000000000000001E-3"/>
    <n v="0.51200000000000001"/>
    <n v="0.74399999999999999"/>
    <n v="0.252"/>
    <x v="1"/>
    <x v="1"/>
    <x v="6"/>
    <n v="2014"/>
    <n v="5.4792273760800283"/>
  </r>
  <r>
    <x v="12"/>
    <x v="7"/>
    <n v="6.9039999999999999"/>
    <n v="10.808999999999999"/>
    <n v="0.88500000000000001"/>
    <n v="70"/>
    <n v="0.86899999999999999"/>
    <n v="5.8000000000000003E-2"/>
    <n v="0.46899999999999997"/>
    <n v="0.747"/>
    <n v="0.24"/>
    <x v="1"/>
    <x v="1"/>
    <x v="7"/>
    <n v="2015"/>
    <n v="5.4792273760800283"/>
  </r>
  <r>
    <x v="12"/>
    <x v="8"/>
    <n v="6.9489999999999998"/>
    <n v="10.816000000000001"/>
    <n v="0.92900000000000005"/>
    <n v="70.150000000000006"/>
    <n v="0.86599999999999999"/>
    <n v="-0.06"/>
    <n v="0.497"/>
    <n v="0.70099999999999996"/>
    <n v="0.26"/>
    <x v="1"/>
    <x v="1"/>
    <x v="8"/>
    <n v="2016"/>
    <n v="5.4792273760800283"/>
  </r>
  <r>
    <x v="12"/>
    <x v="9"/>
    <n v="6.9279999999999999"/>
    <n v="10.829000000000001"/>
    <n v="0.92200000000000004"/>
    <n v="70.3"/>
    <n v="0.85699999999999998"/>
    <n v="0.05"/>
    <n v="0.54300000000000004"/>
    <n v="0.71299999999999997"/>
    <n v="0.23400000000000001"/>
    <x v="1"/>
    <x v="1"/>
    <x v="9"/>
    <n v="2017"/>
    <n v="5.4792273760800283"/>
  </r>
  <r>
    <x v="12"/>
    <x v="10"/>
    <n v="6.8920000000000003"/>
    <n v="10.842000000000001"/>
    <n v="0.93"/>
    <n v="70.45"/>
    <n v="0.80800000000000005"/>
    <n v="-0.129"/>
    <n v="0.63"/>
    <n v="0.68200000000000005"/>
    <n v="0.25"/>
    <x v="1"/>
    <x v="1"/>
    <x v="10"/>
    <n v="2018"/>
    <n v="5.4792273760800283"/>
  </r>
  <r>
    <x v="12"/>
    <x v="11"/>
    <n v="6.7720000000000002"/>
    <n v="10.859"/>
    <n v="0.88400000000000001"/>
    <n v="70.599999999999994"/>
    <n v="0.77600000000000002"/>
    <n v="-0.17599999999999999"/>
    <n v="0.67200000000000004"/>
    <n v="0.69899999999999995"/>
    <n v="0.24399999999999999"/>
    <x v="1"/>
    <x v="1"/>
    <x v="11"/>
    <n v="2019"/>
    <n v="5.4792273760800283"/>
  </r>
  <r>
    <x v="12"/>
    <x v="15"/>
    <n v="6.8390000000000004"/>
    <n v="10.798999999999999"/>
    <n v="0.90400000000000003"/>
    <n v="70.75"/>
    <n v="0.76700000000000002"/>
    <n v="-0.17"/>
    <n v="0.63400000000000001"/>
    <n v="0.61899999999999999"/>
    <n v="0.26"/>
    <x v="1"/>
    <x v="1"/>
    <x v="15"/>
    <n v="2020"/>
    <n v="5.4792273760800283"/>
  </r>
  <r>
    <x v="12"/>
    <x v="12"/>
    <n v="6.8819999999999997"/>
    <n v="10.853999999999999"/>
    <n v="0.91500000000000004"/>
    <n v="70.900000000000006"/>
    <n v="0.82299999999999995"/>
    <n v="7.9000000000000001E-2"/>
    <n v="0.52300000000000002"/>
    <n v="0.68700000000000006"/>
    <n v="0.26"/>
    <x v="1"/>
    <x v="1"/>
    <x v="12"/>
    <n v="2021"/>
    <n v="5.4792273760800283"/>
  </r>
  <r>
    <x v="12"/>
    <x v="13"/>
    <n v="6.8570000000000002"/>
    <n v="10.878"/>
    <n v="0.92300000000000004"/>
    <n v="71.05"/>
    <n v="0.89"/>
    <n v="9.7000000000000003E-2"/>
    <n v="0.48299999999999998"/>
    <n v="0.71799999999999997"/>
    <n v="0.23499999999999999"/>
    <x v="1"/>
    <x v="1"/>
    <x v="13"/>
    <n v="2022"/>
    <n v="5.4792273760800283"/>
  </r>
  <r>
    <x v="13"/>
    <x v="14"/>
    <n v="6.4509999999999996"/>
    <n v="9.1920000000000002"/>
    <n v="0.872"/>
    <n v="64.3"/>
    <n v="0.70499999999999996"/>
    <n v="8.0000000000000002E-3"/>
    <n v="0.76900000000000002"/>
    <n v="0.73199999999999998"/>
    <n v="0.251"/>
    <x v="5"/>
    <x v="1"/>
    <x v="14"/>
    <n v="2007"/>
    <n v="5.4792273760800283"/>
  </r>
  <r>
    <x v="13"/>
    <x v="6"/>
    <n v="5.9560000000000004"/>
    <n v="9.1349999999999998"/>
    <n v="0.75700000000000001"/>
    <n v="65"/>
    <n v="0.874"/>
    <n v="1E-3"/>
    <n v="0.78200000000000003"/>
    <n v="0.73499999999999999"/>
    <n v="0.28199999999999997"/>
    <x v="5"/>
    <x v="1"/>
    <x v="6"/>
    <n v="2014"/>
    <n v="5.4792273760800283"/>
  </r>
  <r>
    <x v="14"/>
    <x v="16"/>
    <n v="3.33"/>
    <n v="7.8440000000000003"/>
    <n v="0.44500000000000001"/>
    <n v="51.96"/>
    <n v="0.57999999999999996"/>
    <n v="-1.0999999999999999E-2"/>
    <n v="0.79"/>
    <n v="0.52100000000000002"/>
    <n v="0.309"/>
    <x v="2"/>
    <x v="0"/>
    <x v="16"/>
    <n v="2006"/>
    <n v="5.4792273760800283"/>
  </r>
  <r>
    <x v="14"/>
    <x v="0"/>
    <n v="3.6669999999999998"/>
    <n v="7.891"/>
    <n v="0.38200000000000001"/>
    <n v="52.48"/>
    <n v="0.70899999999999996"/>
    <n v="-4.0000000000000001E-3"/>
    <n v="0.82499999999999996"/>
    <n v="0.57399999999999995"/>
    <n v="0.30299999999999999"/>
    <x v="2"/>
    <x v="0"/>
    <x v="0"/>
    <n v="2008"/>
    <n v="5.4792273760800283"/>
  </r>
  <r>
    <x v="14"/>
    <x v="3"/>
    <n v="3.87"/>
    <n v="7.8760000000000003"/>
    <n v="0.47699999999999998"/>
    <n v="53.26"/>
    <n v="0.77300000000000002"/>
    <n v="-0.14199999999999999"/>
    <n v="0.84899999999999998"/>
    <n v="0.57399999999999995"/>
    <n v="0.219"/>
    <x v="2"/>
    <x v="0"/>
    <x v="3"/>
    <n v="2011"/>
    <n v="5.4792273760800283"/>
  </r>
  <r>
    <x v="14"/>
    <x v="4"/>
    <n v="3.1930000000000001"/>
    <n v="7.8940000000000001"/>
    <n v="0.52300000000000002"/>
    <n v="53.52"/>
    <n v="0.76900000000000002"/>
    <n v="-0.111"/>
    <n v="0.80600000000000005"/>
    <n v="0.56299999999999994"/>
    <n v="0.23100000000000001"/>
    <x v="2"/>
    <x v="0"/>
    <x v="4"/>
    <n v="2012"/>
    <n v="5.4792273760800283"/>
  </r>
  <r>
    <x v="14"/>
    <x v="5"/>
    <n v="3.4790000000000001"/>
    <n v="7.9349999999999996"/>
    <n v="0.57699999999999996"/>
    <n v="53.78"/>
    <n v="0.78300000000000003"/>
    <n v="-8.5000000000000006E-2"/>
    <n v="0.85599999999999998"/>
    <n v="0.64600000000000002"/>
    <n v="0.216"/>
    <x v="2"/>
    <x v="0"/>
    <x v="5"/>
    <n v="2013"/>
    <n v="5.4792273760800283"/>
  </r>
  <r>
    <x v="14"/>
    <x v="6"/>
    <n v="3.347"/>
    <n v="7.9669999999999996"/>
    <n v="0.50600000000000001"/>
    <n v="54.04"/>
    <n v="0.77600000000000002"/>
    <n v="-9.5000000000000001E-2"/>
    <n v="0.85499999999999998"/>
    <n v="0.55800000000000005"/>
    <n v="0.27300000000000002"/>
    <x v="2"/>
    <x v="0"/>
    <x v="6"/>
    <n v="2014"/>
    <n v="5.4792273760800283"/>
  </r>
  <r>
    <x v="14"/>
    <x v="7"/>
    <n v="3.625"/>
    <n v="7.9550000000000001"/>
    <n v="0.434"/>
    <n v="54.3"/>
    <n v="0.73299999999999998"/>
    <n v="-2.5999999999999999E-2"/>
    <n v="0.85"/>
    <n v="0.55500000000000005"/>
    <n v="0.373"/>
    <x v="2"/>
    <x v="0"/>
    <x v="7"/>
    <n v="2015"/>
    <n v="5.4792273760800283"/>
  </r>
  <r>
    <x v="14"/>
    <x v="8"/>
    <n v="4.0069999999999997"/>
    <n v="7.9580000000000002"/>
    <n v="0.49299999999999999"/>
    <n v="54.6"/>
    <n v="0.78"/>
    <n v="-6.4000000000000001E-2"/>
    <n v="0.83799999999999997"/>
    <n v="0.57799999999999996"/>
    <n v="0.45600000000000002"/>
    <x v="2"/>
    <x v="0"/>
    <x v="8"/>
    <n v="2016"/>
    <n v="5.4792273760800283"/>
  </r>
  <r>
    <x v="14"/>
    <x v="9"/>
    <n v="4.8529999999999998"/>
    <n v="7.984"/>
    <n v="0.436"/>
    <n v="54.9"/>
    <n v="0.72699999999999998"/>
    <n v="-6.4000000000000001E-2"/>
    <n v="0.76700000000000002"/>
    <n v="0.59799999999999998"/>
    <n v="0.45800000000000002"/>
    <x v="2"/>
    <x v="0"/>
    <x v="9"/>
    <n v="2017"/>
    <n v="5.4792273760800283"/>
  </r>
  <r>
    <x v="14"/>
    <x v="10"/>
    <n v="5.82"/>
    <n v="8.02"/>
    <n v="0.504"/>
    <n v="55.2"/>
    <n v="0.71299999999999997"/>
    <n v="3.0000000000000001E-3"/>
    <n v="0.747"/>
    <n v="0.625"/>
    <n v="0.46800000000000003"/>
    <x v="2"/>
    <x v="1"/>
    <x v="10"/>
    <n v="2018"/>
    <n v="5.4792273760800283"/>
  </r>
  <r>
    <x v="14"/>
    <x v="11"/>
    <n v="4.976"/>
    <n v="8.0570000000000004"/>
    <n v="0.442"/>
    <n v="55.5"/>
    <n v="0.77"/>
    <n v="-1.4999999999999999E-2"/>
    <n v="0.69799999999999995"/>
    <n v="0.63800000000000001"/>
    <n v="0.441"/>
    <x v="2"/>
    <x v="0"/>
    <x v="11"/>
    <n v="2019"/>
    <n v="5.4792273760800283"/>
  </r>
  <r>
    <x v="14"/>
    <x v="15"/>
    <n v="4.4080000000000004"/>
    <n v="8.0670000000000002"/>
    <n v="0.50700000000000001"/>
    <n v="55.8"/>
    <n v="0.78300000000000003"/>
    <n v="-8.3000000000000004E-2"/>
    <n v="0.53200000000000003"/>
    <n v="0.55700000000000005"/>
    <n v="0.30499999999999999"/>
    <x v="2"/>
    <x v="0"/>
    <x v="15"/>
    <n v="2020"/>
    <n v="5.4792273760800283"/>
  </r>
  <r>
    <x v="14"/>
    <x v="12"/>
    <n v="4.4930000000000003"/>
    <n v="8.1080000000000005"/>
    <n v="0.436"/>
    <n v="56.1"/>
    <n v="0.72399999999999998"/>
    <n v="-1.2999999999999999E-2"/>
    <n v="0.61299999999999999"/>
    <n v="0.59699999999999998"/>
    <n v="0.435"/>
    <x v="2"/>
    <x v="0"/>
    <x v="12"/>
    <n v="2021"/>
    <n v="5.4792273760800283"/>
  </r>
  <r>
    <x v="14"/>
    <x v="13"/>
    <n v="4.2169999999999996"/>
    <n v="8.1370000000000005"/>
    <n v="0.36599999999999999"/>
    <n v="56.4"/>
    <n v="0.71399999999999997"/>
    <n v="-0.03"/>
    <n v="0.57999999999999996"/>
    <n v="0.57099999999999995"/>
    <n v="0.44400000000000001"/>
    <x v="2"/>
    <x v="0"/>
    <x v="13"/>
    <n v="2022"/>
    <n v="5.4792273760800283"/>
  </r>
  <r>
    <x v="15"/>
    <x v="5"/>
    <n v="5.569"/>
    <n v="9.0969999999999995"/>
    <n v="0.81899999999999995"/>
    <n v="62.24"/>
    <n v="0.81"/>
    <n v="0.35199999999999998"/>
    <n v="0.80200000000000005"/>
    <n v="0.66400000000000003"/>
    <n v="0.217"/>
    <x v="0"/>
    <x v="1"/>
    <x v="5"/>
    <n v="2013"/>
    <n v="5.4792273760800283"/>
  </r>
  <r>
    <x v="15"/>
    <x v="6"/>
    <n v="4.9390000000000001"/>
    <n v="9.1430000000000007"/>
    <n v="0.88"/>
    <n v="62.42"/>
    <n v="0.83399999999999996"/>
    <n v="0.26700000000000002"/>
    <n v="0.65"/>
    <n v="0.77500000000000002"/>
    <n v="0.32400000000000001"/>
    <x v="0"/>
    <x v="0"/>
    <x v="6"/>
    <n v="2014"/>
    <n v="5.4792273760800283"/>
  </r>
  <r>
    <x v="15"/>
    <x v="7"/>
    <n v="5.0819999999999999"/>
    <n v="9.1980000000000004"/>
    <n v="0.84799999999999998"/>
    <n v="62.6"/>
    <n v="0.83"/>
    <n v="0.27600000000000002"/>
    <n v="0.63400000000000001"/>
    <n v="0.72299999999999998"/>
    <n v="0.312"/>
    <x v="0"/>
    <x v="0"/>
    <x v="7"/>
    <n v="2015"/>
    <n v="5.4792273760800283"/>
  </r>
  <r>
    <x v="16"/>
    <x v="16"/>
    <n v="5.3739999999999997"/>
    <n v="8.6709999999999994"/>
    <n v="0.83399999999999996"/>
    <n v="60.9"/>
    <n v="0.77"/>
    <n v="-4.5999999999999999E-2"/>
    <n v="0.79400000000000004"/>
    <n v="0.70799999999999996"/>
    <n v="0.432"/>
    <x v="3"/>
    <x v="0"/>
    <x v="16"/>
    <n v="2006"/>
    <n v="5.4792273760800283"/>
  </r>
  <r>
    <x v="16"/>
    <x v="14"/>
    <n v="5.6280000000000001"/>
    <n v="8.6980000000000004"/>
    <n v="0.79600000000000004"/>
    <n v="61.1"/>
    <n v="0.78"/>
    <n v="-1E-3"/>
    <n v="0.81699999999999995"/>
    <n v="0.746"/>
    <n v="0.38800000000000001"/>
    <x v="3"/>
    <x v="1"/>
    <x v="14"/>
    <n v="2007"/>
    <n v="5.4792273760800283"/>
  </r>
  <r>
    <x v="16"/>
    <x v="0"/>
    <n v="5.298"/>
    <n v="8.74"/>
    <n v="0.78500000000000003"/>
    <n v="61.3"/>
    <n v="0.72599999999999998"/>
    <n v="-9.2999999999999999E-2"/>
    <n v="0.80100000000000005"/>
    <n v="0.72299999999999998"/>
    <n v="0.39200000000000002"/>
    <x v="3"/>
    <x v="0"/>
    <x v="0"/>
    <n v="2008"/>
    <n v="5.4792273760800283"/>
  </r>
  <r>
    <x v="16"/>
    <x v="1"/>
    <n v="6.0860000000000003"/>
    <n v="8.7560000000000002"/>
    <n v="0.83099999999999996"/>
    <n v="61.5"/>
    <n v="0.77900000000000003"/>
    <n v="-3.6999999999999998E-2"/>
    <n v="0.76300000000000001"/>
    <n v="0.74199999999999999"/>
    <n v="0.372"/>
    <x v="3"/>
    <x v="1"/>
    <x v="1"/>
    <n v="2009"/>
    <n v="5.4792273760800283"/>
  </r>
  <r>
    <x v="16"/>
    <x v="2"/>
    <n v="5.7809999999999997"/>
    <n v="8.7799999999999994"/>
    <n v="0.80700000000000005"/>
    <n v="61.7"/>
    <n v="0.70299999999999996"/>
    <n v="-7.0000000000000007E-2"/>
    <n v="0.78100000000000003"/>
    <n v="0.72"/>
    <n v="0.35"/>
    <x v="3"/>
    <x v="1"/>
    <x v="2"/>
    <n v="2010"/>
    <n v="5.4792273760800283"/>
  </r>
  <r>
    <x v="16"/>
    <x v="3"/>
    <n v="5.7789999999999999"/>
    <n v="8.8130000000000006"/>
    <n v="0.81699999999999995"/>
    <n v="61.9"/>
    <n v="0.78200000000000003"/>
    <n v="-4.1000000000000002E-2"/>
    <n v="0.82499999999999996"/>
    <n v="0.68899999999999995"/>
    <n v="0.36099999999999999"/>
    <x v="3"/>
    <x v="1"/>
    <x v="3"/>
    <n v="2011"/>
    <n v="5.4792273760800283"/>
  </r>
  <r>
    <x v="16"/>
    <x v="4"/>
    <n v="6.0190000000000001"/>
    <n v="8.8469999999999995"/>
    <n v="0.78100000000000003"/>
    <n v="62.1"/>
    <n v="0.86199999999999999"/>
    <n v="-1.6E-2"/>
    <n v="0.84"/>
    <n v="0.69899999999999995"/>
    <n v="0.40899999999999997"/>
    <x v="3"/>
    <x v="1"/>
    <x v="4"/>
    <n v="2012"/>
    <n v="5.4792273760800283"/>
  </r>
  <r>
    <x v="16"/>
    <x v="5"/>
    <n v="5.7670000000000003"/>
    <n v="8.8960000000000008"/>
    <n v="0.80300000000000005"/>
    <n v="62.3"/>
    <n v="0.84599999999999997"/>
    <n v="-6.8000000000000005E-2"/>
    <n v="0.81200000000000006"/>
    <n v="0.72099999999999997"/>
    <n v="0.41"/>
    <x v="3"/>
    <x v="1"/>
    <x v="5"/>
    <n v="2013"/>
    <n v="5.4792273760800283"/>
  </r>
  <r>
    <x v="16"/>
    <x v="6"/>
    <n v="5.8650000000000002"/>
    <n v="8.9329999999999998"/>
    <n v="0.82099999999999995"/>
    <n v="62.5"/>
    <n v="0.88100000000000001"/>
    <n v="1.7000000000000001E-2"/>
    <n v="0.83199999999999996"/>
    <n v="0.76900000000000002"/>
    <n v="0.39800000000000002"/>
    <x v="3"/>
    <x v="1"/>
    <x v="6"/>
    <n v="2014"/>
    <n v="5.4792273760800283"/>
  </r>
  <r>
    <x v="16"/>
    <x v="7"/>
    <n v="5.8339999999999996"/>
    <n v="8.9649999999999999"/>
    <n v="0.82899999999999996"/>
    <n v="62.7"/>
    <n v="0.88400000000000001"/>
    <n v="-3.1E-2"/>
    <n v="0.86199999999999999"/>
    <n v="0.749"/>
    <n v="0.39300000000000002"/>
    <x v="3"/>
    <x v="1"/>
    <x v="7"/>
    <n v="2015"/>
    <n v="5.4792273760800283"/>
  </r>
  <r>
    <x v="16"/>
    <x v="8"/>
    <n v="5.77"/>
    <n v="8.9909999999999997"/>
    <n v="0.79600000000000004"/>
    <n v="62.85"/>
    <n v="0.88200000000000001"/>
    <n v="-4.8000000000000001E-2"/>
    <n v="0.85299999999999998"/>
    <n v="0.73599999999999999"/>
    <n v="0.376"/>
    <x v="3"/>
    <x v="1"/>
    <x v="8"/>
    <n v="2016"/>
    <n v="5.4792273760800283"/>
  </r>
  <r>
    <x v="16"/>
    <x v="9"/>
    <n v="5.6509999999999998"/>
    <n v="9.0169999999999995"/>
    <n v="0.77900000000000003"/>
    <n v="63"/>
    <n v="0.88400000000000001"/>
    <n v="-0.122"/>
    <n v="0.81899999999999995"/>
    <n v="0.65500000000000003"/>
    <n v="0.434"/>
    <x v="3"/>
    <x v="1"/>
    <x v="9"/>
    <n v="2017"/>
    <n v="5.4792273760800283"/>
  </r>
  <r>
    <x v="16"/>
    <x v="10"/>
    <n v="5.9160000000000004"/>
    <n v="9.0440000000000005"/>
    <n v="0.82699999999999996"/>
    <n v="63.15"/>
    <n v="0.86299999999999999"/>
    <n v="-9.4E-2"/>
    <n v="0.78600000000000003"/>
    <n v="0.70499999999999996"/>
    <n v="0.38700000000000001"/>
    <x v="3"/>
    <x v="1"/>
    <x v="10"/>
    <n v="2018"/>
    <n v="5.4792273760800283"/>
  </r>
  <r>
    <x v="16"/>
    <x v="11"/>
    <n v="5.6740000000000004"/>
    <n v="9.0510000000000002"/>
    <n v="0.78400000000000003"/>
    <n v="63.3"/>
    <n v="0.88100000000000001"/>
    <n v="-8.6999999999999994E-2"/>
    <n v="0.85699999999999998"/>
    <n v="0.70099999999999996"/>
    <n v="0.41899999999999998"/>
    <x v="3"/>
    <x v="1"/>
    <x v="11"/>
    <n v="2019"/>
    <n v="5.4792273760800283"/>
  </r>
  <r>
    <x v="16"/>
    <x v="15"/>
    <n v="5.5590000000000002"/>
    <n v="8.9459999999999997"/>
    <n v="0.80500000000000005"/>
    <n v="63.45"/>
    <n v="0.877"/>
    <n v="-5.2999999999999999E-2"/>
    <n v="0.86799999999999999"/>
    <n v="0.72899999999999998"/>
    <n v="0.38200000000000001"/>
    <x v="3"/>
    <x v="1"/>
    <x v="15"/>
    <n v="2020"/>
    <n v="5.4792273760800283"/>
  </r>
  <r>
    <x v="16"/>
    <x v="12"/>
    <n v="5.569"/>
    <n v="8.9939999999999998"/>
    <n v="0.79800000000000004"/>
    <n v="63.6"/>
    <n v="0.86199999999999999"/>
    <n v="-5.5E-2"/>
    <n v="0.81200000000000006"/>
    <n v="0.72099999999999997"/>
    <n v="0.40300000000000002"/>
    <x v="3"/>
    <x v="1"/>
    <x v="12"/>
    <n v="2021"/>
    <n v="5.4792273760800283"/>
  </r>
  <r>
    <x v="16"/>
    <x v="13"/>
    <n v="5.9290000000000003"/>
    <n v="9.0139999999999993"/>
    <n v="0.82399999999999995"/>
    <n v="63.75"/>
    <n v="0.86499999999999999"/>
    <n v="-0.08"/>
    <n v="0.84"/>
    <n v="0.73799999999999999"/>
    <n v="0.42599999999999999"/>
    <x v="3"/>
    <x v="1"/>
    <x v="13"/>
    <n v="2022"/>
    <n v="5.4792273760800283"/>
  </r>
  <r>
    <x v="17"/>
    <x v="14"/>
    <n v="4.9000000000000004"/>
    <n v="9.1910000000000007"/>
    <n v="0.76600000000000001"/>
    <n v="67"/>
    <n v="0.34200000000000003"/>
    <n v="8.0000000000000002E-3"/>
    <n v="0.92600000000000005"/>
    <n v="0.56999999999999995"/>
    <n v="0.29599999999999999"/>
    <x v="1"/>
    <x v="0"/>
    <x v="14"/>
    <n v="2007"/>
    <n v="5.4792273760800283"/>
  </r>
  <r>
    <x v="17"/>
    <x v="1"/>
    <n v="4.9630000000000001"/>
    <n v="9.2460000000000004"/>
    <n v="0.73499999999999999"/>
    <n v="67"/>
    <n v="0.25800000000000001"/>
    <n v="-2.5000000000000001E-2"/>
    <n v="0.95899999999999996"/>
    <n v="0.50700000000000001"/>
    <n v="0.39"/>
    <x v="1"/>
    <x v="0"/>
    <x v="1"/>
    <n v="2009"/>
    <n v="5.4792273760800283"/>
  </r>
  <r>
    <x v="17"/>
    <x v="2"/>
    <n v="4.6689999999999996"/>
    <n v="9.2720000000000002"/>
    <n v="0.77300000000000002"/>
    <n v="67"/>
    <n v="0.36499999999999999"/>
    <n v="-0.128"/>
    <n v="0.93300000000000005"/>
    <n v="0.46500000000000002"/>
    <n v="0.40899999999999997"/>
    <x v="1"/>
    <x v="0"/>
    <x v="2"/>
    <n v="2010"/>
    <n v="5.4792273760800283"/>
  </r>
  <r>
    <x v="17"/>
    <x v="3"/>
    <n v="4.9950000000000001"/>
    <n v="9.3000000000000007"/>
    <n v="0.72499999999999998"/>
    <n v="67"/>
    <n v="0.33300000000000002"/>
    <n v="-3.5000000000000003E-2"/>
    <n v="0.92500000000000004"/>
    <n v="0.55100000000000005"/>
    <n v="0.32600000000000001"/>
    <x v="1"/>
    <x v="0"/>
    <x v="3"/>
    <n v="2011"/>
    <n v="5.4792273760800283"/>
  </r>
  <r>
    <x v="17"/>
    <x v="4"/>
    <n v="4.7729999999999997"/>
    <n v="9.31"/>
    <n v="0.77900000000000003"/>
    <n v="67"/>
    <n v="0.42"/>
    <n v="-1.2999999999999999E-2"/>
    <n v="0.95299999999999996"/>
    <n v="0.46899999999999997"/>
    <n v="0.33800000000000002"/>
    <x v="1"/>
    <x v="0"/>
    <x v="4"/>
    <n v="2012"/>
    <n v="5.4792273760800283"/>
  </r>
  <r>
    <x v="17"/>
    <x v="5"/>
    <n v="5.1239999999999997"/>
    <n v="9.3490000000000002"/>
    <n v="0.76700000000000002"/>
    <n v="67"/>
    <n v="0.39"/>
    <n v="4.1000000000000002E-2"/>
    <n v="0.97"/>
    <n v="0.48899999999999999"/>
    <n v="0.315"/>
    <x v="1"/>
    <x v="0"/>
    <x v="5"/>
    <n v="2013"/>
    <n v="5.4792273760800283"/>
  </r>
  <r>
    <x v="17"/>
    <x v="6"/>
    <n v="5.2489999999999997"/>
    <n v="9.3729999999999993"/>
    <n v="0.78800000000000003"/>
    <n v="67"/>
    <n v="0.41199999999999998"/>
    <n v="0.23100000000000001"/>
    <n v="0.97599999999999998"/>
    <n v="0.49099999999999999"/>
    <n v="0.26200000000000001"/>
    <x v="1"/>
    <x v="0"/>
    <x v="6"/>
    <n v="2014"/>
    <n v="5.4792273760800283"/>
  </r>
  <r>
    <x v="17"/>
    <x v="7"/>
    <n v="5.117"/>
    <n v="9.4169999999999998"/>
    <n v="0.65600000000000003"/>
    <n v="67"/>
    <n v="0.63100000000000001"/>
    <n v="-5.5E-2"/>
    <n v="0.96"/>
    <n v="0.48599999999999999"/>
    <n v="0.28599999999999998"/>
    <x v="1"/>
    <x v="0"/>
    <x v="7"/>
    <n v="2015"/>
    <n v="5.4792273760800283"/>
  </r>
  <r>
    <x v="17"/>
    <x v="8"/>
    <n v="5.181"/>
    <n v="9.4600000000000009"/>
    <n v="0.80800000000000005"/>
    <n v="67.05"/>
    <n v="0.63300000000000001"/>
    <n v="0.13400000000000001"/>
    <n v="0.95699999999999996"/>
    <n v="0.56599999999999995"/>
    <n v="0.30399999999999999"/>
    <x v="1"/>
    <x v="0"/>
    <x v="8"/>
    <n v="2016"/>
    <n v="5.4792273760800283"/>
  </r>
  <r>
    <x v="17"/>
    <x v="9"/>
    <n v="5.09"/>
    <n v="9.5030000000000001"/>
    <n v="0.77500000000000002"/>
    <n v="67.099999999999994"/>
    <n v="0.56399999999999995"/>
    <n v="9.0999999999999998E-2"/>
    <n v="0.92300000000000004"/>
    <n v="0.52700000000000002"/>
    <n v="0.27100000000000002"/>
    <x v="1"/>
    <x v="0"/>
    <x v="9"/>
    <n v="2017"/>
    <n v="5.4792273760800283"/>
  </r>
  <r>
    <x v="17"/>
    <x v="10"/>
    <n v="5.8869999999999996"/>
    <n v="9.5519999999999996"/>
    <n v="0.83599999999999997"/>
    <n v="67.150000000000006"/>
    <n v="0.65900000000000003"/>
    <n v="0.122"/>
    <n v="0.91300000000000003"/>
    <n v="0.56799999999999995"/>
    <n v="0.27700000000000002"/>
    <x v="1"/>
    <x v="1"/>
    <x v="10"/>
    <n v="2018"/>
    <n v="5.4792273760800283"/>
  </r>
  <r>
    <x v="17"/>
    <x v="11"/>
    <n v="6.016"/>
    <n v="9.5909999999999993"/>
    <n v="0.873"/>
    <n v="67.2"/>
    <n v="0.72199999999999998"/>
    <n v="7.6999999999999999E-2"/>
    <n v="0.96299999999999997"/>
    <n v="0.54500000000000004"/>
    <n v="0.23799999999999999"/>
    <x v="1"/>
    <x v="1"/>
    <x v="11"/>
    <n v="2019"/>
    <n v="5.4792273760800283"/>
  </r>
  <r>
    <x v="17"/>
    <x v="15"/>
    <n v="5.516"/>
    <n v="9.5719999999999992"/>
    <n v="0.89900000000000002"/>
    <n v="67.25"/>
    <n v="0.74"/>
    <n v="0.13500000000000001"/>
    <n v="0.91600000000000004"/>
    <n v="0.60199999999999998"/>
    <n v="0.32500000000000001"/>
    <x v="1"/>
    <x v="1"/>
    <x v="15"/>
    <n v="2020"/>
    <n v="5.4792273760800283"/>
  </r>
  <r>
    <x v="17"/>
    <x v="12"/>
    <n v="5.7489999999999997"/>
    <n v="9.6590000000000007"/>
    <n v="0.86"/>
    <n v="67.3"/>
    <n v="0.75900000000000001"/>
    <n v="0.27700000000000002"/>
    <n v="0.92100000000000004"/>
    <n v="0.60399999999999998"/>
    <n v="0.30499999999999999"/>
    <x v="1"/>
    <x v="1"/>
    <x v="12"/>
    <n v="2021"/>
    <n v="5.4792273760800283"/>
  </r>
  <r>
    <x v="18"/>
    <x v="16"/>
    <n v="4.7389999999999999"/>
    <n v="9.4949999999999992"/>
    <n v="0.88300000000000001"/>
    <n v="48.84"/>
    <n v="0.82399999999999995"/>
    <n v="-0.19800000000000001"/>
    <n v="0.72299999999999998"/>
    <n v="0.64300000000000002"/>
    <n v="0.22600000000000001"/>
    <x v="2"/>
    <x v="0"/>
    <x v="16"/>
    <n v="2006"/>
    <n v="5.4792273760800283"/>
  </r>
  <r>
    <x v="18"/>
    <x v="0"/>
    <n v="5.4509999999999996"/>
    <n v="9.5429999999999993"/>
    <n v="0.83199999999999996"/>
    <n v="49.72"/>
    <n v="0.85799999999999998"/>
    <n v="-0.16400000000000001"/>
    <n v="0.80600000000000005"/>
    <n v="0.67700000000000005"/>
    <n v="0.218"/>
    <x v="2"/>
    <x v="0"/>
    <x v="0"/>
    <n v="2008"/>
    <n v="5.4792273760800283"/>
  </r>
  <r>
    <x v="18"/>
    <x v="2"/>
    <n v="3.5529999999999999"/>
    <n v="9.4459999999999997"/>
    <n v="0.86599999999999999"/>
    <n v="50.6"/>
    <n v="0.82599999999999996"/>
    <n v="-0.13800000000000001"/>
    <n v="0.81399999999999995"/>
    <n v="0.61699999999999999"/>
    <n v="0.17199999999999999"/>
    <x v="2"/>
    <x v="0"/>
    <x v="2"/>
    <n v="2010"/>
    <n v="5.4792273760800283"/>
  </r>
  <r>
    <x v="18"/>
    <x v="3"/>
    <n v="3.52"/>
    <n v="9.4920000000000009"/>
    <n v="0.86"/>
    <n v="51.04"/>
    <n v="0.81299999999999994"/>
    <n v="-0.245"/>
    <n v="0.81599999999999995"/>
    <n v="0.64700000000000002"/>
    <n v="0.16"/>
    <x v="2"/>
    <x v="0"/>
    <x v="3"/>
    <n v="2011"/>
    <n v="5.4792273760800283"/>
  </r>
  <r>
    <x v="18"/>
    <x v="4"/>
    <n v="4.8360000000000003"/>
    <n v="9.4710000000000001"/>
    <n v="0.83699999999999997"/>
    <n v="51.48"/>
    <n v="0.79900000000000004"/>
    <n v="-0.19500000000000001"/>
    <n v="0.81399999999999995"/>
    <n v="0.69499999999999995"/>
    <n v="0.17100000000000001"/>
    <x v="2"/>
    <x v="0"/>
    <x v="4"/>
    <n v="2012"/>
    <n v="5.4792273760800283"/>
  </r>
  <r>
    <x v="18"/>
    <x v="5"/>
    <n v="4.1280000000000001"/>
    <n v="9.5570000000000004"/>
    <n v="0.85599999999999998"/>
    <n v="51.92"/>
    <n v="0.76700000000000002"/>
    <n v="-0.14499999999999999"/>
    <n v="0.749"/>
    <n v="0.67100000000000004"/>
    <n v="0.24399999999999999"/>
    <x v="2"/>
    <x v="0"/>
    <x v="5"/>
    <n v="2013"/>
    <n v="5.4792273760800283"/>
  </r>
  <r>
    <x v="18"/>
    <x v="6"/>
    <n v="4.0309999999999997"/>
    <n v="9.593"/>
    <n v="0.85899999999999999"/>
    <n v="52.36"/>
    <n v="0.79100000000000004"/>
    <n v="-9.7000000000000003E-2"/>
    <n v="0.74299999999999999"/>
    <n v="0.626"/>
    <n v="0.245"/>
    <x v="2"/>
    <x v="0"/>
    <x v="6"/>
    <n v="2014"/>
    <n v="5.4792273760800283"/>
  </r>
  <r>
    <x v="18"/>
    <x v="7"/>
    <n v="3.762"/>
    <n v="9.5239999999999991"/>
    <n v="0.81599999999999995"/>
    <n v="52.8"/>
    <n v="0.85699999999999998"/>
    <n v="-0.105"/>
    <n v="0.86"/>
    <n v="0.67600000000000005"/>
    <n v="0.26100000000000001"/>
    <x v="2"/>
    <x v="0"/>
    <x v="7"/>
    <n v="2015"/>
    <n v="5.4792273760800283"/>
  </r>
  <r>
    <x v="18"/>
    <x v="8"/>
    <n v="3.4990000000000001"/>
    <n v="9.5730000000000004"/>
    <n v="0.76800000000000002"/>
    <n v="53.075000000000003"/>
    <n v="0.85199999999999998"/>
    <n v="-0.24399999999999999"/>
    <n v="0.72899999999999998"/>
    <n v="0.65700000000000003"/>
    <n v="0.252"/>
    <x v="2"/>
    <x v="0"/>
    <x v="8"/>
    <n v="2016"/>
    <n v="5.4792273760800283"/>
  </r>
  <r>
    <x v="18"/>
    <x v="9"/>
    <n v="3.5049999999999999"/>
    <n v="9.593"/>
    <n v="0.76800000000000002"/>
    <n v="53.35"/>
    <n v="0.81699999999999995"/>
    <n v="-0.24"/>
    <n v="0.73099999999999998"/>
    <n v="0.61199999999999999"/>
    <n v="0.27600000000000002"/>
    <x v="2"/>
    <x v="0"/>
    <x v="9"/>
    <n v="2017"/>
    <n v="5.4792273760800283"/>
  </r>
  <r>
    <x v="18"/>
    <x v="10"/>
    <n v="3.4609999999999999"/>
    <n v="9.6129999999999995"/>
    <n v="0.79500000000000004"/>
    <n v="53.625"/>
    <n v="0.81799999999999995"/>
    <n v="-0.246"/>
    <n v="0.80700000000000005"/>
    <n v="0.68799999999999994"/>
    <n v="0.26700000000000002"/>
    <x v="2"/>
    <x v="0"/>
    <x v="10"/>
    <n v="2018"/>
    <n v="5.4792273760800283"/>
  </r>
  <r>
    <x v="18"/>
    <x v="11"/>
    <n v="3.4710000000000001"/>
    <n v="9.6240000000000006"/>
    <n v="0.77400000000000002"/>
    <n v="53.9"/>
    <n v="0.83299999999999996"/>
    <n v="-0.23100000000000001"/>
    <n v="0.79200000000000004"/>
    <n v="0.66500000000000004"/>
    <n v="0.27300000000000002"/>
    <x v="2"/>
    <x v="0"/>
    <x v="11"/>
    <n v="2019"/>
    <n v="5.4792273760800283"/>
  </r>
  <r>
    <x v="18"/>
    <x v="13"/>
    <n v="3.4350000000000001"/>
    <n v="9.6289999999999996"/>
    <n v="0.75"/>
    <n v="54.725000000000001"/>
    <n v="0.73899999999999999"/>
    <n v="-0.215"/>
    <n v="0.83099999999999996"/>
    <n v="0.623"/>
    <n v="0.28699999999999998"/>
    <x v="2"/>
    <x v="0"/>
    <x v="13"/>
    <n v="2022"/>
    <n v="5.4792273760800283"/>
  </r>
  <r>
    <x v="19"/>
    <x v="17"/>
    <n v="6.6369999999999996"/>
    <n v="9.4350000000000005"/>
    <n v="0.88300000000000001"/>
    <n v="63.1"/>
    <n v="0.88200000000000001"/>
    <m/>
    <n v="0.745"/>
    <n v="0.77"/>
    <n v="0.30199999999999999"/>
    <x v="3"/>
    <x v="1"/>
    <x v="17"/>
    <n v="2005"/>
    <n v="5.4792273760800283"/>
  </r>
  <r>
    <x v="19"/>
    <x v="14"/>
    <n v="6.3209999999999997"/>
    <n v="9.5120000000000005"/>
    <n v="0.88600000000000001"/>
    <n v="63.42"/>
    <n v="0.77700000000000002"/>
    <n v="-1.9E-2"/>
    <n v="0.72799999999999998"/>
    <n v="0.77500000000000002"/>
    <n v="0.29899999999999999"/>
    <x v="3"/>
    <x v="1"/>
    <x v="14"/>
    <n v="2007"/>
    <n v="5.4792273760800283"/>
  </r>
  <r>
    <x v="19"/>
    <x v="0"/>
    <n v="6.6909999999999998"/>
    <n v="9.5519999999999996"/>
    <n v="0.878"/>
    <n v="63.58"/>
    <n v="0.78200000000000003"/>
    <n v="-8.1000000000000003E-2"/>
    <n v="0.68799999999999994"/>
    <n v="0.71799999999999997"/>
    <n v="0.26500000000000001"/>
    <x v="3"/>
    <x v="1"/>
    <x v="0"/>
    <n v="2008"/>
    <n v="5.4792273760800283"/>
  </r>
  <r>
    <x v="19"/>
    <x v="1"/>
    <n v="7.0010000000000003"/>
    <n v="9.5410000000000004"/>
    <n v="0.91300000000000003"/>
    <n v="63.74"/>
    <n v="0.76700000000000002"/>
    <n v="-5.8000000000000003E-2"/>
    <n v="0.72299999999999998"/>
    <n v="0.74399999999999999"/>
    <n v="0.27400000000000002"/>
    <x v="3"/>
    <x v="1"/>
    <x v="1"/>
    <n v="2009"/>
    <n v="5.4792273760800283"/>
  </r>
  <r>
    <x v="19"/>
    <x v="2"/>
    <n v="6.8369999999999997"/>
    <n v="9.6039999999999992"/>
    <n v="0.90600000000000003"/>
    <n v="63.9"/>
    <n v="0.80600000000000005"/>
    <n v="-5.7000000000000002E-2"/>
    <n v="0.65600000000000003"/>
    <n v="0.72599999999999998"/>
    <n v="0.25"/>
    <x v="3"/>
    <x v="1"/>
    <x v="2"/>
    <n v="2010"/>
    <n v="5.4792273760800283"/>
  </r>
  <r>
    <x v="19"/>
    <x v="3"/>
    <n v="7.0380000000000003"/>
    <n v="9.6340000000000003"/>
    <n v="0.91600000000000004"/>
    <n v="64.06"/>
    <n v="0.83399999999999996"/>
    <n v="-7.4999999999999997E-2"/>
    <n v="0.66200000000000003"/>
    <n v="0.69799999999999995"/>
    <n v="0.26800000000000002"/>
    <x v="3"/>
    <x v="1"/>
    <x v="3"/>
    <n v="2011"/>
    <n v="5.4792273760800283"/>
  </r>
  <r>
    <x v="19"/>
    <x v="4"/>
    <n v="6.66"/>
    <n v="9.6440000000000001"/>
    <n v="0.89"/>
    <n v="64.22"/>
    <n v="0.84899999999999998"/>
    <m/>
    <n v="0.623"/>
    <n v="0.68500000000000005"/>
    <n v="0.35"/>
    <x v="3"/>
    <x v="1"/>
    <x v="4"/>
    <n v="2012"/>
    <n v="5.4792273760800283"/>
  </r>
  <r>
    <x v="19"/>
    <x v="5"/>
    <n v="7.14"/>
    <n v="9.6649999999999991"/>
    <n v="0.91"/>
    <n v="64.38"/>
    <n v="0.78500000000000003"/>
    <n v="-9.8000000000000004E-2"/>
    <n v="0.70699999999999996"/>
    <n v="0.72499999999999998"/>
    <n v="0.27600000000000002"/>
    <x v="3"/>
    <x v="1"/>
    <x v="5"/>
    <n v="2013"/>
    <n v="5.4792273760800283"/>
  </r>
  <r>
    <x v="19"/>
    <x v="6"/>
    <n v="6.9809999999999999"/>
    <n v="9.6609999999999996"/>
    <n v="0.89800000000000002"/>
    <n v="64.540000000000006"/>
    <n v="0.71399999999999997"/>
    <n v="-0.11799999999999999"/>
    <n v="0.71"/>
    <n v="0.71799999999999997"/>
    <n v="0.27400000000000002"/>
    <x v="3"/>
    <x v="1"/>
    <x v="6"/>
    <n v="2014"/>
    <n v="5.4792273760800283"/>
  </r>
  <r>
    <x v="19"/>
    <x v="7"/>
    <n v="6.5469999999999997"/>
    <n v="9.6170000000000009"/>
    <n v="0.90700000000000003"/>
    <n v="64.7"/>
    <n v="0.79900000000000004"/>
    <n v="-1.9E-2"/>
    <n v="0.77100000000000002"/>
    <n v="0.68700000000000006"/>
    <n v="0.32500000000000001"/>
    <x v="3"/>
    <x v="1"/>
    <x v="7"/>
    <n v="2015"/>
    <n v="5.4792273760800283"/>
  </r>
  <r>
    <x v="19"/>
    <x v="8"/>
    <n v="6.375"/>
    <n v="9.5749999999999993"/>
    <n v="0.91200000000000003"/>
    <n v="64.875"/>
    <n v="0.80700000000000005"/>
    <n v="-0.10299999999999999"/>
    <n v="0.78100000000000003"/>
    <n v="0.71099999999999997"/>
    <n v="0.30199999999999999"/>
    <x v="3"/>
    <x v="1"/>
    <x v="8"/>
    <n v="2016"/>
    <n v="5.4792273760800283"/>
  </r>
  <r>
    <x v="19"/>
    <x v="9"/>
    <n v="6.3330000000000002"/>
    <n v="9.58"/>
    <n v="0.90500000000000003"/>
    <n v="65.05"/>
    <n v="0.76500000000000001"/>
    <n v="-0.17799999999999999"/>
    <n v="0.79400000000000004"/>
    <n v="0.66900000000000004"/>
    <n v="0.308"/>
    <x v="3"/>
    <x v="1"/>
    <x v="9"/>
    <n v="2017"/>
    <n v="5.4792273760800283"/>
  </r>
  <r>
    <x v="19"/>
    <x v="10"/>
    <n v="6.1909999999999998"/>
    <n v="9.59"/>
    <n v="0.88200000000000001"/>
    <n v="65.224999999999994"/>
    <n v="0.751"/>
    <n v="-0.12"/>
    <n v="0.76300000000000001"/>
    <n v="0.67700000000000005"/>
    <n v="0.35"/>
    <x v="3"/>
    <x v="1"/>
    <x v="10"/>
    <n v="2018"/>
    <n v="5.4792273760800283"/>
  </r>
  <r>
    <x v="19"/>
    <x v="11"/>
    <n v="6.4509999999999996"/>
    <n v="9.5950000000000006"/>
    <n v="0.89900000000000002"/>
    <n v="65.400000000000006"/>
    <n v="0.83"/>
    <n v="-6.5000000000000002E-2"/>
    <n v="0.76200000000000001"/>
    <n v="0.70099999999999996"/>
    <n v="0.33700000000000002"/>
    <x v="3"/>
    <x v="1"/>
    <x v="11"/>
    <n v="2019"/>
    <n v="5.4792273760800283"/>
  </r>
  <r>
    <x v="19"/>
    <x v="15"/>
    <n v="6.11"/>
    <n v="9.548"/>
    <n v="0.83099999999999996"/>
    <n v="65.575000000000003"/>
    <n v="0.78600000000000003"/>
    <n v="-5.8000000000000003E-2"/>
    <n v="0.72899999999999998"/>
    <n v="0.65300000000000002"/>
    <n v="0.38900000000000001"/>
    <x v="3"/>
    <x v="1"/>
    <x v="15"/>
    <n v="2020"/>
    <n v="5.4792273760800283"/>
  </r>
  <r>
    <x v="19"/>
    <x v="12"/>
    <n v="6.01"/>
    <n v="9.5879999999999992"/>
    <n v="0.81399999999999995"/>
    <n v="65.75"/>
    <n v="0.79200000000000004"/>
    <n v="8.8999999999999996E-2"/>
    <n v="0.73899999999999999"/>
    <n v="0.66200000000000003"/>
    <n v="0.40699999999999997"/>
    <x v="3"/>
    <x v="1"/>
    <x v="12"/>
    <n v="2021"/>
    <n v="5.4792273760800283"/>
  </r>
  <r>
    <x v="19"/>
    <x v="13"/>
    <n v="6.2569999999999997"/>
    <n v="9.6110000000000007"/>
    <n v="0.86599999999999999"/>
    <n v="65.924999999999997"/>
    <n v="0.83"/>
    <n v="-6.0999999999999999E-2"/>
    <n v="0.74199999999999999"/>
    <n v="0.68100000000000005"/>
    <n v="0.34100000000000003"/>
    <x v="3"/>
    <x v="1"/>
    <x v="13"/>
    <n v="2022"/>
    <n v="5.4792273760800283"/>
  </r>
  <r>
    <x v="20"/>
    <x v="14"/>
    <n v="3.8439999999999999"/>
    <n v="9.7460000000000004"/>
    <n v="0.83199999999999996"/>
    <n v="64.78"/>
    <n v="0.56599999999999995"/>
    <n v="-0.14299999999999999"/>
    <n v="0.97599999999999998"/>
    <n v="0.5"/>
    <n v="0.22600000000000001"/>
    <x v="1"/>
    <x v="0"/>
    <x v="14"/>
    <n v="2007"/>
    <n v="5.4792273760800283"/>
  </r>
  <r>
    <x v="20"/>
    <x v="2"/>
    <n v="3.9119999999999999"/>
    <n v="9.8070000000000004"/>
    <n v="0.84299999999999997"/>
    <n v="65.2"/>
    <n v="0.54500000000000004"/>
    <n v="-0.151"/>
    <n v="0.94099999999999995"/>
    <n v="0.51300000000000001"/>
    <n v="0.23799999999999999"/>
    <x v="1"/>
    <x v="0"/>
    <x v="2"/>
    <n v="2010"/>
    <n v="5.4792273760800283"/>
  </r>
  <r>
    <x v="20"/>
    <x v="3"/>
    <n v="3.875"/>
    <n v="9.8339999999999996"/>
    <n v="0.86"/>
    <n v="65.34"/>
    <n v="0.66400000000000003"/>
    <n v="-0.23400000000000001"/>
    <n v="0.94799999999999995"/>
    <n v="0.49"/>
    <n v="0.27100000000000002"/>
    <x v="1"/>
    <x v="0"/>
    <x v="3"/>
    <n v="2011"/>
    <n v="5.4792273760800283"/>
  </r>
  <r>
    <x v="20"/>
    <x v="4"/>
    <n v="4.2220000000000004"/>
    <n v="9.8480000000000008"/>
    <n v="0.83799999999999997"/>
    <n v="65.48"/>
    <n v="0.64100000000000001"/>
    <n v="-0.17899999999999999"/>
    <n v="0.93799999999999994"/>
    <n v="0.51"/>
    <n v="0.23699999999999999"/>
    <x v="1"/>
    <x v="0"/>
    <x v="4"/>
    <n v="2012"/>
    <n v="5.4792273760800283"/>
  </r>
  <r>
    <x v="20"/>
    <x v="5"/>
    <n v="3.9929999999999999"/>
    <n v="9.8480000000000008"/>
    <n v="0.82899999999999996"/>
    <n v="65.62"/>
    <n v="0.60299999999999998"/>
    <n v="-0.19700000000000001"/>
    <n v="0.96199999999999997"/>
    <n v="0.53700000000000003"/>
    <n v="0.27800000000000002"/>
    <x v="1"/>
    <x v="0"/>
    <x v="5"/>
    <n v="2013"/>
    <n v="5.4792273760800283"/>
  </r>
  <r>
    <x v="20"/>
    <x v="6"/>
    <n v="4.4379999999999997"/>
    <n v="9.8629999999999995"/>
    <n v="0.88600000000000001"/>
    <n v="65.760000000000005"/>
    <n v="0.57599999999999996"/>
    <n v="-0.06"/>
    <n v="0.95499999999999996"/>
    <n v="0.54200000000000004"/>
    <n v="0.23599999999999999"/>
    <x v="1"/>
    <x v="0"/>
    <x v="6"/>
    <n v="2014"/>
    <n v="5.4792273760800283"/>
  </r>
  <r>
    <x v="20"/>
    <x v="7"/>
    <n v="4.8650000000000002"/>
    <n v="9.9030000000000005"/>
    <n v="0.90800000000000003"/>
    <n v="65.900000000000006"/>
    <n v="0.63700000000000001"/>
    <n v="-0.20499999999999999"/>
    <n v="0.94099999999999995"/>
    <n v="0.55600000000000005"/>
    <n v="0.214"/>
    <x v="1"/>
    <x v="0"/>
    <x v="7"/>
    <n v="2015"/>
    <n v="5.4792273760800283"/>
  </r>
  <r>
    <x v="20"/>
    <x v="8"/>
    <n v="4.8380000000000001"/>
    <n v="9.94"/>
    <n v="0.92600000000000005"/>
    <n v="66"/>
    <n v="0.7"/>
    <n v="-0.17499999999999999"/>
    <n v="0.93600000000000005"/>
    <n v="0.54500000000000004"/>
    <n v="0.17199999999999999"/>
    <x v="1"/>
    <x v="0"/>
    <x v="8"/>
    <n v="2016"/>
    <n v="5.4792273760800283"/>
  </r>
  <r>
    <x v="20"/>
    <x v="9"/>
    <n v="5.0970000000000004"/>
    <n v="9.9749999999999996"/>
    <n v="0.94199999999999995"/>
    <n v="66.099999999999994"/>
    <n v="0.68899999999999995"/>
    <n v="-0.158"/>
    <n v="0.91100000000000003"/>
    <n v="0.54200000000000004"/>
    <n v="0.189"/>
    <x v="1"/>
    <x v="0"/>
    <x v="9"/>
    <n v="2017"/>
    <n v="5.4792273760800283"/>
  </r>
  <r>
    <x v="20"/>
    <x v="10"/>
    <n v="5.0990000000000002"/>
    <n v="10.007999999999999"/>
    <n v="0.92400000000000004"/>
    <n v="66.2"/>
    <n v="0.72399999999999998"/>
    <n v="-0.18"/>
    <n v="0.95199999999999996"/>
    <n v="0.55400000000000005"/>
    <n v="0.189"/>
    <x v="1"/>
    <x v="0"/>
    <x v="10"/>
    <n v="2018"/>
    <n v="5.4792273760800283"/>
  </r>
  <r>
    <x v="20"/>
    <x v="11"/>
    <n v="5.1079999999999997"/>
    <n v="10.055"/>
    <n v="0.94799999999999995"/>
    <n v="66.3"/>
    <n v="0.82199999999999995"/>
    <n v="-0.113"/>
    <n v="0.94299999999999995"/>
    <n v="0.57699999999999996"/>
    <n v="0.2"/>
    <x v="1"/>
    <x v="0"/>
    <x v="11"/>
    <n v="2019"/>
    <n v="5.4792273760800283"/>
  </r>
  <r>
    <x v="20"/>
    <x v="15"/>
    <n v="5.5979999999999999"/>
    <n v="10.021000000000001"/>
    <n v="0.91600000000000004"/>
    <n v="66.400000000000006"/>
    <n v="0.81799999999999995"/>
    <n v="-0.01"/>
    <n v="0.90100000000000002"/>
    <n v="0.64200000000000002"/>
    <n v="0.221"/>
    <x v="1"/>
    <x v="1"/>
    <x v="15"/>
    <n v="2020"/>
    <n v="5.4792273760800283"/>
  </r>
  <r>
    <x v="20"/>
    <x v="12"/>
    <n v="5.4219999999999997"/>
    <n v="10.102"/>
    <n v="0.88400000000000001"/>
    <n v="66.5"/>
    <n v="0.84099999999999997"/>
    <n v="-1.6E-2"/>
    <n v="0.89100000000000001"/>
    <n v="0.64700000000000002"/>
    <n v="0.253"/>
    <x v="1"/>
    <x v="0"/>
    <x v="12"/>
    <n v="2021"/>
    <n v="5.4792273760800283"/>
  </r>
  <r>
    <x v="20"/>
    <x v="13"/>
    <n v="5.3780000000000001"/>
    <n v="10.138"/>
    <n v="0.95299999999999996"/>
    <n v="66.599999999999994"/>
    <n v="0.74099999999999999"/>
    <n v="-0.14499999999999999"/>
    <n v="0.94199999999999995"/>
    <n v="0.58199999999999996"/>
    <n v="0.16500000000000001"/>
    <x v="1"/>
    <x v="0"/>
    <x v="13"/>
    <n v="2022"/>
    <n v="5.4792273760800283"/>
  </r>
  <r>
    <x v="21"/>
    <x v="16"/>
    <n v="3.8010000000000002"/>
    <n v="7.327"/>
    <n v="0.79600000000000004"/>
    <n v="49.44"/>
    <n v="0.58799999999999997"/>
    <n v="0.03"/>
    <n v="0.79800000000000004"/>
    <n v="0.67800000000000005"/>
    <n v="0.26600000000000001"/>
    <x v="2"/>
    <x v="0"/>
    <x v="16"/>
    <n v="2006"/>
    <n v="5.4792273760800283"/>
  </r>
  <r>
    <x v="21"/>
    <x v="14"/>
    <n v="4.0170000000000003"/>
    <n v="7.3369999999999997"/>
    <n v="0.77100000000000002"/>
    <n v="49.88"/>
    <n v="0.58199999999999996"/>
    <n v="-5.8999999999999997E-2"/>
    <n v="0.83299999999999996"/>
    <n v="0.60899999999999999"/>
    <n v="0.28100000000000003"/>
    <x v="2"/>
    <x v="0"/>
    <x v="14"/>
    <n v="2007"/>
    <n v="5.4792273760800283"/>
  </r>
  <r>
    <x v="21"/>
    <x v="0"/>
    <n v="3.8460000000000001"/>
    <n v="7.3639999999999999"/>
    <n v="0.72699999999999998"/>
    <n v="50.32"/>
    <n v="0.61199999999999999"/>
    <n v="-9.9000000000000005E-2"/>
    <n v="0.88700000000000001"/>
    <n v="0.53800000000000003"/>
    <n v="0.30399999999999999"/>
    <x v="2"/>
    <x v="0"/>
    <x v="0"/>
    <n v="2008"/>
    <n v="5.4792273760800283"/>
  </r>
  <r>
    <x v="21"/>
    <x v="2"/>
    <n v="4.0359999999999996"/>
    <n v="7.4160000000000004"/>
    <n v="0.77300000000000002"/>
    <n v="51.2"/>
    <n v="0.58699999999999997"/>
    <n v="-3.5000000000000003E-2"/>
    <n v="0.76700000000000002"/>
    <n v="0.56499999999999995"/>
    <n v="0.217"/>
    <x v="2"/>
    <x v="0"/>
    <x v="2"/>
    <n v="2010"/>
    <n v="5.4792273760800283"/>
  </r>
  <r>
    <x v="21"/>
    <x v="3"/>
    <n v="4.7850000000000001"/>
    <n v="7.45"/>
    <n v="0.71"/>
    <n v="51.64"/>
    <n v="0.72499999999999998"/>
    <n v="-0.10299999999999999"/>
    <n v="0.70699999999999996"/>
    <n v="0.57799999999999996"/>
    <n v="0.20499999999999999"/>
    <x v="2"/>
    <x v="0"/>
    <x v="3"/>
    <n v="2011"/>
    <n v="5.4792273760800283"/>
  </r>
  <r>
    <x v="21"/>
    <x v="4"/>
    <n v="3.9550000000000001"/>
    <n v="7.4820000000000002"/>
    <n v="0.74399999999999999"/>
    <n v="52.08"/>
    <n v="0.622"/>
    <n v="-6.8000000000000005E-2"/>
    <n v="0.72599999999999998"/>
    <n v="0.48699999999999999"/>
    <n v="0.3"/>
    <x v="2"/>
    <x v="0"/>
    <x v="4"/>
    <n v="2012"/>
    <n v="5.4792273760800283"/>
  </r>
  <r>
    <x v="21"/>
    <x v="5"/>
    <n v="3.3260000000000001"/>
    <n v="7.5090000000000003"/>
    <n v="0.745"/>
    <n v="52.52"/>
    <n v="0.74099999999999999"/>
    <n v="-1.4999999999999999E-2"/>
    <n v="0.76500000000000001"/>
    <n v="0.59199999999999997"/>
    <n v="0.28699999999999998"/>
    <x v="2"/>
    <x v="0"/>
    <x v="5"/>
    <n v="2013"/>
    <n v="5.4792273760800283"/>
  </r>
  <r>
    <x v="21"/>
    <x v="6"/>
    <n v="3.4809999999999999"/>
    <n v="7.5209999999999999"/>
    <n v="0.74199999999999999"/>
    <n v="52.96"/>
    <n v="0.71"/>
    <n v="-3.0000000000000001E-3"/>
    <n v="0.80100000000000005"/>
    <n v="0.60399999999999998"/>
    <n v="0.25600000000000001"/>
    <x v="2"/>
    <x v="0"/>
    <x v="6"/>
    <n v="2014"/>
    <n v="5.4792273760800283"/>
  </r>
  <r>
    <x v="21"/>
    <x v="7"/>
    <n v="4.4189999999999996"/>
    <n v="7.53"/>
    <n v="0.70499999999999996"/>
    <n v="53.4"/>
    <n v="0.65900000000000003"/>
    <n v="5.0000000000000001E-3"/>
    <n v="0.69299999999999995"/>
    <n v="0.55500000000000005"/>
    <n v="0.35899999999999999"/>
    <x v="2"/>
    <x v="0"/>
    <x v="7"/>
    <n v="2015"/>
    <n v="5.4792273760800283"/>
  </r>
  <r>
    <x v="21"/>
    <x v="8"/>
    <n v="4.2060000000000004"/>
    <n v="7.5579999999999998"/>
    <n v="0.76400000000000001"/>
    <n v="53.774999999999999"/>
    <n v="0.64500000000000002"/>
    <n v="1E-3"/>
    <n v="0.72099999999999997"/>
    <n v="0.59"/>
    <n v="0.33700000000000002"/>
    <x v="2"/>
    <x v="0"/>
    <x v="8"/>
    <n v="2016"/>
    <n v="5.4792273760800283"/>
  </r>
  <r>
    <x v="21"/>
    <x v="9"/>
    <n v="4.6470000000000002"/>
    <n v="7.59"/>
    <n v="0.78500000000000003"/>
    <n v="54.15"/>
    <n v="0.61399999999999999"/>
    <n v="-6.2E-2"/>
    <n v="0.72699999999999998"/>
    <n v="0.57999999999999996"/>
    <n v="0.35399999999999998"/>
    <x v="2"/>
    <x v="0"/>
    <x v="9"/>
    <n v="2017"/>
    <n v="5.4792273760800283"/>
  </r>
  <r>
    <x v="21"/>
    <x v="10"/>
    <n v="4.9269999999999996"/>
    <n v="7.6260000000000003"/>
    <n v="0.66500000000000004"/>
    <n v="54.524999999999999"/>
    <n v="0.72099999999999997"/>
    <n v="-1.2E-2"/>
    <n v="0.75700000000000001"/>
    <n v="0.65600000000000003"/>
    <n v="0.34300000000000003"/>
    <x v="2"/>
    <x v="0"/>
    <x v="10"/>
    <n v="2018"/>
    <n v="5.4792273760800283"/>
  </r>
  <r>
    <x v="21"/>
    <x v="11"/>
    <n v="4.7409999999999997"/>
    <n v="7.6539999999999999"/>
    <n v="0.68300000000000005"/>
    <n v="54.9"/>
    <n v="0.67800000000000005"/>
    <n v="-3.0000000000000001E-3"/>
    <n v="0.72899999999999998"/>
    <n v="0.65600000000000003"/>
    <n v="0.36499999999999999"/>
    <x v="2"/>
    <x v="0"/>
    <x v="11"/>
    <n v="2019"/>
    <n v="5.4792273760800283"/>
  </r>
  <r>
    <x v="21"/>
    <x v="15"/>
    <n v="4.6399999999999997"/>
    <n v="7.6470000000000002"/>
    <n v="0.66800000000000004"/>
    <n v="55.274999999999999"/>
    <n v="0.75"/>
    <n v="0.123"/>
    <n v="0.80900000000000005"/>
    <n v="0.60499999999999998"/>
    <n v="0.38800000000000001"/>
    <x v="2"/>
    <x v="0"/>
    <x v="15"/>
    <n v="2020"/>
    <n v="5.4792273760800283"/>
  </r>
  <r>
    <x v="21"/>
    <x v="12"/>
    <n v="4.6360000000000001"/>
    <n v="7.6870000000000003"/>
    <n v="0.65800000000000003"/>
    <n v="55.65"/>
    <n v="0.64400000000000002"/>
    <n v="6.7000000000000004E-2"/>
    <n v="0.73599999999999999"/>
    <n v="0.62"/>
    <n v="0.36299999999999999"/>
    <x v="2"/>
    <x v="0"/>
    <x v="12"/>
    <n v="2021"/>
    <n v="5.4792273760800283"/>
  </r>
  <r>
    <x v="22"/>
    <x v="0"/>
    <n v="3.5630000000000002"/>
    <n v="6.7"/>
    <n v="0.29099999999999998"/>
    <n v="49.66"/>
    <n v="0.26"/>
    <n v="-1.7999999999999999E-2"/>
    <n v="0.86"/>
    <n v="0.41499999999999998"/>
    <n v="0.253"/>
    <x v="2"/>
    <x v="0"/>
    <x v="0"/>
    <n v="2008"/>
    <n v="5.4792273760800283"/>
  </r>
  <r>
    <x v="22"/>
    <x v="1"/>
    <n v="3.7919999999999998"/>
    <n v="6.6870000000000003"/>
    <n v="0.32600000000000001"/>
    <n v="50.28"/>
    <n v="0.42699999999999999"/>
    <n v="-1.7999999999999999E-2"/>
    <n v="0.71799999999999997"/>
    <n v="0.60699999999999998"/>
    <n v="0.16400000000000001"/>
    <x v="2"/>
    <x v="0"/>
    <x v="1"/>
    <n v="2009"/>
    <n v="5.4792273760800283"/>
  </r>
  <r>
    <x v="22"/>
    <x v="3"/>
    <n v="3.706"/>
    <n v="6.694"/>
    <n v="0.42199999999999999"/>
    <n v="51.52"/>
    <n v="0.49"/>
    <n v="-5.8999999999999997E-2"/>
    <n v="0.67700000000000005"/>
    <n v="0.57199999999999995"/>
    <n v="0.19"/>
    <x v="2"/>
    <x v="0"/>
    <x v="3"/>
    <n v="2011"/>
    <n v="5.4792273760800283"/>
  </r>
  <r>
    <x v="22"/>
    <x v="6"/>
    <n v="2.9049999999999998"/>
    <n v="6.7229999999999999"/>
    <n v="0.56499999999999995"/>
    <n v="53.38"/>
    <n v="0.43099999999999999"/>
    <n v="-5.5E-2"/>
    <n v="0.80800000000000005"/>
    <n v="0.622"/>
    <n v="0.251"/>
    <x v="2"/>
    <x v="0"/>
    <x v="6"/>
    <n v="2014"/>
    <n v="5.4792273760800283"/>
  </r>
  <r>
    <x v="22"/>
    <x v="10"/>
    <n v="3.7749999999999999"/>
    <n v="6.6070000000000002"/>
    <n v="0.48499999999999999"/>
    <n v="55.2"/>
    <n v="0.64600000000000002"/>
    <n v="-2.3E-2"/>
    <n v="0.59899999999999998"/>
    <n v="0.63600000000000001"/>
    <n v="0.36299999999999999"/>
    <x v="2"/>
    <x v="0"/>
    <x v="10"/>
    <n v="2018"/>
    <n v="5.4792273760800283"/>
  </r>
  <r>
    <x v="23"/>
    <x v="16"/>
    <n v="3.569"/>
    <n v="7.7460000000000004"/>
    <n v="0.79300000000000004"/>
    <n v="57.64"/>
    <m/>
    <n v="0.253"/>
    <n v="0.82899999999999996"/>
    <m/>
    <n v="0.34100000000000003"/>
    <x v="0"/>
    <x v="0"/>
    <x v="16"/>
    <n v="2006"/>
    <n v="5.4792273760800283"/>
  </r>
  <r>
    <x v="23"/>
    <x v="14"/>
    <n v="4.1559999999999997"/>
    <n v="7.8259999999999996"/>
    <n v="0.67500000000000004"/>
    <n v="57.98"/>
    <n v="0.81899999999999995"/>
    <n v="0.114"/>
    <n v="0.879"/>
    <m/>
    <n v="0.32"/>
    <x v="0"/>
    <x v="0"/>
    <x v="14"/>
    <n v="2007"/>
    <n v="5.4792273760800283"/>
  </r>
  <r>
    <x v="23"/>
    <x v="0"/>
    <n v="4.4619999999999997"/>
    <n v="7.8739999999999997"/>
    <n v="0.61899999999999999"/>
    <n v="58.32"/>
    <n v="0.91400000000000003"/>
    <n v="4.3999999999999997E-2"/>
    <n v="0.88800000000000001"/>
    <n v="0.6"/>
    <n v="0.33500000000000002"/>
    <x v="0"/>
    <x v="0"/>
    <x v="0"/>
    <n v="2008"/>
    <n v="5.4792273760800283"/>
  </r>
  <r>
    <x v="23"/>
    <x v="1"/>
    <n v="4.1109999999999998"/>
    <n v="7.86"/>
    <n v="0.81799999999999995"/>
    <n v="58.66"/>
    <n v="0.93700000000000006"/>
    <n v="0.151"/>
    <n v="0.96499999999999997"/>
    <n v="0.69099999999999995"/>
    <n v="0.188"/>
    <x v="0"/>
    <x v="0"/>
    <x v="1"/>
    <n v="2009"/>
    <n v="5.4792273760800283"/>
  </r>
  <r>
    <x v="23"/>
    <x v="2"/>
    <n v="4.141"/>
    <n v="7.9039999999999999"/>
    <n v="0.69699999999999995"/>
    <n v="59"/>
    <n v="0.94"/>
    <n v="0.34799999999999998"/>
    <n v="0.89600000000000002"/>
    <n v="0.66200000000000003"/>
    <n v="0.42199999999999999"/>
    <x v="0"/>
    <x v="0"/>
    <x v="2"/>
    <n v="2010"/>
    <n v="5.4792273760800283"/>
  </r>
  <r>
    <x v="23"/>
    <x v="3"/>
    <n v="4.1609999999999996"/>
    <n v="7.9569999999999999"/>
    <n v="0.71599999999999997"/>
    <n v="59.34"/>
    <n v="0.92700000000000005"/>
    <n v="0.41699999999999998"/>
    <n v="0.77500000000000002"/>
    <n v="0.63700000000000001"/>
    <n v="0.308"/>
    <x v="0"/>
    <x v="0"/>
    <x v="3"/>
    <n v="2011"/>
    <n v="5.4792273760800283"/>
  </r>
  <r>
    <x v="23"/>
    <x v="4"/>
    <n v="3.899"/>
    <n v="8.0129999999999999"/>
    <n v="0.60599999999999998"/>
    <n v="59.68"/>
    <n v="0.95599999999999996"/>
    <n v="0.245"/>
    <n v="0.89"/>
    <n v="0.71299999999999997"/>
    <n v="0.35199999999999998"/>
    <x v="0"/>
    <x v="0"/>
    <x v="4"/>
    <n v="2012"/>
    <n v="5.4792273760800283"/>
  </r>
  <r>
    <x v="23"/>
    <x v="5"/>
    <n v="3.6739999999999999"/>
    <n v="8.07"/>
    <n v="0.65100000000000002"/>
    <n v="60.02"/>
    <n v="0.94099999999999995"/>
    <n v="0.16200000000000001"/>
    <n v="0.81200000000000006"/>
    <n v="0.67"/>
    <n v="0.44"/>
    <x v="0"/>
    <x v="0"/>
    <x v="5"/>
    <n v="2013"/>
    <n v="5.4792273760800283"/>
  </r>
  <r>
    <x v="23"/>
    <x v="6"/>
    <n v="3.883"/>
    <n v="8.125"/>
    <n v="0.69299999999999995"/>
    <n v="60.36"/>
    <n v="0.93799999999999994"/>
    <n v="0.23699999999999999"/>
    <n v="0.84299999999999997"/>
    <n v="0.68200000000000005"/>
    <n v="0.48199999999999998"/>
    <x v="0"/>
    <x v="0"/>
    <x v="6"/>
    <n v="2014"/>
    <n v="5.4792273760800283"/>
  </r>
  <r>
    <x v="23"/>
    <x v="7"/>
    <n v="4.1619999999999999"/>
    <n v="8.1790000000000003"/>
    <n v="0.72899999999999998"/>
    <n v="60.7"/>
    <n v="0.95599999999999996"/>
    <n v="0.20799999999999999"/>
    <n v="0.82499999999999996"/>
    <n v="0.73099999999999998"/>
    <n v="0.39900000000000002"/>
    <x v="0"/>
    <x v="0"/>
    <x v="7"/>
    <n v="2015"/>
    <n v="5.4792273760800283"/>
  </r>
  <r>
    <x v="23"/>
    <x v="8"/>
    <n v="4.4610000000000003"/>
    <n v="8.2330000000000005"/>
    <n v="0.746"/>
    <n v="60.9"/>
    <n v="0.95799999999999996"/>
    <n v="7.2999999999999995E-2"/>
    <n v="0.84"/>
    <n v="0.71299999999999997"/>
    <n v="0.39800000000000002"/>
    <x v="0"/>
    <x v="0"/>
    <x v="8"/>
    <n v="2016"/>
    <n v="5.4792273760800283"/>
  </r>
  <r>
    <x v="23"/>
    <x v="9"/>
    <n v="4.5860000000000003"/>
    <n v="8.2870000000000008"/>
    <n v="0.76500000000000001"/>
    <n v="61.1"/>
    <n v="0.96399999999999997"/>
    <n v="8.5000000000000006E-2"/>
    <n v="0.82099999999999995"/>
    <n v="0.66900000000000004"/>
    <n v="0.40799999999999997"/>
    <x v="0"/>
    <x v="0"/>
    <x v="9"/>
    <n v="2017"/>
    <n v="5.4792273760800283"/>
  </r>
  <r>
    <x v="23"/>
    <x v="10"/>
    <n v="5.1219999999999999"/>
    <n v="8.3469999999999995"/>
    <n v="0.79500000000000004"/>
    <n v="61.3"/>
    <n v="0.95799999999999996"/>
    <n v="3.2000000000000001E-2"/>
    <m/>
    <n v="0.72299999999999998"/>
    <n v="0.41399999999999998"/>
    <x v="0"/>
    <x v="0"/>
    <x v="10"/>
    <n v="2018"/>
    <n v="5.4792273760800283"/>
  </r>
  <r>
    <x v="23"/>
    <x v="11"/>
    <n v="4.9980000000000002"/>
    <n v="8.4039999999999999"/>
    <n v="0.75900000000000001"/>
    <n v="61.5"/>
    <n v="0.95699999999999996"/>
    <n v="0.01"/>
    <n v="0.82799999999999996"/>
    <n v="0.70399999999999996"/>
    <n v="0.39"/>
    <x v="0"/>
    <x v="0"/>
    <x v="11"/>
    <n v="2019"/>
    <n v="5.4792273760800283"/>
  </r>
  <r>
    <x v="23"/>
    <x v="15"/>
    <n v="4.3769999999999998"/>
    <n v="8.3610000000000007"/>
    <n v="0.72399999999999998"/>
    <n v="61.7"/>
    <n v="0.96299999999999997"/>
    <n v="0.05"/>
    <n v="0.86299999999999999"/>
    <n v="0.77100000000000002"/>
    <n v="0.39"/>
    <x v="0"/>
    <x v="0"/>
    <x v="15"/>
    <n v="2020"/>
    <n v="5.4792273760800283"/>
  </r>
  <r>
    <x v="23"/>
    <x v="12"/>
    <n v="4.5549999999999997"/>
    <n v="8.3789999999999996"/>
    <n v="0.71299999999999997"/>
    <n v="61.9"/>
    <n v="0.96499999999999997"/>
    <n v="1.4999999999999999E-2"/>
    <n v="0.84399999999999997"/>
    <n v="0.75900000000000001"/>
    <n v="0.39100000000000001"/>
    <x v="0"/>
    <x v="0"/>
    <x v="12"/>
    <n v="2021"/>
    <n v="5.4792273760800283"/>
  </r>
  <r>
    <x v="23"/>
    <x v="13"/>
    <n v="4.25"/>
    <n v="8.4149999999999991"/>
    <n v="0.78400000000000003"/>
    <n v="62.1"/>
    <n v="0.94599999999999995"/>
    <n v="0.154"/>
    <n v="0.86"/>
    <n v="0.75600000000000001"/>
    <n v="0.38800000000000001"/>
    <x v="0"/>
    <x v="0"/>
    <x v="13"/>
    <n v="2022"/>
    <n v="5.4792273760800283"/>
  </r>
  <r>
    <x v="24"/>
    <x v="16"/>
    <n v="3.851"/>
    <n v="8.09"/>
    <n v="0.69"/>
    <n v="47.84"/>
    <n v="0.65300000000000002"/>
    <n v="-1.7000000000000001E-2"/>
    <n v="0.90700000000000003"/>
    <n v="0.58799999999999997"/>
    <n v="0.27100000000000002"/>
    <x v="2"/>
    <x v="0"/>
    <x v="16"/>
    <n v="2006"/>
    <n v="5.4792273760800283"/>
  </r>
  <r>
    <x v="24"/>
    <x v="14"/>
    <n v="4.3499999999999996"/>
    <n v="8.1039999999999992"/>
    <n v="0.71699999999999997"/>
    <n v="48.28"/>
    <n v="0.64400000000000002"/>
    <n v="-3.9E-2"/>
    <n v="0.91"/>
    <n v="0.63"/>
    <n v="0.249"/>
    <x v="2"/>
    <x v="0"/>
    <x v="14"/>
    <n v="2007"/>
    <n v="5.4792273760800283"/>
  </r>
  <r>
    <x v="24"/>
    <x v="0"/>
    <n v="4.2919999999999998"/>
    <n v="8.1039999999999992"/>
    <n v="0.69699999999999995"/>
    <n v="48.72"/>
    <n v="0.57999999999999996"/>
    <n v="-7.5999999999999998E-2"/>
    <n v="0.94499999999999995"/>
    <n v="0.61299999999999999"/>
    <n v="0.312"/>
    <x v="2"/>
    <x v="0"/>
    <x v="0"/>
    <n v="2008"/>
    <n v="5.4792273760800283"/>
  </r>
  <r>
    <x v="24"/>
    <x v="1"/>
    <n v="4.7409999999999997"/>
    <n v="8.1010000000000009"/>
    <n v="0.72899999999999998"/>
    <n v="49.16"/>
    <n v="0.69799999999999995"/>
    <n v="-2.4E-2"/>
    <n v="0.92500000000000004"/>
    <n v="0.59199999999999997"/>
    <n v="0.25"/>
    <x v="2"/>
    <x v="0"/>
    <x v="1"/>
    <n v="2009"/>
    <n v="5.4792273760800283"/>
  </r>
  <r>
    <x v="24"/>
    <x v="2"/>
    <n v="4.5540000000000003"/>
    <n v="8.1010000000000009"/>
    <n v="0.75900000000000001"/>
    <n v="49.6"/>
    <n v="0.79200000000000004"/>
    <n v="-4.0000000000000001E-3"/>
    <n v="0.875"/>
    <n v="0.59399999999999997"/>
    <n v="0.27400000000000002"/>
    <x v="2"/>
    <x v="0"/>
    <x v="2"/>
    <n v="2010"/>
    <n v="5.4792273760800283"/>
  </r>
  <r>
    <x v="24"/>
    <x v="3"/>
    <n v="4.4340000000000002"/>
    <n v="8.1059999999999999"/>
    <n v="0.73799999999999999"/>
    <n v="50.04"/>
    <n v="0.81699999999999995"/>
    <n v="-3.5000000000000003E-2"/>
    <n v="0.87"/>
    <n v="0.60799999999999998"/>
    <n v="0.27200000000000002"/>
    <x v="2"/>
    <x v="0"/>
    <x v="3"/>
    <n v="2011"/>
    <n v="5.4792273760800283"/>
  </r>
  <r>
    <x v="24"/>
    <x v="4"/>
    <n v="4.2450000000000001"/>
    <n v="8.1229999999999993"/>
    <n v="0.74299999999999999"/>
    <n v="50.48"/>
    <n v="0.76600000000000001"/>
    <n v="-3.7999999999999999E-2"/>
    <n v="0.89800000000000002"/>
    <n v="0.61699999999999999"/>
    <n v="0.28399999999999997"/>
    <x v="2"/>
    <x v="0"/>
    <x v="4"/>
    <n v="2012"/>
    <n v="5.4792273760800283"/>
  </r>
  <r>
    <x v="24"/>
    <x v="5"/>
    <n v="4.2709999999999999"/>
    <n v="8.1440000000000001"/>
    <n v="0.76"/>
    <n v="50.92"/>
    <n v="0.79400000000000004"/>
    <n v="-3.5999999999999997E-2"/>
    <n v="0.86699999999999999"/>
    <n v="0.64"/>
    <n v="0.26800000000000002"/>
    <x v="2"/>
    <x v="0"/>
    <x v="5"/>
    <n v="2013"/>
    <n v="5.4792273760800283"/>
  </r>
  <r>
    <x v="24"/>
    <x v="6"/>
    <n v="4.24"/>
    <n v="8.1690000000000005"/>
    <n v="0.77800000000000002"/>
    <n v="51.36"/>
    <n v="0.79500000000000004"/>
    <n v="-7.6999999999999999E-2"/>
    <n v="0.85599999999999998"/>
    <n v="0.60399999999999998"/>
    <n v="0.216"/>
    <x v="2"/>
    <x v="0"/>
    <x v="6"/>
    <n v="2014"/>
    <n v="5.4792273760800283"/>
  </r>
  <r>
    <x v="24"/>
    <x v="7"/>
    <n v="5.0380000000000003"/>
    <n v="8.1929999999999996"/>
    <n v="0.64600000000000002"/>
    <n v="51.8"/>
    <n v="0.79100000000000004"/>
    <n v="4.3999999999999997E-2"/>
    <n v="0.86799999999999999"/>
    <n v="0.624"/>
    <n v="0.34599999999999997"/>
    <x v="2"/>
    <x v="0"/>
    <x v="7"/>
    <n v="2015"/>
    <n v="5.4792273760800283"/>
  </r>
  <r>
    <x v="24"/>
    <x v="8"/>
    <n v="4.8159999999999998"/>
    <n v="8.2070000000000007"/>
    <n v="0.65900000000000003"/>
    <n v="52.475000000000001"/>
    <n v="0.71299999999999997"/>
    <n v="-8.0000000000000002E-3"/>
    <n v="0.879"/>
    <n v="0.63500000000000001"/>
    <n v="0.36699999999999999"/>
    <x v="2"/>
    <x v="0"/>
    <x v="8"/>
    <n v="2016"/>
    <n v="5.4792273760800283"/>
  </r>
  <r>
    <x v="24"/>
    <x v="9"/>
    <n v="5.0739999999999998"/>
    <n v="8.2140000000000004"/>
    <n v="0.69499999999999995"/>
    <n v="53.15"/>
    <n v="0.76700000000000002"/>
    <n v="-3.3000000000000002E-2"/>
    <n v="0.84399999999999997"/>
    <n v="0.63200000000000001"/>
    <n v="0.377"/>
    <x v="2"/>
    <x v="0"/>
    <x v="9"/>
    <n v="2017"/>
    <n v="5.4792273760800283"/>
  </r>
  <r>
    <x v="24"/>
    <x v="10"/>
    <n v="5.2510000000000003"/>
    <n v="8.2249999999999996"/>
    <n v="0.67700000000000005"/>
    <n v="53.825000000000003"/>
    <n v="0.81599999999999995"/>
    <n v="3.1E-2"/>
    <n v="0.88400000000000001"/>
    <n v="0.63"/>
    <n v="0.35599999999999998"/>
    <x v="2"/>
    <x v="0"/>
    <x v="10"/>
    <n v="2018"/>
    <n v="5.4792273760800283"/>
  </r>
  <r>
    <x v="24"/>
    <x v="11"/>
    <n v="4.9370000000000003"/>
    <n v="8.2309999999999999"/>
    <n v="0.71099999999999997"/>
    <n v="54.5"/>
    <n v="0.71199999999999997"/>
    <n v="-1.2E-2"/>
    <n v="0.81699999999999995"/>
    <n v="0.60599999999999998"/>
    <n v="0.32600000000000001"/>
    <x v="2"/>
    <x v="0"/>
    <x v="11"/>
    <n v="2019"/>
    <n v="5.4792273760800283"/>
  </r>
  <r>
    <x v="24"/>
    <x v="15"/>
    <n v="5.2409999999999997"/>
    <n v="8.2070000000000007"/>
    <n v="0.72"/>
    <n v="55.174999999999997"/>
    <n v="0.67500000000000004"/>
    <n v="4.4999999999999998E-2"/>
    <n v="0.83699999999999997"/>
    <n v="0.626"/>
    <n v="0.38600000000000001"/>
    <x v="2"/>
    <x v="0"/>
    <x v="15"/>
    <n v="2020"/>
    <n v="5.4792273760800283"/>
  </r>
  <r>
    <x v="24"/>
    <x v="12"/>
    <n v="4.9630000000000001"/>
    <n v="8.2159999999999993"/>
    <n v="0.69499999999999995"/>
    <n v="55.85"/>
    <n v="0.71499999999999997"/>
    <n v="-2.5999999999999999E-2"/>
    <n v="0.84899999999999998"/>
    <n v="0.61199999999999999"/>
    <n v="0.34699999999999998"/>
    <x v="2"/>
    <x v="0"/>
    <x v="12"/>
    <n v="2021"/>
    <n v="5.4792273760800283"/>
  </r>
  <r>
    <x v="24"/>
    <x v="13"/>
    <n v="4.7119999999999997"/>
    <n v="8.2270000000000003"/>
    <n v="0.629"/>
    <n v="56.524999999999999"/>
    <n v="0.67500000000000004"/>
    <n v="2.5000000000000001E-2"/>
    <n v="0.84899999999999998"/>
    <n v="0.58599999999999997"/>
    <n v="0.36199999999999999"/>
    <x v="2"/>
    <x v="0"/>
    <x v="13"/>
    <n v="2022"/>
    <n v="5.4792273760800283"/>
  </r>
  <r>
    <x v="25"/>
    <x v="17"/>
    <n v="7.4180000000000001"/>
    <n v="10.707000000000001"/>
    <n v="0.96199999999999997"/>
    <n v="70.5"/>
    <n v="0.95699999999999996"/>
    <n v="0.248"/>
    <n v="0.503"/>
    <n v="0.78300000000000003"/>
    <n v="0.23300000000000001"/>
    <x v="5"/>
    <x v="1"/>
    <x v="17"/>
    <n v="2005"/>
    <n v="5.4792273760800283"/>
  </r>
  <r>
    <x v="25"/>
    <x v="14"/>
    <n v="7.4820000000000002"/>
    <n v="10.734"/>
    <m/>
    <n v="70.62"/>
    <n v="0.93"/>
    <n v="0.246"/>
    <n v="0.40600000000000003"/>
    <n v="0.81200000000000006"/>
    <n v="0.25700000000000001"/>
    <x v="5"/>
    <x v="1"/>
    <x v="14"/>
    <n v="2007"/>
    <n v="5.4792273760800283"/>
  </r>
  <r>
    <x v="25"/>
    <x v="0"/>
    <n v="7.4859999999999998"/>
    <n v="10.733000000000001"/>
    <n v="0.93899999999999995"/>
    <n v="70.680000000000007"/>
    <n v="0.92600000000000005"/>
    <n v="0.25800000000000001"/>
    <n v="0.37"/>
    <n v="0.80200000000000005"/>
    <n v="0.20200000000000001"/>
    <x v="5"/>
    <x v="1"/>
    <x v="0"/>
    <n v="2008"/>
    <n v="5.4792273760800283"/>
  </r>
  <r>
    <x v="25"/>
    <x v="1"/>
    <n v="7.4880000000000004"/>
    <n v="10.692"/>
    <n v="0.94299999999999995"/>
    <n v="70.739999999999995"/>
    <n v="0.91500000000000004"/>
    <n v="0.24199999999999999"/>
    <n v="0.41299999999999998"/>
    <n v="0.79300000000000004"/>
    <n v="0.248"/>
    <x v="5"/>
    <x v="1"/>
    <x v="1"/>
    <n v="2009"/>
    <n v="5.4792273760800283"/>
  </r>
  <r>
    <x v="25"/>
    <x v="2"/>
    <n v="7.65"/>
    <n v="10.711"/>
    <n v="0.95399999999999996"/>
    <n v="70.8"/>
    <n v="0.93400000000000005"/>
    <n v="0.22700000000000001"/>
    <n v="0.41299999999999998"/>
    <n v="0.79100000000000004"/>
    <n v="0.23300000000000001"/>
    <x v="5"/>
    <x v="1"/>
    <x v="2"/>
    <n v="2010"/>
    <n v="5.4792273760800283"/>
  </r>
  <r>
    <x v="25"/>
    <x v="3"/>
    <n v="7.4260000000000002"/>
    <n v="10.733000000000001"/>
    <n v="0.92200000000000004"/>
    <n v="70.86"/>
    <n v="0.95099999999999996"/>
    <n v="0.249"/>
    <n v="0.433"/>
    <n v="0.80300000000000005"/>
    <n v="0.248"/>
    <x v="5"/>
    <x v="1"/>
    <x v="3"/>
    <n v="2011"/>
    <n v="5.4792273760800283"/>
  </r>
  <r>
    <x v="25"/>
    <x v="4"/>
    <n v="7.415"/>
    <n v="10.739000000000001"/>
    <n v="0.94799999999999995"/>
    <n v="70.92"/>
    <n v="0.91800000000000004"/>
    <n v="0.28599999999999998"/>
    <n v="0.46600000000000003"/>
    <n v="0.77600000000000002"/>
    <n v="0.22900000000000001"/>
    <x v="5"/>
    <x v="1"/>
    <x v="4"/>
    <n v="2012"/>
    <n v="5.4792273760800283"/>
  </r>
  <r>
    <x v="25"/>
    <x v="5"/>
    <n v="7.5940000000000003"/>
    <n v="10.752000000000001"/>
    <n v="0.93600000000000005"/>
    <n v="70.98"/>
    <n v="0.91600000000000004"/>
    <n v="0.312"/>
    <n v="0.40600000000000003"/>
    <n v="0.80100000000000005"/>
    <n v="0.26300000000000001"/>
    <x v="5"/>
    <x v="1"/>
    <x v="5"/>
    <n v="2013"/>
    <n v="5.4792273760800283"/>
  </r>
  <r>
    <x v="25"/>
    <x v="6"/>
    <n v="7.3040000000000003"/>
    <n v="10.77"/>
    <n v="0.91800000000000004"/>
    <n v="71.040000000000006"/>
    <n v="0.93899999999999995"/>
    <n v="0.26600000000000001"/>
    <n v="0.442"/>
    <n v="0.79100000000000004"/>
    <n v="0.25900000000000001"/>
    <x v="5"/>
    <x v="1"/>
    <x v="6"/>
    <n v="2014"/>
    <n v="5.4792273760800283"/>
  </r>
  <r>
    <x v="25"/>
    <x v="7"/>
    <n v="7.4130000000000003"/>
    <n v="10.769"/>
    <n v="0.93899999999999995"/>
    <n v="71.099999999999994"/>
    <n v="0.93100000000000005"/>
    <n v="0.249"/>
    <n v="0.42699999999999999"/>
    <n v="0.79200000000000004"/>
    <n v="0.28599999999999998"/>
    <x v="5"/>
    <x v="1"/>
    <x v="7"/>
    <n v="2015"/>
    <n v="5.4792273760800283"/>
  </r>
  <r>
    <x v="25"/>
    <x v="8"/>
    <n v="7.2450000000000001"/>
    <n v="10.768000000000001"/>
    <n v="0.92400000000000004"/>
    <n v="71.150000000000006"/>
    <n v="0.91200000000000003"/>
    <n v="0.20699999999999999"/>
    <n v="0.38500000000000001"/>
    <n v="0.76800000000000002"/>
    <n v="0.23699999999999999"/>
    <x v="5"/>
    <x v="1"/>
    <x v="8"/>
    <n v="2016"/>
    <n v="5.4792273760800283"/>
  </r>
  <r>
    <x v="25"/>
    <x v="9"/>
    <n v="7.415"/>
    <n v="10.786"/>
    <n v="0.93400000000000005"/>
    <n v="71.2"/>
    <n v="0.94499999999999995"/>
    <n v="0.159"/>
    <n v="0.36199999999999999"/>
    <n v="0.79900000000000004"/>
    <n v="0.218"/>
    <x v="5"/>
    <x v="1"/>
    <x v="9"/>
    <n v="2017"/>
    <n v="5.4792273760800283"/>
  </r>
  <r>
    <x v="25"/>
    <x v="10"/>
    <n v="7.1749999999999998"/>
    <n v="10.798999999999999"/>
    <n v="0.92300000000000004"/>
    <n v="71.25"/>
    <n v="0.94599999999999995"/>
    <n v="0.10199999999999999"/>
    <n v="0.372"/>
    <n v="0.77300000000000002"/>
    <n v="0.25900000000000001"/>
    <x v="5"/>
    <x v="1"/>
    <x v="10"/>
    <n v="2018"/>
    <n v="5.4792273760800283"/>
  </r>
  <r>
    <x v="25"/>
    <x v="11"/>
    <n v="7.109"/>
    <n v="10.803000000000001"/>
    <n v="0.92500000000000004"/>
    <n v="71.3"/>
    <n v="0.91200000000000003"/>
    <n v="0.107"/>
    <n v="0.436"/>
    <n v="0.78100000000000003"/>
    <n v="0.28499999999999998"/>
    <x v="5"/>
    <x v="1"/>
    <x v="11"/>
    <n v="2019"/>
    <n v="5.4792273760800283"/>
  </r>
  <r>
    <x v="25"/>
    <x v="15"/>
    <n v="7.0250000000000004"/>
    <n v="10.738"/>
    <n v="0.93100000000000005"/>
    <n v="71.349999999999994"/>
    <n v="0.88700000000000001"/>
    <n v="4.4999999999999998E-2"/>
    <n v="0.434"/>
    <n v="0.73799999999999999"/>
    <n v="0.307"/>
    <x v="5"/>
    <x v="1"/>
    <x v="15"/>
    <n v="2020"/>
    <n v="5.4792273760800283"/>
  </r>
  <r>
    <x v="25"/>
    <x v="12"/>
    <n v="6.9390000000000001"/>
    <n v="10.776999999999999"/>
    <n v="0.92600000000000005"/>
    <n v="71.400000000000006"/>
    <n v="0.89800000000000002"/>
    <n v="0.191"/>
    <n v="0.38400000000000001"/>
    <n v="0.76300000000000001"/>
    <n v="0.27600000000000002"/>
    <x v="5"/>
    <x v="1"/>
    <x v="12"/>
    <n v="2021"/>
    <n v="5.4792273760800283"/>
  </r>
  <r>
    <x v="25"/>
    <x v="13"/>
    <n v="6.9180000000000001"/>
    <n v="10.803000000000001"/>
    <n v="0.92900000000000005"/>
    <n v="71.45"/>
    <n v="0.83799999999999997"/>
    <n v="0.222"/>
    <n v="0.442"/>
    <n v="0.71899999999999997"/>
    <n v="0.28699999999999998"/>
    <x v="5"/>
    <x v="1"/>
    <x v="13"/>
    <n v="2022"/>
    <n v="5.4792273760800283"/>
  </r>
  <r>
    <x v="26"/>
    <x v="14"/>
    <n v="4.16"/>
    <n v="6.9459999999999997"/>
    <n v="0.53200000000000003"/>
    <n v="41.48"/>
    <n v="0.66300000000000003"/>
    <n v="8.3000000000000004E-2"/>
    <n v="0.78200000000000003"/>
    <n v="0.56699999999999995"/>
    <n v="0.33"/>
    <x v="2"/>
    <x v="0"/>
    <x v="14"/>
    <n v="2007"/>
    <n v="5.4792273760800283"/>
  </r>
  <r>
    <x v="26"/>
    <x v="2"/>
    <n v="3.5680000000000001"/>
    <n v="7.0309999999999997"/>
    <n v="0.48299999999999998"/>
    <n v="42.5"/>
    <n v="0.69"/>
    <n v="-3.3000000000000002E-2"/>
    <n v="0.84499999999999997"/>
    <n v="0.47799999999999998"/>
    <n v="0.25700000000000001"/>
    <x v="2"/>
    <x v="0"/>
    <x v="2"/>
    <n v="2010"/>
    <n v="5.4792273760800283"/>
  </r>
  <r>
    <x v="26"/>
    <x v="3"/>
    <n v="3.6779999999999999"/>
    <n v="7.0570000000000004"/>
    <n v="0.38700000000000001"/>
    <n v="42.84"/>
    <n v="0.78"/>
    <n v="-1.2E-2"/>
    <n v="0.83399999999999996"/>
    <n v="0.502"/>
    <n v="0.27700000000000002"/>
    <x v="2"/>
    <x v="0"/>
    <x v="3"/>
    <n v="2011"/>
    <n v="5.4792273760800283"/>
  </r>
  <r>
    <x v="26"/>
    <x v="8"/>
    <n v="2.6930000000000001"/>
    <n v="6.7069999999999999"/>
    <n v="0.28999999999999998"/>
    <n v="44.75"/>
    <n v="0.624"/>
    <n v="3.6999999999999998E-2"/>
    <n v="0.85899999999999999"/>
    <n v="0.55100000000000005"/>
    <n v="0.49399999999999999"/>
    <x v="2"/>
    <x v="0"/>
    <x v="8"/>
    <n v="2016"/>
    <n v="5.4792273760800283"/>
  </r>
  <r>
    <x v="26"/>
    <x v="9"/>
    <n v="3.476"/>
    <n v="6.7329999999999997"/>
    <n v="0.32"/>
    <n v="45.3"/>
    <n v="0.64500000000000002"/>
    <n v="7.8E-2"/>
    <n v="0.89"/>
    <n v="0.60199999999999998"/>
    <n v="0.59899999999999998"/>
    <x v="2"/>
    <x v="0"/>
    <x v="9"/>
    <n v="2017"/>
    <n v="5.4792273760800283"/>
  </r>
  <r>
    <x v="27"/>
    <x v="16"/>
    <n v="3.4350000000000001"/>
    <n v="7.3689999999999998"/>
    <n v="0.72399999999999998"/>
    <n v="47.08"/>
    <n v="0.30599999999999999"/>
    <n v="2.5999999999999999E-2"/>
    <n v="0.96099999999999997"/>
    <n v="0.57099999999999995"/>
    <n v="0.26300000000000001"/>
    <x v="2"/>
    <x v="0"/>
    <x v="16"/>
    <n v="2006"/>
    <n v="5.4792273760800283"/>
  </r>
  <r>
    <x v="27"/>
    <x v="14"/>
    <n v="4.141"/>
    <n v="7.3680000000000003"/>
    <n v="0.47899999999999998"/>
    <n v="47.46"/>
    <n v="0.29499999999999998"/>
    <n v="-1.2999999999999999E-2"/>
    <n v="0.874"/>
    <n v="0.59799999999999998"/>
    <n v="0.245"/>
    <x v="2"/>
    <x v="0"/>
    <x v="14"/>
    <n v="2007"/>
    <n v="5.4792273760800283"/>
  </r>
  <r>
    <x v="27"/>
    <x v="0"/>
    <n v="4.6319999999999997"/>
    <n v="7.3630000000000004"/>
    <n v="0.57099999999999995"/>
    <n v="47.84"/>
    <n v="0.52700000000000002"/>
    <n v="6.0999999999999999E-2"/>
    <n v="0.94399999999999995"/>
    <n v="0.56899999999999995"/>
    <n v="0.22500000000000001"/>
    <x v="2"/>
    <x v="0"/>
    <x v="0"/>
    <n v="2008"/>
    <n v="5.4792273760800283"/>
  </r>
  <r>
    <x v="27"/>
    <x v="1"/>
    <n v="3.6389999999999998"/>
    <n v="7.3689999999999998"/>
    <n v="0.64600000000000002"/>
    <n v="48.22"/>
    <n v="0.40100000000000002"/>
    <n v="0.02"/>
    <n v="0.93100000000000005"/>
    <n v="0.60099999999999998"/>
    <n v="0.221"/>
    <x v="2"/>
    <x v="0"/>
    <x v="1"/>
    <n v="2009"/>
    <n v="5.4792273760800283"/>
  </r>
  <r>
    <x v="27"/>
    <x v="2"/>
    <n v="3.7429999999999999"/>
    <n v="7.4619999999999997"/>
    <n v="0.73399999999999999"/>
    <n v="48.6"/>
    <n v="0.505"/>
    <n v="2.3E-2"/>
    <n v="0.85799999999999998"/>
    <n v="0.56000000000000005"/>
    <n v="0.28699999999999998"/>
    <x v="2"/>
    <x v="0"/>
    <x v="2"/>
    <n v="2010"/>
    <n v="5.4792273760800283"/>
  </r>
  <r>
    <x v="27"/>
    <x v="3"/>
    <n v="4.3929999999999998"/>
    <n v="7.4279999999999999"/>
    <n v="0.81899999999999995"/>
    <n v="48.98"/>
    <n v="0.54"/>
    <n v="2.9000000000000001E-2"/>
    <n v="0.876"/>
    <n v="0.57899999999999996"/>
    <n v="0.28899999999999998"/>
    <x v="2"/>
    <x v="0"/>
    <x v="3"/>
    <n v="2011"/>
    <n v="5.4792273760800283"/>
  </r>
  <r>
    <x v="27"/>
    <x v="4"/>
    <n v="4.0330000000000004"/>
    <n v="7.4779999999999998"/>
    <n v="0.67300000000000004"/>
    <n v="49.36"/>
    <n v="0.56299999999999994"/>
    <n v="-3.5999999999999997E-2"/>
    <n v="0.88400000000000001"/>
    <n v="0.498"/>
    <n v="0.316"/>
    <x v="2"/>
    <x v="0"/>
    <x v="4"/>
    <n v="2012"/>
    <n v="5.4792273760800283"/>
  </r>
  <r>
    <x v="27"/>
    <x v="5"/>
    <n v="3.508"/>
    <n v="7.4980000000000002"/>
    <n v="0.71399999999999997"/>
    <n v="49.74"/>
    <n v="0.48799999999999999"/>
    <n v="-4.7E-2"/>
    <n v="0.88200000000000001"/>
    <n v="0.437"/>
    <n v="0.314"/>
    <x v="2"/>
    <x v="0"/>
    <x v="5"/>
    <n v="2013"/>
    <n v="5.4792273760800283"/>
  </r>
  <r>
    <x v="27"/>
    <x v="6"/>
    <n v="3.46"/>
    <n v="7.5289999999999999"/>
    <n v="0.73299999999999998"/>
    <n v="50.12"/>
    <n v="0.56699999999999995"/>
    <n v="-7.0999999999999994E-2"/>
    <n v="0.88100000000000001"/>
    <n v="0.52400000000000002"/>
    <n v="0.32900000000000001"/>
    <x v="2"/>
    <x v="0"/>
    <x v="6"/>
    <n v="2014"/>
    <n v="5.4792273760800283"/>
  </r>
  <r>
    <x v="27"/>
    <x v="7"/>
    <n v="4.3230000000000004"/>
    <n v="7.5250000000000004"/>
    <n v="0.751"/>
    <n v="50.5"/>
    <n v="0.47399999999999998"/>
    <n v="-0.03"/>
    <n v="0.88900000000000001"/>
    <n v="0.59299999999999997"/>
    <n v="0.35799999999999998"/>
    <x v="2"/>
    <x v="0"/>
    <x v="7"/>
    <n v="2015"/>
    <n v="5.4792273760800283"/>
  </r>
  <r>
    <x v="27"/>
    <x v="8"/>
    <n v="4.0289999999999999"/>
    <n v="7.4290000000000003"/>
    <n v="0.61599999999999999"/>
    <n v="50.875"/>
    <n v="0.52500000000000002"/>
    <n v="5.0999999999999997E-2"/>
    <n v="0.82"/>
    <n v="0.56399999999999995"/>
    <n v="0.46800000000000003"/>
    <x v="2"/>
    <x v="0"/>
    <x v="8"/>
    <n v="2016"/>
    <n v="5.4792273760800283"/>
  </r>
  <r>
    <x v="27"/>
    <x v="9"/>
    <n v="4.5590000000000002"/>
    <n v="7.3650000000000002"/>
    <n v="0.66100000000000003"/>
    <n v="51.25"/>
    <n v="0.61499999999999999"/>
    <n v="7.0000000000000001E-3"/>
    <n v="0.79200000000000004"/>
    <n v="0.58399999999999996"/>
    <n v="0.53800000000000003"/>
    <x v="2"/>
    <x v="0"/>
    <x v="9"/>
    <n v="2017"/>
    <n v="5.4792273760800283"/>
  </r>
  <r>
    <x v="27"/>
    <x v="10"/>
    <n v="4.4859999999999998"/>
    <n v="7.3550000000000004"/>
    <n v="0.57699999999999996"/>
    <n v="51.625"/>
    <n v="0.65"/>
    <n v="2.3E-2"/>
    <n v="0.76300000000000001"/>
    <n v="0.53200000000000003"/>
    <n v="0.54400000000000004"/>
    <x v="2"/>
    <x v="0"/>
    <x v="10"/>
    <n v="2018"/>
    <n v="5.4792273760800283"/>
  </r>
  <r>
    <x v="27"/>
    <x v="11"/>
    <n v="4.2510000000000003"/>
    <n v="7.3540000000000001"/>
    <n v="0.64"/>
    <n v="52"/>
    <n v="0.53700000000000003"/>
    <n v="5.3999999999999999E-2"/>
    <n v="0.83199999999999996"/>
    <n v="0.55600000000000005"/>
    <n v="0.46"/>
    <x v="2"/>
    <x v="0"/>
    <x v="11"/>
    <n v="2019"/>
    <n v="5.4792273760800283"/>
  </r>
  <r>
    <x v="27"/>
    <x v="13"/>
    <n v="4.3970000000000002"/>
    <n v="7.2610000000000001"/>
    <n v="0.72"/>
    <n v="53.125"/>
    <n v="0.67900000000000005"/>
    <n v="0.221"/>
    <n v="0.80500000000000005"/>
    <n v="0.58799999999999997"/>
    <n v="0.499"/>
    <x v="2"/>
    <x v="0"/>
    <x v="13"/>
    <n v="2022"/>
    <n v="5.4792273760800283"/>
  </r>
  <r>
    <x v="28"/>
    <x v="16"/>
    <n v="6.0629999999999997"/>
    <n v="9.8699999999999992"/>
    <n v="0.83599999999999997"/>
    <n v="67.78"/>
    <n v="0.74399999999999999"/>
    <n v="0.16300000000000001"/>
    <n v="0.63400000000000001"/>
    <n v="0.752"/>
    <n v="0.34799999999999998"/>
    <x v="3"/>
    <x v="1"/>
    <x v="16"/>
    <n v="2006"/>
    <n v="5.4792273760800283"/>
  </r>
  <r>
    <x v="28"/>
    <x v="14"/>
    <n v="5.6980000000000004"/>
    <n v="9.91"/>
    <n v="0.81499999999999995"/>
    <n v="67.959999999999994"/>
    <n v="0.66200000000000003"/>
    <n v="0.23899999999999999"/>
    <n v="0.72299999999999998"/>
    <n v="0.70799999999999996"/>
    <n v="0.34200000000000003"/>
    <x v="3"/>
    <x v="1"/>
    <x v="14"/>
    <n v="2007"/>
    <n v="5.4792273760800283"/>
  </r>
  <r>
    <x v="28"/>
    <x v="0"/>
    <n v="5.7889999999999997"/>
    <n v="9.9380000000000006"/>
    <n v="0.80400000000000005"/>
    <n v="68.14"/>
    <n v="0.64"/>
    <n v="7.8E-2"/>
    <n v="0.74099999999999999"/>
    <n v="0.70599999999999996"/>
    <n v="0.33"/>
    <x v="3"/>
    <x v="1"/>
    <x v="0"/>
    <n v="2008"/>
    <n v="5.4792273760800283"/>
  </r>
  <r>
    <x v="28"/>
    <x v="1"/>
    <n v="6.4939999999999998"/>
    <n v="9.9160000000000004"/>
    <n v="0.83199999999999996"/>
    <n v="68.319999999999993"/>
    <n v="0.747"/>
    <n v="0.14299999999999999"/>
    <n v="0.73399999999999999"/>
    <n v="0.75600000000000001"/>
    <n v="0.3"/>
    <x v="3"/>
    <x v="1"/>
    <x v="1"/>
    <n v="2009"/>
    <n v="5.4792273760800283"/>
  </r>
  <r>
    <x v="28"/>
    <x v="2"/>
    <n v="6.6360000000000001"/>
    <n v="9.9629999999999992"/>
    <n v="0.85699999999999998"/>
    <n v="68.5"/>
    <n v="0.78600000000000003"/>
    <n v="0.10199999999999999"/>
    <n v="0.70199999999999996"/>
    <n v="0.76"/>
    <n v="0.3"/>
    <x v="3"/>
    <x v="1"/>
    <x v="2"/>
    <n v="2010"/>
    <n v="5.4792273760800283"/>
  </r>
  <r>
    <x v="28"/>
    <x v="3"/>
    <n v="6.5259999999999998"/>
    <n v="10.013"/>
    <n v="0.81899999999999995"/>
    <n v="68.680000000000007"/>
    <n v="0.70099999999999996"/>
    <n v="0.106"/>
    <n v="0.753"/>
    <n v="0.75800000000000001"/>
    <n v="0.317"/>
    <x v="3"/>
    <x v="1"/>
    <x v="3"/>
    <n v="2011"/>
    <n v="5.4792273760800283"/>
  </r>
  <r>
    <x v="28"/>
    <x v="4"/>
    <n v="6.5990000000000002"/>
    <n v="10.063000000000001"/>
    <n v="0.85499999999999998"/>
    <n v="68.86"/>
    <n v="0.73399999999999999"/>
    <n v="0.189"/>
    <n v="0.78200000000000003"/>
    <n v="0.73599999999999999"/>
    <n v="0.28799999999999998"/>
    <x v="3"/>
    <x v="1"/>
    <x v="4"/>
    <n v="2012"/>
    <n v="5.4792273760800283"/>
  </r>
  <r>
    <x v="28"/>
    <x v="5"/>
    <n v="6.74"/>
    <n v="10.086"/>
    <n v="0.86199999999999999"/>
    <n v="69.040000000000006"/>
    <n v="0.73699999999999999"/>
    <n v="7.9000000000000001E-2"/>
    <n v="0.74099999999999999"/>
    <n v="0.79100000000000004"/>
    <n v="0.28499999999999998"/>
    <x v="3"/>
    <x v="1"/>
    <x v="5"/>
    <n v="2013"/>
    <n v="5.4792273760800283"/>
  </r>
  <r>
    <x v="28"/>
    <x v="6"/>
    <n v="6.8440000000000003"/>
    <n v="10.093999999999999"/>
    <n v="0.86199999999999999"/>
    <n v="69.22"/>
    <n v="0.73299999999999998"/>
    <n v="0.21099999999999999"/>
    <n v="0.75800000000000001"/>
    <n v="0.8"/>
    <n v="0.27600000000000002"/>
    <x v="3"/>
    <x v="1"/>
    <x v="6"/>
    <n v="2014"/>
    <n v="5.4792273760800283"/>
  </r>
  <r>
    <x v="28"/>
    <x v="7"/>
    <n v="6.5330000000000004"/>
    <n v="10.105"/>
    <n v="0.82699999999999996"/>
    <n v="69.400000000000006"/>
    <n v="0.76900000000000002"/>
    <n v="3.4000000000000002E-2"/>
    <n v="0.81200000000000006"/>
    <n v="0.752"/>
    <n v="0.33300000000000002"/>
    <x v="3"/>
    <x v="1"/>
    <x v="7"/>
    <n v="2015"/>
    <n v="5.4792273760800283"/>
  </r>
  <r>
    <x v="28"/>
    <x v="8"/>
    <n v="6.5789999999999997"/>
    <n v="10.11"/>
    <n v="0.84099999999999997"/>
    <n v="69.55"/>
    <n v="0.65200000000000002"/>
    <n v="9.6000000000000002E-2"/>
    <n v="0.85799999999999998"/>
    <n v="0.79200000000000004"/>
    <n v="0.28299999999999997"/>
    <x v="3"/>
    <x v="1"/>
    <x v="8"/>
    <n v="2016"/>
    <n v="5.4792273760800283"/>
  </r>
  <r>
    <x v="28"/>
    <x v="9"/>
    <n v="6.32"/>
    <n v="10.108000000000001"/>
    <n v="0.88"/>
    <n v="69.7"/>
    <n v="0.79"/>
    <n v="-2.5999999999999999E-2"/>
    <n v="0.83599999999999997"/>
    <n v="0.76500000000000001"/>
    <n v="0.29099999999999998"/>
    <x v="3"/>
    <x v="1"/>
    <x v="9"/>
    <n v="2017"/>
    <n v="5.4792273760800283"/>
  </r>
  <r>
    <x v="28"/>
    <x v="10"/>
    <n v="6.4359999999999999"/>
    <n v="10.130000000000001"/>
    <n v="0.89"/>
    <n v="69.849999999999994"/>
    <n v="0.78900000000000003"/>
    <n v="-6.6000000000000003E-2"/>
    <n v="0.81599999999999995"/>
    <n v="0.755"/>
    <n v="0.27600000000000002"/>
    <x v="3"/>
    <x v="1"/>
    <x v="10"/>
    <n v="2018"/>
    <n v="5.4792273760800283"/>
  </r>
  <r>
    <x v="28"/>
    <x v="11"/>
    <n v="5.9420000000000002"/>
    <n v="10.119"/>
    <n v="0.86899999999999999"/>
    <n v="70"/>
    <n v="0.65900000000000003"/>
    <n v="-0.108"/>
    <n v="0.86"/>
    <n v="0.74099999999999999"/>
    <n v="0.33700000000000002"/>
    <x v="3"/>
    <x v="1"/>
    <x v="11"/>
    <n v="2019"/>
    <n v="5.4792273760800283"/>
  </r>
  <r>
    <x v="28"/>
    <x v="15"/>
    <n v="6.1509999999999998"/>
    <n v="10.044"/>
    <n v="0.88800000000000001"/>
    <n v="70.150000000000006"/>
    <n v="0.78100000000000003"/>
    <n v="2.8000000000000001E-2"/>
    <n v="0.81200000000000006"/>
    <n v="0.753"/>
    <n v="0.33600000000000002"/>
    <x v="3"/>
    <x v="1"/>
    <x v="15"/>
    <n v="2020"/>
    <n v="5.4792273760800283"/>
  </r>
  <r>
    <x v="28"/>
    <x v="12"/>
    <n v="6.4359999999999999"/>
    <n v="10.144"/>
    <n v="0.89100000000000001"/>
    <n v="70.3"/>
    <n v="0.80300000000000005"/>
    <n v="-0.05"/>
    <n v="0.85899999999999999"/>
    <n v="0.73499999999999999"/>
    <n v="0.221"/>
    <x v="3"/>
    <x v="1"/>
    <x v="12"/>
    <n v="2021"/>
    <n v="5.4792273760800283"/>
  </r>
  <r>
    <x v="28"/>
    <x v="13"/>
    <n v="6.415"/>
    <n v="10.154"/>
    <n v="0.88700000000000001"/>
    <n v="70.45"/>
    <n v="0.79300000000000004"/>
    <n v="-1.0999999999999999E-2"/>
    <n v="0.79600000000000004"/>
    <n v="0.77500000000000002"/>
    <n v="0.253"/>
    <x v="3"/>
    <x v="1"/>
    <x v="13"/>
    <n v="2022"/>
    <n v="5.4792273760800283"/>
  </r>
  <r>
    <x v="29"/>
    <x v="16"/>
    <n v="4.5599999999999996"/>
    <n v="8.6959999999999997"/>
    <n v="0.747"/>
    <n v="65.66"/>
    <m/>
    <m/>
    <m/>
    <n v="0.65800000000000003"/>
    <n v="0.17"/>
    <x v="0"/>
    <x v="0"/>
    <x v="16"/>
    <n v="2006"/>
    <n v="5.4792273760800283"/>
  </r>
  <r>
    <x v="29"/>
    <x v="14"/>
    <n v="4.8630000000000004"/>
    <n v="8.8239999999999998"/>
    <n v="0.81100000000000005"/>
    <n v="65.92"/>
    <m/>
    <n v="-0.17899999999999999"/>
    <m/>
    <n v="0.66400000000000003"/>
    <n v="0.159"/>
    <x v="0"/>
    <x v="0"/>
    <x v="14"/>
    <n v="2007"/>
    <n v="5.4792273760800283"/>
  </r>
  <r>
    <x v="29"/>
    <x v="0"/>
    <n v="4.8460000000000001"/>
    <n v="8.9109999999999996"/>
    <n v="0.748"/>
    <n v="66.180000000000007"/>
    <n v="0.85299999999999998"/>
    <n v="-9.5000000000000001E-2"/>
    <m/>
    <n v="0.70499999999999996"/>
    <n v="0.14699999999999999"/>
    <x v="0"/>
    <x v="0"/>
    <x v="0"/>
    <n v="2008"/>
    <n v="5.4792273760800283"/>
  </r>
  <r>
    <x v="29"/>
    <x v="1"/>
    <n v="4.4539999999999997"/>
    <n v="8.9960000000000004"/>
    <n v="0.79800000000000004"/>
    <n v="66.44"/>
    <n v="0.77100000000000002"/>
    <n v="-0.16300000000000001"/>
    <m/>
    <n v="0.67"/>
    <n v="0.16200000000000001"/>
    <x v="0"/>
    <x v="0"/>
    <x v="1"/>
    <n v="2009"/>
    <n v="5.4792273760800283"/>
  </r>
  <r>
    <x v="29"/>
    <x v="2"/>
    <n v="4.6529999999999996"/>
    <n v="9.0920000000000005"/>
    <n v="0.76800000000000002"/>
    <n v="66.7"/>
    <n v="0.80500000000000005"/>
    <n v="-0.13600000000000001"/>
    <m/>
    <n v="0.65800000000000003"/>
    <n v="0.158"/>
    <x v="0"/>
    <x v="0"/>
    <x v="2"/>
    <n v="2010"/>
    <n v="5.4792273760800283"/>
  </r>
  <r>
    <x v="29"/>
    <x v="3"/>
    <n v="5.0369999999999999"/>
    <n v="9.1780000000000008"/>
    <n v="0.78700000000000003"/>
    <n v="66.959999999999994"/>
    <n v="0.82399999999999995"/>
    <n v="-0.189"/>
    <m/>
    <n v="0.71"/>
    <n v="0.13400000000000001"/>
    <x v="0"/>
    <x v="0"/>
    <x v="3"/>
    <n v="2011"/>
    <n v="5.4792273760800283"/>
  </r>
  <r>
    <x v="29"/>
    <x v="4"/>
    <n v="5.0949999999999998"/>
    <n v="9.2469999999999999"/>
    <n v="0.78800000000000003"/>
    <n v="67.22"/>
    <n v="0.80800000000000005"/>
    <n v="-0.187"/>
    <m/>
    <n v="0.68899999999999995"/>
    <n v="0.159"/>
    <x v="0"/>
    <x v="0"/>
    <x v="4"/>
    <n v="2012"/>
    <n v="5.4792273760800283"/>
  </r>
  <r>
    <x v="29"/>
    <x v="5"/>
    <n v="5.2409999999999997"/>
    <n v="9.3149999999999995"/>
    <n v="0.77800000000000002"/>
    <n v="67.48"/>
    <n v="0.80500000000000005"/>
    <n v="-0.161"/>
    <m/>
    <n v="0.71699999999999997"/>
    <n v="0.14199999999999999"/>
    <x v="0"/>
    <x v="0"/>
    <x v="5"/>
    <n v="2013"/>
    <n v="5.4792273760800283"/>
  </r>
  <r>
    <x v="29"/>
    <x v="6"/>
    <n v="5.1959999999999997"/>
    <n v="9.3800000000000008"/>
    <n v="0.82"/>
    <n v="67.739999999999995"/>
    <m/>
    <n v="-0.219"/>
    <m/>
    <n v="0.71"/>
    <n v="0.112"/>
    <x v="0"/>
    <x v="0"/>
    <x v="6"/>
    <n v="2014"/>
    <n v="5.4792273760800283"/>
  </r>
  <r>
    <x v="29"/>
    <x v="7"/>
    <n v="5.3040000000000003"/>
    <n v="9.4420000000000002"/>
    <n v="0.79400000000000004"/>
    <n v="68"/>
    <m/>
    <n v="-0.247"/>
    <m/>
    <n v="0.66700000000000004"/>
    <n v="0.17100000000000001"/>
    <x v="0"/>
    <x v="0"/>
    <x v="7"/>
    <n v="2015"/>
    <n v="5.4792273760800283"/>
  </r>
  <r>
    <x v="29"/>
    <x v="8"/>
    <n v="5.3250000000000002"/>
    <n v="9.5030000000000001"/>
    <n v="0.74199999999999999"/>
    <n v="68.125"/>
    <m/>
    <n v="-0.23"/>
    <m/>
    <n v="0.68300000000000005"/>
    <n v="0.14599999999999999"/>
    <x v="0"/>
    <x v="0"/>
    <x v="8"/>
    <n v="2016"/>
    <n v="5.4792273760800283"/>
  </r>
  <r>
    <x v="29"/>
    <x v="9"/>
    <n v="5.0990000000000002"/>
    <n v="9.5640000000000001"/>
    <n v="0.77200000000000002"/>
    <n v="68.25"/>
    <n v="0.878"/>
    <n v="-0.17799999999999999"/>
    <m/>
    <n v="0.68200000000000005"/>
    <n v="0.214"/>
    <x v="0"/>
    <x v="0"/>
    <x v="9"/>
    <n v="2017"/>
    <n v="5.4792273760800283"/>
  </r>
  <r>
    <x v="29"/>
    <x v="10"/>
    <n v="5.1310000000000002"/>
    <n v="9.625"/>
    <n v="0.78800000000000003"/>
    <n v="68.375"/>
    <n v="0.89500000000000002"/>
    <n v="-0.161"/>
    <m/>
    <n v="0.72199999999999998"/>
    <n v="0.19"/>
    <x v="0"/>
    <x v="0"/>
    <x v="10"/>
    <n v="2018"/>
    <n v="5.4792273760800283"/>
  </r>
  <r>
    <x v="29"/>
    <x v="11"/>
    <n v="5.1440000000000001"/>
    <n v="9.6790000000000003"/>
    <n v="0.82199999999999995"/>
    <n v="68.5"/>
    <n v="0.92700000000000005"/>
    <n v="-0.17599999999999999"/>
    <m/>
    <n v="0.76"/>
    <n v="0.14699999999999999"/>
    <x v="0"/>
    <x v="0"/>
    <x v="11"/>
    <n v="2019"/>
    <n v="5.4792273760800283"/>
  </r>
  <r>
    <x v="29"/>
    <x v="15"/>
    <n v="5.7709999999999999"/>
    <n v="9.6989999999999998"/>
    <n v="0.80800000000000005"/>
    <n v="68.625"/>
    <n v="0.89100000000000001"/>
    <n v="-0.106"/>
    <m/>
    <n v="0.66300000000000003"/>
    <n v="0.245"/>
    <x v="0"/>
    <x v="1"/>
    <x v="15"/>
    <n v="2020"/>
    <n v="5.4792273760800283"/>
  </r>
  <r>
    <x v="29"/>
    <x v="12"/>
    <n v="5.8630000000000004"/>
    <n v="9.7759999999999998"/>
    <n v="0.85599999999999998"/>
    <n v="68.75"/>
    <n v="0.875"/>
    <n v="2.1999999999999999E-2"/>
    <m/>
    <n v="0.69799999999999995"/>
    <n v="0.24"/>
    <x v="0"/>
    <x v="1"/>
    <x v="12"/>
    <n v="2021"/>
    <n v="5.4792273760800283"/>
  </r>
  <r>
    <x v="30"/>
    <x v="16"/>
    <n v="6.0250000000000004"/>
    <n v="9.2769999999999992"/>
    <n v="0.91"/>
    <n v="66.319999999999993"/>
    <n v="0.80500000000000005"/>
    <n v="-1.7999999999999999E-2"/>
    <n v="0.80800000000000005"/>
    <n v="0.77600000000000002"/>
    <n v="0.32600000000000001"/>
    <x v="3"/>
    <x v="1"/>
    <x v="16"/>
    <n v="2006"/>
    <n v="5.4792273760800283"/>
  </r>
  <r>
    <x v="30"/>
    <x v="14"/>
    <n v="6.1379999999999999"/>
    <n v="9.33"/>
    <n v="0.89400000000000002"/>
    <n v="66.540000000000006"/>
    <n v="0.78600000000000003"/>
    <n v="-4.2999999999999997E-2"/>
    <n v="0.86"/>
    <n v="0.77400000000000002"/>
    <n v="0.28699999999999998"/>
    <x v="3"/>
    <x v="1"/>
    <x v="14"/>
    <n v="2007"/>
    <n v="5.4792273760800283"/>
  </r>
  <r>
    <x v="30"/>
    <x v="0"/>
    <n v="6.1680000000000001"/>
    <n v="9.3510000000000009"/>
    <n v="0.88"/>
    <n v="66.760000000000005"/>
    <n v="0.79500000000000004"/>
    <n v="-4.4999999999999998E-2"/>
    <n v="0.76300000000000001"/>
    <n v="0.76800000000000002"/>
    <n v="0.307"/>
    <x v="3"/>
    <x v="1"/>
    <x v="0"/>
    <n v="2008"/>
    <n v="5.4792273760800283"/>
  </r>
  <r>
    <x v="30"/>
    <x v="1"/>
    <n v="6.2720000000000002"/>
    <n v="9.3510000000000009"/>
    <n v="0.88600000000000001"/>
    <n v="66.98"/>
    <n v="0.75700000000000001"/>
    <n v="-5.8000000000000003E-2"/>
    <n v="0.83699999999999997"/>
    <n v="0.78600000000000003"/>
    <n v="0.27300000000000002"/>
    <x v="3"/>
    <x v="1"/>
    <x v="1"/>
    <n v="2009"/>
    <n v="5.4792273760800283"/>
  </r>
  <r>
    <x v="30"/>
    <x v="2"/>
    <n v="6.4080000000000004"/>
    <n v="9.3829999999999991"/>
    <n v="0.89300000000000002"/>
    <n v="67.2"/>
    <n v="0.81599999999999995"/>
    <n v="-5.2999999999999999E-2"/>
    <n v="0.81499999999999995"/>
    <n v="0.79200000000000004"/>
    <n v="0.26500000000000001"/>
    <x v="3"/>
    <x v="1"/>
    <x v="2"/>
    <n v="2010"/>
    <n v="5.4792273760800283"/>
  </r>
  <r>
    <x v="30"/>
    <x v="3"/>
    <n v="6.4640000000000004"/>
    <n v="9.44"/>
    <n v="0.90400000000000003"/>
    <n v="67.42"/>
    <n v="0.81100000000000005"/>
    <n v="-7.5999999999999998E-2"/>
    <n v="0.84699999999999998"/>
    <n v="0.78500000000000003"/>
    <n v="0.28599999999999998"/>
    <x v="3"/>
    <x v="1"/>
    <x v="3"/>
    <n v="2011"/>
    <n v="5.4792273760800283"/>
  </r>
  <r>
    <x v="30"/>
    <x v="4"/>
    <n v="6.375"/>
    <n v="9.468"/>
    <n v="0.91400000000000003"/>
    <n v="67.64"/>
    <n v="0.82799999999999996"/>
    <n v="-1.2E-2"/>
    <n v="0.86799999999999999"/>
    <n v="0.82899999999999996"/>
    <n v="0.29399999999999998"/>
    <x v="3"/>
    <x v="1"/>
    <x v="4"/>
    <n v="2012"/>
    <n v="5.4792273760800283"/>
  </r>
  <r>
    <x v="30"/>
    <x v="5"/>
    <n v="6.6070000000000002"/>
    <n v="9.5079999999999991"/>
    <n v="0.90100000000000002"/>
    <n v="67.86"/>
    <n v="0.84099999999999997"/>
    <n v="-7.3999999999999996E-2"/>
    <n v="0.89800000000000002"/>
    <n v="0.81499999999999995"/>
    <n v="0.27800000000000002"/>
    <x v="3"/>
    <x v="1"/>
    <x v="5"/>
    <n v="2013"/>
    <n v="5.4792273760800283"/>
  </r>
  <r>
    <x v="30"/>
    <x v="6"/>
    <n v="6.4489999999999998"/>
    <n v="9.5419999999999998"/>
    <n v="0.90700000000000003"/>
    <n v="68.08"/>
    <n v="0.80100000000000005"/>
    <n v="-9.2999999999999999E-2"/>
    <n v="0.88700000000000001"/>
    <n v="0.82499999999999996"/>
    <n v="0.27800000000000002"/>
    <x v="3"/>
    <x v="1"/>
    <x v="6"/>
    <n v="2014"/>
    <n v="5.4792273760800283"/>
  </r>
  <r>
    <x v="30"/>
    <x v="7"/>
    <n v="6.3879999999999999"/>
    <n v="9.5619999999999994"/>
    <n v="0.89"/>
    <n v="68.3"/>
    <n v="0.79100000000000004"/>
    <n v="-0.10299999999999999"/>
    <n v="0.84299999999999997"/>
    <n v="0.80300000000000005"/>
    <n v="0.29199999999999998"/>
    <x v="3"/>
    <x v="1"/>
    <x v="7"/>
    <n v="2015"/>
    <n v="5.4792273760800283"/>
  </r>
  <r>
    <x v="30"/>
    <x v="8"/>
    <n v="6.234"/>
    <n v="9.5719999999999992"/>
    <n v="0.88200000000000001"/>
    <n v="68.474999999999994"/>
    <n v="0.83499999999999996"/>
    <n v="-0.104"/>
    <n v="0.89800000000000002"/>
    <n v="0.77"/>
    <n v="0.29399999999999998"/>
    <x v="3"/>
    <x v="1"/>
    <x v="8"/>
    <n v="2016"/>
    <n v="5.4792273760800283"/>
  </r>
  <r>
    <x v="30"/>
    <x v="9"/>
    <n v="6.157"/>
    <n v="9.57"/>
    <n v="0.90900000000000003"/>
    <n v="68.650000000000006"/>
    <n v="0.83799999999999997"/>
    <n v="-0.16"/>
    <n v="0.875"/>
    <n v="0.79"/>
    <n v="0.29899999999999999"/>
    <x v="3"/>
    <x v="1"/>
    <x v="9"/>
    <n v="2017"/>
    <n v="5.4792273760800283"/>
  </r>
  <r>
    <x v="30"/>
    <x v="10"/>
    <n v="5.984"/>
    <n v="9.577"/>
    <n v="0.871"/>
    <n v="68.825000000000003"/>
    <n v="0.85099999999999998"/>
    <n v="-0.152"/>
    <n v="0.85499999999999998"/>
    <n v="0.77500000000000002"/>
    <n v="0.30099999999999999"/>
    <x v="3"/>
    <x v="1"/>
    <x v="10"/>
    <n v="2018"/>
    <n v="5.4792273760800283"/>
  </r>
  <r>
    <x v="30"/>
    <x v="11"/>
    <n v="6.35"/>
    <n v="9.59"/>
    <n v="0.873"/>
    <n v="69"/>
    <n v="0.82199999999999995"/>
    <n v="-0.17499999999999999"/>
    <n v="0.85399999999999998"/>
    <n v="0.79100000000000004"/>
    <n v="0.32200000000000001"/>
    <x v="3"/>
    <x v="1"/>
    <x v="11"/>
    <n v="2019"/>
    <n v="5.4792273760800283"/>
  </r>
  <r>
    <x v="30"/>
    <x v="15"/>
    <n v="5.7089999999999996"/>
    <n v="9.5020000000000007"/>
    <n v="0.79700000000000004"/>
    <n v="69.174999999999997"/>
    <n v="0.84"/>
    <n v="-8.7999999999999995E-2"/>
    <n v="0.80800000000000005"/>
    <n v="0.75900000000000001"/>
    <n v="0.34"/>
    <x v="3"/>
    <x v="1"/>
    <x v="15"/>
    <n v="2020"/>
    <n v="5.4792273760800283"/>
  </r>
  <r>
    <x v="30"/>
    <x v="12"/>
    <n v="5.29"/>
    <n v="9.5920000000000005"/>
    <n v="0.79300000000000004"/>
    <n v="69.349999999999994"/>
    <n v="0.77500000000000002"/>
    <n v="-6.3E-2"/>
    <n v="0.83099999999999996"/>
    <n v="0.752"/>
    <n v="0.34799999999999998"/>
    <x v="3"/>
    <x v="0"/>
    <x v="12"/>
    <n v="2021"/>
    <n v="5.4792273760800283"/>
  </r>
  <r>
    <x v="30"/>
    <x v="13"/>
    <n v="5.8920000000000003"/>
    <n v="9.66"/>
    <n v="0.877"/>
    <n v="69.525000000000006"/>
    <n v="0.79900000000000004"/>
    <n v="-0.16200000000000001"/>
    <n v="0.86299999999999999"/>
    <n v="0.76200000000000001"/>
    <n v="0.30599999999999999"/>
    <x v="3"/>
    <x v="1"/>
    <x v="13"/>
    <n v="2022"/>
    <n v="5.4792273760800283"/>
  </r>
  <r>
    <x v="31"/>
    <x v="1"/>
    <n v="3.476"/>
    <n v="7.9989999999999997"/>
    <n v="0.629"/>
    <n v="56.76"/>
    <n v="0.50800000000000001"/>
    <n v="-7.9000000000000001E-2"/>
    <n v="0.83799999999999997"/>
    <n v="0.626"/>
    <n v="0.16700000000000001"/>
    <x v="2"/>
    <x v="0"/>
    <x v="1"/>
    <n v="2009"/>
    <n v="5.4792273760800283"/>
  </r>
  <r>
    <x v="31"/>
    <x v="2"/>
    <n v="3.8119999999999998"/>
    <n v="8.0150000000000006"/>
    <n v="0.72099999999999997"/>
    <n v="57"/>
    <n v="0.52900000000000003"/>
    <n v="0"/>
    <n v="0.74099999999999999"/>
    <n v="0.66400000000000003"/>
    <n v="0.17799999999999999"/>
    <x v="2"/>
    <x v="0"/>
    <x v="2"/>
    <n v="2010"/>
    <n v="5.4792273760800283"/>
  </r>
  <r>
    <x v="31"/>
    <x v="3"/>
    <n v="3.8380000000000001"/>
    <n v="8.0340000000000007"/>
    <n v="0.72199999999999998"/>
    <n v="57.24"/>
    <n v="0.5"/>
    <n v="-8.1000000000000003E-2"/>
    <n v="0.73199999999999998"/>
    <n v="0.622"/>
    <n v="0.17299999999999999"/>
    <x v="2"/>
    <x v="0"/>
    <x v="3"/>
    <n v="2011"/>
    <n v="5.4792273760800283"/>
  </r>
  <r>
    <x v="31"/>
    <x v="4"/>
    <n v="3.956"/>
    <n v="8.0440000000000005"/>
    <n v="0.71899999999999997"/>
    <n v="57.48"/>
    <n v="0.53400000000000003"/>
    <n v="-0.127"/>
    <n v="0.65100000000000002"/>
    <n v="0.61599999999999999"/>
    <n v="0.21199999999999999"/>
    <x v="2"/>
    <x v="0"/>
    <x v="4"/>
    <n v="2012"/>
    <n v="5.4792273760800283"/>
  </r>
  <r>
    <x v="31"/>
    <x v="10"/>
    <n v="3.9729999999999999"/>
    <n v="8.1"/>
    <n v="0.621"/>
    <n v="58.725000000000001"/>
    <n v="0.56000000000000005"/>
    <n v="7.9000000000000001E-2"/>
    <n v="0.79400000000000004"/>
    <n v="0.68799999999999994"/>
    <n v="0.33700000000000002"/>
    <x v="2"/>
    <x v="0"/>
    <x v="10"/>
    <n v="2018"/>
    <n v="5.4792273760800283"/>
  </r>
  <r>
    <x v="31"/>
    <x v="11"/>
    <n v="4.609"/>
    <n v="8.0990000000000002"/>
    <n v="0.63200000000000001"/>
    <n v="58.9"/>
    <n v="0.53800000000000003"/>
    <n v="7.0999999999999994E-2"/>
    <n v="0.76200000000000001"/>
    <n v="0.66500000000000004"/>
    <n v="0.33600000000000002"/>
    <x v="2"/>
    <x v="0"/>
    <x v="11"/>
    <n v="2019"/>
    <n v="5.4792273760800283"/>
  </r>
  <r>
    <x v="31"/>
    <x v="13"/>
    <n v="3.5449999999999999"/>
    <n v="8.0749999999999993"/>
    <n v="0.47199999999999998"/>
    <n v="59.424999999999997"/>
    <n v="0.48099999999999998"/>
    <n v="-1.4E-2"/>
    <n v="0.73199999999999998"/>
    <n v="0.60299999999999998"/>
    <n v="0.35199999999999998"/>
    <x v="2"/>
    <x v="0"/>
    <x v="13"/>
    <n v="2022"/>
    <n v="5.4792273760800283"/>
  </r>
  <r>
    <x v="32"/>
    <x v="0"/>
    <n v="3.82"/>
    <n v="8.39"/>
    <n v="0.55500000000000005"/>
    <n v="52.24"/>
    <n v="0.52600000000000002"/>
    <n v="-0.122"/>
    <m/>
    <n v="0.60299999999999998"/>
    <n v="0.29799999999999999"/>
    <x v="2"/>
    <x v="0"/>
    <x v="0"/>
    <n v="2008"/>
    <n v="5.4792273760800283"/>
  </r>
  <r>
    <x v="32"/>
    <x v="3"/>
    <n v="4.51"/>
    <n v="8.5020000000000007"/>
    <n v="0.63700000000000001"/>
    <n v="53.38"/>
    <n v="0.745"/>
    <n v="-0.13400000000000001"/>
    <n v="0.83299999999999996"/>
    <n v="0.60099999999999998"/>
    <n v="0.28799999999999998"/>
    <x v="2"/>
    <x v="0"/>
    <x v="3"/>
    <n v="2011"/>
    <n v="5.4792273760800283"/>
  </r>
  <r>
    <x v="32"/>
    <x v="4"/>
    <n v="3.919"/>
    <n v="8.5690000000000008"/>
    <n v="0.622"/>
    <n v="53.76"/>
    <n v="0.77300000000000002"/>
    <n v="-0.14099999999999999"/>
    <n v="0.8"/>
    <n v="0.54700000000000004"/>
    <n v="0.32300000000000001"/>
    <x v="2"/>
    <x v="0"/>
    <x v="4"/>
    <n v="2012"/>
    <n v="5.4792273760800283"/>
  </r>
  <r>
    <x v="32"/>
    <x v="5"/>
    <n v="3.9550000000000001"/>
    <n v="8.5380000000000003"/>
    <n v="0.68"/>
    <n v="54.14"/>
    <n v="0.72599999999999998"/>
    <n v="-0.104"/>
    <n v="0.752"/>
    <n v="0.59899999999999998"/>
    <n v="0.29099999999999998"/>
    <x v="2"/>
    <x v="0"/>
    <x v="5"/>
    <n v="2013"/>
    <n v="5.4792273760800283"/>
  </r>
  <r>
    <x v="32"/>
    <x v="6"/>
    <n v="4.056"/>
    <n v="8.5790000000000006"/>
    <n v="0.68600000000000005"/>
    <n v="54.52"/>
    <n v="0.66200000000000003"/>
    <n v="-0.13700000000000001"/>
    <n v="0.80800000000000005"/>
    <n v="0.55800000000000005"/>
    <n v="0.4"/>
    <x v="2"/>
    <x v="0"/>
    <x v="6"/>
    <n v="2014"/>
    <n v="5.4792273760800283"/>
  </r>
  <r>
    <x v="32"/>
    <x v="7"/>
    <n v="4.6909999999999998"/>
    <n v="8.5190000000000001"/>
    <n v="0.64200000000000002"/>
    <n v="54.9"/>
    <n v="0.85"/>
    <n v="-0.126"/>
    <n v="0.84099999999999997"/>
    <n v="0.55500000000000005"/>
    <n v="0.26100000000000001"/>
    <x v="2"/>
    <x v="0"/>
    <x v="7"/>
    <n v="2015"/>
    <n v="5.4792273760800283"/>
  </r>
  <r>
    <x v="32"/>
    <x v="8"/>
    <n v="4.1189999999999998"/>
    <n v="8.3810000000000002"/>
    <n v="0.61499999999999999"/>
    <n v="55.225000000000001"/>
    <n v="0.78600000000000003"/>
    <n v="-8.7999999999999995E-2"/>
    <n v="0.79"/>
    <n v="0.58599999999999997"/>
    <n v="0.30399999999999999"/>
    <x v="2"/>
    <x v="0"/>
    <x v="8"/>
    <n v="2016"/>
    <n v="5.4792273760800283"/>
  </r>
  <r>
    <x v="32"/>
    <x v="9"/>
    <n v="4.8840000000000003"/>
    <n v="8.3119999999999994"/>
    <n v="0.65500000000000003"/>
    <n v="55.55"/>
    <n v="0.77800000000000002"/>
    <n v="-0.14499999999999999"/>
    <n v="0.76300000000000001"/>
    <n v="0.57399999999999995"/>
    <n v="0.38200000000000001"/>
    <x v="2"/>
    <x v="0"/>
    <x v="9"/>
    <n v="2017"/>
    <n v="5.4792273760800283"/>
  </r>
  <r>
    <x v="32"/>
    <x v="10"/>
    <n v="5.49"/>
    <n v="8.2390000000000008"/>
    <n v="0.621"/>
    <n v="55.875"/>
    <n v="0.69899999999999995"/>
    <n v="-0.10199999999999999"/>
    <n v="0.73799999999999999"/>
    <n v="0.57099999999999995"/>
    <n v="0.44800000000000001"/>
    <x v="2"/>
    <x v="1"/>
    <x v="10"/>
    <n v="2018"/>
    <n v="5.4792273760800283"/>
  </r>
  <r>
    <x v="32"/>
    <x v="11"/>
    <n v="5.2130000000000001"/>
    <n v="8.2149999999999999"/>
    <n v="0.625"/>
    <n v="56.2"/>
    <n v="0.68600000000000005"/>
    <n v="-5.6000000000000001E-2"/>
    <n v="0.74099999999999999"/>
    <n v="0.59399999999999997"/>
    <n v="0.40500000000000003"/>
    <x v="2"/>
    <x v="0"/>
    <x v="11"/>
    <n v="2019"/>
    <n v="5.4792273760800283"/>
  </r>
  <r>
    <x v="32"/>
    <x v="15"/>
    <n v="5.0789999999999997"/>
    <n v="8.1270000000000007"/>
    <n v="0.59699999999999998"/>
    <n v="56.524999999999999"/>
    <n v="0.76100000000000001"/>
    <n v="-2.1000000000000001E-2"/>
    <n v="0.72799999999999998"/>
    <n v="0.57199999999999995"/>
    <n v="0.435"/>
    <x v="2"/>
    <x v="0"/>
    <x v="15"/>
    <n v="2020"/>
    <n v="5.4792273760800283"/>
  </r>
  <r>
    <x v="32"/>
    <x v="12"/>
    <n v="4.9210000000000003"/>
    <n v="8.0820000000000007"/>
    <n v="0.56799999999999995"/>
    <n v="56.85"/>
    <n v="0.73799999999999999"/>
    <n v="-1.9E-2"/>
    <n v="0.73299999999999998"/>
    <n v="0.56799999999999995"/>
    <n v="0.42"/>
    <x v="2"/>
    <x v="0"/>
    <x v="12"/>
    <n v="2021"/>
    <n v="5.4792273760800283"/>
  </r>
  <r>
    <x v="32"/>
    <x v="13"/>
    <n v="5.8049999999999997"/>
    <n v="8.077"/>
    <n v="0.64600000000000002"/>
    <n v="57.174999999999997"/>
    <n v="0.69799999999999995"/>
    <n v="2.8000000000000001E-2"/>
    <n v="0.76"/>
    <n v="0.58299999999999996"/>
    <n v="0.47699999999999998"/>
    <x v="2"/>
    <x v="1"/>
    <x v="13"/>
    <n v="2022"/>
    <n v="5.4792273760800283"/>
  </r>
  <r>
    <x v="33"/>
    <x v="1"/>
    <n v="3.984"/>
    <n v="6.6989999999999998"/>
    <n v="0.73299999999999998"/>
    <n v="49.4"/>
    <n v="0.55600000000000005"/>
    <n v="-2.1000000000000001E-2"/>
    <n v="0.82399999999999995"/>
    <n v="0.48699999999999999"/>
    <n v="0.28299999999999997"/>
    <x v="2"/>
    <x v="0"/>
    <x v="1"/>
    <n v="2009"/>
    <n v="5.4792273760800283"/>
  </r>
  <r>
    <x v="33"/>
    <x v="3"/>
    <n v="4.5170000000000003"/>
    <n v="6.7690000000000001"/>
    <n v="0.74399999999999999"/>
    <n v="50.4"/>
    <n v="0.63100000000000001"/>
    <n v="-2.4E-2"/>
    <n v="0.85599999999999998"/>
    <n v="0.56499999999999995"/>
    <n v="0.20799999999999999"/>
    <x v="2"/>
    <x v="0"/>
    <x v="3"/>
    <n v="2011"/>
    <n v="5.4792273760800283"/>
  </r>
  <r>
    <x v="33"/>
    <x v="4"/>
    <n v="4.6390000000000002"/>
    <n v="6.8029999999999999"/>
    <n v="0.77"/>
    <n v="50.9"/>
    <n v="0.55700000000000005"/>
    <n v="-3.3000000000000002E-2"/>
    <n v="0.80700000000000005"/>
    <n v="0.626"/>
    <n v="0.23"/>
    <x v="2"/>
    <x v="0"/>
    <x v="4"/>
    <n v="2012"/>
    <n v="5.4792273760800283"/>
  </r>
  <r>
    <x v="33"/>
    <x v="5"/>
    <n v="4.4969999999999999"/>
    <n v="6.851"/>
    <n v="0.83"/>
    <n v="51.4"/>
    <n v="0.48"/>
    <n v="1.2999999999999999E-2"/>
    <n v="0.91300000000000003"/>
    <n v="0.55600000000000005"/>
    <n v="0.187"/>
    <x v="2"/>
    <x v="0"/>
    <x v="5"/>
    <n v="2013"/>
    <n v="5.4792273760800283"/>
  </r>
  <r>
    <x v="33"/>
    <x v="6"/>
    <n v="4.4139999999999997"/>
    <n v="6.907"/>
    <n v="0.82199999999999995"/>
    <n v="51.9"/>
    <n v="0.55600000000000005"/>
    <n v="0.01"/>
    <n v="0.81399999999999995"/>
    <n v="0.51900000000000002"/>
    <n v="0.30499999999999999"/>
    <x v="2"/>
    <x v="0"/>
    <x v="6"/>
    <n v="2014"/>
    <n v="5.4792273760800283"/>
  </r>
  <r>
    <x v="33"/>
    <x v="7"/>
    <n v="3.903"/>
    <n v="6.94"/>
    <n v="0.76700000000000002"/>
    <n v="52.4"/>
    <n v="0.57399999999999995"/>
    <n v="-4.5999999999999999E-2"/>
    <n v="0.86599999999999999"/>
    <n v="0.53800000000000003"/>
    <n v="0.30099999999999999"/>
    <x v="2"/>
    <x v="0"/>
    <x v="7"/>
    <n v="2015"/>
    <n v="5.4792273760800283"/>
  </r>
  <r>
    <x v="33"/>
    <x v="8"/>
    <n v="4.5220000000000002"/>
    <n v="6.9290000000000003"/>
    <n v="0.86399999999999999"/>
    <n v="52.825000000000003"/>
    <n v="0.63700000000000001"/>
    <n v="-2.3E-2"/>
    <n v="0.875"/>
    <n v="0.61"/>
    <n v="0.222"/>
    <x v="2"/>
    <x v="0"/>
    <x v="8"/>
    <n v="2016"/>
    <n v="5.4792273760800283"/>
  </r>
  <r>
    <x v="33"/>
    <x v="9"/>
    <n v="4.3109999999999999"/>
    <n v="6.931"/>
    <n v="0.67"/>
    <n v="53.25"/>
    <n v="0.70399999999999996"/>
    <n v="7.0000000000000007E-2"/>
    <n v="0.80900000000000005"/>
    <n v="0.54100000000000004"/>
    <n v="0.40400000000000003"/>
    <x v="2"/>
    <x v="0"/>
    <x v="9"/>
    <n v="2017"/>
    <n v="5.4792273760800283"/>
  </r>
  <r>
    <x v="33"/>
    <x v="13"/>
    <n v="3.2069999999999999"/>
    <n v="7.0069999999999997"/>
    <n v="0.65400000000000003"/>
    <n v="55.375"/>
    <n v="0.66400000000000003"/>
    <n v="8.5999999999999993E-2"/>
    <n v="0.83599999999999997"/>
    <n v="0.56299999999999994"/>
    <n v="0.46100000000000002"/>
    <x v="2"/>
    <x v="0"/>
    <x v="13"/>
    <n v="2022"/>
    <n v="5.4792273760800283"/>
  </r>
  <r>
    <x v="34"/>
    <x v="16"/>
    <n v="7.0819999999999999"/>
    <n v="9.6069999999999993"/>
    <n v="0.93700000000000006"/>
    <n v="68.56"/>
    <n v="0.88200000000000001"/>
    <n v="5.3999999999999999E-2"/>
    <n v="0.79800000000000004"/>
    <n v="0.81499999999999995"/>
    <n v="0.23599999999999999"/>
    <x v="5"/>
    <x v="1"/>
    <x v="16"/>
    <n v="2006"/>
    <n v="5.4792273760800283"/>
  </r>
  <r>
    <x v="34"/>
    <x v="14"/>
    <n v="7.4320000000000004"/>
    <n v="9.6720000000000006"/>
    <n v="0.91800000000000004"/>
    <n v="68.72"/>
    <n v="0.92300000000000004"/>
    <n v="9.1999999999999998E-2"/>
    <n v="0.82"/>
    <n v="0.82599999999999996"/>
    <n v="0.24"/>
    <x v="5"/>
    <x v="1"/>
    <x v="14"/>
    <n v="2007"/>
    <n v="5.4792273760800283"/>
  </r>
  <r>
    <x v="34"/>
    <x v="0"/>
    <n v="6.851"/>
    <n v="9.7040000000000006"/>
    <n v="0.91600000000000004"/>
    <n v="68.88"/>
    <n v="0.91200000000000003"/>
    <n v="8.8999999999999996E-2"/>
    <n v="0.81599999999999995"/>
    <n v="0.83799999999999997"/>
    <n v="0.23300000000000001"/>
    <x v="5"/>
    <x v="1"/>
    <x v="0"/>
    <n v="2008"/>
    <n v="5.4792273760800283"/>
  </r>
  <r>
    <x v="34"/>
    <x v="1"/>
    <n v="7.6150000000000002"/>
    <n v="9.6820000000000004"/>
    <n v="0.9"/>
    <n v="69.040000000000006"/>
    <n v="0.88600000000000001"/>
    <n v="5.8999999999999997E-2"/>
    <n v="0.78700000000000003"/>
    <n v="0.84"/>
    <n v="0.217"/>
    <x v="5"/>
    <x v="1"/>
    <x v="1"/>
    <n v="2009"/>
    <n v="5.4792273760800283"/>
  </r>
  <r>
    <x v="34"/>
    <x v="2"/>
    <n v="7.2709999999999999"/>
    <n v="9.7210000000000001"/>
    <n v="0.91500000000000004"/>
    <n v="69.2"/>
    <n v="0.88100000000000001"/>
    <n v="4.1000000000000002E-2"/>
    <n v="0.76300000000000001"/>
    <n v="0.82699999999999996"/>
    <n v="0.221"/>
    <x v="5"/>
    <x v="1"/>
    <x v="2"/>
    <n v="2010"/>
    <n v="5.4792273760800283"/>
  </r>
  <r>
    <x v="34"/>
    <x v="3"/>
    <n v="7.2290000000000001"/>
    <n v="9.7520000000000007"/>
    <n v="0.89200000000000002"/>
    <n v="69.36"/>
    <n v="0.92600000000000005"/>
    <n v="-0.04"/>
    <n v="0.83699999999999997"/>
    <n v="0.79400000000000004"/>
    <n v="0.26900000000000002"/>
    <x v="5"/>
    <x v="1"/>
    <x v="3"/>
    <n v="2011"/>
    <n v="5.4792273760800283"/>
  </r>
  <r>
    <x v="34"/>
    <x v="4"/>
    <n v="7.2720000000000002"/>
    <n v="9.7880000000000003"/>
    <n v="0.90200000000000002"/>
    <n v="69.52"/>
    <n v="0.92900000000000005"/>
    <n v="3.9E-2"/>
    <n v="0.79400000000000004"/>
    <n v="0.83699999999999997"/>
    <n v="0.26300000000000001"/>
    <x v="5"/>
    <x v="1"/>
    <x v="4"/>
    <n v="2012"/>
    <n v="5.4792273760800283"/>
  </r>
  <r>
    <x v="34"/>
    <x v="5"/>
    <n v="7.1580000000000004"/>
    <n v="9.8010000000000002"/>
    <n v="0.90200000000000002"/>
    <n v="69.680000000000007"/>
    <n v="0.89800000000000002"/>
    <n v="1.0999999999999999E-2"/>
    <n v="0.81299999999999994"/>
    <n v="0.80900000000000005"/>
    <n v="0.27800000000000002"/>
    <x v="5"/>
    <x v="1"/>
    <x v="5"/>
    <n v="2013"/>
    <n v="5.4792273760800283"/>
  </r>
  <r>
    <x v="34"/>
    <x v="6"/>
    <n v="7.2469999999999999"/>
    <n v="9.8239999999999998"/>
    <n v="0.91400000000000003"/>
    <n v="69.84"/>
    <n v="0.92700000000000005"/>
    <n v="3.0000000000000001E-3"/>
    <n v="0.78800000000000003"/>
    <n v="0.79700000000000004"/>
    <n v="0.28999999999999998"/>
    <x v="5"/>
    <x v="1"/>
    <x v="6"/>
    <n v="2014"/>
    <n v="5.4792273760800283"/>
  </r>
  <r>
    <x v="34"/>
    <x v="7"/>
    <n v="6.8540000000000001"/>
    <n v="9.85"/>
    <n v="0.878"/>
    <n v="70"/>
    <n v="0.90700000000000003"/>
    <n v="-6.6000000000000003E-2"/>
    <n v="0.76100000000000001"/>
    <n v="0.81100000000000005"/>
    <n v="0.28599999999999998"/>
    <x v="5"/>
    <x v="1"/>
    <x v="7"/>
    <n v="2015"/>
    <n v="5.4792273760800283"/>
  </r>
  <r>
    <x v="34"/>
    <x v="8"/>
    <n v="7.1360000000000001"/>
    <n v="9.8810000000000002"/>
    <n v="0.90100000000000002"/>
    <n v="70"/>
    <n v="0.873"/>
    <n v="-0.04"/>
    <n v="0.78100000000000003"/>
    <n v="0.83"/>
    <n v="0.28100000000000003"/>
    <x v="5"/>
    <x v="1"/>
    <x v="8"/>
    <n v="2016"/>
    <n v="5.4792273760800283"/>
  </r>
  <r>
    <x v="34"/>
    <x v="9"/>
    <n v="7.2249999999999996"/>
    <n v="9.9120000000000008"/>
    <n v="0.92200000000000004"/>
    <n v="70"/>
    <n v="0.93600000000000005"/>
    <n v="-8.4000000000000005E-2"/>
    <n v="0.74199999999999999"/>
    <n v="0.79100000000000004"/>
    <n v="0.27500000000000002"/>
    <x v="5"/>
    <x v="1"/>
    <x v="9"/>
    <n v="2017"/>
    <n v="5.4792273760800283"/>
  </r>
  <r>
    <x v="34"/>
    <x v="10"/>
    <n v="7.141"/>
    <n v="9.9280000000000008"/>
    <n v="0.876"/>
    <n v="70"/>
    <n v="0.94199999999999995"/>
    <n v="-0.114"/>
    <n v="0.78100000000000003"/>
    <n v="0.80200000000000005"/>
    <n v="0.32600000000000001"/>
    <x v="5"/>
    <x v="1"/>
    <x v="10"/>
    <n v="2018"/>
    <n v="5.4792273760800283"/>
  </r>
  <r>
    <x v="34"/>
    <x v="11"/>
    <n v="6.9980000000000002"/>
    <n v="9.9440000000000008"/>
    <n v="0.90600000000000003"/>
    <n v="70"/>
    <n v="0.92700000000000005"/>
    <n v="-0.154"/>
    <n v="0.83599999999999997"/>
    <n v="0.79100000000000004"/>
    <n v="0.30299999999999999"/>
    <x v="5"/>
    <x v="1"/>
    <x v="11"/>
    <n v="2019"/>
    <n v="5.4792273760800283"/>
  </r>
  <r>
    <x v="34"/>
    <x v="15"/>
    <n v="6.3380000000000001"/>
    <n v="9.8949999999999996"/>
    <n v="0.83399999999999996"/>
    <n v="70"/>
    <n v="0.88900000000000001"/>
    <n v="-0.13600000000000001"/>
    <n v="0.77200000000000002"/>
    <n v="0.75900000000000001"/>
    <n v="0.35"/>
    <x v="5"/>
    <x v="1"/>
    <x v="15"/>
    <n v="2020"/>
    <n v="5.4792273760800283"/>
  </r>
  <r>
    <x v="34"/>
    <x v="12"/>
    <n v="6.4080000000000004"/>
    <n v="9.9619999999999997"/>
    <n v="0.876"/>
    <n v="70"/>
    <n v="0.88700000000000001"/>
    <n v="-2.7E-2"/>
    <n v="0.78200000000000003"/>
    <n v="0.77400000000000002"/>
    <n v="0.318"/>
    <x v="5"/>
    <x v="1"/>
    <x v="12"/>
    <n v="2021"/>
    <n v="5.4792273760800283"/>
  </r>
  <r>
    <x v="34"/>
    <x v="13"/>
    <n v="7.077"/>
    <n v="9.9979999999999993"/>
    <n v="0.90200000000000002"/>
    <n v="70"/>
    <n v="0.91"/>
    <n v="-4.7E-2"/>
    <n v="0.751"/>
    <n v="0.79300000000000004"/>
    <n v="0.27200000000000002"/>
    <x v="5"/>
    <x v="1"/>
    <x v="13"/>
    <n v="2022"/>
    <n v="5.4792273760800283"/>
  </r>
  <r>
    <x v="35"/>
    <x v="14"/>
    <n v="5.8209999999999997"/>
    <n v="10.173999999999999"/>
    <n v="0.91"/>
    <n v="66.94"/>
    <n v="0.66200000000000003"/>
    <n v="-9.7000000000000003E-2"/>
    <n v="0.93400000000000005"/>
    <n v="0.55000000000000004"/>
    <n v="0.33700000000000002"/>
    <x v="1"/>
    <x v="1"/>
    <x v="14"/>
    <n v="2007"/>
    <n v="5.4792273760800283"/>
  </r>
  <r>
    <x v="35"/>
    <x v="1"/>
    <n v="5.4329999999999998"/>
    <n v="10.119999999999999"/>
    <n v="0.86099999999999999"/>
    <n v="67.180000000000007"/>
    <n v="0.54900000000000004"/>
    <n v="-0.27600000000000002"/>
    <n v="0.95799999999999996"/>
    <n v="0.55700000000000005"/>
    <n v="0.27200000000000002"/>
    <x v="1"/>
    <x v="0"/>
    <x v="1"/>
    <n v="2009"/>
    <n v="5.4792273760800283"/>
  </r>
  <r>
    <x v="35"/>
    <x v="2"/>
    <n v="5.5960000000000001"/>
    <n v="10.11"/>
    <n v="0.79600000000000004"/>
    <n v="67.3"/>
    <n v="0.56399999999999995"/>
    <n v="-0.24199999999999999"/>
    <n v="0.97299999999999998"/>
    <n v="0.55400000000000005"/>
    <n v="0.25900000000000001"/>
    <x v="1"/>
    <x v="1"/>
    <x v="2"/>
    <n v="2010"/>
    <n v="5.4792273760800283"/>
  </r>
  <r>
    <x v="35"/>
    <x v="3"/>
    <n v="5.3849999999999998"/>
    <n v="10.113"/>
    <n v="0.79"/>
    <n v="67.42"/>
    <n v="0.51700000000000002"/>
    <n v="-0.20300000000000001"/>
    <n v="0.97699999999999998"/>
    <n v="0.55200000000000005"/>
    <n v="0.27300000000000002"/>
    <x v="1"/>
    <x v="0"/>
    <x v="3"/>
    <n v="2011"/>
    <n v="5.4792273760800283"/>
  </r>
  <r>
    <x v="35"/>
    <x v="4"/>
    <n v="6.0279999999999996"/>
    <n v="10.092000000000001"/>
    <n v="0.77600000000000002"/>
    <n v="67.540000000000006"/>
    <n v="0.54200000000000004"/>
    <n v="-0.247"/>
    <n v="0.92400000000000004"/>
    <n v="0.57199999999999995"/>
    <n v="0.27100000000000002"/>
    <x v="1"/>
    <x v="1"/>
    <x v="4"/>
    <n v="2012"/>
    <n v="5.4792273760800283"/>
  </r>
  <r>
    <x v="35"/>
    <x v="5"/>
    <n v="5.8849999999999998"/>
    <n v="10.090999999999999"/>
    <n v="0.751"/>
    <n v="67.66"/>
    <n v="0.627"/>
    <n v="-0.20899999999999999"/>
    <n v="0.93600000000000005"/>
    <n v="0.55400000000000005"/>
    <n v="0.28499999999999998"/>
    <x v="1"/>
    <x v="1"/>
    <x v="5"/>
    <n v="2013"/>
    <n v="5.4792273760800283"/>
  </r>
  <r>
    <x v="35"/>
    <x v="6"/>
    <n v="5.3810000000000002"/>
    <n v="10.090999999999999"/>
    <n v="0.64600000000000002"/>
    <n v="67.78"/>
    <n v="0.51900000000000002"/>
    <n v="0.127"/>
    <n v="0.91800000000000004"/>
    <n v="0.54500000000000004"/>
    <n v="0.28599999999999998"/>
    <x v="1"/>
    <x v="0"/>
    <x v="6"/>
    <n v="2014"/>
    <n v="5.4792273760800283"/>
  </r>
  <r>
    <x v="35"/>
    <x v="7"/>
    <n v="5.2050000000000001"/>
    <n v="10.124000000000001"/>
    <n v="0.76800000000000002"/>
    <n v="67.900000000000006"/>
    <n v="0.69399999999999995"/>
    <n v="-0.10199999999999999"/>
    <n v="0.84899999999999998"/>
    <n v="0.56999999999999995"/>
    <n v="0.29399999999999998"/>
    <x v="1"/>
    <x v="0"/>
    <x v="7"/>
    <n v="2015"/>
    <n v="5.4792273760800283"/>
  </r>
  <r>
    <x v="35"/>
    <x v="8"/>
    <n v="5.4169999999999998"/>
    <n v="10.166"/>
    <n v="0.79800000000000004"/>
    <n v="68.075000000000003"/>
    <n v="0.67200000000000004"/>
    <n v="-7.0000000000000007E-2"/>
    <n v="0.88400000000000001"/>
    <n v="0.56899999999999995"/>
    <n v="0.33700000000000002"/>
    <x v="1"/>
    <x v="0"/>
    <x v="8"/>
    <n v="2016"/>
    <n v="5.4792273760800283"/>
  </r>
  <r>
    <x v="35"/>
    <x v="9"/>
    <n v="5.343"/>
    <n v="10.211"/>
    <n v="0.77"/>
    <n v="68.25"/>
    <n v="0.71599999999999997"/>
    <n v="-0.11"/>
    <n v="0.89200000000000002"/>
    <n v="0.61799999999999999"/>
    <n v="0.316"/>
    <x v="1"/>
    <x v="0"/>
    <x v="9"/>
    <n v="2017"/>
    <n v="5.4792273760800283"/>
  </r>
  <r>
    <x v="35"/>
    <x v="10"/>
    <n v="5.5359999999999996"/>
    <n v="10.247999999999999"/>
    <n v="0.91"/>
    <n v="68.424999999999997"/>
    <n v="0.69099999999999995"/>
    <n v="-0.156"/>
    <n v="0.92500000000000004"/>
    <n v="0.51200000000000001"/>
    <n v="0.28999999999999998"/>
    <x v="1"/>
    <x v="1"/>
    <x v="10"/>
    <n v="2018"/>
    <n v="5.4792273760800283"/>
  </r>
  <r>
    <x v="35"/>
    <x v="11"/>
    <n v="5.6260000000000003"/>
    <n v="10.287000000000001"/>
    <n v="0.93600000000000005"/>
    <n v="68.599999999999994"/>
    <n v="0.73899999999999999"/>
    <n v="-0.14299999999999999"/>
    <n v="0.93200000000000005"/>
    <n v="0.504"/>
    <n v="0.26900000000000002"/>
    <x v="1"/>
    <x v="1"/>
    <x v="11"/>
    <n v="2019"/>
    <n v="5.4792273760800283"/>
  </r>
  <r>
    <x v="35"/>
    <x v="15"/>
    <n v="6.508"/>
    <n v="10.202"/>
    <n v="0.92300000000000004"/>
    <n v="68.775000000000006"/>
    <n v="0.83699999999999997"/>
    <n v="-6.9000000000000006E-2"/>
    <n v="0.96099999999999997"/>
    <n v="0.68100000000000005"/>
    <n v="0.28599999999999998"/>
    <x v="1"/>
    <x v="1"/>
    <x v="15"/>
    <n v="2020"/>
    <n v="5.4792273760800283"/>
  </r>
  <r>
    <x v="35"/>
    <x v="12"/>
    <n v="6.2869999999999999"/>
    <n v="10.362"/>
    <n v="0.91800000000000004"/>
    <n v="68.95"/>
    <n v="0.84199999999999997"/>
    <n v="3.0000000000000001E-3"/>
    <n v="0.93400000000000005"/>
    <n v="0.64"/>
    <n v="0.27400000000000002"/>
    <x v="1"/>
    <x v="1"/>
    <x v="12"/>
    <n v="2021"/>
    <n v="5.4792273760800283"/>
  </r>
  <r>
    <x v="35"/>
    <x v="13"/>
    <n v="5.5789999999999997"/>
    <n v="10.458"/>
    <n v="0.91"/>
    <n v="69.125"/>
    <n v="0.59299999999999997"/>
    <n v="-0.21299999999999999"/>
    <n v="0.875"/>
    <n v="0.57299999999999995"/>
    <n v="0.26700000000000002"/>
    <x v="1"/>
    <x v="1"/>
    <x v="13"/>
    <n v="2022"/>
    <n v="5.4792273760800283"/>
  </r>
  <r>
    <x v="36"/>
    <x v="16"/>
    <n v="5.4180000000000001"/>
    <m/>
    <n v="0.97"/>
    <n v="68"/>
    <n v="0.28100000000000003"/>
    <m/>
    <m/>
    <n v="0.59599999999999997"/>
    <n v="0.27700000000000002"/>
    <x v="5"/>
    <x v="0"/>
    <x v="16"/>
    <n v="2006"/>
    <n v="5.4792273760800283"/>
  </r>
  <r>
    <x v="37"/>
    <x v="16"/>
    <n v="6.2380000000000004"/>
    <n v="10.568"/>
    <n v="0.878"/>
    <n v="70.16"/>
    <n v="0.83599999999999997"/>
    <n v="1.4E-2"/>
    <n v="0.71199999999999997"/>
    <n v="0.70399999999999996"/>
    <n v="0.253"/>
    <x v="1"/>
    <x v="1"/>
    <x v="16"/>
    <n v="2006"/>
    <n v="5.4792273760800283"/>
  </r>
  <r>
    <x v="37"/>
    <x v="1"/>
    <n v="6.8330000000000002"/>
    <n v="10.56"/>
    <n v="0.81200000000000006"/>
    <n v="70.64"/>
    <n v="0.77500000000000002"/>
    <n v="0.05"/>
    <n v="0.80100000000000005"/>
    <n v="0.66800000000000004"/>
    <n v="0.32900000000000001"/>
    <x v="1"/>
    <x v="1"/>
    <x v="1"/>
    <n v="2009"/>
    <n v="5.4792273760800283"/>
  </r>
  <r>
    <x v="37"/>
    <x v="2"/>
    <n v="6.3869999999999996"/>
    <n v="10.555999999999999"/>
    <n v="0.82199999999999995"/>
    <n v="70.8"/>
    <n v="0.755"/>
    <n v="6.8000000000000005E-2"/>
    <n v="0.83299999999999996"/>
    <n v="0.69899999999999995"/>
    <n v="0.29599999999999999"/>
    <x v="1"/>
    <x v="1"/>
    <x v="2"/>
    <n v="2010"/>
    <n v="5.4792273760800283"/>
  </r>
  <r>
    <x v="37"/>
    <x v="3"/>
    <n v="6.69"/>
    <n v="10.535"/>
    <n v="0.84399999999999997"/>
    <n v="70.959999999999994"/>
    <n v="0.745"/>
    <n v="0.17499999999999999"/>
    <n v="0.84099999999999997"/>
    <n v="0.68200000000000005"/>
    <n v="0.27200000000000002"/>
    <x v="1"/>
    <x v="1"/>
    <x v="3"/>
    <n v="2011"/>
    <n v="5.4792273760800283"/>
  </r>
  <r>
    <x v="37"/>
    <x v="4"/>
    <n v="6.181"/>
    <n v="10.484"/>
    <n v="0.76700000000000002"/>
    <n v="71.12"/>
    <n v="0.72499999999999998"/>
    <n v="9.4E-2"/>
    <n v="0.871"/>
    <n v="0.68700000000000006"/>
    <n v="0.36899999999999999"/>
    <x v="1"/>
    <x v="1"/>
    <x v="4"/>
    <n v="2012"/>
    <n v="5.4792273760800283"/>
  </r>
  <r>
    <x v="37"/>
    <x v="5"/>
    <n v="5.4390000000000001"/>
    <n v="10.417999999999999"/>
    <n v="0.74399999999999999"/>
    <n v="71.28"/>
    <n v="0.65600000000000003"/>
    <n v="9.8000000000000004E-2"/>
    <n v="0.86699999999999999"/>
    <n v="0.65700000000000003"/>
    <n v="0.42"/>
    <x v="1"/>
    <x v="0"/>
    <x v="5"/>
    <n v="2013"/>
    <n v="5.4792273760800283"/>
  </r>
  <r>
    <x v="37"/>
    <x v="6"/>
    <n v="5.6269999999999998"/>
    <n v="10.412000000000001"/>
    <n v="0.77"/>
    <n v="71.44"/>
    <n v="0.71499999999999997"/>
    <n v="5.5E-2"/>
    <n v="0.86799999999999999"/>
    <n v="0.66100000000000003"/>
    <n v="0.39700000000000002"/>
    <x v="1"/>
    <x v="1"/>
    <x v="6"/>
    <n v="2014"/>
    <n v="5.4792273760800283"/>
  </r>
  <r>
    <x v="37"/>
    <x v="7"/>
    <n v="5.4390000000000001"/>
    <n v="10.451000000000001"/>
    <n v="0.77"/>
    <n v="71.599999999999994"/>
    <n v="0.628"/>
    <n v="0.109"/>
    <n v="0.89300000000000002"/>
    <n v="0.66"/>
    <n v="0.38300000000000001"/>
    <x v="1"/>
    <x v="0"/>
    <x v="7"/>
    <n v="2015"/>
    <n v="5.4792273760800283"/>
  </r>
  <r>
    <x v="37"/>
    <x v="8"/>
    <n v="5.7949999999999999"/>
    <n v="10.51"/>
    <n v="0.78600000000000003"/>
    <n v="71.8"/>
    <n v="0.75600000000000001"/>
    <n v="-3.5000000000000003E-2"/>
    <n v="0.89800000000000002"/>
    <n v="0.63100000000000001"/>
    <n v="0.33600000000000002"/>
    <x v="1"/>
    <x v="1"/>
    <x v="8"/>
    <n v="2016"/>
    <n v="5.4792273760800283"/>
  </r>
  <r>
    <x v="37"/>
    <x v="9"/>
    <n v="6.0620000000000003"/>
    <n v="10.555999999999999"/>
    <n v="0.81899999999999995"/>
    <n v="72"/>
    <n v="0.81200000000000006"/>
    <n v="3.7999999999999999E-2"/>
    <n v="0.85099999999999998"/>
    <n v="0.67"/>
    <n v="0.30099999999999999"/>
    <x v="1"/>
    <x v="1"/>
    <x v="9"/>
    <n v="2017"/>
    <n v="5.4792273760800283"/>
  </r>
  <r>
    <x v="37"/>
    <x v="10"/>
    <n v="6.2759999999999998"/>
    <n v="10.599"/>
    <n v="0.82599999999999996"/>
    <n v="72.2"/>
    <n v="0.79400000000000004"/>
    <n v="-2.9000000000000001E-2"/>
    <n v="0.84799999999999998"/>
    <n v="0.66300000000000003"/>
    <n v="0.29799999999999999"/>
    <x v="1"/>
    <x v="1"/>
    <x v="10"/>
    <n v="2018"/>
    <n v="5.4792273760800283"/>
  </r>
  <r>
    <x v="37"/>
    <x v="11"/>
    <n v="6.1369999999999996"/>
    <n v="10.638999999999999"/>
    <n v="0.77600000000000002"/>
    <n v="72.400000000000006"/>
    <n v="0.74"/>
    <n v="-1.6E-2"/>
    <n v="0.86499999999999999"/>
    <n v="0.66300000000000003"/>
    <n v="0.28999999999999998"/>
    <x v="1"/>
    <x v="1"/>
    <x v="11"/>
    <n v="2019"/>
    <n v="5.4792273760800283"/>
  </r>
  <r>
    <x v="37"/>
    <x v="15"/>
    <n v="6.26"/>
    <n v="10.583"/>
    <n v="0.80600000000000005"/>
    <n v="72.599999999999994"/>
    <n v="0.76300000000000001"/>
    <n v="-8.4000000000000005E-2"/>
    <n v="0.81599999999999995"/>
    <n v="0.67100000000000004"/>
    <n v="0.28399999999999997"/>
    <x v="1"/>
    <x v="1"/>
    <x v="15"/>
    <n v="2020"/>
    <n v="5.4792273760800283"/>
  </r>
  <r>
    <x v="37"/>
    <x v="12"/>
    <n v="6.2690000000000001"/>
    <n v="10.638"/>
    <n v="0.85499999999999998"/>
    <n v="72.8"/>
    <n v="0.71799999999999997"/>
    <n v="-3.5999999999999997E-2"/>
    <n v="0.876"/>
    <n v="0.64100000000000001"/>
    <n v="0.27500000000000002"/>
    <x v="1"/>
    <x v="1"/>
    <x v="12"/>
    <n v="2021"/>
    <n v="5.4792273760800283"/>
  </r>
  <r>
    <x v="37"/>
    <x v="13"/>
    <n v="5.8650000000000002"/>
    <m/>
    <n v="0.82"/>
    <n v="73"/>
    <n v="0.69799999999999995"/>
    <m/>
    <n v="0.88700000000000001"/>
    <n v="0.65900000000000003"/>
    <n v="0.29699999999999999"/>
    <x v="1"/>
    <x v="1"/>
    <x v="13"/>
    <n v="2022"/>
    <n v="5.4792273760800283"/>
  </r>
  <r>
    <x v="38"/>
    <x v="17"/>
    <n v="6.4390000000000001"/>
    <n v="10.321999999999999"/>
    <n v="0.91900000000000004"/>
    <n v="67.099999999999994"/>
    <n v="0.86499999999999999"/>
    <m/>
    <n v="0.90100000000000002"/>
    <n v="0.63900000000000001"/>
    <n v="0.25800000000000001"/>
    <x v="1"/>
    <x v="1"/>
    <x v="17"/>
    <n v="2005"/>
    <n v="5.4792273760800283"/>
  </r>
  <r>
    <x v="38"/>
    <x v="14"/>
    <n v="6.5"/>
    <n v="10.433"/>
    <n v="0.9"/>
    <n v="67.34"/>
    <n v="0.79900000000000004"/>
    <n v="-6.7000000000000004E-2"/>
    <n v="0.92800000000000005"/>
    <n v="0.66"/>
    <n v="0.27700000000000002"/>
    <x v="1"/>
    <x v="1"/>
    <x v="14"/>
    <n v="2007"/>
    <n v="5.4792273760800283"/>
  </r>
  <r>
    <x v="38"/>
    <x v="2"/>
    <n v="6.25"/>
    <n v="10.419"/>
    <n v="0.93400000000000005"/>
    <n v="67.7"/>
    <n v="0.77900000000000003"/>
    <n v="-4.5999999999999999E-2"/>
    <n v="0.92600000000000005"/>
    <n v="0.64800000000000002"/>
    <n v="0.24399999999999999"/>
    <x v="1"/>
    <x v="1"/>
    <x v="2"/>
    <n v="2010"/>
    <n v="5.4792273760800283"/>
  </r>
  <r>
    <x v="38"/>
    <x v="3"/>
    <n v="6.3310000000000004"/>
    <n v="10.433999999999999"/>
    <n v="0.91400000000000003"/>
    <n v="67.819999999999993"/>
    <n v="0.78700000000000003"/>
    <n v="-0.11"/>
    <n v="0.95"/>
    <n v="0.623"/>
    <n v="0.253"/>
    <x v="1"/>
    <x v="1"/>
    <x v="3"/>
    <n v="2011"/>
    <n v="5.4792273760800283"/>
  </r>
  <r>
    <x v="38"/>
    <x v="4"/>
    <n v="6.3339999999999996"/>
    <n v="10.425000000000001"/>
    <n v="0.91200000000000003"/>
    <n v="67.94"/>
    <n v="0.74"/>
    <n v="-0.158"/>
    <n v="0.95699999999999996"/>
    <n v="0.63500000000000001"/>
    <n v="0.25700000000000001"/>
    <x v="1"/>
    <x v="1"/>
    <x v="4"/>
    <n v="2012"/>
    <n v="5.4792273760800283"/>
  </r>
  <r>
    <x v="38"/>
    <x v="5"/>
    <n v="6.6980000000000004"/>
    <n v="10.423999999999999"/>
    <n v="0.88800000000000001"/>
    <n v="68.06"/>
    <n v="0.72599999999999998"/>
    <n v="-0.16"/>
    <n v="0.91600000000000004"/>
    <n v="0.65600000000000003"/>
    <n v="0.253"/>
    <x v="1"/>
    <x v="1"/>
    <x v="5"/>
    <n v="2013"/>
    <n v="5.4792273760800283"/>
  </r>
  <r>
    <x v="38"/>
    <x v="6"/>
    <n v="6.484"/>
    <n v="10.445"/>
    <n v="0.878"/>
    <n v="68.180000000000007"/>
    <n v="0.8"/>
    <n v="-0.17199999999999999"/>
    <n v="0.89700000000000002"/>
    <n v="0.63800000000000001"/>
    <n v="0.23499999999999999"/>
    <x v="1"/>
    <x v="1"/>
    <x v="6"/>
    <n v="2014"/>
    <n v="5.4792273760800283"/>
  </r>
  <r>
    <x v="38"/>
    <x v="7"/>
    <n v="6.6079999999999997"/>
    <n v="10.496"/>
    <n v="0.91100000000000003"/>
    <n v="68.3"/>
    <n v="0.80800000000000005"/>
    <n v="-0.15"/>
    <n v="0.88600000000000001"/>
    <n v="0.68899999999999995"/>
    <n v="0.20599999999999999"/>
    <x v="1"/>
    <x v="1"/>
    <x v="7"/>
    <n v="2015"/>
    <n v="5.4792273760800283"/>
  </r>
  <r>
    <x v="38"/>
    <x v="8"/>
    <n v="6.7359999999999998"/>
    <n v="10.519"/>
    <n v="0.93100000000000005"/>
    <n v="68.424999999999997"/>
    <n v="0.85"/>
    <n v="-0.20200000000000001"/>
    <n v="0.9"/>
    <n v="0.71"/>
    <n v="0.20100000000000001"/>
    <x v="1"/>
    <x v="1"/>
    <x v="8"/>
    <n v="2016"/>
    <n v="5.4792273760800283"/>
  </r>
  <r>
    <x v="38"/>
    <x v="9"/>
    <n v="6.79"/>
    <n v="10.567"/>
    <n v="0.90100000000000002"/>
    <n v="68.55"/>
    <n v="0.83199999999999996"/>
    <n v="-0.18099999999999999"/>
    <n v="0.86699999999999999"/>
    <n v="0.67200000000000004"/>
    <n v="0.22700000000000001"/>
    <x v="1"/>
    <x v="1"/>
    <x v="9"/>
    <n v="2017"/>
    <n v="5.4792273760800283"/>
  </r>
  <r>
    <x v="38"/>
    <x v="10"/>
    <n v="7.0339999999999998"/>
    <n v="10.595000000000001"/>
    <n v="0.92900000000000005"/>
    <n v="68.674999999999997"/>
    <n v="0.79"/>
    <n v="-0.29699999999999999"/>
    <n v="0.85099999999999998"/>
    <n v="0.67400000000000004"/>
    <n v="0.17799999999999999"/>
    <x v="1"/>
    <x v="1"/>
    <x v="10"/>
    <n v="2018"/>
    <n v="5.4792273760800283"/>
  </r>
  <r>
    <x v="38"/>
    <x v="15"/>
    <n v="6.8970000000000002"/>
    <n v="10.561999999999999"/>
    <n v="0.96399999999999997"/>
    <n v="68.924999999999997"/>
    <n v="0.90600000000000003"/>
    <n v="-0.13300000000000001"/>
    <n v="0.88400000000000001"/>
    <n v="0.748"/>
    <n v="0.28999999999999998"/>
    <x v="1"/>
    <x v="1"/>
    <x v="15"/>
    <n v="2020"/>
    <n v="5.4792273760800283"/>
  </r>
  <r>
    <x v="38"/>
    <x v="12"/>
    <n v="6.9420000000000002"/>
    <n v="10.615"/>
    <n v="0.95"/>
    <n v="69.05"/>
    <n v="0.89100000000000001"/>
    <n v="0.159"/>
    <n v="0.86299999999999999"/>
    <n v="0.71599999999999997"/>
    <n v="0.24"/>
    <x v="1"/>
    <x v="1"/>
    <x v="12"/>
    <n v="2021"/>
    <n v="5.4792273760800283"/>
  </r>
  <r>
    <x v="38"/>
    <x v="13"/>
    <n v="6.6950000000000003"/>
    <n v="10.656000000000001"/>
    <n v="0.94399999999999995"/>
    <n v="69.174999999999997"/>
    <n v="0.90800000000000003"/>
    <n v="9.4E-2"/>
    <n v="0.83099999999999996"/>
    <n v="0.74299999999999999"/>
    <n v="0.246"/>
    <x v="1"/>
    <x v="1"/>
    <x v="13"/>
    <n v="2022"/>
    <n v="5.4792273760800283"/>
  </r>
  <r>
    <x v="39"/>
    <x v="17"/>
    <n v="8.0190000000000001"/>
    <n v="10.849"/>
    <n v="0.97199999999999998"/>
    <n v="68.3"/>
    <n v="0.97099999999999997"/>
    <m/>
    <n v="0.23699999999999999"/>
    <n v="0.77700000000000002"/>
    <n v="0.154"/>
    <x v="1"/>
    <x v="1"/>
    <x v="17"/>
    <n v="2005"/>
    <n v="5.4792273760800283"/>
  </r>
  <r>
    <x v="39"/>
    <x v="14"/>
    <n v="7.8339999999999996"/>
    <n v="10.888999999999999"/>
    <n v="0.95399999999999996"/>
    <n v="68.739999999999995"/>
    <n v="0.93200000000000005"/>
    <n v="0.23599999999999999"/>
    <n v="0.20599999999999999"/>
    <n v="0.77800000000000002"/>
    <n v="0.19400000000000001"/>
    <x v="1"/>
    <x v="1"/>
    <x v="14"/>
    <n v="2007"/>
    <n v="5.4792273760800283"/>
  </r>
  <r>
    <x v="39"/>
    <x v="0"/>
    <n v="7.9710000000000001"/>
    <n v="10.878"/>
    <n v="0.95399999999999996"/>
    <n v="68.959999999999994"/>
    <n v="0.97"/>
    <n v="0.26800000000000002"/>
    <n v="0.248"/>
    <n v="0.75900000000000001"/>
    <n v="0.16300000000000001"/>
    <x v="1"/>
    <x v="1"/>
    <x v="0"/>
    <n v="2008"/>
    <n v="5.4792273760800283"/>
  </r>
  <r>
    <x v="39"/>
    <x v="1"/>
    <n v="7.6829999999999998"/>
    <n v="10.821999999999999"/>
    <n v="0.93899999999999995"/>
    <n v="69.180000000000007"/>
    <n v="0.94899999999999995"/>
    <n v="0.25900000000000001"/>
    <n v="0.20599999999999999"/>
    <n v="0.78200000000000003"/>
    <n v="0.23400000000000001"/>
    <x v="1"/>
    <x v="1"/>
    <x v="1"/>
    <n v="2009"/>
    <n v="5.4792273760800283"/>
  </r>
  <r>
    <x v="39"/>
    <x v="2"/>
    <n v="7.7709999999999999"/>
    <n v="10.836"/>
    <n v="0.97499999999999998"/>
    <n v="69.400000000000006"/>
    <n v="0.94399999999999995"/>
    <n v="0.23799999999999999"/>
    <n v="0.17499999999999999"/>
    <n v="0.79600000000000004"/>
    <n v="0.155"/>
    <x v="1"/>
    <x v="1"/>
    <x v="2"/>
    <n v="2010"/>
    <n v="5.4792273760800283"/>
  </r>
  <r>
    <x v="39"/>
    <x v="3"/>
    <n v="7.7880000000000003"/>
    <n v="10.845000000000001"/>
    <n v="0.96199999999999997"/>
    <n v="69.62"/>
    <n v="0.93500000000000005"/>
    <n v="0.29299999999999998"/>
    <n v="0.22"/>
    <n v="0.77800000000000002"/>
    <n v="0.17499999999999999"/>
    <x v="1"/>
    <x v="1"/>
    <x v="3"/>
    <n v="2011"/>
    <n v="5.4792273760800283"/>
  </r>
  <r>
    <x v="39"/>
    <x v="4"/>
    <n v="7.52"/>
    <n v="10.843999999999999"/>
    <n v="0.95099999999999996"/>
    <n v="69.84"/>
    <n v="0.93300000000000005"/>
    <n v="0.13500000000000001"/>
    <n v="0.187"/>
    <n v="0.78300000000000003"/>
    <n v="0.20899999999999999"/>
    <x v="1"/>
    <x v="1"/>
    <x v="4"/>
    <n v="2012"/>
    <n v="5.4792273760800283"/>
  </r>
  <r>
    <x v="39"/>
    <x v="5"/>
    <n v="7.5890000000000004"/>
    <n v="10.849"/>
    <n v="0.96499999999999997"/>
    <n v="70.06"/>
    <n v="0.92"/>
    <n v="0.21099999999999999"/>
    <n v="0.17"/>
    <n v="0.82599999999999996"/>
    <n v="0.19500000000000001"/>
    <x v="1"/>
    <x v="1"/>
    <x v="5"/>
    <n v="2013"/>
    <n v="5.4792273760800283"/>
  </r>
  <r>
    <x v="39"/>
    <x v="6"/>
    <n v="7.508"/>
    <n v="10.86"/>
    <n v="0.95599999999999996"/>
    <n v="70.28"/>
    <n v="0.94199999999999995"/>
    <n v="0.114"/>
    <n v="0.23699999999999999"/>
    <n v="0.78"/>
    <n v="0.23300000000000001"/>
    <x v="1"/>
    <x v="1"/>
    <x v="6"/>
    <n v="2014"/>
    <n v="5.4792273760800283"/>
  </r>
  <r>
    <x v="39"/>
    <x v="7"/>
    <n v="7.5140000000000002"/>
    <n v="10.875999999999999"/>
    <n v="0.96"/>
    <n v="70.5"/>
    <n v="0.94099999999999995"/>
    <n v="0.218"/>
    <n v="0.191"/>
    <n v="0.80100000000000005"/>
    <n v="0.218"/>
    <x v="1"/>
    <x v="1"/>
    <x v="7"/>
    <n v="2015"/>
    <n v="5.4792273760800283"/>
  </r>
  <r>
    <x v="39"/>
    <x v="8"/>
    <n v="7.5579999999999998"/>
    <n v="10.9"/>
    <n v="0.95399999999999996"/>
    <n v="70.625"/>
    <n v="0.94799999999999995"/>
    <n v="0.13400000000000001"/>
    <n v="0.21"/>
    <n v="0.78600000000000003"/>
    <n v="0.20799999999999999"/>
    <x v="1"/>
    <x v="1"/>
    <x v="8"/>
    <n v="2016"/>
    <n v="5.4792273760800283"/>
  </r>
  <r>
    <x v="39"/>
    <x v="9"/>
    <n v="7.5940000000000003"/>
    <n v="10.922000000000001"/>
    <n v="0.95199999999999996"/>
    <n v="70.75"/>
    <n v="0.95499999999999996"/>
    <n v="0.151"/>
    <n v="0.18099999999999999"/>
    <n v="0.77900000000000003"/>
    <n v="0.20599999999999999"/>
    <x v="1"/>
    <x v="1"/>
    <x v="9"/>
    <n v="2017"/>
    <n v="5.4792273760800283"/>
  </r>
  <r>
    <x v="39"/>
    <x v="10"/>
    <n v="7.649"/>
    <n v="10.936"/>
    <n v="0.95799999999999996"/>
    <n v="70.875"/>
    <n v="0.93500000000000005"/>
    <n v="1.2999999999999999E-2"/>
    <n v="0.151"/>
    <n v="0.77300000000000002"/>
    <n v="0.20599999999999999"/>
    <x v="1"/>
    <x v="1"/>
    <x v="10"/>
    <n v="2018"/>
    <n v="5.4792273760800283"/>
  </r>
  <r>
    <x v="39"/>
    <x v="11"/>
    <n v="7.6929999999999996"/>
    <n v="10.948"/>
    <n v="0.95799999999999996"/>
    <n v="71"/>
    <n v="0.96299999999999997"/>
    <n v="1.6E-2"/>
    <n v="0.17399999999999999"/>
    <n v="0.79700000000000004"/>
    <n v="0.18099999999999999"/>
    <x v="1"/>
    <x v="1"/>
    <x v="11"/>
    <n v="2019"/>
    <n v="5.4792273760800283"/>
  </r>
  <r>
    <x v="39"/>
    <x v="15"/>
    <n v="7.5149999999999997"/>
    <n v="10.923999999999999"/>
    <n v="0.94699999999999995"/>
    <n v="71.125"/>
    <n v="0.93799999999999994"/>
    <n v="4.7E-2"/>
    <n v="0.214"/>
    <n v="0.753"/>
    <n v="0.22700000000000001"/>
    <x v="1"/>
    <x v="1"/>
    <x v="15"/>
    <n v="2020"/>
    <n v="5.4792273760800283"/>
  </r>
  <r>
    <x v="39"/>
    <x v="12"/>
    <n v="7.6989999999999998"/>
    <n v="10.968"/>
    <n v="0.94499999999999995"/>
    <n v="71.25"/>
    <n v="0.93300000000000005"/>
    <n v="0.13100000000000001"/>
    <n v="0.17299999999999999"/>
    <n v="0.79200000000000004"/>
    <n v="0.20599999999999999"/>
    <x v="1"/>
    <x v="1"/>
    <x v="12"/>
    <n v="2021"/>
    <n v="5.4792273760800283"/>
  </r>
  <r>
    <x v="39"/>
    <x v="13"/>
    <n v="7.5449999999999999"/>
    <n v="10.994"/>
    <n v="0.97"/>
    <n v="71.375"/>
    <n v="0.93"/>
    <n v="0.224"/>
    <n v="0.20300000000000001"/>
    <n v="0.78700000000000003"/>
    <n v="0.20499999999999999"/>
    <x v="1"/>
    <x v="1"/>
    <x v="13"/>
    <n v="2022"/>
    <n v="5.4792273760800283"/>
  </r>
  <r>
    <x v="40"/>
    <x v="0"/>
    <n v="5.0090000000000003"/>
    <n v="8.1150000000000002"/>
    <n v="0.69"/>
    <n v="53.64"/>
    <n v="0.77300000000000002"/>
    <n v="0.126"/>
    <n v="0.57599999999999996"/>
    <n v="0.74"/>
    <n v="0.12"/>
    <x v="2"/>
    <x v="0"/>
    <x v="0"/>
    <n v="2008"/>
    <n v="5.4792273760800283"/>
  </r>
  <r>
    <x v="40"/>
    <x v="1"/>
    <n v="4.9059999999999997"/>
    <n v="8.0139999999999993"/>
    <n v="0.90100000000000002"/>
    <n v="54.12"/>
    <n v="0.64900000000000002"/>
    <n v="-4.0000000000000001E-3"/>
    <n v="0.63400000000000001"/>
    <n v="0.63"/>
    <n v="0.23200000000000001"/>
    <x v="2"/>
    <x v="0"/>
    <x v="1"/>
    <n v="2009"/>
    <n v="5.4792273760800283"/>
  </r>
  <r>
    <x v="40"/>
    <x v="2"/>
    <n v="5.0060000000000002"/>
    <n v="7.9340000000000002"/>
    <m/>
    <n v="54.6"/>
    <n v="0.76400000000000001"/>
    <n v="-6.9000000000000006E-2"/>
    <n v="0.59699999999999998"/>
    <m/>
    <m/>
    <x v="2"/>
    <x v="0"/>
    <x v="2"/>
    <n v="2010"/>
    <n v="5.4792273760800283"/>
  </r>
  <r>
    <x v="40"/>
    <x v="3"/>
    <n v="4.3689999999999998"/>
    <n v="8.15"/>
    <n v="0.63300000000000001"/>
    <n v="55.08"/>
    <n v="0.746"/>
    <n v="-7.9000000000000001E-2"/>
    <n v="0.51900000000000002"/>
    <n v="0.54300000000000004"/>
    <n v="0.18099999999999999"/>
    <x v="2"/>
    <x v="0"/>
    <x v="3"/>
    <n v="2011"/>
    <n v="5.4792273760800283"/>
  </r>
  <r>
    <x v="41"/>
    <x v="16"/>
    <n v="5.0880000000000001"/>
    <n v="9.3059999999999992"/>
    <n v="0.91900000000000004"/>
    <n v="65.36"/>
    <n v="0.85799999999999998"/>
    <n v="3.5000000000000003E-2"/>
    <n v="0.755"/>
    <n v="0.73299999999999998"/>
    <n v="0.27400000000000002"/>
    <x v="5"/>
    <x v="0"/>
    <x v="16"/>
    <n v="2006"/>
    <n v="5.4792273760800283"/>
  </r>
  <r>
    <x v="41"/>
    <x v="14"/>
    <n v="5.0810000000000004"/>
    <n v="9.3650000000000002"/>
    <n v="0.84799999999999998"/>
    <n v="65.12"/>
    <n v="0.88600000000000001"/>
    <n v="-0.01"/>
    <n v="0.77200000000000002"/>
    <n v="0.72299999999999998"/>
    <n v="0.26"/>
    <x v="5"/>
    <x v="0"/>
    <x v="14"/>
    <n v="2007"/>
    <n v="5.4792273760800283"/>
  </r>
  <r>
    <x v="41"/>
    <x v="0"/>
    <n v="4.8419999999999996"/>
    <n v="9.3840000000000003"/>
    <n v="0.85"/>
    <n v="64.88"/>
    <n v="0.84799999999999998"/>
    <n v="-4.8000000000000001E-2"/>
    <n v="0.72799999999999998"/>
    <n v="0.65400000000000003"/>
    <n v="0.32900000000000001"/>
    <x v="5"/>
    <x v="0"/>
    <x v="0"/>
    <n v="2008"/>
    <n v="5.4792273760800283"/>
  </r>
  <r>
    <x v="41"/>
    <x v="1"/>
    <n v="5.4320000000000004"/>
    <n v="9.3810000000000002"/>
    <n v="0.878"/>
    <n v="64.64"/>
    <n v="0.86299999999999999"/>
    <n v="-5.5E-2"/>
    <n v="0.80600000000000005"/>
    <n v="0.70899999999999996"/>
    <n v="0.28000000000000003"/>
    <x v="5"/>
    <x v="0"/>
    <x v="1"/>
    <n v="2009"/>
    <n v="5.4792273760800283"/>
  </r>
  <r>
    <x v="41"/>
    <x v="2"/>
    <n v="4.7350000000000003"/>
    <n v="9.4480000000000004"/>
    <n v="0.86"/>
    <n v="64.400000000000006"/>
    <n v="0.82399999999999995"/>
    <n v="-7.6999999999999999E-2"/>
    <n v="0.78"/>
    <n v="0.70699999999999996"/>
    <n v="0.28199999999999997"/>
    <x v="5"/>
    <x v="0"/>
    <x v="2"/>
    <n v="2010"/>
    <n v="5.4792273760800283"/>
  </r>
  <r>
    <x v="41"/>
    <x v="3"/>
    <n v="5.3970000000000002"/>
    <n v="9.4649999999999999"/>
    <n v="0.872"/>
    <n v="64.16"/>
    <n v="0.84799999999999998"/>
    <n v="1.0999999999999999E-2"/>
    <n v="0.78800000000000003"/>
    <n v="0.73799999999999999"/>
    <n v="0.3"/>
    <x v="5"/>
    <x v="0"/>
    <x v="3"/>
    <n v="2011"/>
    <n v="5.4792273760800283"/>
  </r>
  <r>
    <x v="41"/>
    <x v="4"/>
    <n v="4.7530000000000001"/>
    <n v="9.4789999999999992"/>
    <n v="0.879"/>
    <n v="63.92"/>
    <n v="0.84"/>
    <n v="-6.4000000000000001E-2"/>
    <n v="0.72699999999999998"/>
    <n v="0.72499999999999998"/>
    <n v="0.29699999999999999"/>
    <x v="5"/>
    <x v="0"/>
    <x v="4"/>
    <n v="2012"/>
    <n v="5.4792273760800283"/>
  </r>
  <r>
    <x v="41"/>
    <x v="5"/>
    <n v="5.016"/>
    <n v="9.5150000000000006"/>
    <n v="0.878"/>
    <n v="63.68"/>
    <n v="0.88900000000000001"/>
    <n v="1.7999999999999999E-2"/>
    <n v="0.752"/>
    <n v="0.76600000000000001"/>
    <n v="0.29499999999999998"/>
    <x v="5"/>
    <x v="0"/>
    <x v="5"/>
    <n v="2013"/>
    <n v="5.4792273760800283"/>
  </r>
  <r>
    <x v="41"/>
    <x v="6"/>
    <n v="5.3869999999999996"/>
    <n v="9.57"/>
    <n v="0.89100000000000001"/>
    <n v="63.44"/>
    <n v="0.90500000000000003"/>
    <n v="-2.3E-2"/>
    <n v="0.76"/>
    <n v="0.77200000000000002"/>
    <n v="0.3"/>
    <x v="5"/>
    <x v="0"/>
    <x v="6"/>
    <n v="2014"/>
    <n v="5.4792273760800283"/>
  </r>
  <r>
    <x v="41"/>
    <x v="7"/>
    <n v="5.0620000000000003"/>
    <n v="9.625"/>
    <n v="0.89300000000000002"/>
    <n v="63.2"/>
    <n v="0.85599999999999998"/>
    <n v="-6.8000000000000005E-2"/>
    <n v="0.755"/>
    <n v="0.69499999999999995"/>
    <n v="0.29499999999999998"/>
    <x v="5"/>
    <x v="0"/>
    <x v="7"/>
    <n v="2015"/>
    <n v="5.4792273760800283"/>
  </r>
  <r>
    <x v="41"/>
    <x v="8"/>
    <n v="5.2389999999999999"/>
    <n v="9.6780000000000008"/>
    <n v="0.89500000000000002"/>
    <n v="63.4"/>
    <n v="0.873"/>
    <n v="-8.3000000000000004E-2"/>
    <n v="0.73699999999999999"/>
    <n v="0.72499999999999998"/>
    <n v="0.27800000000000002"/>
    <x v="5"/>
    <x v="0"/>
    <x v="8"/>
    <n v="2016"/>
    <n v="5.4792273760800283"/>
  </r>
  <r>
    <x v="41"/>
    <x v="9"/>
    <n v="5.6050000000000004"/>
    <n v="9.7129999999999992"/>
    <n v="0.89400000000000002"/>
    <n v="63.6"/>
    <n v="0.85499999999999998"/>
    <n v="-0.124"/>
    <n v="0.76"/>
    <n v="0.71"/>
    <n v="0.27500000000000002"/>
    <x v="5"/>
    <x v="1"/>
    <x v="9"/>
    <n v="2017"/>
    <n v="5.4792273760800283"/>
  </r>
  <r>
    <x v="41"/>
    <x v="10"/>
    <n v="5.4329999999999998"/>
    <n v="9.7690000000000001"/>
    <n v="0.86199999999999999"/>
    <n v="63.8"/>
    <n v="0.86699999999999999"/>
    <n v="-0.153"/>
    <n v="0.76200000000000001"/>
    <n v="0.71899999999999997"/>
    <n v="0.29099999999999998"/>
    <x v="5"/>
    <x v="0"/>
    <x v="10"/>
    <n v="2018"/>
    <n v="5.4792273760800283"/>
  </r>
  <r>
    <x v="41"/>
    <x v="11"/>
    <n v="6.0039999999999996"/>
    <n v="9.8079999999999998"/>
    <n v="0.88400000000000001"/>
    <n v="64"/>
    <n v="0.877"/>
    <n v="-0.125"/>
    <n v="0.746"/>
    <n v="0.747"/>
    <n v="0.26400000000000001"/>
    <x v="5"/>
    <x v="1"/>
    <x v="11"/>
    <n v="2019"/>
    <n v="5.4792273760800283"/>
  </r>
  <r>
    <x v="41"/>
    <x v="15"/>
    <n v="5.1680000000000001"/>
    <n v="9.7270000000000003"/>
    <n v="0.80600000000000005"/>
    <n v="64.2"/>
    <n v="0.83499999999999996"/>
    <n v="-0.126"/>
    <n v="0.63600000000000001"/>
    <n v="0.72399999999999998"/>
    <n v="0.314"/>
    <x v="5"/>
    <x v="0"/>
    <x v="15"/>
    <n v="2020"/>
    <n v="5.4792273760800283"/>
  </r>
  <r>
    <x v="41"/>
    <x v="12"/>
    <n v="6.0309999999999997"/>
    <n v="9.8320000000000007"/>
    <n v="0.85699999999999998"/>
    <n v="64.400000000000006"/>
    <n v="0.85899999999999999"/>
    <n v="-8.5999999999999993E-2"/>
    <n v="0.67700000000000005"/>
    <n v="0.73399999999999999"/>
    <n v="0.27500000000000002"/>
    <x v="5"/>
    <x v="1"/>
    <x v="12"/>
    <n v="2021"/>
    <n v="5.4792273760800283"/>
  </r>
  <r>
    <x v="41"/>
    <x v="13"/>
    <n v="5.5179999999999998"/>
    <n v="9.8740000000000006"/>
    <n v="0.82"/>
    <n v="64.599999999999994"/>
    <n v="0.85299999999999998"/>
    <n v="-8.4000000000000005E-2"/>
    <n v="0.65600000000000003"/>
    <n v="0.72299999999999998"/>
    <n v="0.30599999999999999"/>
    <x v="5"/>
    <x v="1"/>
    <x v="13"/>
    <n v="2022"/>
    <n v="5.4792273760800283"/>
  </r>
  <r>
    <x v="42"/>
    <x v="16"/>
    <n v="5.024"/>
    <n v="9.1890000000000001"/>
    <n v="0.91"/>
    <n v="64.44"/>
    <n v="0.67100000000000004"/>
    <n v="-9.4E-2"/>
    <n v="0.90100000000000002"/>
    <n v="0.78500000000000003"/>
    <n v="0.35699999999999998"/>
    <x v="3"/>
    <x v="0"/>
    <x v="16"/>
    <n v="2006"/>
    <n v="5.4792273760800283"/>
  </r>
  <r>
    <x v="42"/>
    <x v="14"/>
    <n v="4.9960000000000004"/>
    <n v="9.1940000000000008"/>
    <n v="0.83899999999999997"/>
    <n v="64.78"/>
    <n v="0.67"/>
    <n v="-6.6000000000000003E-2"/>
    <n v="0.83"/>
    <n v="0.80300000000000005"/>
    <n v="0.28599999999999998"/>
    <x v="3"/>
    <x v="0"/>
    <x v="14"/>
    <n v="2007"/>
    <n v="5.4792273760800283"/>
  </r>
  <r>
    <x v="42"/>
    <x v="0"/>
    <n v="5.2969999999999997"/>
    <n v="9.2379999999999995"/>
    <n v="0.82899999999999996"/>
    <n v="65.12"/>
    <n v="0.64"/>
    <n v="-9.8000000000000004E-2"/>
    <n v="0.80100000000000005"/>
    <n v="0.81100000000000005"/>
    <n v="0.28299999999999997"/>
    <x v="3"/>
    <x v="0"/>
    <x v="0"/>
    <n v="2008"/>
    <n v="5.4792273760800283"/>
  </r>
  <r>
    <x v="42"/>
    <x v="1"/>
    <n v="6.0220000000000002"/>
    <n v="9.2270000000000003"/>
    <n v="0.77900000000000003"/>
    <n v="65.459999999999994"/>
    <n v="0.73699999999999999"/>
    <n v="-0.111"/>
    <n v="0.77400000000000002"/>
    <n v="0.79600000000000004"/>
    <n v="0.25600000000000001"/>
    <x v="3"/>
    <x v="1"/>
    <x v="1"/>
    <n v="2009"/>
    <n v="5.4792273760800283"/>
  </r>
  <r>
    <x v="42"/>
    <x v="2"/>
    <n v="5.8380000000000001"/>
    <n v="9.2449999999999992"/>
    <n v="0.83899999999999997"/>
    <n v="65.8"/>
    <n v="0.72299999999999998"/>
    <n v="-6.6000000000000003E-2"/>
    <n v="0.80600000000000005"/>
    <n v="0.77100000000000002"/>
    <n v="0.22"/>
    <x v="3"/>
    <x v="1"/>
    <x v="2"/>
    <n v="2010"/>
    <n v="5.4792273760800283"/>
  </r>
  <r>
    <x v="42"/>
    <x v="3"/>
    <n v="5.7949999999999999"/>
    <n v="9.3049999999999997"/>
    <n v="0.81799999999999995"/>
    <n v="66.14"/>
    <n v="0.78800000000000003"/>
    <n v="-0.158"/>
    <n v="0.70199999999999996"/>
    <n v="0.80600000000000005"/>
    <n v="0.27100000000000002"/>
    <x v="3"/>
    <x v="1"/>
    <x v="3"/>
    <n v="2011"/>
    <n v="5.4792273760800283"/>
  </r>
  <r>
    <x v="42"/>
    <x v="4"/>
    <n v="5.9610000000000003"/>
    <n v="9.343"/>
    <n v="0.78500000000000003"/>
    <n v="66.48"/>
    <n v="0.82499999999999996"/>
    <n v="-8.6999999999999994E-2"/>
    <n v="0.73"/>
    <n v="0.76700000000000002"/>
    <n v="0.33300000000000002"/>
    <x v="3"/>
    <x v="1"/>
    <x v="4"/>
    <n v="2012"/>
    <n v="5.4792273760800283"/>
  </r>
  <r>
    <x v="42"/>
    <x v="5"/>
    <n v="6.0190000000000001"/>
    <n v="9.3759999999999994"/>
    <n v="0.80100000000000005"/>
    <n v="66.819999999999993"/>
    <n v="0.78700000000000003"/>
    <n v="-0.19400000000000001"/>
    <n v="0.64600000000000002"/>
    <n v="0.82399999999999995"/>
    <n v="0.26700000000000002"/>
    <x v="3"/>
    <x v="1"/>
    <x v="5"/>
    <n v="2013"/>
    <n v="5.4792273760800283"/>
  </r>
  <r>
    <x v="42"/>
    <x v="6"/>
    <n v="5.9459999999999997"/>
    <n v="9.3989999999999991"/>
    <n v="0.83099999999999996"/>
    <n v="67.16"/>
    <n v="0.71899999999999997"/>
    <n v="-0.17"/>
    <n v="0.66100000000000003"/>
    <n v="0.84099999999999997"/>
    <n v="0.30599999999999999"/>
    <x v="3"/>
    <x v="1"/>
    <x v="6"/>
    <n v="2014"/>
    <n v="5.4792273760800283"/>
  </r>
  <r>
    <x v="42"/>
    <x v="7"/>
    <n v="5.9640000000000004"/>
    <n v="9.3849999999999998"/>
    <n v="0.85599999999999998"/>
    <n v="67.5"/>
    <n v="0.80100000000000005"/>
    <n v="-0.11700000000000001"/>
    <n v="0.66600000000000004"/>
    <n v="0.81599999999999995"/>
    <n v="0.32300000000000001"/>
    <x v="3"/>
    <x v="1"/>
    <x v="7"/>
    <n v="2015"/>
    <n v="5.4792273760800283"/>
  </r>
  <r>
    <x v="42"/>
    <x v="8"/>
    <n v="6.1150000000000002"/>
    <n v="9.3580000000000005"/>
    <n v="0.84199999999999997"/>
    <n v="67.75"/>
    <n v="0.84599999999999997"/>
    <n v="-1.9E-2"/>
    <n v="0.77400000000000002"/>
    <n v="0.80700000000000005"/>
    <n v="0.36499999999999999"/>
    <x v="3"/>
    <x v="1"/>
    <x v="8"/>
    <n v="2016"/>
    <n v="5.4792273760800283"/>
  </r>
  <r>
    <x v="42"/>
    <x v="9"/>
    <n v="5.84"/>
    <n v="9.3659999999999997"/>
    <n v="0.84899999999999998"/>
    <n v="68"/>
    <n v="0.879"/>
    <n v="-0.17100000000000001"/>
    <n v="0.73399999999999999"/>
    <n v="0.79300000000000004"/>
    <n v="0.314"/>
    <x v="3"/>
    <x v="1"/>
    <x v="9"/>
    <n v="2017"/>
    <n v="5.4792273760800283"/>
  </r>
  <r>
    <x v="42"/>
    <x v="10"/>
    <n v="6.1280000000000001"/>
    <n v="9.359"/>
    <n v="0.85099999999999998"/>
    <n v="68.25"/>
    <n v="0.86899999999999999"/>
    <n v="-0.10299999999999999"/>
    <n v="0.83099999999999996"/>
    <n v="0.81699999999999995"/>
    <n v="0.32800000000000001"/>
    <x v="3"/>
    <x v="1"/>
    <x v="10"/>
    <n v="2018"/>
    <n v="5.4792273760800283"/>
  </r>
  <r>
    <x v="42"/>
    <x v="11"/>
    <n v="5.8090000000000002"/>
    <n v="9.3409999999999993"/>
    <n v="0.80800000000000005"/>
    <n v="68.5"/>
    <n v="0.83"/>
    <n v="-0.11799999999999999"/>
    <n v="0.83899999999999997"/>
    <n v="0.75"/>
    <n v="0.374"/>
    <x v="3"/>
    <x v="1"/>
    <x v="11"/>
    <n v="2019"/>
    <n v="5.4792273760800283"/>
  </r>
  <r>
    <x v="42"/>
    <x v="15"/>
    <n v="5.3540000000000001"/>
    <n v="9.2449999999999992"/>
    <n v="0.80400000000000005"/>
    <n v="68.75"/>
    <n v="0.82899999999999996"/>
    <n v="-0.16"/>
    <n v="0.85499999999999998"/>
    <n v="0.755"/>
    <n v="0.41599999999999998"/>
    <x v="3"/>
    <x v="0"/>
    <x v="15"/>
    <n v="2020"/>
    <n v="5.4792273760800283"/>
  </r>
  <r>
    <x v="42"/>
    <x v="12"/>
    <n v="5.4349999999999996"/>
    <n v="9.2750000000000004"/>
    <n v="0.78600000000000003"/>
    <n v="69"/>
    <n v="0.82099999999999995"/>
    <n v="-8.3000000000000004E-2"/>
    <n v="0.77500000000000002"/>
    <n v="0.74199999999999999"/>
    <n v="0.40300000000000002"/>
    <x v="3"/>
    <x v="0"/>
    <x v="12"/>
    <n v="2021"/>
    <n v="5.4792273760800283"/>
  </r>
  <r>
    <x v="42"/>
    <x v="13"/>
    <n v="5.8869999999999996"/>
    <n v="9.2899999999999991"/>
    <n v="0.82499999999999996"/>
    <n v="69.25"/>
    <n v="0.75900000000000001"/>
    <n v="-0.08"/>
    <n v="0.86599999999999999"/>
    <n v="0.77700000000000002"/>
    <n v="0.35599999999999998"/>
    <x v="3"/>
    <x v="1"/>
    <x v="13"/>
    <n v="2022"/>
    <n v="5.4792273760800283"/>
  </r>
  <r>
    <x v="43"/>
    <x v="17"/>
    <n v="5.1680000000000001"/>
    <n v="8.99"/>
    <n v="0.84799999999999998"/>
    <n v="61.4"/>
    <n v="0.81699999999999995"/>
    <m/>
    <m/>
    <n v="0.68899999999999995"/>
    <n v="0.34599999999999997"/>
    <x v="2"/>
    <x v="0"/>
    <x v="17"/>
    <n v="2005"/>
    <n v="5.4792273760800283"/>
  </r>
  <r>
    <x v="43"/>
    <x v="14"/>
    <n v="5.5410000000000004"/>
    <n v="9.0850000000000009"/>
    <n v="0.68600000000000005"/>
    <n v="61.52"/>
    <n v="0.60899999999999999"/>
    <n v="-0.12"/>
    <m/>
    <n v="0.6"/>
    <n v="0.35499999999999998"/>
    <x v="2"/>
    <x v="1"/>
    <x v="14"/>
    <n v="2007"/>
    <n v="5.4792273760800283"/>
  </r>
  <r>
    <x v="43"/>
    <x v="0"/>
    <n v="4.6319999999999997"/>
    <n v="9.1349999999999998"/>
    <n v="0.73799999999999999"/>
    <n v="61.58"/>
    <m/>
    <n v="-8.5999999999999993E-2"/>
    <n v="0.91400000000000003"/>
    <n v="0.627"/>
    <n v="0.30099999999999999"/>
    <x v="2"/>
    <x v="0"/>
    <x v="0"/>
    <n v="2008"/>
    <n v="5.4792273760800283"/>
  </r>
  <r>
    <x v="43"/>
    <x v="1"/>
    <n v="5.0659999999999998"/>
    <n v="9.1609999999999996"/>
    <n v="0.74399999999999999"/>
    <n v="61.64"/>
    <n v="0.61099999999999999"/>
    <n v="-9.9000000000000005E-2"/>
    <n v="0.80100000000000005"/>
    <n v="0.54900000000000004"/>
    <n v="0.33900000000000002"/>
    <x v="2"/>
    <x v="0"/>
    <x v="1"/>
    <n v="2009"/>
    <n v="5.4792273760800283"/>
  </r>
  <r>
    <x v="43"/>
    <x v="2"/>
    <n v="4.6689999999999996"/>
    <n v="9.1910000000000007"/>
    <n v="0.76900000000000002"/>
    <n v="61.7"/>
    <n v="0.48599999999999999"/>
    <n v="-7.4999999999999997E-2"/>
    <n v="0.82599999999999996"/>
    <n v="0.49099999999999999"/>
    <n v="0.27600000000000002"/>
    <x v="2"/>
    <x v="0"/>
    <x v="2"/>
    <n v="2010"/>
    <n v="5.4792273760800283"/>
  </r>
  <r>
    <x v="43"/>
    <x v="3"/>
    <n v="4.1740000000000004"/>
    <n v="9.1859999999999999"/>
    <n v="0.753"/>
    <n v="61.76"/>
    <n v="0.59"/>
    <n v="-0.151"/>
    <n v="0.85899999999999999"/>
    <n v="0.45600000000000002"/>
    <n v="0.35299999999999998"/>
    <x v="2"/>
    <x v="0"/>
    <x v="3"/>
    <n v="2011"/>
    <n v="5.4792273760800283"/>
  </r>
  <r>
    <x v="43"/>
    <x v="4"/>
    <n v="4.2039999999999997"/>
    <n v="9.1859999999999999"/>
    <n v="0.73699999999999999"/>
    <n v="61.82"/>
    <n v="0.45200000000000001"/>
    <n v="-0.13700000000000001"/>
    <n v="0.88"/>
    <n v="0.45800000000000002"/>
    <n v="0.39800000000000002"/>
    <x v="2"/>
    <x v="0"/>
    <x v="4"/>
    <n v="2012"/>
    <n v="5.4792273760800283"/>
  </r>
  <r>
    <x v="43"/>
    <x v="5"/>
    <n v="3.5590000000000002"/>
    <n v="9.1839999999999993"/>
    <n v="0.67500000000000004"/>
    <n v="61.88"/>
    <n v="0.47399999999999998"/>
    <n v="-0.14000000000000001"/>
    <n v="0.91300000000000003"/>
    <n v="0.48699999999999999"/>
    <n v="0.48299999999999998"/>
    <x v="2"/>
    <x v="0"/>
    <x v="5"/>
    <n v="2013"/>
    <n v="5.4792273760800283"/>
  </r>
  <r>
    <x v="43"/>
    <x v="6"/>
    <n v="4.8849999999999998"/>
    <n v="9.19"/>
    <n v="0.61899999999999999"/>
    <n v="61.94"/>
    <n v="0.57799999999999996"/>
    <n v="-0.125"/>
    <n v="0.749"/>
    <n v="0.47699999999999998"/>
    <n v="0.32700000000000001"/>
    <x v="2"/>
    <x v="0"/>
    <x v="6"/>
    <n v="2014"/>
    <n v="5.4792273760800283"/>
  </r>
  <r>
    <x v="43"/>
    <x v="7"/>
    <n v="4.7629999999999999"/>
    <n v="9.2100000000000009"/>
    <n v="0.73"/>
    <n v="62"/>
    <n v="0.65900000000000003"/>
    <n v="-8.7999999999999995E-2"/>
    <n v="0.68400000000000005"/>
    <n v="0.55400000000000005"/>
    <n v="0.34399999999999997"/>
    <x v="2"/>
    <x v="0"/>
    <x v="7"/>
    <n v="2015"/>
    <n v="5.4792273760800283"/>
  </r>
  <r>
    <x v="43"/>
    <x v="8"/>
    <n v="4.5570000000000004"/>
    <n v="9.2319999999999993"/>
    <n v="0.80900000000000005"/>
    <n v="62.25"/>
    <n v="0.65600000000000003"/>
    <n v="-0.14099999999999999"/>
    <n v="0.81799999999999995"/>
    <n v="0.53800000000000003"/>
    <n v="0.37"/>
    <x v="2"/>
    <x v="0"/>
    <x v="8"/>
    <n v="2016"/>
    <n v="5.4792273760800283"/>
  </r>
  <r>
    <x v="43"/>
    <x v="9"/>
    <n v="3.9289999999999998"/>
    <n v="9.2530000000000001"/>
    <n v="0.63800000000000001"/>
    <n v="62.5"/>
    <n v="0.59299999999999997"/>
    <n v="-0.152"/>
    <m/>
    <n v="0.45800000000000002"/>
    <n v="0.41399999999999998"/>
    <x v="2"/>
    <x v="0"/>
    <x v="9"/>
    <n v="2017"/>
    <n v="5.4792273760800283"/>
  </r>
  <r>
    <x v="43"/>
    <x v="10"/>
    <n v="4.0049999999999999"/>
    <n v="9.2859999999999996"/>
    <n v="0.75900000000000001"/>
    <n v="62.75"/>
    <n v="0.68200000000000005"/>
    <n v="-0.215"/>
    <m/>
    <n v="0.40699999999999997"/>
    <n v="0.28499999999999998"/>
    <x v="2"/>
    <x v="0"/>
    <x v="10"/>
    <n v="2018"/>
    <n v="5.4792273760800283"/>
  </r>
  <r>
    <x v="43"/>
    <x v="11"/>
    <n v="4.3280000000000003"/>
    <n v="9.3219999999999992"/>
    <n v="0.77200000000000002"/>
    <n v="63"/>
    <n v="0.77400000000000002"/>
    <n v="-0.19800000000000001"/>
    <m/>
    <n v="0.42"/>
    <n v="0.313"/>
    <x v="2"/>
    <x v="0"/>
    <x v="11"/>
    <n v="2019"/>
    <n v="5.4792273760800283"/>
  </r>
  <r>
    <x v="43"/>
    <x v="15"/>
    <n v="4.4720000000000004"/>
    <n v="9.34"/>
    <n v="0.67300000000000004"/>
    <n v="63.25"/>
    <n v="0.77"/>
    <n v="-0.112"/>
    <m/>
    <n v="0.54300000000000004"/>
    <n v="0.442"/>
    <x v="2"/>
    <x v="0"/>
    <x v="15"/>
    <n v="2020"/>
    <n v="5.4792273760800283"/>
  </r>
  <r>
    <x v="43"/>
    <x v="12"/>
    <n v="4.0259999999999998"/>
    <n v="9.3559999999999999"/>
    <n v="0.71699999999999997"/>
    <n v="63.5"/>
    <n v="0.70399999999999996"/>
    <n v="-0.22600000000000001"/>
    <n v="0.57999999999999996"/>
    <n v="0.38700000000000001"/>
    <n v="0.32500000000000001"/>
    <x v="2"/>
    <x v="0"/>
    <x v="12"/>
    <n v="2021"/>
    <n v="5.4792273760800283"/>
  </r>
  <r>
    <x v="43"/>
    <x v="13"/>
    <n v="4.024"/>
    <n v="9.4039999999999999"/>
    <n v="0.76900000000000002"/>
    <n v="63.75"/>
    <n v="0.73299999999999998"/>
    <n v="-0.20799999999999999"/>
    <m/>
    <n v="0.48599999999999999"/>
    <n v="0.307"/>
    <x v="2"/>
    <x v="0"/>
    <x v="13"/>
    <n v="2022"/>
    <n v="5.4792273760800283"/>
  </r>
  <r>
    <x v="44"/>
    <x v="16"/>
    <n v="5.7009999999999996"/>
    <n v="8.8849999999999998"/>
    <n v="0.878"/>
    <n v="65.12"/>
    <n v="0.68300000000000005"/>
    <n v="-5.8999999999999997E-2"/>
    <n v="0.80700000000000005"/>
    <n v="0.81299999999999994"/>
    <n v="0.23300000000000001"/>
    <x v="5"/>
    <x v="1"/>
    <x v="16"/>
    <n v="2006"/>
    <n v="5.4792273760800283"/>
  </r>
  <r>
    <x v="44"/>
    <x v="14"/>
    <n v="5.2960000000000003"/>
    <n v="8.9019999999999992"/>
    <n v="0.71699999999999997"/>
    <n v="64.94"/>
    <n v="0.63900000000000001"/>
    <n v="-1.9E-2"/>
    <n v="0.78500000000000003"/>
    <n v="0.83299999999999996"/>
    <n v="0.22"/>
    <x v="5"/>
    <x v="0"/>
    <x v="14"/>
    <n v="2007"/>
    <n v="5.4792273760800283"/>
  </r>
  <r>
    <x v="44"/>
    <x v="0"/>
    <n v="5.1909999999999998"/>
    <n v="8.9190000000000005"/>
    <n v="0.747"/>
    <n v="64.760000000000005"/>
    <n v="0.63600000000000001"/>
    <n v="-8.2000000000000003E-2"/>
    <n v="0.73499999999999999"/>
    <n v="0.82699999999999996"/>
    <n v="0.23200000000000001"/>
    <x v="5"/>
    <x v="0"/>
    <x v="0"/>
    <n v="2008"/>
    <n v="5.4792273760800283"/>
  </r>
  <r>
    <x v="44"/>
    <x v="1"/>
    <n v="6.8390000000000004"/>
    <n v="8.8940000000000001"/>
    <n v="0.73399999999999999"/>
    <n v="64.58"/>
    <n v="0.67100000000000004"/>
    <n v="-0.107"/>
    <n v="0.64800000000000002"/>
    <n v="0.84099999999999997"/>
    <n v="0.24299999999999999"/>
    <x v="5"/>
    <x v="1"/>
    <x v="1"/>
    <n v="2009"/>
    <n v="5.4792273760800283"/>
  </r>
  <r>
    <x v="44"/>
    <x v="2"/>
    <n v="6.74"/>
    <n v="8.9109999999999996"/>
    <n v="0.75700000000000001"/>
    <n v="64.400000000000006"/>
    <n v="0.66900000000000004"/>
    <n v="-6.7000000000000004E-2"/>
    <n v="0.69399999999999995"/>
    <n v="0.82299999999999995"/>
    <n v="0.30199999999999999"/>
    <x v="5"/>
    <x v="1"/>
    <x v="2"/>
    <n v="2010"/>
    <n v="5.4792273760800283"/>
  </r>
  <r>
    <x v="44"/>
    <x v="3"/>
    <n v="4.7409999999999997"/>
    <n v="8.9450000000000003"/>
    <n v="0.73099999999999998"/>
    <n v="64.22"/>
    <n v="0.747"/>
    <n v="-0.13"/>
    <n v="0.70699999999999996"/>
    <n v="0.83"/>
    <n v="0.33600000000000002"/>
    <x v="5"/>
    <x v="0"/>
    <x v="3"/>
    <n v="2011"/>
    <n v="5.4792273760800283"/>
  </r>
  <r>
    <x v="44"/>
    <x v="4"/>
    <n v="5.9340000000000002"/>
    <n v="8.968"/>
    <n v="0.80600000000000005"/>
    <n v="64.040000000000006"/>
    <n v="0.68300000000000005"/>
    <n v="-0.158"/>
    <n v="0.78600000000000003"/>
    <n v="0.78400000000000003"/>
    <n v="0.36499999999999999"/>
    <x v="5"/>
    <x v="1"/>
    <x v="4"/>
    <n v="2012"/>
    <n v="5.4792273760800283"/>
  </r>
  <r>
    <x v="44"/>
    <x v="5"/>
    <n v="6.3250000000000002"/>
    <n v="8.9870000000000001"/>
    <n v="0.82699999999999996"/>
    <n v="63.86"/>
    <n v="0.71599999999999997"/>
    <n v="-0.153"/>
    <n v="0.77200000000000002"/>
    <n v="0.80100000000000005"/>
    <n v="0.317"/>
    <x v="5"/>
    <x v="1"/>
    <x v="5"/>
    <n v="2013"/>
    <n v="5.4792273760800283"/>
  </r>
  <r>
    <x v="44"/>
    <x v="6"/>
    <n v="5.8570000000000002"/>
    <n v="9"/>
    <n v="0.79800000000000004"/>
    <n v="63.68"/>
    <n v="0.77800000000000002"/>
    <n v="-0.19800000000000001"/>
    <n v="0.78100000000000003"/>
    <n v="0.80100000000000005"/>
    <n v="0.33"/>
    <x v="5"/>
    <x v="1"/>
    <x v="6"/>
    <n v="2014"/>
    <n v="5.4792273760800283"/>
  </r>
  <r>
    <x v="44"/>
    <x v="7"/>
    <n v="6.0179999999999998"/>
    <n v="9.02"/>
    <n v="0.79100000000000004"/>
    <n v="63.5"/>
    <n v="0.73299999999999998"/>
    <n v="-0.16"/>
    <n v="0.80500000000000005"/>
    <n v="0.81599999999999995"/>
    <n v="0.33300000000000002"/>
    <x v="5"/>
    <x v="1"/>
    <x v="7"/>
    <n v="2015"/>
    <n v="5.4792273760800283"/>
  </r>
  <r>
    <x v="44"/>
    <x v="8"/>
    <n v="6.14"/>
    <n v="9.0419999999999998"/>
    <n v="0.79400000000000004"/>
    <n v="63.85"/>
    <n v="0.8"/>
    <n v="-0.189"/>
    <n v="0.79700000000000004"/>
    <n v="0.74199999999999999"/>
    <n v="0.34599999999999997"/>
    <x v="5"/>
    <x v="1"/>
    <x v="8"/>
    <n v="2016"/>
    <n v="5.4792273760800283"/>
  </r>
  <r>
    <x v="44"/>
    <x v="9"/>
    <n v="6.3390000000000004"/>
    <n v="9.0619999999999994"/>
    <n v="0.82899999999999996"/>
    <n v="64.2"/>
    <n v="0.75800000000000001"/>
    <n v="-0.17599999999999999"/>
    <n v="0.77800000000000002"/>
    <n v="0.8"/>
    <n v="0.26800000000000002"/>
    <x v="5"/>
    <x v="1"/>
    <x v="9"/>
    <n v="2017"/>
    <n v="5.4792273760800283"/>
  </r>
  <r>
    <x v="44"/>
    <x v="10"/>
    <n v="6.2409999999999997"/>
    <n v="9.0839999999999996"/>
    <n v="0.82"/>
    <n v="64.55"/>
    <n v="0.86299999999999999"/>
    <n v="-0.1"/>
    <n v="0.80100000000000005"/>
    <n v="0.81699999999999995"/>
    <n v="0.27"/>
    <x v="5"/>
    <x v="1"/>
    <x v="10"/>
    <n v="2018"/>
    <n v="5.4792273760800283"/>
  </r>
  <r>
    <x v="44"/>
    <x v="11"/>
    <n v="6.4550000000000001"/>
    <n v="9.1069999999999993"/>
    <n v="0.76400000000000001"/>
    <n v="64.900000000000006"/>
    <n v="0.877"/>
    <n v="-0.114"/>
    <n v="0.68200000000000005"/>
    <n v="0.82599999999999996"/>
    <n v="0.27100000000000002"/>
    <x v="5"/>
    <x v="1"/>
    <x v="11"/>
    <n v="2019"/>
    <n v="5.4792273760800283"/>
  </r>
  <r>
    <x v="44"/>
    <x v="15"/>
    <n v="5.4619999999999997"/>
    <n v="9.02"/>
    <n v="0.69599999999999995"/>
    <n v="65.25"/>
    <n v="0.92400000000000004"/>
    <n v="-0.129"/>
    <n v="0.58299999999999996"/>
    <n v="0.81100000000000005"/>
    <n v="0.32900000000000001"/>
    <x v="5"/>
    <x v="0"/>
    <x v="15"/>
    <n v="2020"/>
    <n v="5.4792273760800283"/>
  </r>
  <r>
    <x v="44"/>
    <x v="12"/>
    <n v="6.431"/>
    <n v="9.1140000000000008"/>
    <n v="0.79600000000000004"/>
    <n v="65.599999999999994"/>
    <n v="0.91500000000000004"/>
    <n v="-8.1000000000000003E-2"/>
    <n v="0.66300000000000003"/>
    <n v="0.82599999999999996"/>
    <n v="0.28999999999999998"/>
    <x v="5"/>
    <x v="1"/>
    <x v="12"/>
    <n v="2021"/>
    <n v="5.4792273760800283"/>
  </r>
  <r>
    <x v="44"/>
    <x v="13"/>
    <n v="6.492"/>
    <n v="9.1349999999999998"/>
    <n v="0.77200000000000002"/>
    <n v="65.95"/>
    <n v="0.91400000000000003"/>
    <n v="-0.112"/>
    <n v="0.621"/>
    <n v="0.82299999999999995"/>
    <n v="0.29599999999999999"/>
    <x v="5"/>
    <x v="1"/>
    <x v="13"/>
    <n v="2022"/>
    <n v="5.4792273760800283"/>
  </r>
  <r>
    <x v="45"/>
    <x v="16"/>
    <n v="5.3710000000000004"/>
    <n v="10.269"/>
    <n v="0.91"/>
    <n v="65.78"/>
    <n v="0.749"/>
    <n v="-0.26800000000000002"/>
    <n v="0.79700000000000004"/>
    <n v="0.58899999999999997"/>
    <n v="0.215"/>
    <x v="1"/>
    <x v="0"/>
    <x v="16"/>
    <n v="2006"/>
    <n v="5.4792273760800283"/>
  </r>
  <r>
    <x v="45"/>
    <x v="14"/>
    <n v="5.3319999999999999"/>
    <n v="10.346"/>
    <n v="0.89600000000000002"/>
    <n v="66.06"/>
    <n v="0.71199999999999997"/>
    <n v="-0.25"/>
    <n v="0.74299999999999999"/>
    <n v="0.58899999999999997"/>
    <n v="0.17599999999999999"/>
    <x v="1"/>
    <x v="0"/>
    <x v="14"/>
    <n v="2007"/>
    <n v="5.4792273760800283"/>
  </r>
  <r>
    <x v="45"/>
    <x v="0"/>
    <n v="5.452"/>
    <n v="10.295999999999999"/>
    <n v="0.90400000000000003"/>
    <n v="66.34"/>
    <n v="0.64200000000000002"/>
    <n v="-0.221"/>
    <n v="0.66300000000000003"/>
    <n v="0.59499999999999997"/>
    <n v="0.218"/>
    <x v="1"/>
    <x v="0"/>
    <x v="0"/>
    <n v="2008"/>
    <n v="5.4792273760800283"/>
  </r>
  <r>
    <x v="45"/>
    <x v="1"/>
    <n v="5.1379999999999999"/>
    <n v="10.14"/>
    <n v="0.874"/>
    <n v="66.62"/>
    <n v="0.61099999999999999"/>
    <n v="-0.23300000000000001"/>
    <n v="0.79300000000000004"/>
    <n v="0.59099999999999997"/>
    <n v="0.24299999999999999"/>
    <x v="1"/>
    <x v="0"/>
    <x v="1"/>
    <n v="2009"/>
    <n v="5.4792273760800283"/>
  </r>
  <r>
    <x v="45"/>
    <x v="3"/>
    <n v="5.4870000000000001"/>
    <n v="10.24"/>
    <n v="0.90900000000000003"/>
    <n v="67.180000000000007"/>
    <n v="0.73499999999999999"/>
    <n v="-0.17100000000000001"/>
    <n v="0.68700000000000006"/>
    <n v="0.64100000000000001"/>
    <n v="0.20499999999999999"/>
    <x v="1"/>
    <x v="1"/>
    <x v="3"/>
    <n v="2011"/>
    <n v="5.4792273760800283"/>
  </r>
  <r>
    <x v="45"/>
    <x v="4"/>
    <n v="5.3639999999999999"/>
    <n v="10.275"/>
    <n v="0.88900000000000001"/>
    <n v="67.459999999999994"/>
    <n v="0.69699999999999995"/>
    <n v="-0.19500000000000001"/>
    <n v="0.79300000000000004"/>
    <n v="0.627"/>
    <n v="0.19900000000000001"/>
    <x v="1"/>
    <x v="0"/>
    <x v="4"/>
    <n v="2012"/>
    <n v="5.4792273760800283"/>
  </r>
  <r>
    <x v="45"/>
    <x v="5"/>
    <n v="5.367"/>
    <n v="10.292999999999999"/>
    <n v="0.90100000000000002"/>
    <n v="67.739999999999995"/>
    <n v="0.754"/>
    <n v="-0.20399999999999999"/>
    <n v="0.72599999999999998"/>
    <n v="0.65100000000000002"/>
    <n v="0.19900000000000001"/>
    <x v="1"/>
    <x v="0"/>
    <x v="5"/>
    <n v="2013"/>
    <n v="5.4792273760800283"/>
  </r>
  <r>
    <x v="45"/>
    <x v="6"/>
    <n v="5.556"/>
    <n v="10.324999999999999"/>
    <n v="0.91700000000000004"/>
    <n v="68.02"/>
    <n v="0.77300000000000002"/>
    <n v="-0.156"/>
    <n v="0.65200000000000002"/>
    <n v="0.62"/>
    <n v="0.20300000000000001"/>
    <x v="1"/>
    <x v="1"/>
    <x v="6"/>
    <n v="2014"/>
    <n v="5.4792273760800283"/>
  </r>
  <r>
    <x v="45"/>
    <x v="7"/>
    <n v="5.6289999999999996"/>
    <n v="10.343"/>
    <n v="0.91800000000000004"/>
    <n v="68.3"/>
    <n v="0.81499999999999995"/>
    <n v="-0.16700000000000001"/>
    <n v="0.56899999999999995"/>
    <n v="0.64900000000000002"/>
    <n v="0.183"/>
    <x v="1"/>
    <x v="1"/>
    <x v="7"/>
    <n v="2015"/>
    <n v="5.4792273760800283"/>
  </r>
  <r>
    <x v="45"/>
    <x v="8"/>
    <n v="5.65"/>
    <n v="10.374000000000001"/>
    <n v="0.93799999999999994"/>
    <n v="68.525000000000006"/>
    <n v="0.84299999999999997"/>
    <n v="-0.153"/>
    <n v="0.63900000000000001"/>
    <n v="0.65700000000000003"/>
    <n v="0.17699999999999999"/>
    <x v="1"/>
    <x v="1"/>
    <x v="8"/>
    <n v="2016"/>
    <n v="5.4792273760800283"/>
  </r>
  <r>
    <x v="45"/>
    <x v="9"/>
    <n v="5.9379999999999997"/>
    <n v="10.429"/>
    <n v="0.93600000000000005"/>
    <n v="68.75"/>
    <n v="0.86199999999999999"/>
    <n v="-0.105"/>
    <n v="0.66800000000000004"/>
    <n v="0.74"/>
    <n v="0.16"/>
    <x v="1"/>
    <x v="1"/>
    <x v="9"/>
    <n v="2017"/>
    <n v="5.4792273760800283"/>
  </r>
  <r>
    <x v="45"/>
    <x v="10"/>
    <n v="6.0910000000000002"/>
    <n v="10.462999999999999"/>
    <n v="0.93300000000000005"/>
    <n v="68.974999999999994"/>
    <n v="0.88600000000000001"/>
    <n v="-0.14499999999999999"/>
    <n v="0.621"/>
    <n v="0.73"/>
    <n v="0.16300000000000001"/>
    <x v="1"/>
    <x v="1"/>
    <x v="10"/>
    <n v="2018"/>
    <n v="5.4792273760800283"/>
  </r>
  <r>
    <x v="45"/>
    <x v="11"/>
    <n v="6.0350000000000001"/>
    <n v="10.496"/>
    <n v="0.93400000000000005"/>
    <n v="69.2"/>
    <n v="0.88700000000000001"/>
    <n v="-9.9000000000000005E-2"/>
    <n v="0.57599999999999996"/>
    <n v="0.73799999999999999"/>
    <n v="0.156"/>
    <x v="1"/>
    <x v="1"/>
    <x v="11"/>
    <n v="2019"/>
    <n v="5.4792273760800283"/>
  </r>
  <r>
    <x v="45"/>
    <x v="15"/>
    <n v="6.4530000000000003"/>
    <n v="10.488"/>
    <n v="0.95799999999999996"/>
    <n v="69.424999999999997"/>
    <n v="0.95399999999999996"/>
    <n v="-8.7999999999999995E-2"/>
    <n v="0.39800000000000002"/>
    <n v="0.76200000000000001"/>
    <n v="0.188"/>
    <x v="1"/>
    <x v="1"/>
    <x v="15"/>
    <n v="2020"/>
    <n v="5.4792273760800283"/>
  </r>
  <r>
    <x v="45"/>
    <x v="12"/>
    <n v="6.5540000000000003"/>
    <n v="10.564"/>
    <n v="0.94599999999999995"/>
    <n v="69.650000000000006"/>
    <n v="0.92600000000000005"/>
    <n v="4.7E-2"/>
    <n v="0.441"/>
    <n v="0.76100000000000001"/>
    <n v="0.17599999999999999"/>
    <x v="1"/>
    <x v="1"/>
    <x v="12"/>
    <n v="2021"/>
    <n v="5.4792273760800283"/>
  </r>
  <r>
    <x v="45"/>
    <x v="13"/>
    <n v="6.3570000000000002"/>
    <n v="10.571"/>
    <n v="0.93300000000000005"/>
    <n v="69.875"/>
    <n v="0.90400000000000003"/>
    <n v="0.13600000000000001"/>
    <n v="0.39"/>
    <n v="0.76700000000000002"/>
    <n v="0.187"/>
    <x v="1"/>
    <x v="1"/>
    <x v="13"/>
    <n v="2022"/>
    <n v="5.4792273760800283"/>
  </r>
  <r>
    <x v="46"/>
    <x v="3"/>
    <n v="4.867"/>
    <n v="8.9019999999999992"/>
    <n v="0.83699999999999997"/>
    <n v="42.5"/>
    <n v="0.60699999999999998"/>
    <n v="-6.7000000000000004E-2"/>
    <n v="0.91700000000000004"/>
    <n v="0.75600000000000001"/>
    <n v="0.251"/>
    <x v="2"/>
    <x v="0"/>
    <x v="3"/>
    <n v="2011"/>
    <n v="5.4792273760800283"/>
  </r>
  <r>
    <x v="46"/>
    <x v="10"/>
    <n v="4.2119999999999997"/>
    <n v="9.0289999999999999"/>
    <n v="0.77900000000000003"/>
    <n v="49.3"/>
    <n v="0.71"/>
    <n v="-0.17899999999999999"/>
    <n v="0.69199999999999995"/>
    <n v="0.73899999999999999"/>
    <n v="0.252"/>
    <x v="2"/>
    <x v="0"/>
    <x v="10"/>
    <n v="2018"/>
    <n v="5.4792273760800283"/>
  </r>
  <r>
    <x v="46"/>
    <x v="11"/>
    <n v="4.3959999999999999"/>
    <n v="9.048"/>
    <n v="0.75900000000000001"/>
    <n v="50.1"/>
    <n v="0.59699999999999998"/>
    <n v="-0.192"/>
    <n v="0.72399999999999998"/>
    <n v="0.72599999999999998"/>
    <n v="0.28000000000000003"/>
    <x v="2"/>
    <x v="0"/>
    <x v="11"/>
    <n v="2019"/>
    <n v="5.4792273760800283"/>
  </r>
  <r>
    <x v="47"/>
    <x v="4"/>
    <n v="4.5609999999999999"/>
    <n v="7.2519999999999998"/>
    <n v="0.65900000000000003"/>
    <n v="56.32"/>
    <n v="0.77600000000000002"/>
    <n v="-4.3999999999999997E-2"/>
    <m/>
    <n v="0.55600000000000005"/>
    <n v="0.13700000000000001"/>
    <x v="2"/>
    <x v="0"/>
    <x v="4"/>
    <n v="2012"/>
    <n v="5.4792273760800283"/>
  </r>
  <r>
    <x v="47"/>
    <x v="5"/>
    <n v="4.4450000000000003"/>
    <n v="7.3250000000000002"/>
    <n v="0.60199999999999998"/>
    <n v="56.98"/>
    <n v="0.70699999999999996"/>
    <n v="-8.0000000000000002E-3"/>
    <n v="0.75"/>
    <n v="0.56999999999999995"/>
    <n v="0.21299999999999999"/>
    <x v="2"/>
    <x v="0"/>
    <x v="5"/>
    <n v="2013"/>
    <n v="5.4792273760800283"/>
  </r>
  <r>
    <x v="47"/>
    <x v="6"/>
    <n v="4.5069999999999997"/>
    <n v="7.3959999999999999"/>
    <n v="0.64"/>
    <n v="57.64"/>
    <n v="0.69399999999999995"/>
    <n v="0.08"/>
    <n v="0.70199999999999996"/>
    <n v="0.64400000000000002"/>
    <n v="0.30299999999999999"/>
    <x v="2"/>
    <x v="0"/>
    <x v="6"/>
    <n v="2014"/>
    <n v="5.4792273760800283"/>
  </r>
  <r>
    <x v="47"/>
    <x v="7"/>
    <n v="4.5730000000000004"/>
    <n v="7.468"/>
    <n v="0.626"/>
    <n v="58.3"/>
    <n v="0.80300000000000005"/>
    <n v="0.112"/>
    <n v="0.56699999999999995"/>
    <n v="0.623"/>
    <n v="0.23699999999999999"/>
    <x v="2"/>
    <x v="0"/>
    <x v="7"/>
    <n v="2015"/>
    <n v="5.4792273760800283"/>
  </r>
  <r>
    <x v="47"/>
    <x v="8"/>
    <n v="4.298"/>
    <n v="7.5309999999999997"/>
    <n v="0.71899999999999997"/>
    <n v="58.7"/>
    <n v="0.74399999999999999"/>
    <n v="3.7999999999999999E-2"/>
    <n v="0.70299999999999996"/>
    <n v="0.627"/>
    <n v="0.254"/>
    <x v="2"/>
    <x v="0"/>
    <x v="8"/>
    <n v="2016"/>
    <n v="5.4792273760800283"/>
  </r>
  <r>
    <x v="47"/>
    <x v="9"/>
    <n v="4.18"/>
    <n v="7.5949999999999998"/>
    <n v="0.73399999999999999"/>
    <n v="59.1"/>
    <n v="0.71699999999999997"/>
    <n v="1E-3"/>
    <n v="0.75700000000000001"/>
    <n v="0.51400000000000001"/>
    <n v="0.30399999999999999"/>
    <x v="2"/>
    <x v="0"/>
    <x v="9"/>
    <n v="2017"/>
    <n v="5.4792273760800283"/>
  </r>
  <r>
    <x v="47"/>
    <x v="10"/>
    <n v="4.3789999999999996"/>
    <n v="7.6340000000000003"/>
    <n v="0.74"/>
    <n v="59.5"/>
    <n v="0.74"/>
    <n v="3.9E-2"/>
    <n v="0.79900000000000004"/>
    <n v="0.56200000000000006"/>
    <n v="0.27200000000000002"/>
    <x v="2"/>
    <x v="0"/>
    <x v="10"/>
    <n v="2018"/>
    <n v="5.4792273760800283"/>
  </r>
  <r>
    <x v="47"/>
    <x v="11"/>
    <n v="4.0999999999999996"/>
    <n v="7.6879999999999997"/>
    <n v="0.748"/>
    <n v="59.9"/>
    <n v="0.754"/>
    <n v="5.1999999999999998E-2"/>
    <n v="0.73199999999999998"/>
    <n v="0.51900000000000002"/>
    <n v="0.28299999999999997"/>
    <x v="2"/>
    <x v="0"/>
    <x v="11"/>
    <n v="2019"/>
    <n v="5.4792273760800283"/>
  </r>
  <r>
    <x v="47"/>
    <x v="15"/>
    <n v="4.5490000000000004"/>
    <n v="7.72"/>
    <n v="0.82299999999999995"/>
    <n v="60.3"/>
    <n v="0.76900000000000002"/>
    <n v="0.186"/>
    <n v="0.78400000000000003"/>
    <n v="0.61499999999999999"/>
    <n v="0.252"/>
    <x v="2"/>
    <x v="0"/>
    <x v="15"/>
    <n v="2020"/>
    <n v="5.4792273760800283"/>
  </r>
  <r>
    <x v="47"/>
    <x v="13"/>
    <n v="3.6280000000000001"/>
    <n v="7.7569999999999997"/>
    <n v="0.74"/>
    <n v="61.1"/>
    <n v="0.67400000000000004"/>
    <n v="0.36099999999999999"/>
    <n v="0.79300000000000004"/>
    <n v="0.56000000000000005"/>
    <n v="0.33500000000000002"/>
    <x v="2"/>
    <x v="0"/>
    <x v="13"/>
    <n v="2022"/>
    <n v="5.4792273760800283"/>
  </r>
  <r>
    <x v="48"/>
    <x v="16"/>
    <n v="7.6719999999999997"/>
    <n v="10.744999999999999"/>
    <n v="0.96499999999999997"/>
    <n v="68.72"/>
    <n v="0.96899999999999997"/>
    <n v="-8.9999999999999993E-3"/>
    <n v="0.13200000000000001"/>
    <n v="0.68300000000000005"/>
    <n v="0.17199999999999999"/>
    <x v="1"/>
    <x v="1"/>
    <x v="16"/>
    <n v="2006"/>
    <n v="5.4792273760800283"/>
  </r>
  <r>
    <x v="48"/>
    <x v="0"/>
    <n v="7.6710000000000003"/>
    <n v="10.795999999999999"/>
    <n v="0.95099999999999996"/>
    <n v="69.16"/>
    <n v="0.93400000000000005"/>
    <n v="2.3E-2"/>
    <n v="0.217"/>
    <n v="0.69099999999999995"/>
    <n v="0.14399999999999999"/>
    <x v="1"/>
    <x v="1"/>
    <x v="0"/>
    <n v="2008"/>
    <n v="5.4792273760800283"/>
  </r>
  <r>
    <x v="48"/>
    <x v="2"/>
    <n v="7.3929999999999998"/>
    <n v="10.734"/>
    <n v="0.93500000000000005"/>
    <n v="69.599999999999994"/>
    <n v="0.91600000000000004"/>
    <n v="8.6999999999999994E-2"/>
    <n v="0.41299999999999998"/>
    <n v="0.75800000000000001"/>
    <n v="0.20200000000000001"/>
    <x v="1"/>
    <x v="1"/>
    <x v="2"/>
    <n v="2010"/>
    <n v="5.4792273760800283"/>
  </r>
  <r>
    <x v="48"/>
    <x v="3"/>
    <n v="7.3540000000000001"/>
    <n v="10.754"/>
    <n v="0.93799999999999994"/>
    <n v="69.819999999999993"/>
    <n v="0.93600000000000005"/>
    <n v="9.7000000000000003E-2"/>
    <n v="0.32"/>
    <n v="0.70899999999999996"/>
    <n v="0.20499999999999999"/>
    <x v="1"/>
    <x v="1"/>
    <x v="3"/>
    <n v="2011"/>
    <n v="5.4792273760800283"/>
  </r>
  <r>
    <x v="48"/>
    <x v="4"/>
    <n v="7.42"/>
    <n v="10.734999999999999"/>
    <n v="0.92800000000000005"/>
    <n v="70.040000000000006"/>
    <n v="0.92100000000000004"/>
    <n v="-5.0000000000000001E-3"/>
    <n v="0.36099999999999999"/>
    <n v="0.74199999999999999"/>
    <n v="0.20200000000000001"/>
    <x v="1"/>
    <x v="1"/>
    <x v="4"/>
    <n v="2012"/>
    <n v="5.4792273760800283"/>
  </r>
  <r>
    <x v="48"/>
    <x v="5"/>
    <n v="7.4450000000000003"/>
    <n v="10.722"/>
    <n v="0.94099999999999995"/>
    <n v="70.260000000000005"/>
    <n v="0.91900000000000004"/>
    <n v="3.5000000000000003E-2"/>
    <n v="0.30599999999999999"/>
    <n v="0.752"/>
    <n v="0.19500000000000001"/>
    <x v="1"/>
    <x v="1"/>
    <x v="5"/>
    <n v="2013"/>
    <n v="5.4792273760800283"/>
  </r>
  <r>
    <x v="48"/>
    <x v="6"/>
    <n v="7.3849999999999998"/>
    <n v="10.714"/>
    <n v="0.95199999999999996"/>
    <n v="70.48"/>
    <n v="0.93300000000000005"/>
    <n v="-5.0000000000000001E-3"/>
    <n v="0.26500000000000001"/>
    <n v="0.76600000000000001"/>
    <n v="0.19900000000000001"/>
    <x v="1"/>
    <x v="1"/>
    <x v="6"/>
    <n v="2014"/>
    <n v="5.4792273760800283"/>
  </r>
  <r>
    <x v="48"/>
    <x v="7"/>
    <n v="7.4480000000000004"/>
    <n v="10.715999999999999"/>
    <n v="0.94799999999999995"/>
    <n v="70.7"/>
    <n v="0.93"/>
    <n v="0.107"/>
    <n v="0.223"/>
    <n v="0.73599999999999999"/>
    <n v="0.191"/>
    <x v="1"/>
    <x v="1"/>
    <x v="7"/>
    <n v="2015"/>
    <n v="5.4792273760800283"/>
  </r>
  <r>
    <x v="48"/>
    <x v="8"/>
    <n v="7.66"/>
    <n v="10.741"/>
    <n v="0.95399999999999996"/>
    <n v="70.775000000000006"/>
    <n v="0.94799999999999995"/>
    <n v="-3.1E-2"/>
    <n v="0.25"/>
    <n v="0.76900000000000002"/>
    <n v="0.182"/>
    <x v="1"/>
    <x v="1"/>
    <x v="8"/>
    <n v="2016"/>
    <n v="5.4792273760800283"/>
  </r>
  <r>
    <x v="48"/>
    <x v="9"/>
    <n v="7.7880000000000003"/>
    <n v="10.77"/>
    <n v="0.96399999999999997"/>
    <n v="70.849999999999994"/>
    <n v="0.96199999999999997"/>
    <n v="-7.0000000000000001E-3"/>
    <n v="0.192"/>
    <n v="0.75600000000000001"/>
    <n v="0.17599999999999999"/>
    <x v="1"/>
    <x v="1"/>
    <x v="9"/>
    <n v="2017"/>
    <n v="5.4792273760800283"/>
  </r>
  <r>
    <x v="48"/>
    <x v="10"/>
    <n v="7.8579999999999997"/>
    <n v="10.78"/>
    <n v="0.96199999999999997"/>
    <n v="70.924999999999997"/>
    <n v="0.93799999999999994"/>
    <n v="-0.13100000000000001"/>
    <n v="0.19900000000000001"/>
    <n v="0.749"/>
    <n v="0.182"/>
    <x v="1"/>
    <x v="1"/>
    <x v="10"/>
    <n v="2018"/>
    <n v="5.4792273760800283"/>
  </r>
  <r>
    <x v="48"/>
    <x v="11"/>
    <n v="7.78"/>
    <n v="10.791"/>
    <n v="0.93700000000000006"/>
    <n v="71"/>
    <n v="0.94799999999999995"/>
    <n v="-5.6000000000000001E-2"/>
    <n v="0.19500000000000001"/>
    <n v="0.73199999999999998"/>
    <n v="0.18099999999999999"/>
    <x v="1"/>
    <x v="1"/>
    <x v="11"/>
    <n v="2019"/>
    <n v="5.4792273760800283"/>
  </r>
  <r>
    <x v="48"/>
    <x v="15"/>
    <n v="7.8890000000000002"/>
    <n v="10.766999999999999"/>
    <n v="0.96199999999999997"/>
    <n v="71.075000000000003"/>
    <n v="0.96199999999999997"/>
    <n v="-0.121"/>
    <n v="0.16400000000000001"/>
    <n v="0.748"/>
    <n v="0.193"/>
    <x v="1"/>
    <x v="1"/>
    <x v="15"/>
    <n v="2020"/>
    <n v="5.4792273760800283"/>
  </r>
  <r>
    <x v="48"/>
    <x v="12"/>
    <n v="7.7939999999999996"/>
    <n v="10.795"/>
    <n v="0.97"/>
    <n v="71.150000000000006"/>
    <n v="0.96299999999999997"/>
    <n v="-3.6999999999999998E-2"/>
    <n v="0.192"/>
    <n v="0.752"/>
    <n v="0.17499999999999999"/>
    <x v="1"/>
    <x v="1"/>
    <x v="12"/>
    <n v="2021"/>
    <n v="5.4792273760800283"/>
  </r>
  <r>
    <x v="48"/>
    <x v="13"/>
    <n v="7.7290000000000001"/>
    <n v="10.814"/>
    <n v="0.97399999999999998"/>
    <n v="71.224999999999994"/>
    <n v="0.95899999999999996"/>
    <n v="0.10199999999999999"/>
    <n v="0.19"/>
    <n v="0.74099999999999999"/>
    <n v="0.191"/>
    <x v="1"/>
    <x v="1"/>
    <x v="13"/>
    <n v="2022"/>
    <n v="5.4792273760800283"/>
  </r>
  <r>
    <x v="49"/>
    <x v="17"/>
    <n v="7.093"/>
    <n v="10.637"/>
    <n v="0.94"/>
    <n v="70.7"/>
    <n v="0.89500000000000002"/>
    <m/>
    <n v="0.68799999999999994"/>
    <n v="0.68100000000000005"/>
    <n v="0.22500000000000001"/>
    <x v="1"/>
    <x v="1"/>
    <x v="17"/>
    <n v="2005"/>
    <n v="5.4792273760800283"/>
  </r>
  <r>
    <x v="49"/>
    <x v="16"/>
    <n v="6.5830000000000002"/>
    <n v="10.654"/>
    <n v="0.94399999999999995"/>
    <n v="70.8"/>
    <n v="0.78900000000000003"/>
    <n v="0.122"/>
    <n v="0.69899999999999995"/>
    <n v="0.69399999999999995"/>
    <n v="0.28899999999999998"/>
    <x v="1"/>
    <x v="1"/>
    <x v="16"/>
    <n v="2006"/>
    <n v="5.4792273760800283"/>
  </r>
  <r>
    <x v="49"/>
    <x v="0"/>
    <n v="7.008"/>
    <n v="10.669"/>
    <n v="0.93500000000000005"/>
    <n v="71"/>
    <n v="0.83299999999999996"/>
    <n v="-3.5000000000000003E-2"/>
    <n v="0.66900000000000004"/>
    <n v="0.70199999999999996"/>
    <n v="0.28100000000000003"/>
    <x v="1"/>
    <x v="1"/>
    <x v="0"/>
    <n v="2008"/>
    <n v="5.4792273760800283"/>
  </r>
  <r>
    <x v="49"/>
    <x v="1"/>
    <n v="6.2830000000000004"/>
    <n v="10.635"/>
    <n v="0.91800000000000004"/>
    <n v="71.099999999999994"/>
    <n v="0.79800000000000004"/>
    <n v="-8.5999999999999993E-2"/>
    <n v="0.65400000000000003"/>
    <n v="0.69099999999999995"/>
    <n v="0.30299999999999999"/>
    <x v="1"/>
    <x v="1"/>
    <x v="1"/>
    <n v="2009"/>
    <n v="5.4792273760800283"/>
  </r>
  <r>
    <x v="49"/>
    <x v="2"/>
    <n v="6.798"/>
    <n v="10.648999999999999"/>
    <n v="0.94299999999999995"/>
    <n v="71.2"/>
    <n v="0.85"/>
    <n v="-0.107"/>
    <n v="0.623"/>
    <n v="0.72899999999999998"/>
    <n v="0.26100000000000001"/>
    <x v="1"/>
    <x v="1"/>
    <x v="2"/>
    <n v="2010"/>
    <n v="5.4792273760800283"/>
  </r>
  <r>
    <x v="49"/>
    <x v="3"/>
    <n v="6.9589999999999996"/>
    <n v="10.666"/>
    <n v="0.92100000000000004"/>
    <n v="71.3"/>
    <n v="0.90300000000000002"/>
    <n v="-0.106"/>
    <n v="0.627"/>
    <n v="0.71799999999999997"/>
    <n v="0.28100000000000003"/>
    <x v="1"/>
    <x v="1"/>
    <x v="3"/>
    <n v="2011"/>
    <n v="5.4792273760800283"/>
  </r>
  <r>
    <x v="49"/>
    <x v="4"/>
    <n v="6.649"/>
    <n v="10.664"/>
    <n v="0.93700000000000006"/>
    <n v="71.400000000000006"/>
    <n v="0.84099999999999997"/>
    <n v="-0.153"/>
    <n v="0.60799999999999998"/>
    <n v="0.70499999999999996"/>
    <n v="0.253"/>
    <x v="1"/>
    <x v="1"/>
    <x v="4"/>
    <n v="2012"/>
    <n v="5.4792273760800283"/>
  </r>
  <r>
    <x v="49"/>
    <x v="5"/>
    <n v="6.6669999999999998"/>
    <n v="10.664999999999999"/>
    <n v="0.90800000000000003"/>
    <n v="71.5"/>
    <n v="0.878"/>
    <n v="-0.128"/>
    <n v="0.69899999999999995"/>
    <n v="0.74099999999999999"/>
    <n v="0.20499999999999999"/>
    <x v="1"/>
    <x v="1"/>
    <x v="5"/>
    <n v="2013"/>
    <n v="5.4792273760800283"/>
  </r>
  <r>
    <x v="49"/>
    <x v="6"/>
    <n v="6.4669999999999996"/>
    <n v="10.669"/>
    <n v="0.878"/>
    <n v="71.599999999999994"/>
    <n v="0.80300000000000005"/>
    <n v="-0.122"/>
    <n v="0.65600000000000003"/>
    <n v="0.75900000000000001"/>
    <n v="0.216"/>
    <x v="1"/>
    <x v="1"/>
    <x v="6"/>
    <n v="2014"/>
    <n v="5.4792273760800283"/>
  </r>
  <r>
    <x v="49"/>
    <x v="7"/>
    <n v="6.3579999999999997"/>
    <n v="10.677"/>
    <n v="0.89600000000000002"/>
    <n v="71.7"/>
    <n v="0.81699999999999995"/>
    <n v="-0.14299999999999999"/>
    <n v="0.64100000000000001"/>
    <n v="0.74"/>
    <n v="0.215"/>
    <x v="1"/>
    <x v="1"/>
    <x v="7"/>
    <n v="2015"/>
    <n v="5.4792273760800283"/>
  </r>
  <r>
    <x v="49"/>
    <x v="8"/>
    <n v="6.4749999999999996"/>
    <n v="10.685"/>
    <n v="0.88500000000000001"/>
    <n v="71.8"/>
    <n v="0.78700000000000003"/>
    <n v="-9.5000000000000001E-2"/>
    <n v="0.623"/>
    <n v="0.71499999999999997"/>
    <n v="0.27"/>
    <x v="1"/>
    <x v="1"/>
    <x v="8"/>
    <n v="2016"/>
    <n v="5.4792273760800283"/>
  </r>
  <r>
    <x v="49"/>
    <x v="9"/>
    <n v="6.6349999999999998"/>
    <n v="10.705"/>
    <n v="0.93100000000000005"/>
    <n v="71.900000000000006"/>
    <n v="0.83399999999999996"/>
    <n v="-0.127"/>
    <n v="0.60099999999999998"/>
    <n v="0.71599999999999997"/>
    <n v="0.24199999999999999"/>
    <x v="1"/>
    <x v="1"/>
    <x v="9"/>
    <n v="2017"/>
    <n v="5.4792273760800283"/>
  </r>
  <r>
    <x v="49"/>
    <x v="10"/>
    <n v="6.6660000000000004"/>
    <n v="10.72"/>
    <n v="0.92100000000000004"/>
    <n v="72"/>
    <n v="0.81599999999999995"/>
    <n v="-0.14199999999999999"/>
    <n v="0.58199999999999996"/>
    <n v="0.70499999999999996"/>
    <n v="0.28199999999999997"/>
    <x v="1"/>
    <x v="1"/>
    <x v="10"/>
    <n v="2018"/>
    <n v="5.4792273760800283"/>
  </r>
  <r>
    <x v="49"/>
    <x v="11"/>
    <n v="6.69"/>
    <n v="10.734999999999999"/>
    <n v="0.95799999999999996"/>
    <n v="72.099999999999994"/>
    <n v="0.82699999999999996"/>
    <n v="-0.13700000000000001"/>
    <n v="0.56799999999999995"/>
    <n v="0.69299999999999995"/>
    <n v="0.25"/>
    <x v="1"/>
    <x v="1"/>
    <x v="11"/>
    <n v="2019"/>
    <n v="5.4792273760800283"/>
  </r>
  <r>
    <x v="49"/>
    <x v="15"/>
    <n v="6.7140000000000004"/>
    <n v="10.651"/>
    <n v="0.94699999999999995"/>
    <n v="72.2"/>
    <n v="0.82299999999999995"/>
    <n v="-0.17399999999999999"/>
    <n v="0.56499999999999995"/>
    <n v="0.69"/>
    <n v="0.23100000000000001"/>
    <x v="1"/>
    <x v="1"/>
    <x v="15"/>
    <n v="2020"/>
    <n v="5.4792273760800283"/>
  </r>
  <r>
    <x v="49"/>
    <x v="12"/>
    <n v="6.6559999999999997"/>
    <n v="10.714"/>
    <n v="0.91500000000000004"/>
    <n v="72.3"/>
    <n v="0.83699999999999997"/>
    <n v="-0.10199999999999999"/>
    <n v="0.56100000000000005"/>
    <n v="0.68500000000000005"/>
    <n v="0.26800000000000002"/>
    <x v="1"/>
    <x v="1"/>
    <x v="12"/>
    <n v="2021"/>
    <n v="5.4792273760800283"/>
  </r>
  <r>
    <x v="49"/>
    <x v="13"/>
    <n v="6.6139999999999999"/>
    <n v="10.737"/>
    <n v="0.86599999999999999"/>
    <n v="72.400000000000006"/>
    <n v="0.79800000000000004"/>
    <n v="-2.5000000000000001E-2"/>
    <n v="0.53300000000000003"/>
    <n v="0.68799999999999994"/>
    <n v="0.249"/>
    <x v="1"/>
    <x v="1"/>
    <x v="13"/>
    <n v="2022"/>
    <n v="5.4792273760800283"/>
  </r>
  <r>
    <x v="50"/>
    <x v="3"/>
    <n v="4.2549999999999999"/>
    <n v="9.5570000000000004"/>
    <n v="0.65300000000000002"/>
    <n v="54.46"/>
    <n v="0.77200000000000002"/>
    <n v="-0.21099999999999999"/>
    <n v="0.85099999999999998"/>
    <n v="0.56399999999999995"/>
    <n v="0.26400000000000001"/>
    <x v="2"/>
    <x v="0"/>
    <x v="3"/>
    <n v="2011"/>
    <n v="5.4792273760800283"/>
  </r>
  <r>
    <x v="50"/>
    <x v="4"/>
    <n v="3.972"/>
    <n v="9.5730000000000004"/>
    <n v="0.73599999999999999"/>
    <n v="54.92"/>
    <n v="0.56599999999999995"/>
    <n v="-0.19500000000000001"/>
    <n v="0.81"/>
    <n v="0.504"/>
    <n v="0.26600000000000001"/>
    <x v="2"/>
    <x v="0"/>
    <x v="4"/>
    <n v="2012"/>
    <n v="5.4792273760800283"/>
  </r>
  <r>
    <x v="50"/>
    <x v="5"/>
    <n v="3.8"/>
    <n v="9.593"/>
    <n v="0.73299999999999998"/>
    <n v="55.38"/>
    <n v="0.68200000000000005"/>
    <n v="-0.14599999999999999"/>
    <n v="0.78"/>
    <n v="0.51900000000000002"/>
    <n v="0.28699999999999998"/>
    <x v="2"/>
    <x v="0"/>
    <x v="5"/>
    <n v="2013"/>
    <n v="5.4792273760800283"/>
  </r>
  <r>
    <x v="50"/>
    <x v="6"/>
    <n v="3.9180000000000001"/>
    <n v="9.6010000000000009"/>
    <n v="0.82899999999999996"/>
    <n v="55.84"/>
    <n v="0.60699999999999998"/>
    <n v="-0.19800000000000001"/>
    <n v="0.78200000000000003"/>
    <n v="0.53300000000000003"/>
    <n v="0.29299999999999998"/>
    <x v="2"/>
    <x v="0"/>
    <x v="6"/>
    <n v="2014"/>
    <n v="5.4792273760800283"/>
  </r>
  <r>
    <x v="50"/>
    <x v="7"/>
    <n v="4.6609999999999996"/>
    <n v="9.609"/>
    <n v="0.75600000000000001"/>
    <n v="56.3"/>
    <n v="0.67100000000000004"/>
    <n v="-0.19400000000000001"/>
    <n v="0.86699999999999999"/>
    <n v="0.6"/>
    <n v="0.372"/>
    <x v="2"/>
    <x v="0"/>
    <x v="7"/>
    <n v="2015"/>
    <n v="5.4792273760800283"/>
  </r>
  <r>
    <x v="50"/>
    <x v="8"/>
    <n v="4.8319999999999999"/>
    <n v="9.6010000000000009"/>
    <n v="0.78"/>
    <n v="56.625"/>
    <n v="0.69899999999999995"/>
    <n v="-0.20499999999999999"/>
    <n v="0.81699999999999995"/>
    <n v="0.625"/>
    <n v="0.432"/>
    <x v="2"/>
    <x v="0"/>
    <x v="8"/>
    <n v="2016"/>
    <n v="5.4792273760800283"/>
  </r>
  <r>
    <x v="50"/>
    <x v="9"/>
    <n v="4.782"/>
    <n v="9.58"/>
    <n v="0.80700000000000005"/>
    <n v="56.95"/>
    <n v="0.65200000000000002"/>
    <n v="-0.22900000000000001"/>
    <n v="0.86799999999999999"/>
    <n v="0.63800000000000001"/>
    <n v="0.44600000000000001"/>
    <x v="2"/>
    <x v="0"/>
    <x v="9"/>
    <n v="2017"/>
    <n v="5.4792273760800283"/>
  </r>
  <r>
    <x v="50"/>
    <x v="10"/>
    <n v="4.7830000000000004"/>
    <n v="9.5649999999999995"/>
    <n v="0.78500000000000003"/>
    <n v="57.274999999999999"/>
    <n v="0.71899999999999997"/>
    <n v="-0.19800000000000001"/>
    <n v="0.82299999999999995"/>
    <n v="0.61399999999999999"/>
    <n v="0.41799999999999998"/>
    <x v="2"/>
    <x v="0"/>
    <x v="10"/>
    <n v="2018"/>
    <n v="5.4792273760800283"/>
  </r>
  <r>
    <x v="50"/>
    <x v="11"/>
    <n v="4.9139999999999997"/>
    <n v="9.58"/>
    <n v="0.76300000000000001"/>
    <n v="57.6"/>
    <n v="0.73599999999999999"/>
    <n v="-0.20399999999999999"/>
    <n v="0.84599999999999997"/>
    <n v="0.63800000000000001"/>
    <n v="0.41299999999999998"/>
    <x v="2"/>
    <x v="0"/>
    <x v="11"/>
    <n v="2019"/>
    <n v="5.4792273760800283"/>
  </r>
  <r>
    <x v="50"/>
    <x v="15"/>
    <n v="4.8869999999999996"/>
    <n v="9.5399999999999991"/>
    <n v="0.70099999999999996"/>
    <n v="57.924999999999997"/>
    <n v="0.52800000000000002"/>
    <n v="-0.192"/>
    <n v="0.78900000000000003"/>
    <n v="0.56799999999999995"/>
    <n v="0.41599999999999998"/>
    <x v="2"/>
    <x v="0"/>
    <x v="15"/>
    <n v="2020"/>
    <n v="5.4792273760800283"/>
  </r>
  <r>
    <x v="50"/>
    <x v="12"/>
    <n v="5.0750000000000002"/>
    <n v="9.5329999999999995"/>
    <n v="0.754"/>
    <n v="58.25"/>
    <n v="0.69899999999999995"/>
    <n v="-0.20499999999999999"/>
    <n v="0.76600000000000001"/>
    <n v="0.62"/>
    <n v="0.36199999999999999"/>
    <x v="2"/>
    <x v="0"/>
    <x v="12"/>
    <n v="2021"/>
    <n v="5.4792273760800283"/>
  </r>
  <r>
    <x v="50"/>
    <x v="13"/>
    <n v="5.14"/>
    <n v="9.5389999999999997"/>
    <n v="0.77500000000000002"/>
    <n v="58.575000000000003"/>
    <n v="0.69899999999999995"/>
    <n v="-0.16400000000000001"/>
    <n v="0.80300000000000005"/>
    <n v="0.66100000000000003"/>
    <n v="0.41399999999999998"/>
    <x v="2"/>
    <x v="0"/>
    <x v="13"/>
    <n v="2022"/>
    <n v="5.4792273760800283"/>
  </r>
  <r>
    <x v="51"/>
    <x v="9"/>
    <n v="4.1180000000000003"/>
    <n v="7.5640000000000001"/>
    <n v="0.69699999999999995"/>
    <n v="56.4"/>
    <n v="0.81200000000000006"/>
    <n v="0.115"/>
    <n v="0.57199999999999995"/>
    <n v="0.77"/>
    <n v="0.27700000000000002"/>
    <x v="2"/>
    <x v="0"/>
    <x v="9"/>
    <n v="2017"/>
    <n v="5.4792273760800283"/>
  </r>
  <r>
    <x v="51"/>
    <x v="10"/>
    <n v="4.9219999999999997"/>
    <n v="7.6070000000000002"/>
    <n v="0.68500000000000005"/>
    <n v="56.7"/>
    <n v="0.71899999999999997"/>
    <n v="0.443"/>
    <n v="0.69099999999999995"/>
    <n v="0.75900000000000001"/>
    <n v="0.379"/>
    <x v="2"/>
    <x v="0"/>
    <x v="10"/>
    <n v="2018"/>
    <n v="5.4792273760800283"/>
  </r>
  <r>
    <x v="51"/>
    <x v="11"/>
    <n v="5.1639999999999997"/>
    <n v="7.6420000000000003"/>
    <n v="0.69399999999999995"/>
    <n v="57"/>
    <n v="0.67700000000000005"/>
    <n v="0.41299999999999998"/>
    <n v="0.79800000000000004"/>
    <n v="0.71799999999999997"/>
    <n v="0.40100000000000002"/>
    <x v="2"/>
    <x v="0"/>
    <x v="11"/>
    <n v="2019"/>
    <n v="5.4792273760800283"/>
  </r>
  <r>
    <x v="51"/>
    <x v="13"/>
    <n v="4.2789999999999999"/>
    <n v="7.6479999999999997"/>
    <n v="0.58799999999999997"/>
    <n v="57.9"/>
    <n v="0.59899999999999998"/>
    <n v="0.36399999999999999"/>
    <n v="0.88400000000000001"/>
    <n v="0.72199999999999998"/>
    <n v="0.438"/>
    <x v="2"/>
    <x v="0"/>
    <x v="13"/>
    <n v="2022"/>
    <n v="5.4792273760800283"/>
  </r>
  <r>
    <x v="52"/>
    <x v="16"/>
    <n v="3.6749999999999998"/>
    <n v="8.9930000000000003"/>
    <n v="0.64700000000000002"/>
    <n v="63.3"/>
    <n v="0.55300000000000005"/>
    <n v="-0.27"/>
    <n v="0.752"/>
    <n v="0.35299999999999998"/>
    <n v="0.26900000000000002"/>
    <x v="0"/>
    <x v="0"/>
    <x v="16"/>
    <n v="2006"/>
    <n v="5.4792273760800283"/>
  </r>
  <r>
    <x v="52"/>
    <x v="14"/>
    <n v="3.7069999999999999"/>
    <n v="9.1170000000000009"/>
    <n v="0.54800000000000004"/>
    <n v="63.4"/>
    <n v="0.46400000000000002"/>
    <n v="-0.27"/>
    <n v="0.69699999999999995"/>
    <n v="0.35099999999999998"/>
    <n v="0.23599999999999999"/>
    <x v="0"/>
    <x v="0"/>
    <x v="14"/>
    <n v="2007"/>
    <n v="5.4792273760800283"/>
  </r>
  <r>
    <x v="52"/>
    <x v="0"/>
    <n v="4.1559999999999997"/>
    <n v="9.1440000000000001"/>
    <n v="0.60799999999999998"/>
    <n v="63.5"/>
    <n v="0.61399999999999999"/>
    <n v="-0.22700000000000001"/>
    <n v="0.498"/>
    <n v="0.371"/>
    <n v="0.26200000000000001"/>
    <x v="0"/>
    <x v="0"/>
    <x v="0"/>
    <n v="2008"/>
    <n v="5.4792273760800283"/>
  </r>
  <r>
    <x v="52"/>
    <x v="1"/>
    <n v="3.8010000000000002"/>
    <n v="9.1159999999999997"/>
    <n v="0.54400000000000004"/>
    <n v="63.6"/>
    <n v="0.495"/>
    <n v="-0.23499999999999999"/>
    <n v="0.53500000000000003"/>
    <n v="0.39100000000000001"/>
    <n v="0.24199999999999999"/>
    <x v="0"/>
    <x v="0"/>
    <x v="1"/>
    <n v="2009"/>
    <n v="5.4792273760800283"/>
  </r>
  <r>
    <x v="52"/>
    <x v="2"/>
    <n v="4.1020000000000003"/>
    <n v="9.1839999999999993"/>
    <n v="0.54"/>
    <n v="63.7"/>
    <n v="0.55800000000000005"/>
    <n v="-0.251"/>
    <n v="0.46"/>
    <n v="0.40200000000000002"/>
    <n v="0.24299999999999999"/>
    <x v="0"/>
    <x v="0"/>
    <x v="2"/>
    <n v="2010"/>
    <n v="5.4792273760800283"/>
  </r>
  <r>
    <x v="52"/>
    <x v="3"/>
    <n v="4.2030000000000003"/>
    <n v="9.2629999999999999"/>
    <n v="0.503"/>
    <n v="63.8"/>
    <n v="0.63200000000000001"/>
    <n v="-0.25800000000000001"/>
    <n v="0.35299999999999998"/>
    <n v="0.42099999999999999"/>
    <n v="0.247"/>
    <x v="0"/>
    <x v="0"/>
    <x v="3"/>
    <n v="2011"/>
    <n v="5.4792273760800283"/>
  </r>
  <r>
    <x v="52"/>
    <x v="4"/>
    <n v="4.2539999999999996"/>
    <n v="9.3320000000000007"/>
    <n v="0.53300000000000003"/>
    <n v="63.9"/>
    <n v="0.65900000000000003"/>
    <n v="-0.27200000000000002"/>
    <n v="0.32100000000000001"/>
    <n v="0.443"/>
    <n v="0.25"/>
    <x v="0"/>
    <x v="0"/>
    <x v="4"/>
    <n v="2012"/>
    <n v="5.4792273760800283"/>
  </r>
  <r>
    <x v="52"/>
    <x v="5"/>
    <n v="4.3490000000000002"/>
    <n v="9.3710000000000004"/>
    <n v="0.55900000000000005"/>
    <n v="64"/>
    <n v="0.72199999999999998"/>
    <n v="-0.25700000000000001"/>
    <n v="0.34899999999999998"/>
    <n v="0.46700000000000003"/>
    <n v="0.2"/>
    <x v="0"/>
    <x v="0"/>
    <x v="5"/>
    <n v="2013"/>
    <n v="5.4792273760800283"/>
  </r>
  <r>
    <x v="52"/>
    <x v="6"/>
    <n v="4.2880000000000003"/>
    <n v="9.4139999999999997"/>
    <n v="0.55800000000000005"/>
    <n v="64.099999999999994"/>
    <n v="0.72"/>
    <n v="-0.23599999999999999"/>
    <n v="0.41599999999999998"/>
    <n v="0.45800000000000002"/>
    <n v="0.20399999999999999"/>
    <x v="0"/>
    <x v="0"/>
    <x v="6"/>
    <n v="2014"/>
    <n v="5.4792273760800283"/>
  </r>
  <r>
    <x v="52"/>
    <x v="7"/>
    <n v="4.1219999999999999"/>
    <n v="9.4420000000000002"/>
    <n v="0.51700000000000002"/>
    <n v="64.2"/>
    <n v="0.64"/>
    <n v="-0.20799999999999999"/>
    <n v="0.502"/>
    <n v="0.44800000000000001"/>
    <n v="0.23300000000000001"/>
    <x v="0"/>
    <x v="0"/>
    <x v="7"/>
    <n v="2015"/>
    <n v="5.4792273760800283"/>
  </r>
  <r>
    <x v="52"/>
    <x v="8"/>
    <n v="4.4480000000000004"/>
    <n v="9.4700000000000006"/>
    <n v="0.53300000000000003"/>
    <n v="64.325000000000003"/>
    <n v="0.60599999999999998"/>
    <n v="-0.252"/>
    <n v="0.56100000000000005"/>
    <n v="0.47499999999999998"/>
    <n v="0.223"/>
    <x v="0"/>
    <x v="0"/>
    <x v="8"/>
    <n v="2016"/>
    <n v="5.4792273760800283"/>
  </r>
  <r>
    <x v="52"/>
    <x v="9"/>
    <n v="4.4509999999999996"/>
    <n v="9.5169999999999995"/>
    <n v="0.59"/>
    <n v="64.45"/>
    <n v="0.82099999999999995"/>
    <n v="-0.247"/>
    <n v="0.59"/>
    <n v="0.496"/>
    <n v="0.21"/>
    <x v="0"/>
    <x v="0"/>
    <x v="9"/>
    <n v="2017"/>
    <n v="5.4792273760800283"/>
  </r>
  <r>
    <x v="52"/>
    <x v="10"/>
    <n v="4.6589999999999998"/>
    <n v="9.5649999999999995"/>
    <n v="0.61699999999999999"/>
    <n v="64.575000000000003"/>
    <n v="0.77500000000000002"/>
    <n v="-0.23599999999999999"/>
    <n v="0.755"/>
    <n v="0.47899999999999998"/>
    <n v="0.24399999999999999"/>
    <x v="0"/>
    <x v="0"/>
    <x v="10"/>
    <n v="2018"/>
    <n v="5.4792273760800283"/>
  </r>
  <r>
    <x v="52"/>
    <x v="11"/>
    <n v="4.8920000000000003"/>
    <n v="9.6150000000000002"/>
    <n v="0.67500000000000004"/>
    <n v="64.7"/>
    <n v="0.81100000000000005"/>
    <n v="-0.26300000000000001"/>
    <n v="0.64700000000000002"/>
    <n v="0.503"/>
    <n v="0.24399999999999999"/>
    <x v="0"/>
    <x v="0"/>
    <x v="11"/>
    <n v="2019"/>
    <n v="5.4792273760800283"/>
  </r>
  <r>
    <x v="52"/>
    <x v="15"/>
    <n v="5.1230000000000002"/>
    <n v="9.5440000000000005"/>
    <n v="0.71799999999999997"/>
    <n v="64.825000000000003"/>
    <n v="0.76400000000000001"/>
    <n v="-0.223"/>
    <n v="0.58299999999999996"/>
    <n v="0.57299999999999995"/>
    <n v="0.29499999999999998"/>
    <x v="0"/>
    <x v="0"/>
    <x v="15"/>
    <n v="2020"/>
    <n v="5.4792273760800283"/>
  </r>
  <r>
    <x v="52"/>
    <x v="12"/>
    <n v="4.9109999999999996"/>
    <n v="9.6479999999999997"/>
    <n v="0.67100000000000004"/>
    <n v="64.95"/>
    <n v="0.77700000000000002"/>
    <n v="-0.28699999999999998"/>
    <n v="0.72299999999999998"/>
    <n v="0.51"/>
    <n v="0.24"/>
    <x v="0"/>
    <x v="0"/>
    <x v="12"/>
    <n v="2021"/>
    <n v="5.4792273760800283"/>
  </r>
  <r>
    <x v="52"/>
    <x v="13"/>
    <n v="5.2930000000000001"/>
    <n v="9.7460000000000004"/>
    <n v="0.754"/>
    <n v="65.075000000000003"/>
    <n v="0.82099999999999995"/>
    <n v="-0.253"/>
    <n v="0.65500000000000003"/>
    <n v="0.503"/>
    <n v="0.23300000000000001"/>
    <x v="0"/>
    <x v="0"/>
    <x v="13"/>
    <n v="2022"/>
    <n v="5.4792273760800283"/>
  </r>
  <r>
    <x v="53"/>
    <x v="17"/>
    <n v="6.62"/>
    <n v="10.691000000000001"/>
    <n v="0.96299999999999997"/>
    <n v="69.900000000000006"/>
    <n v="0.84699999999999998"/>
    <m/>
    <n v="0.78100000000000003"/>
    <n v="0.68500000000000005"/>
    <n v="0.19700000000000001"/>
    <x v="1"/>
    <x v="1"/>
    <x v="17"/>
    <n v="2005"/>
    <n v="5.4792273760800283"/>
  </r>
  <r>
    <x v="53"/>
    <x v="14"/>
    <n v="6.4169999999999998"/>
    <n v="10.76"/>
    <n v="0.92600000000000005"/>
    <n v="69.94"/>
    <n v="0.80100000000000005"/>
    <n v="0.16300000000000001"/>
    <n v="0.79200000000000004"/>
    <n v="0.64700000000000002"/>
    <n v="0.23100000000000001"/>
    <x v="1"/>
    <x v="1"/>
    <x v="14"/>
    <n v="2007"/>
    <n v="5.4792273760800283"/>
  </r>
  <r>
    <x v="53"/>
    <x v="0"/>
    <n v="6.5220000000000002"/>
    <n v="10.771000000000001"/>
    <n v="0.92300000000000004"/>
    <n v="69.959999999999994"/>
    <n v="0.76600000000000001"/>
    <m/>
    <n v="0.75800000000000001"/>
    <n v="0.67200000000000004"/>
    <n v="0.22"/>
    <x v="1"/>
    <x v="1"/>
    <x v="0"/>
    <n v="2008"/>
    <n v="5.4792273760800283"/>
  </r>
  <r>
    <x v="53"/>
    <x v="1"/>
    <n v="6.641"/>
    <n v="10.715"/>
    <n v="0.93500000000000005"/>
    <n v="69.98"/>
    <n v="0.84399999999999997"/>
    <n v="0.123"/>
    <n v="0.69"/>
    <n v="0.68400000000000005"/>
    <n v="0.20599999999999999"/>
    <x v="1"/>
    <x v="1"/>
    <x v="1"/>
    <n v="2009"/>
    <n v="5.4792273760800283"/>
  </r>
  <r>
    <x v="53"/>
    <x v="2"/>
    <n v="6.7249999999999996"/>
    <n v="10.757999999999999"/>
    <n v="0.93899999999999995"/>
    <n v="70"/>
    <n v="0.84299999999999997"/>
    <n v="9.0999999999999998E-2"/>
    <n v="0.68799999999999994"/>
    <n v="0.69799999999999995"/>
    <n v="0.182"/>
    <x v="1"/>
    <x v="1"/>
    <x v="2"/>
    <n v="2010"/>
    <n v="5.4792273760800283"/>
  </r>
  <r>
    <x v="53"/>
    <x v="3"/>
    <n v="6.6210000000000004"/>
    <n v="10.815"/>
    <n v="0.94699999999999995"/>
    <n v="70.02"/>
    <n v="0.90600000000000003"/>
    <n v="2.9000000000000001E-2"/>
    <n v="0.67700000000000005"/>
    <n v="0.68600000000000005"/>
    <n v="0.16500000000000001"/>
    <x v="1"/>
    <x v="1"/>
    <x v="3"/>
    <n v="2011"/>
    <n v="5.4792273760800283"/>
  </r>
  <r>
    <x v="53"/>
    <x v="4"/>
    <n v="6.702"/>
    <n v="10.817"/>
    <n v="0.92600000000000005"/>
    <n v="70.040000000000006"/>
    <n v="0.90400000000000003"/>
    <n v="6.7000000000000004E-2"/>
    <n v="0.67900000000000005"/>
    <n v="0.69899999999999995"/>
    <n v="0.17"/>
    <x v="1"/>
    <x v="1"/>
    <x v="4"/>
    <n v="2012"/>
    <n v="5.4792273760800283"/>
  </r>
  <r>
    <x v="53"/>
    <x v="5"/>
    <n v="6.9649999999999999"/>
    <n v="10.819000000000001"/>
    <n v="0.93100000000000005"/>
    <n v="70.06"/>
    <n v="0.89400000000000002"/>
    <n v="0.02"/>
    <n v="0.56599999999999995"/>
    <n v="0.69299999999999995"/>
    <n v="0.20499999999999999"/>
    <x v="1"/>
    <x v="1"/>
    <x v="5"/>
    <n v="2013"/>
    <n v="5.4792273760800283"/>
  </r>
  <r>
    <x v="53"/>
    <x v="6"/>
    <n v="6.984"/>
    <n v="10.837"/>
    <n v="0.93799999999999994"/>
    <n v="70.08"/>
    <n v="0.89900000000000002"/>
    <n v="8.3000000000000004E-2"/>
    <n v="0.47399999999999998"/>
    <n v="0.73899999999999999"/>
    <n v="0.188"/>
    <x v="1"/>
    <x v="1"/>
    <x v="6"/>
    <n v="2014"/>
    <n v="5.4792273760800283"/>
  </r>
  <r>
    <x v="53"/>
    <x v="7"/>
    <n v="7.0369999999999999"/>
    <n v="10.843"/>
    <n v="0.92600000000000005"/>
    <n v="70.099999999999994"/>
    <n v="0.88900000000000001"/>
    <n v="0.17299999999999999"/>
    <n v="0.41199999999999998"/>
    <n v="0.72199999999999998"/>
    <n v="0.20300000000000001"/>
    <x v="1"/>
    <x v="1"/>
    <x v="7"/>
    <n v="2015"/>
    <n v="5.4792273760800283"/>
  </r>
  <r>
    <x v="53"/>
    <x v="8"/>
    <n v="6.8739999999999997"/>
    <n v="10.856999999999999"/>
    <n v="0.90600000000000003"/>
    <n v="70.3"/>
    <n v="0.871"/>
    <n v="0.14399999999999999"/>
    <n v="0.44600000000000001"/>
    <n v="0.70899999999999996"/>
    <n v="0.187"/>
    <x v="1"/>
    <x v="1"/>
    <x v="8"/>
    <n v="2016"/>
    <n v="5.4792273760800283"/>
  </r>
  <r>
    <x v="53"/>
    <x v="9"/>
    <n v="7.0739999999999998"/>
    <n v="10.879"/>
    <n v="0.89200000000000002"/>
    <n v="70.5"/>
    <n v="0.84099999999999997"/>
    <n v="0.14099999999999999"/>
    <n v="0.41399999999999998"/>
    <n v="0.70699999999999996"/>
    <n v="0.19600000000000001"/>
    <x v="1"/>
    <x v="1"/>
    <x v="9"/>
    <n v="2017"/>
    <n v="5.4792273760800283"/>
  </r>
  <r>
    <x v="53"/>
    <x v="10"/>
    <n v="7.1180000000000003"/>
    <n v="10.885999999999999"/>
    <n v="0.92"/>
    <n v="70.7"/>
    <n v="0.877"/>
    <n v="0.03"/>
    <n v="0.496"/>
    <n v="0.74"/>
    <n v="0.24299999999999999"/>
    <x v="1"/>
    <x v="1"/>
    <x v="10"/>
    <n v="2018"/>
    <n v="5.4792273760800283"/>
  </r>
  <r>
    <x v="53"/>
    <x v="11"/>
    <n v="7.0350000000000001"/>
    <n v="10.894"/>
    <n v="0.88600000000000001"/>
    <n v="70.900000000000006"/>
    <n v="0.88500000000000001"/>
    <n v="5.2999999999999999E-2"/>
    <n v="0.46200000000000002"/>
    <n v="0.71199999999999997"/>
    <n v="0.22600000000000001"/>
    <x v="1"/>
    <x v="1"/>
    <x v="11"/>
    <n v="2019"/>
    <n v="5.4792273760800283"/>
  </r>
  <r>
    <x v="53"/>
    <x v="15"/>
    <n v="7.3120000000000003"/>
    <n v="10.856"/>
    <n v="0.90500000000000003"/>
    <n v="71.099999999999994"/>
    <n v="0.86399999999999999"/>
    <n v="-6.6000000000000003E-2"/>
    <n v="0.42399999999999999"/>
    <n v="0.69799999999999995"/>
    <n v="0.20599999999999999"/>
    <x v="1"/>
    <x v="1"/>
    <x v="15"/>
    <n v="2020"/>
    <n v="5.4792273760800283"/>
  </r>
  <r>
    <x v="53"/>
    <x v="12"/>
    <n v="6.7549999999999999"/>
    <n v="10.881"/>
    <n v="0.86799999999999999"/>
    <n v="71.3"/>
    <n v="0.77800000000000002"/>
    <n v="7.4999999999999997E-2"/>
    <n v="0.41799999999999998"/>
    <n v="0.70299999999999996"/>
    <n v="0.251"/>
    <x v="1"/>
    <x v="1"/>
    <x v="12"/>
    <n v="2021"/>
    <n v="5.4792273760800283"/>
  </r>
  <r>
    <x v="53"/>
    <x v="13"/>
    <n v="6.6079999999999997"/>
    <n v="10.898999999999999"/>
    <n v="0.91600000000000004"/>
    <n v="71.5"/>
    <n v="0.89500000000000002"/>
    <n v="8.1000000000000003E-2"/>
    <n v="0.41699999999999998"/>
    <n v="0.66800000000000004"/>
    <n v="0.20100000000000001"/>
    <x v="1"/>
    <x v="1"/>
    <x v="13"/>
    <n v="2022"/>
    <n v="5.4792273760800283"/>
  </r>
  <r>
    <x v="54"/>
    <x v="16"/>
    <n v="4.5350000000000001"/>
    <n v="8.0670000000000002"/>
    <n v="0.72799999999999998"/>
    <n v="52.54"/>
    <n v="0.84899999999999998"/>
    <n v="0.21199999999999999"/>
    <n v="0.81399999999999995"/>
    <n v="0.63700000000000001"/>
    <n v="0.19800000000000001"/>
    <x v="2"/>
    <x v="0"/>
    <x v="16"/>
    <n v="2006"/>
    <n v="5.4792273760800283"/>
  </r>
  <r>
    <x v="54"/>
    <x v="14"/>
    <n v="5.22"/>
    <n v="8.0839999999999996"/>
    <n v="0.73"/>
    <n v="52.98"/>
    <n v="0.89100000000000001"/>
    <n v="0.13600000000000001"/>
    <n v="0.77100000000000002"/>
    <n v="0.65800000000000003"/>
    <n v="0.217"/>
    <x v="2"/>
    <x v="0"/>
    <x v="14"/>
    <n v="2007"/>
    <n v="5.4792273760800283"/>
  </r>
  <r>
    <x v="54"/>
    <x v="0"/>
    <n v="4.9649999999999999"/>
    <n v="8.1449999999999996"/>
    <n v="0.622"/>
    <n v="53.42"/>
    <n v="0.83799999999999997"/>
    <n v="0.11799999999999999"/>
    <n v="0.86299999999999999"/>
    <n v="0.67400000000000004"/>
    <n v="0.17199999999999999"/>
    <x v="2"/>
    <x v="0"/>
    <x v="0"/>
    <n v="2008"/>
    <n v="5.4792273760800283"/>
  </r>
  <r>
    <x v="54"/>
    <x v="1"/>
    <n v="4.1980000000000004"/>
    <n v="8.1669999999999998"/>
    <n v="0.63300000000000001"/>
    <n v="53.86"/>
    <n v="0.75700000000000001"/>
    <n v="4.0000000000000001E-3"/>
    <n v="0.89"/>
    <n v="0.71399999999999997"/>
    <n v="0.19800000000000001"/>
    <x v="2"/>
    <x v="0"/>
    <x v="1"/>
    <n v="2009"/>
    <n v="5.4792273760800283"/>
  </r>
  <r>
    <x v="54"/>
    <x v="2"/>
    <n v="4.6059999999999999"/>
    <n v="8.2189999999999994"/>
    <n v="0.73899999999999999"/>
    <n v="54.3"/>
    <n v="0.89100000000000001"/>
    <n v="7.1999999999999995E-2"/>
    <n v="0.875"/>
    <n v="0.69299999999999995"/>
    <n v="0.184"/>
    <x v="2"/>
    <x v="0"/>
    <x v="2"/>
    <n v="2010"/>
    <n v="5.4792273760800283"/>
  </r>
  <r>
    <x v="54"/>
    <x v="3"/>
    <n v="5.6079999999999997"/>
    <n v="8.3260000000000005"/>
    <n v="0.72399999999999998"/>
    <n v="54.74"/>
    <n v="0.85199999999999998"/>
    <n v="8.9999999999999993E-3"/>
    <n v="0.79"/>
    <n v="0.65800000000000003"/>
    <n v="0.20899999999999999"/>
    <x v="2"/>
    <x v="1"/>
    <x v="3"/>
    <n v="2011"/>
    <n v="5.4792273760800283"/>
  </r>
  <r>
    <x v="54"/>
    <x v="4"/>
    <n v="5.0570000000000004"/>
    <n v="8.39"/>
    <n v="0.68500000000000005"/>
    <n v="55.18"/>
    <n v="0.67900000000000005"/>
    <n v="3.7999999999999999E-2"/>
    <n v="0.89800000000000002"/>
    <n v="0.70899999999999996"/>
    <n v="0.152"/>
    <x v="2"/>
    <x v="0"/>
    <x v="4"/>
    <n v="2012"/>
    <n v="5.4792273760800283"/>
  </r>
  <r>
    <x v="54"/>
    <x v="5"/>
    <n v="4.9649999999999999"/>
    <n v="8.4359999999999999"/>
    <n v="0.67600000000000005"/>
    <n v="55.62"/>
    <n v="0.79400000000000004"/>
    <n v="-6.7000000000000004E-2"/>
    <n v="0.88"/>
    <n v="0.66"/>
    <n v="0.21099999999999999"/>
    <x v="2"/>
    <x v="0"/>
    <x v="5"/>
    <n v="2013"/>
    <n v="5.4792273760800283"/>
  </r>
  <r>
    <x v="54"/>
    <x v="6"/>
    <n v="3.86"/>
    <n v="8.44"/>
    <n v="0.65100000000000002"/>
    <n v="56.06"/>
    <n v="0.67700000000000005"/>
    <n v="-1E-3"/>
    <n v="0.91300000000000003"/>
    <n v="0.68200000000000005"/>
    <n v="0.28000000000000003"/>
    <x v="2"/>
    <x v="0"/>
    <x v="6"/>
    <n v="2014"/>
    <n v="5.4792273760800283"/>
  </r>
  <r>
    <x v="54"/>
    <x v="7"/>
    <n v="3.9860000000000002"/>
    <n v="8.4369999999999994"/>
    <n v="0.68700000000000006"/>
    <n v="56.5"/>
    <n v="0.85199999999999998"/>
    <n v="-0.04"/>
    <n v="0.94499999999999995"/>
    <n v="0.67500000000000004"/>
    <n v="0.26500000000000001"/>
    <x v="2"/>
    <x v="0"/>
    <x v="7"/>
    <n v="2015"/>
    <n v="5.4792273760800283"/>
  </r>
  <r>
    <x v="54"/>
    <x v="8"/>
    <n v="4.5140000000000002"/>
    <n v="8.4469999999999992"/>
    <n v="0.64700000000000002"/>
    <n v="56.875"/>
    <n v="0.751"/>
    <n v="8.7999999999999995E-2"/>
    <n v="0.89400000000000002"/>
    <n v="0.65900000000000003"/>
    <n v="0.30499999999999999"/>
    <x v="2"/>
    <x v="0"/>
    <x v="8"/>
    <n v="2016"/>
    <n v="5.4792273760800283"/>
  </r>
  <r>
    <x v="54"/>
    <x v="9"/>
    <n v="5.4809999999999999"/>
    <n v="8.5030000000000001"/>
    <n v="0.66900000000000004"/>
    <n v="57.25"/>
    <n v="0.78300000000000003"/>
    <n v="7.6999999999999999E-2"/>
    <n v="0.83899999999999997"/>
    <n v="0.71499999999999997"/>
    <n v="0.248"/>
    <x v="2"/>
    <x v="1"/>
    <x v="9"/>
    <n v="2017"/>
    <n v="5.4792273760800283"/>
  </r>
  <r>
    <x v="54"/>
    <x v="10"/>
    <n v="5.0039999999999996"/>
    <n v="8.5419999999999998"/>
    <n v="0.76100000000000001"/>
    <n v="57.625"/>
    <n v="0.81699999999999995"/>
    <n v="6.0999999999999999E-2"/>
    <n v="0.84599999999999997"/>
    <n v="0.71599999999999997"/>
    <n v="0.25"/>
    <x v="2"/>
    <x v="0"/>
    <x v="10"/>
    <n v="2018"/>
    <n v="5.4792273760800283"/>
  </r>
  <r>
    <x v="54"/>
    <x v="11"/>
    <n v="4.9669999999999996"/>
    <n v="8.5839999999999996"/>
    <n v="0.746"/>
    <n v="58"/>
    <n v="0.78700000000000003"/>
    <n v="0.114"/>
    <n v="0.85699999999999998"/>
    <n v="0.64500000000000002"/>
    <n v="0.27"/>
    <x v="2"/>
    <x v="0"/>
    <x v="11"/>
    <n v="2019"/>
    <n v="5.4792273760800283"/>
  </r>
  <r>
    <x v="54"/>
    <x v="15"/>
    <n v="5.319"/>
    <n v="8.5690000000000008"/>
    <n v="0.64300000000000002"/>
    <n v="58.375"/>
    <n v="0.82399999999999995"/>
    <n v="0.19900000000000001"/>
    <n v="0.84699999999999998"/>
    <n v="0.67500000000000004"/>
    <n v="0.253"/>
    <x v="2"/>
    <x v="0"/>
    <x v="15"/>
    <n v="2020"/>
    <n v="5.4792273760800283"/>
  </r>
  <r>
    <x v="54"/>
    <x v="12"/>
    <n v="4.3780000000000001"/>
    <n v="8.6010000000000009"/>
    <n v="0.63300000000000001"/>
    <n v="58.75"/>
    <n v="0.73"/>
    <n v="0.108"/>
    <n v="0.88800000000000001"/>
    <n v="0.58799999999999997"/>
    <n v="0.29499999999999998"/>
    <x v="2"/>
    <x v="0"/>
    <x v="12"/>
    <n v="2021"/>
    <n v="5.4792273760800283"/>
  </r>
  <r>
    <x v="54"/>
    <x v="13"/>
    <n v="4.1909999999999998"/>
    <n v="8.6150000000000002"/>
    <n v="0.628"/>
    <n v="59.125"/>
    <n v="0.78600000000000003"/>
    <n v="0.11700000000000001"/>
    <n v="0.90900000000000003"/>
    <n v="0.62"/>
    <n v="0.29199999999999998"/>
    <x v="2"/>
    <x v="0"/>
    <x v="13"/>
    <n v="2022"/>
    <n v="5.4792273760800283"/>
  </r>
  <r>
    <x v="55"/>
    <x v="17"/>
    <n v="6.0060000000000002"/>
    <n v="10.454000000000001"/>
    <n v="0.83699999999999997"/>
    <n v="69.599999999999994"/>
    <n v="0.73399999999999999"/>
    <m/>
    <n v="0.86099999999999999"/>
    <n v="0.59799999999999998"/>
    <n v="0.26400000000000001"/>
    <x v="1"/>
    <x v="1"/>
    <x v="17"/>
    <n v="2005"/>
    <n v="5.4792273760800283"/>
  </r>
  <r>
    <x v="55"/>
    <x v="14"/>
    <n v="6.6470000000000002"/>
    <n v="10.535"/>
    <n v="0.80800000000000005"/>
    <n v="69.760000000000005"/>
    <n v="0.57499999999999996"/>
    <n v="-0.19400000000000001"/>
    <n v="0.84499999999999997"/>
    <n v="0.629"/>
    <n v="0.222"/>
    <x v="1"/>
    <x v="1"/>
    <x v="14"/>
    <n v="2007"/>
    <n v="5.4792273760800283"/>
  </r>
  <r>
    <x v="55"/>
    <x v="1"/>
    <n v="6.0389999999999997"/>
    <n v="10.483000000000001"/>
    <n v="0.79300000000000004"/>
    <n v="69.92"/>
    <n v="0.443"/>
    <n v="-0.29699999999999999"/>
    <n v="0.95899999999999996"/>
    <n v="0.61399999999999999"/>
    <n v="0.254"/>
    <x v="1"/>
    <x v="1"/>
    <x v="1"/>
    <n v="2009"/>
    <n v="5.4792273760800283"/>
  </r>
  <r>
    <x v="55"/>
    <x v="2"/>
    <n v="5.84"/>
    <n v="10.425000000000001"/>
    <n v="0.86799999999999999"/>
    <n v="70"/>
    <n v="0.48399999999999999"/>
    <n v="-0.30599999999999999"/>
    <n v="0.95399999999999996"/>
    <n v="0.58099999999999996"/>
    <n v="0.29199999999999998"/>
    <x v="1"/>
    <x v="1"/>
    <x v="2"/>
    <n v="2010"/>
    <n v="5.4792273760800283"/>
  </r>
  <r>
    <x v="55"/>
    <x v="3"/>
    <n v="5.3719999999999999"/>
    <n v="10.32"/>
    <n v="0.85199999999999998"/>
    <n v="70.08"/>
    <n v="0.52800000000000002"/>
    <n v="-0.31900000000000001"/>
    <n v="0.94099999999999995"/>
    <n v="0.55200000000000005"/>
    <n v="0.32300000000000001"/>
    <x v="1"/>
    <x v="0"/>
    <x v="3"/>
    <n v="2011"/>
    <n v="5.4792273760800283"/>
  </r>
  <r>
    <x v="55"/>
    <x v="4"/>
    <n v="5.0960000000000001"/>
    <n v="10.250999999999999"/>
    <n v="0.81200000000000006"/>
    <n v="70.16"/>
    <n v="0.373"/>
    <n v="-0.308"/>
    <n v="0.95899999999999996"/>
    <n v="0.54400000000000004"/>
    <n v="0.35199999999999998"/>
    <x v="1"/>
    <x v="0"/>
    <x v="4"/>
    <n v="2012"/>
    <n v="5.4792273760800283"/>
  </r>
  <r>
    <x v="55"/>
    <x v="5"/>
    <n v="4.72"/>
    <n v="10.233000000000001"/>
    <n v="0.68700000000000006"/>
    <n v="70.239999999999995"/>
    <n v="0.42599999999999999"/>
    <n v="-0.27500000000000002"/>
    <n v="0.94099999999999995"/>
    <n v="0.57099999999999995"/>
    <n v="0.48199999999999998"/>
    <x v="1"/>
    <x v="0"/>
    <x v="5"/>
    <n v="2013"/>
    <n v="5.4792273760800283"/>
  </r>
  <r>
    <x v="55"/>
    <x v="6"/>
    <n v="4.7560000000000002"/>
    <n v="10.244999999999999"/>
    <n v="0.83199999999999996"/>
    <n v="70.319999999999993"/>
    <n v="0.36899999999999999"/>
    <n v="-0.29099999999999998"/>
    <n v="0.93"/>
    <n v="0.59699999999999998"/>
    <n v="0.38500000000000001"/>
    <x v="1"/>
    <x v="0"/>
    <x v="6"/>
    <n v="2014"/>
    <n v="5.4792273760800283"/>
  </r>
  <r>
    <x v="55"/>
    <x v="7"/>
    <n v="5.6230000000000002"/>
    <n v="10.249000000000001"/>
    <n v="0.83499999999999996"/>
    <n v="70.400000000000006"/>
    <n v="0.53200000000000003"/>
    <n v="-0.27500000000000002"/>
    <n v="0.82399999999999995"/>
    <n v="0.63700000000000001"/>
    <n v="0.27700000000000002"/>
    <x v="1"/>
    <x v="1"/>
    <x v="7"/>
    <n v="2015"/>
    <n v="5.4792273760800283"/>
  </r>
  <r>
    <x v="55"/>
    <x v="8"/>
    <n v="5.3029999999999999"/>
    <n v="10.247999999999999"/>
    <n v="0.80300000000000005"/>
    <n v="70.525000000000006"/>
    <n v="0.48199999999999998"/>
    <n v="-0.26300000000000001"/>
    <n v="0.89800000000000002"/>
    <n v="0.59399999999999997"/>
    <n v="0.33600000000000002"/>
    <x v="1"/>
    <x v="0"/>
    <x v="8"/>
    <n v="2016"/>
    <n v="5.4792273760800283"/>
  </r>
  <r>
    <x v="55"/>
    <x v="9"/>
    <n v="5.1479999999999997"/>
    <n v="10.260999999999999"/>
    <n v="0.753"/>
    <n v="70.650000000000006"/>
    <n v="0.438"/>
    <n v="-0.29299999999999998"/>
    <n v="0.872"/>
    <n v="0.51600000000000001"/>
    <n v="0.33300000000000002"/>
    <x v="1"/>
    <x v="0"/>
    <x v="9"/>
    <n v="2017"/>
    <n v="5.4792273760800283"/>
  </r>
  <r>
    <x v="55"/>
    <x v="10"/>
    <n v="5.4089999999999998"/>
    <n v="10.28"/>
    <n v="0.79400000000000004"/>
    <n v="70.775000000000006"/>
    <n v="0.56399999999999995"/>
    <n v="-0.33800000000000002"/>
    <n v="0.86"/>
    <n v="0.56399999999999995"/>
    <n v="0.255"/>
    <x v="1"/>
    <x v="0"/>
    <x v="10"/>
    <n v="2018"/>
    <n v="5.4792273760800283"/>
  </r>
  <r>
    <x v="55"/>
    <x v="11"/>
    <n v="5.952"/>
    <n v="10.3"/>
    <n v="0.89100000000000001"/>
    <n v="70.900000000000006"/>
    <n v="0.61399999999999999"/>
    <n v="-0.29099999999999998"/>
    <n v="0.84799999999999998"/>
    <n v="0.56000000000000005"/>
    <n v="0.23599999999999999"/>
    <x v="1"/>
    <x v="1"/>
    <x v="11"/>
    <n v="2019"/>
    <n v="5.4792273760800283"/>
  </r>
  <r>
    <x v="55"/>
    <x v="15"/>
    <n v="5.7880000000000003"/>
    <n v="10.207000000000001"/>
    <n v="0.77900000000000003"/>
    <n v="71.025000000000006"/>
    <n v="0.56499999999999995"/>
    <n v="-0.24399999999999999"/>
    <n v="0.76400000000000001"/>
    <n v="0.629"/>
    <n v="0.32200000000000001"/>
    <x v="1"/>
    <x v="1"/>
    <x v="15"/>
    <n v="2020"/>
    <n v="5.4792273760800283"/>
  </r>
  <r>
    <x v="55"/>
    <x v="12"/>
    <n v="6.1040000000000001"/>
    <n v="10.294"/>
    <n v="0.85"/>
    <n v="71.150000000000006"/>
    <n v="0.57399999999999995"/>
    <n v="-0.159"/>
    <n v="0.752"/>
    <n v="0.624"/>
    <n v="0.311"/>
    <x v="1"/>
    <x v="1"/>
    <x v="12"/>
    <n v="2021"/>
    <n v="5.4792273760800283"/>
  </r>
  <r>
    <x v="55"/>
    <x v="13"/>
    <n v="5.9"/>
    <n v="10.364000000000001"/>
    <n v="0.875"/>
    <n v="71.275000000000006"/>
    <n v="0.56299999999999994"/>
    <n v="-0.316"/>
    <n v="0.874"/>
    <n v="0.58899999999999997"/>
    <n v="0.183"/>
    <x v="1"/>
    <x v="1"/>
    <x v="13"/>
    <n v="2022"/>
    <n v="5.4792273760800283"/>
  </r>
  <r>
    <x v="56"/>
    <x v="16"/>
    <n v="5.9009999999999998"/>
    <n v="8.85"/>
    <n v="0.83"/>
    <n v="58.98"/>
    <n v="0.66300000000000003"/>
    <n v="0.17"/>
    <n v="0.70599999999999996"/>
    <n v="0.78900000000000003"/>
    <n v="0.28699999999999998"/>
    <x v="5"/>
    <x v="1"/>
    <x v="16"/>
    <n v="2006"/>
    <n v="5.4792273760800283"/>
  </r>
  <r>
    <x v="56"/>
    <x v="14"/>
    <n v="6.33"/>
    <n v="8.891"/>
    <n v="0.86599999999999999"/>
    <n v="59.26"/>
    <n v="0.628"/>
    <n v="0.13300000000000001"/>
    <n v="0.81"/>
    <n v="0.79"/>
    <n v="0.224"/>
    <x v="5"/>
    <x v="1"/>
    <x v="14"/>
    <n v="2007"/>
    <n v="5.4792273760800283"/>
  </r>
  <r>
    <x v="56"/>
    <x v="0"/>
    <n v="6.4139999999999997"/>
    <n v="8.9049999999999994"/>
    <n v="0.86599999999999999"/>
    <n v="59.54"/>
    <n v="0.63"/>
    <n v="0.20300000000000001"/>
    <n v="0.79600000000000004"/>
    <n v="0.8"/>
    <n v="0.23400000000000001"/>
    <x v="5"/>
    <x v="1"/>
    <x v="0"/>
    <n v="2008"/>
    <n v="5.4792273760800283"/>
  </r>
  <r>
    <x v="56"/>
    <x v="1"/>
    <n v="6.452"/>
    <n v="8.89"/>
    <n v="0.83399999999999996"/>
    <n v="59.82"/>
    <n v="0.64300000000000002"/>
    <n v="0.19400000000000001"/>
    <n v="0.755"/>
    <n v="0.81399999999999995"/>
    <n v="0.24"/>
    <x v="5"/>
    <x v="1"/>
    <x v="1"/>
    <n v="2009"/>
    <n v="5.4792273760800283"/>
  </r>
  <r>
    <x v="56"/>
    <x v="2"/>
    <n v="6.29"/>
    <n v="8.9009999999999998"/>
    <n v="0.85899999999999999"/>
    <n v="60.1"/>
    <n v="0.69599999999999995"/>
    <n v="0.16400000000000001"/>
    <n v="0.79500000000000004"/>
    <n v="0.80500000000000005"/>
    <n v="0.23599999999999999"/>
    <x v="5"/>
    <x v="1"/>
    <x v="2"/>
    <n v="2010"/>
    <n v="5.4792273760800283"/>
  </r>
  <r>
    <x v="56"/>
    <x v="3"/>
    <n v="5.7430000000000003"/>
    <n v="8.923"/>
    <n v="0.76800000000000002"/>
    <n v="60.38"/>
    <n v="0.76300000000000001"/>
    <n v="6.0000000000000001E-3"/>
    <n v="0.86299999999999999"/>
    <n v="0.79200000000000004"/>
    <n v="0.28899999999999998"/>
    <x v="5"/>
    <x v="1"/>
    <x v="3"/>
    <n v="2011"/>
    <n v="5.4792273760800283"/>
  </r>
  <r>
    <x v="56"/>
    <x v="4"/>
    <n v="5.8559999999999999"/>
    <n v="8.9350000000000005"/>
    <n v="0.80200000000000005"/>
    <n v="60.66"/>
    <n v="0.86499999999999999"/>
    <n v="1.7999999999999999E-2"/>
    <n v="0.82099999999999995"/>
    <n v="0.80800000000000005"/>
    <n v="0.34899999999999998"/>
    <x v="5"/>
    <x v="1"/>
    <x v="4"/>
    <n v="2012"/>
    <n v="5.4792273760800283"/>
  </r>
  <r>
    <x v="56"/>
    <x v="5"/>
    <n v="5.9850000000000003"/>
    <n v="8.9529999999999994"/>
    <n v="0.83"/>
    <n v="60.94"/>
    <n v="0.88400000000000001"/>
    <n v="4.2000000000000003E-2"/>
    <n v="0.81699999999999995"/>
    <n v="0.82199999999999995"/>
    <n v="0.33300000000000002"/>
    <x v="5"/>
    <x v="1"/>
    <x v="5"/>
    <n v="2013"/>
    <n v="5.4792273760800283"/>
  </r>
  <r>
    <x v="56"/>
    <x v="6"/>
    <n v="6.5359999999999996"/>
    <n v="8.98"/>
    <n v="0.83399999999999996"/>
    <n v="61.22"/>
    <n v="0.84299999999999997"/>
    <n v="0.105"/>
    <n v="0.80400000000000005"/>
    <n v="0.81599999999999995"/>
    <n v="0.30499999999999999"/>
    <x v="5"/>
    <x v="1"/>
    <x v="6"/>
    <n v="2014"/>
    <n v="5.4792273760800283"/>
  </r>
  <r>
    <x v="56"/>
    <x v="7"/>
    <n v="6.4649999999999999"/>
    <n v="9.0030000000000001"/>
    <n v="0.82299999999999995"/>
    <n v="61.5"/>
    <n v="0.86899999999999999"/>
    <n v="4.9000000000000002E-2"/>
    <n v="0.82199999999999995"/>
    <n v="0.82599999999999996"/>
    <n v="0.311"/>
    <x v="5"/>
    <x v="1"/>
    <x v="7"/>
    <n v="2015"/>
    <n v="5.4792273760800283"/>
  </r>
  <r>
    <x v="56"/>
    <x v="8"/>
    <n v="6.359"/>
    <n v="9.0129999999999999"/>
    <n v="0.81100000000000005"/>
    <n v="61.7"/>
    <n v="0.86299999999999999"/>
    <n v="8.9999999999999993E-3"/>
    <n v="0.81200000000000006"/>
    <n v="0.81499999999999995"/>
    <n v="0.32100000000000001"/>
    <x v="5"/>
    <x v="1"/>
    <x v="8"/>
    <n v="2016"/>
    <n v="5.4792273760800283"/>
  </r>
  <r>
    <x v="56"/>
    <x v="9"/>
    <n v="6.3250000000000002"/>
    <n v="9.0269999999999992"/>
    <n v="0.82599999999999996"/>
    <n v="61.9"/>
    <n v="0.91500000000000004"/>
    <n v="-6.0999999999999999E-2"/>
    <n v="0.8"/>
    <n v="0.81899999999999995"/>
    <n v="0.308"/>
    <x v="5"/>
    <x v="1"/>
    <x v="9"/>
    <n v="2017"/>
    <n v="5.4792273760800283"/>
  </r>
  <r>
    <x v="56"/>
    <x v="10"/>
    <n v="6.6269999999999998"/>
    <n v="9.0440000000000005"/>
    <n v="0.84099999999999997"/>
    <n v="62.1"/>
    <n v="0.91"/>
    <n v="-1.2999999999999999E-2"/>
    <n v="0.76500000000000001"/>
    <n v="0.82699999999999996"/>
    <n v="0.26200000000000001"/>
    <x v="5"/>
    <x v="1"/>
    <x v="10"/>
    <n v="2018"/>
    <n v="5.4792273760800283"/>
  </r>
  <r>
    <x v="56"/>
    <x v="11"/>
    <n v="6.2619999999999996"/>
    <n v="9.0679999999999996"/>
    <n v="0.77400000000000002"/>
    <n v="62.3"/>
    <n v="0.90100000000000002"/>
    <n v="-6.5000000000000002E-2"/>
    <n v="0.77300000000000002"/>
    <n v="0.82"/>
    <n v="0.311"/>
    <x v="5"/>
    <x v="1"/>
    <x v="11"/>
    <n v="2019"/>
    <n v="5.4792273760800283"/>
  </r>
  <r>
    <x v="56"/>
    <x v="13"/>
    <n v="6.15"/>
    <n v="9.1159999999999997"/>
    <n v="0.80600000000000005"/>
    <n v="62.9"/>
    <n v="0.85599999999999998"/>
    <n v="-5.7000000000000002E-2"/>
    <n v="0.83499999999999996"/>
    <n v="0.83499999999999996"/>
    <n v="0.26300000000000001"/>
    <x v="5"/>
    <x v="1"/>
    <x v="13"/>
    <n v="2022"/>
    <n v="5.4792273760800283"/>
  </r>
  <r>
    <x v="57"/>
    <x v="3"/>
    <n v="4.0449999999999999"/>
    <n v="7.556"/>
    <n v="0.59799999999999998"/>
    <n v="51.02"/>
    <n v="0.79700000000000004"/>
    <n v="0.04"/>
    <n v="0.74299999999999999"/>
    <n v="0.67"/>
    <n v="0.26"/>
    <x v="2"/>
    <x v="0"/>
    <x v="3"/>
    <n v="2011"/>
    <n v="5.4792273760800283"/>
  </r>
  <r>
    <x v="57"/>
    <x v="4"/>
    <n v="3.6520000000000001"/>
    <n v="7.5890000000000004"/>
    <n v="0.54200000000000004"/>
    <n v="51.14"/>
    <n v="0.64600000000000002"/>
    <n v="0"/>
    <n v="0.79400000000000004"/>
    <n v="0.65700000000000003"/>
    <n v="0.28499999999999998"/>
    <x v="2"/>
    <x v="0"/>
    <x v="4"/>
    <n v="2012"/>
    <n v="5.4792273760800283"/>
  </r>
  <r>
    <x v="57"/>
    <x v="5"/>
    <n v="3.9020000000000001"/>
    <n v="7.6040000000000001"/>
    <n v="0.56699999999999995"/>
    <n v="51.26"/>
    <n v="0.69299999999999995"/>
    <n v="0.09"/>
    <n v="0.81499999999999995"/>
    <n v="0.60599999999999998"/>
    <n v="0.34799999999999998"/>
    <x v="2"/>
    <x v="0"/>
    <x v="5"/>
    <n v="2013"/>
    <n v="5.4792273760800283"/>
  </r>
  <r>
    <x v="57"/>
    <x v="6"/>
    <n v="3.4119999999999999"/>
    <n v="7.6150000000000002"/>
    <n v="0.63800000000000001"/>
    <n v="51.38"/>
    <n v="0.68400000000000005"/>
    <n v="6.0000000000000001E-3"/>
    <n v="0.70499999999999996"/>
    <n v="0.64300000000000002"/>
    <n v="0.35099999999999998"/>
    <x v="2"/>
    <x v="0"/>
    <x v="6"/>
    <n v="2014"/>
    <n v="5.4792273760800283"/>
  </r>
  <r>
    <x v="57"/>
    <x v="7"/>
    <n v="3.5049999999999999"/>
    <n v="7.6269999999999998"/>
    <n v="0.57899999999999996"/>
    <n v="51.5"/>
    <n v="0.66600000000000004"/>
    <n v="6.0000000000000001E-3"/>
    <n v="0.76200000000000001"/>
    <n v="0.65800000000000003"/>
    <n v="0.26800000000000002"/>
    <x v="2"/>
    <x v="0"/>
    <x v="7"/>
    <n v="2015"/>
    <n v="5.4792273760800283"/>
  </r>
  <r>
    <x v="57"/>
    <x v="8"/>
    <n v="3.6030000000000002"/>
    <n v="7.7039999999999997"/>
    <n v="0.67500000000000004"/>
    <n v="51.95"/>
    <n v="0.72599999999999998"/>
    <n v="-5.7000000000000002E-2"/>
    <n v="0.80300000000000005"/>
    <n v="0.67600000000000005"/>
    <n v="0.374"/>
    <x v="2"/>
    <x v="0"/>
    <x v="8"/>
    <n v="2016"/>
    <n v="5.4792273760800283"/>
  </r>
  <r>
    <x v="57"/>
    <x v="9"/>
    <n v="4.8739999999999997"/>
    <n v="7.7759999999999998"/>
    <n v="0.63400000000000001"/>
    <n v="52.4"/>
    <n v="0.73799999999999999"/>
    <n v="3.6999999999999998E-2"/>
    <n v="0.75"/>
    <n v="0.70199999999999996"/>
    <n v="0.42199999999999999"/>
    <x v="2"/>
    <x v="0"/>
    <x v="9"/>
    <n v="2017"/>
    <n v="5.4792273760800283"/>
  </r>
  <r>
    <x v="57"/>
    <x v="10"/>
    <n v="5.2519999999999998"/>
    <n v="7.8129999999999997"/>
    <n v="0.63"/>
    <n v="52.85"/>
    <n v="0.73099999999999998"/>
    <n v="9.0999999999999998E-2"/>
    <n v="0.77800000000000002"/>
    <n v="0.72699999999999998"/>
    <n v="0.44"/>
    <x v="2"/>
    <x v="0"/>
    <x v="10"/>
    <n v="2018"/>
    <n v="5.4792273760800283"/>
  </r>
  <r>
    <x v="57"/>
    <x v="11"/>
    <n v="4.7679999999999998"/>
    <n v="7.8419999999999996"/>
    <n v="0.65500000000000003"/>
    <n v="53.3"/>
    <n v="0.69099999999999995"/>
    <n v="9.6000000000000002E-2"/>
    <n v="0.75600000000000001"/>
    <n v="0.67"/>
    <n v="0.47299999999999998"/>
    <x v="2"/>
    <x v="0"/>
    <x v="11"/>
    <n v="2019"/>
    <n v="5.4792273760800283"/>
  </r>
  <r>
    <x v="57"/>
    <x v="15"/>
    <n v="4.9720000000000004"/>
    <n v="7.8650000000000002"/>
    <n v="0.73199999999999998"/>
    <n v="53.75"/>
    <n v="0.59799999999999998"/>
    <n v="7.8E-2"/>
    <n v="0.79"/>
    <n v="0.70599999999999996"/>
    <n v="0.34599999999999997"/>
    <x v="2"/>
    <x v="0"/>
    <x v="15"/>
    <n v="2020"/>
    <n v="5.4792273760800283"/>
  </r>
  <r>
    <x v="57"/>
    <x v="12"/>
    <n v="4.9450000000000003"/>
    <n v="7.8789999999999996"/>
    <n v="0.627"/>
    <n v="54.2"/>
    <n v="0.67600000000000005"/>
    <n v="0.16"/>
    <n v="0.78400000000000003"/>
    <n v="0.67200000000000004"/>
    <n v="0.45"/>
    <x v="2"/>
    <x v="0"/>
    <x v="12"/>
    <n v="2021"/>
    <n v="5.4792273760800283"/>
  </r>
  <r>
    <x v="57"/>
    <x v="13"/>
    <n v="5.3170000000000002"/>
    <n v="7.9"/>
    <n v="0.58199999999999996"/>
    <n v="54.65"/>
    <n v="0.72899999999999998"/>
    <n v="0.13900000000000001"/>
    <n v="0.77"/>
    <n v="0.69899999999999995"/>
    <n v="0.49199999999999999"/>
    <x v="2"/>
    <x v="0"/>
    <x v="13"/>
    <n v="2022"/>
    <n v="5.4792273760800283"/>
  </r>
  <r>
    <x v="58"/>
    <x v="14"/>
    <n v="5.9930000000000003"/>
    <n v="9.0890000000000004"/>
    <n v="0.84899999999999998"/>
    <n v="56.24"/>
    <n v="0.69399999999999995"/>
    <n v="8.5000000000000006E-2"/>
    <n v="0.83599999999999997"/>
    <n v="0.76100000000000001"/>
    <n v="0.29599999999999999"/>
    <x v="3"/>
    <x v="1"/>
    <x v="14"/>
    <n v="2007"/>
    <n v="5.4792273760800283"/>
  </r>
  <r>
    <x v="59"/>
    <x v="16"/>
    <n v="3.754"/>
    <n v="7.9729999999999999"/>
    <n v="0.69399999999999995"/>
    <n v="6.72"/>
    <n v="0.44900000000000001"/>
    <n v="0.35899999999999999"/>
    <n v="0.85399999999999998"/>
    <n v="0.58299999999999996"/>
    <n v="0.33200000000000002"/>
    <x v="5"/>
    <x v="0"/>
    <x v="16"/>
    <n v="2006"/>
    <n v="5.4792273760800283"/>
  </r>
  <r>
    <x v="59"/>
    <x v="0"/>
    <n v="3.8460000000000001"/>
    <n v="8.0120000000000005"/>
    <n v="0.67900000000000005"/>
    <n v="17.36"/>
    <n v="0.46500000000000002"/>
    <n v="0.217"/>
    <n v="0.81200000000000006"/>
    <n v="0.57299999999999995"/>
    <n v="0.25600000000000001"/>
    <x v="5"/>
    <x v="0"/>
    <x v="0"/>
    <n v="2008"/>
    <n v="5.4792273760800283"/>
  </r>
  <r>
    <x v="59"/>
    <x v="2"/>
    <n v="3.766"/>
    <n v="7.984"/>
    <n v="0.55400000000000005"/>
    <n v="28"/>
    <n v="0.373"/>
    <n v="0.17100000000000001"/>
    <n v="0.84799999999999998"/>
    <n v="0.495"/>
    <n v="0.29299999999999998"/>
    <x v="5"/>
    <x v="0"/>
    <x v="2"/>
    <n v="2010"/>
    <n v="5.4792273760800283"/>
  </r>
  <r>
    <x v="59"/>
    <x v="3"/>
    <n v="4.8449999999999998"/>
    <n v="8.0220000000000002"/>
    <n v="0.56699999999999995"/>
    <n v="33.32"/>
    <n v="0.41299999999999998"/>
    <n v="0.19800000000000001"/>
    <n v="0.68200000000000005"/>
    <n v="0.55000000000000004"/>
    <n v="0.245"/>
    <x v="5"/>
    <x v="0"/>
    <x v="3"/>
    <n v="2011"/>
    <n v="5.4792273760800283"/>
  </r>
  <r>
    <x v="59"/>
    <x v="4"/>
    <n v="4.4130000000000003"/>
    <n v="8.0120000000000005"/>
    <n v="0.749"/>
    <n v="38.64"/>
    <n v="0.48199999999999998"/>
    <n v="0.246"/>
    <n v="0.71699999999999997"/>
    <n v="0.55700000000000005"/>
    <n v="0.28399999999999997"/>
    <x v="5"/>
    <x v="0"/>
    <x v="4"/>
    <n v="2012"/>
    <n v="5.4792273760800283"/>
  </r>
  <r>
    <x v="59"/>
    <x v="5"/>
    <n v="4.6219999999999999"/>
    <n v="8.0389999999999997"/>
    <n v="0.64800000000000002"/>
    <n v="43.96"/>
    <n v="0.61"/>
    <n v="0.246"/>
    <n v="0.66900000000000004"/>
    <n v="0.52800000000000002"/>
    <n v="0.32700000000000001"/>
    <x v="5"/>
    <x v="0"/>
    <x v="5"/>
    <n v="2013"/>
    <n v="5.4792273760800283"/>
  </r>
  <r>
    <x v="59"/>
    <x v="6"/>
    <n v="3.8889999999999998"/>
    <n v="8.0410000000000004"/>
    <n v="0.55400000000000005"/>
    <n v="49.28"/>
    <n v="0.50900000000000001"/>
    <n v="0.24299999999999999"/>
    <n v="0.70799999999999996"/>
    <n v="0.57299999999999995"/>
    <n v="0.32700000000000001"/>
    <x v="5"/>
    <x v="0"/>
    <x v="6"/>
    <n v="2014"/>
    <n v="5.4792273760800283"/>
  </r>
  <r>
    <x v="59"/>
    <x v="7"/>
    <n v="3.57"/>
    <n v="8.0519999999999996"/>
    <n v="0.56399999999999995"/>
    <n v="54.6"/>
    <n v="0.39800000000000002"/>
    <n v="0.26300000000000001"/>
    <n v="0.77700000000000002"/>
    <n v="0.59799999999999998"/>
    <n v="0.33300000000000002"/>
    <x v="5"/>
    <x v="0"/>
    <x v="7"/>
    <n v="2015"/>
    <n v="5.4792273760800283"/>
  </r>
  <r>
    <x v="59"/>
    <x v="8"/>
    <n v="3.3519999999999999"/>
    <n v="8.0559999999999992"/>
    <n v="0.58399999999999996"/>
    <n v="54.9"/>
    <n v="0.30399999999999999"/>
    <n v="0.248"/>
    <n v="0.83899999999999997"/>
    <n v="0.53200000000000003"/>
    <n v="0.36699999999999999"/>
    <x v="5"/>
    <x v="0"/>
    <x v="8"/>
    <n v="2016"/>
    <n v="5.4792273760800283"/>
  </r>
  <r>
    <x v="59"/>
    <x v="9"/>
    <n v="3.8239999999999998"/>
    <n v="8.0670000000000002"/>
    <n v="0.64700000000000002"/>
    <n v="55.2"/>
    <n v="0.48399999999999999"/>
    <n v="0.33700000000000002"/>
    <n v="0.64700000000000002"/>
    <n v="0.56999999999999995"/>
    <n v="0.32200000000000001"/>
    <x v="5"/>
    <x v="0"/>
    <x v="9"/>
    <n v="2017"/>
    <n v="5.4792273760800283"/>
  </r>
  <r>
    <x v="59"/>
    <x v="10"/>
    <n v="3.6150000000000002"/>
    <n v="8.07"/>
    <n v="0.53800000000000003"/>
    <n v="55.5"/>
    <n v="0.59099999999999997"/>
    <n v="0.377"/>
    <n v="0.72"/>
    <n v="0.58099999999999996"/>
    <n v="0.35899999999999999"/>
    <x v="5"/>
    <x v="0"/>
    <x v="10"/>
    <n v="2018"/>
    <n v="5.4792273760800283"/>
  </r>
  <r>
    <x v="60"/>
    <x v="16"/>
    <n v="5.3970000000000002"/>
    <n v="8.4480000000000004"/>
    <n v="0.93300000000000005"/>
    <n v="63.1"/>
    <n v="0.65"/>
    <n v="8.7999999999999995E-2"/>
    <n v="0.84399999999999997"/>
    <n v="0.83699999999999997"/>
    <n v="0.155"/>
    <x v="5"/>
    <x v="0"/>
    <x v="16"/>
    <n v="2006"/>
    <n v="5.4792273760800283"/>
  </r>
  <r>
    <x v="60"/>
    <x v="14"/>
    <n v="5.0970000000000004"/>
    <n v="8.4849999999999994"/>
    <n v="0.81899999999999995"/>
    <n v="62.9"/>
    <n v="0.67600000000000005"/>
    <n v="0.22900000000000001"/>
    <n v="0.82599999999999996"/>
    <n v="0.71199999999999997"/>
    <n v="0.19900000000000001"/>
    <x v="5"/>
    <x v="0"/>
    <x v="14"/>
    <n v="2007"/>
    <n v="5.4792273760800283"/>
  </r>
  <r>
    <x v="60"/>
    <x v="0"/>
    <n v="5.42"/>
    <n v="8.5039999999999996"/>
    <n v="0.82799999999999996"/>
    <n v="62.7"/>
    <n v="0.68700000000000006"/>
    <n v="0.222"/>
    <n v="0.86299999999999999"/>
    <n v="0.71899999999999997"/>
    <n v="0.20599999999999999"/>
    <x v="5"/>
    <x v="0"/>
    <x v="0"/>
    <n v="2008"/>
    <n v="5.4792273760800283"/>
  </r>
  <r>
    <x v="60"/>
    <x v="1"/>
    <n v="6.0330000000000004"/>
    <n v="8.4580000000000002"/>
    <n v="0.82399999999999995"/>
    <n v="62.5"/>
    <n v="0.66100000000000003"/>
    <n v="0.11700000000000001"/>
    <n v="0.85699999999999998"/>
    <n v="0.745"/>
    <n v="0.26100000000000001"/>
    <x v="5"/>
    <x v="1"/>
    <x v="1"/>
    <n v="2009"/>
    <n v="5.4792273760800283"/>
  </r>
  <r>
    <x v="60"/>
    <x v="2"/>
    <n v="5.8659999999999997"/>
    <n v="8.4740000000000002"/>
    <n v="0.80300000000000005"/>
    <n v="62.3"/>
    <n v="0.64600000000000002"/>
    <n v="0.104"/>
    <n v="0.82"/>
    <n v="0.745"/>
    <n v="0.26"/>
    <x v="5"/>
    <x v="1"/>
    <x v="2"/>
    <n v="2010"/>
    <n v="5.4792273760800283"/>
  </r>
  <r>
    <x v="60"/>
    <x v="3"/>
    <n v="4.9610000000000003"/>
    <n v="8.4920000000000009"/>
    <n v="0.76600000000000001"/>
    <n v="62.1"/>
    <n v="0.78300000000000003"/>
    <n v="9.4E-2"/>
    <n v="0.88400000000000001"/>
    <n v="0.75700000000000001"/>
    <n v="0.307"/>
    <x v="5"/>
    <x v="0"/>
    <x v="3"/>
    <n v="2011"/>
    <n v="5.4792273760800283"/>
  </r>
  <r>
    <x v="60"/>
    <x v="4"/>
    <n v="4.6020000000000003"/>
    <n v="8.5129999999999999"/>
    <n v="0.77900000000000003"/>
    <n v="61.9"/>
    <n v="0.7"/>
    <n v="-4.0000000000000001E-3"/>
    <n v="0.871"/>
    <n v="0.79600000000000004"/>
    <n v="0.29399999999999998"/>
    <x v="5"/>
    <x v="0"/>
    <x v="4"/>
    <n v="2012"/>
    <n v="5.4792273760800283"/>
  </r>
  <r>
    <x v="60"/>
    <x v="5"/>
    <n v="4.7130000000000001"/>
    <n v="8.5210000000000008"/>
    <n v="0.79200000000000004"/>
    <n v="61.7"/>
    <n v="0.69799999999999995"/>
    <n v="-2.8000000000000001E-2"/>
    <n v="0.86799999999999999"/>
    <n v="0.79500000000000004"/>
    <n v="0.28299999999999997"/>
    <x v="5"/>
    <x v="0"/>
    <x v="5"/>
    <n v="2013"/>
    <n v="5.4792273760800283"/>
  </r>
  <r>
    <x v="60"/>
    <x v="6"/>
    <n v="5.056"/>
    <n v="8.5329999999999995"/>
    <n v="0.79"/>
    <n v="61.5"/>
    <n v="0.69599999999999995"/>
    <n v="1.4E-2"/>
    <n v="0.83399999999999996"/>
    <n v="0.79400000000000004"/>
    <n v="0.29899999999999999"/>
    <x v="5"/>
    <x v="0"/>
    <x v="6"/>
    <n v="2014"/>
    <n v="5.4792273760800283"/>
  </r>
  <r>
    <x v="60"/>
    <x v="7"/>
    <n v="4.8449999999999998"/>
    <n v="8.5530000000000008"/>
    <n v="0.77200000000000002"/>
    <n v="61.3"/>
    <n v="0.53400000000000003"/>
    <n v="-9.8000000000000004E-2"/>
    <n v="0.84799999999999998"/>
    <n v="0.82899999999999996"/>
    <n v="0.311"/>
    <x v="5"/>
    <x v="0"/>
    <x v="7"/>
    <n v="2015"/>
    <n v="5.4792273760800283"/>
  </r>
  <r>
    <x v="60"/>
    <x v="8"/>
    <n v="5.6479999999999997"/>
    <n v="8.5730000000000004"/>
    <n v="0.77400000000000002"/>
    <n v="61.725000000000001"/>
    <n v="0.85"/>
    <n v="7.9000000000000001E-2"/>
    <n v="0.79300000000000004"/>
    <n v="0.79"/>
    <n v="0.29699999999999999"/>
    <x v="5"/>
    <x v="1"/>
    <x v="8"/>
    <n v="2016"/>
    <n v="5.4792273760800283"/>
  </r>
  <r>
    <x v="60"/>
    <x v="9"/>
    <n v="6.02"/>
    <n v="8.6029999999999998"/>
    <n v="0.84299999999999997"/>
    <n v="62.15"/>
    <n v="0.89800000000000002"/>
    <n v="7.0999999999999994E-2"/>
    <n v="0.78300000000000003"/>
    <n v="0.79600000000000004"/>
    <n v="0.248"/>
    <x v="5"/>
    <x v="1"/>
    <x v="9"/>
    <n v="2017"/>
    <n v="5.4792273760800283"/>
  </r>
  <r>
    <x v="60"/>
    <x v="10"/>
    <n v="5.9080000000000004"/>
    <n v="8.6240000000000006"/>
    <n v="0.82699999999999996"/>
    <n v="62.575000000000003"/>
    <n v="0.872"/>
    <n v="9.8000000000000004E-2"/>
    <n v="0.80400000000000005"/>
    <n v="0.82199999999999995"/>
    <n v="0.28699999999999998"/>
    <x v="5"/>
    <x v="1"/>
    <x v="10"/>
    <n v="2018"/>
    <n v="5.4792273760800283"/>
  </r>
  <r>
    <x v="60"/>
    <x v="11"/>
    <n v="5.93"/>
    <n v="8.6329999999999991"/>
    <n v="0.79700000000000004"/>
    <n v="63"/>
    <n v="0.84599999999999997"/>
    <n v="6.2E-2"/>
    <n v="0.81499999999999995"/>
    <n v="0.78900000000000003"/>
    <n v="0.27900000000000003"/>
    <x v="5"/>
    <x v="1"/>
    <x v="11"/>
    <n v="2019"/>
    <n v="5.4792273760800283"/>
  </r>
  <r>
    <x v="60"/>
    <x v="12"/>
    <n v="6.1139999999999999"/>
    <n v="8.6259999999999994"/>
    <n v="0.80600000000000005"/>
    <n v="63.85"/>
    <n v="0.83499999999999996"/>
    <n v="0.114"/>
    <n v="0.84699999999999998"/>
    <n v="0.80800000000000005"/>
    <n v="0.26900000000000002"/>
    <x v="5"/>
    <x v="1"/>
    <x v="12"/>
    <n v="2021"/>
    <n v="5.4792273760800283"/>
  </r>
  <r>
    <x v="60"/>
    <x v="13"/>
    <n v="5.9320000000000004"/>
    <n v="8.6449999999999996"/>
    <n v="0.72899999999999998"/>
    <n v="64.275000000000006"/>
    <n v="0.85099999999999998"/>
    <n v="8.1000000000000003E-2"/>
    <n v="0.83399999999999996"/>
    <n v="0.77500000000000002"/>
    <n v="0.28899999999999998"/>
    <x v="5"/>
    <x v="1"/>
    <x v="13"/>
    <n v="2022"/>
    <n v="5.4792273760800283"/>
  </r>
  <r>
    <x v="61"/>
    <x v="16"/>
    <n v="5.5110000000000001"/>
    <n v="10.746"/>
    <n v="0.81200000000000006"/>
    <m/>
    <n v="0.91"/>
    <n v="0.151"/>
    <n v="0.35599999999999998"/>
    <n v="0.59099999999999997"/>
    <n v="0.23599999999999999"/>
    <x v="0"/>
    <x v="1"/>
    <x v="16"/>
    <n v="2006"/>
    <n v="5.4792273760800283"/>
  </r>
  <r>
    <x v="61"/>
    <x v="0"/>
    <n v="5.1369999999999996"/>
    <n v="10.816000000000001"/>
    <n v="0.84"/>
    <m/>
    <n v="0.92200000000000004"/>
    <n v="0.29199999999999998"/>
    <n v="0.27400000000000002"/>
    <n v="0.57499999999999996"/>
    <n v="0.23699999999999999"/>
    <x v="0"/>
    <x v="0"/>
    <x v="0"/>
    <n v="2008"/>
    <n v="5.4792273760800283"/>
  </r>
  <r>
    <x v="61"/>
    <x v="1"/>
    <n v="5.3970000000000002"/>
    <n v="10.788"/>
    <n v="0.83499999999999996"/>
    <m/>
    <n v="0.91800000000000004"/>
    <n v="0.30299999999999999"/>
    <n v="0.27200000000000002"/>
    <n v="0.60599999999999998"/>
    <n v="0.21"/>
    <x v="0"/>
    <x v="0"/>
    <x v="1"/>
    <n v="2009"/>
    <n v="5.4792273760800283"/>
  </r>
  <r>
    <x v="61"/>
    <x v="2"/>
    <n v="5.6429999999999998"/>
    <n v="10.847"/>
    <n v="0.85699999999999998"/>
    <m/>
    <n v="0.89"/>
    <n v="0.32800000000000001"/>
    <n v="0.25600000000000001"/>
    <n v="0.60099999999999998"/>
    <n v="0.183"/>
    <x v="0"/>
    <x v="1"/>
    <x v="2"/>
    <n v="2010"/>
    <n v="5.4792273760800283"/>
  </r>
  <r>
    <x v="61"/>
    <x v="3"/>
    <n v="5.4740000000000002"/>
    <n v="10.887"/>
    <n v="0.84599999999999997"/>
    <m/>
    <n v="0.89400000000000002"/>
    <n v="0.23"/>
    <n v="0.245"/>
    <n v="0.58199999999999996"/>
    <n v="0.19600000000000001"/>
    <x v="0"/>
    <x v="0"/>
    <x v="3"/>
    <n v="2011"/>
    <n v="5.4792273760800283"/>
  </r>
  <r>
    <x v="61"/>
    <x v="4"/>
    <n v="5.484"/>
    <n v="10.893000000000001"/>
    <n v="0.82599999999999996"/>
    <m/>
    <n v="0.88"/>
    <n v="0.218"/>
    <n v="0.38"/>
    <n v="0.57999999999999996"/>
    <n v="0.183"/>
    <x v="0"/>
    <x v="1"/>
    <x v="4"/>
    <n v="2012"/>
    <n v="5.4792273760800283"/>
  </r>
  <r>
    <x v="61"/>
    <x v="6"/>
    <n v="5.4580000000000002"/>
    <n v="10.939"/>
    <n v="0.83399999999999996"/>
    <m/>
    <n v="0.84299999999999997"/>
    <n v="0.219"/>
    <n v="0.42299999999999999"/>
    <n v="0.60199999999999998"/>
    <n v="0.24299999999999999"/>
    <x v="0"/>
    <x v="0"/>
    <x v="6"/>
    <n v="2014"/>
    <n v="5.4792273760800283"/>
  </r>
  <r>
    <x v="61"/>
    <x v="8"/>
    <n v="5.4980000000000002"/>
    <n v="10.97"/>
    <n v="0.83199999999999996"/>
    <m/>
    <n v="0.8"/>
    <n v="9.6000000000000002E-2"/>
    <n v="0.40300000000000002"/>
    <n v="0.56899999999999995"/>
    <n v="0.21299999999999999"/>
    <x v="0"/>
    <x v="1"/>
    <x v="8"/>
    <n v="2016"/>
    <n v="5.4792273760800283"/>
  </r>
  <r>
    <x v="61"/>
    <x v="9"/>
    <n v="5.3620000000000001"/>
    <n v="10.999000000000001"/>
    <n v="0.83099999999999996"/>
    <m/>
    <n v="0.83099999999999996"/>
    <n v="0.13600000000000001"/>
    <n v="0.41599999999999998"/>
    <n v="0.53600000000000003"/>
    <n v="0.20100000000000001"/>
    <x v="0"/>
    <x v="0"/>
    <x v="9"/>
    <n v="2017"/>
    <n v="5.4792273760800283"/>
  </r>
  <r>
    <x v="61"/>
    <x v="11"/>
    <n v="5.6589999999999998"/>
    <n v="10.994999999999999"/>
    <n v="0.85599999999999998"/>
    <m/>
    <n v="0.72699999999999998"/>
    <n v="6.3E-2"/>
    <n v="0.432"/>
    <n v="0.51900000000000002"/>
    <n v="0.35799999999999998"/>
    <x v="0"/>
    <x v="1"/>
    <x v="11"/>
    <n v="2019"/>
    <n v="5.4792273760800283"/>
  </r>
  <r>
    <x v="61"/>
    <x v="15"/>
    <n v="5.2949999999999999"/>
    <n v="10.930999999999999"/>
    <n v="0.81299999999999994"/>
    <m/>
    <n v="0.70499999999999996"/>
    <n v="-7.3999999999999996E-2"/>
    <n v="0.38"/>
    <n v="0.52200000000000002"/>
    <n v="0.21"/>
    <x v="0"/>
    <x v="0"/>
    <x v="15"/>
    <n v="2020"/>
    <n v="5.4792273760800283"/>
  </r>
  <r>
    <x v="61"/>
    <x v="12"/>
    <n v="5.3220000000000001"/>
    <n v="11.002000000000001"/>
    <n v="0.82099999999999995"/>
    <m/>
    <n v="0.66900000000000004"/>
    <n v="2.1999999999999999E-2"/>
    <n v="0.39"/>
    <n v="0.53400000000000003"/>
    <n v="0.224"/>
    <x v="0"/>
    <x v="0"/>
    <x v="12"/>
    <n v="2021"/>
    <n v="5.4792273760800283"/>
  </r>
  <r>
    <x v="62"/>
    <x v="17"/>
    <n v="5.194"/>
    <n v="10.103"/>
    <n v="0.93"/>
    <n v="65"/>
    <n v="0.69699999999999995"/>
    <m/>
    <n v="0.90300000000000002"/>
    <n v="0.57799999999999996"/>
    <n v="0.28999999999999998"/>
    <x v="1"/>
    <x v="0"/>
    <x v="17"/>
    <n v="2005"/>
    <n v="5.4792273760800283"/>
  </r>
  <r>
    <x v="62"/>
    <x v="14"/>
    <n v="4.9539999999999997"/>
    <n v="10.148"/>
    <n v="0.93100000000000005"/>
    <n v="65.319999999999993"/>
    <n v="0.53800000000000003"/>
    <n v="-0.16400000000000001"/>
    <n v="0.89500000000000002"/>
    <n v="0.6"/>
    <n v="0.23"/>
    <x v="1"/>
    <x v="0"/>
    <x v="14"/>
    <n v="2007"/>
    <n v="5.4792273760800283"/>
  </r>
  <r>
    <x v="62"/>
    <x v="1"/>
    <n v="4.8949999999999996"/>
    <n v="10.093"/>
    <n v="0.90100000000000002"/>
    <n v="65.64"/>
    <n v="0.46400000000000002"/>
    <n v="-0.129"/>
    <n v="0.91500000000000004"/>
    <n v="0.57499999999999996"/>
    <n v="0.22800000000000001"/>
    <x v="1"/>
    <x v="0"/>
    <x v="1"/>
    <n v="2009"/>
    <n v="5.4792273760800283"/>
  </r>
  <r>
    <x v="62"/>
    <x v="2"/>
    <n v="4.7249999999999996"/>
    <n v="10.106"/>
    <n v="0.89600000000000002"/>
    <n v="65.8"/>
    <n v="0.51400000000000001"/>
    <n v="-0.14899999999999999"/>
    <n v="0.98299999999999998"/>
    <n v="0.57399999999999995"/>
    <n v="0.23499999999999999"/>
    <x v="1"/>
    <x v="0"/>
    <x v="2"/>
    <n v="2010"/>
    <n v="5.4792273760800283"/>
  </r>
  <r>
    <x v="62"/>
    <x v="3"/>
    <n v="4.9180000000000001"/>
    <n v="10.127000000000001"/>
    <n v="0.89400000000000002"/>
    <n v="65.959999999999994"/>
    <n v="0.63100000000000001"/>
    <n v="-9.2999999999999999E-2"/>
    <n v="0.94"/>
    <n v="0.58599999999999997"/>
    <n v="0.30499999999999999"/>
    <x v="1"/>
    <x v="0"/>
    <x v="3"/>
    <n v="2011"/>
    <n v="5.4792273760800283"/>
  </r>
  <r>
    <x v="62"/>
    <x v="4"/>
    <n v="4.6829999999999998"/>
    <n v="10.119"/>
    <n v="0.90600000000000003"/>
    <n v="66.12"/>
    <n v="0.56899999999999995"/>
    <n v="-0.14000000000000001"/>
    <n v="0.93"/>
    <n v="0.58199999999999996"/>
    <n v="0.315"/>
    <x v="1"/>
    <x v="0"/>
    <x v="4"/>
    <n v="2012"/>
    <n v="5.4792273760800283"/>
  </r>
  <r>
    <x v="62"/>
    <x v="5"/>
    <n v="4.9139999999999997"/>
    <n v="10.14"/>
    <n v="0.877"/>
    <n v="66.28"/>
    <n v="0.67400000000000004"/>
    <n v="-0.11700000000000001"/>
    <n v="0.91200000000000003"/>
    <n v="0.64700000000000002"/>
    <n v="0.307"/>
    <x v="1"/>
    <x v="0"/>
    <x v="5"/>
    <n v="2013"/>
    <n v="5.4792273760800283"/>
  </r>
  <r>
    <x v="62"/>
    <x v="6"/>
    <n v="5.181"/>
    <n v="10.183999999999999"/>
    <n v="0.84499999999999997"/>
    <n v="66.44"/>
    <n v="0.49399999999999999"/>
    <n v="-0.154"/>
    <n v="0.85499999999999998"/>
    <n v="0.57799999999999996"/>
    <n v="0.23799999999999999"/>
    <x v="1"/>
    <x v="0"/>
    <x v="6"/>
    <n v="2014"/>
    <n v="5.4792273760800283"/>
  </r>
  <r>
    <x v="62"/>
    <x v="7"/>
    <n v="5.3440000000000003"/>
    <n v="10.223000000000001"/>
    <n v="0.85899999999999999"/>
    <n v="66.599999999999994"/>
    <n v="0.55800000000000005"/>
    <n v="-0.20200000000000001"/>
    <n v="0.90800000000000003"/>
    <n v="0.65"/>
    <n v="0.245"/>
    <x v="1"/>
    <x v="0"/>
    <x v="7"/>
    <n v="2015"/>
    <n v="5.4792273760800283"/>
  </r>
  <r>
    <x v="62"/>
    <x v="8"/>
    <n v="5.4489999999999998"/>
    <n v="10.247999999999999"/>
    <n v="0.9"/>
    <n v="66.75"/>
    <n v="0.55400000000000005"/>
    <n v="-0.191"/>
    <n v="0.92400000000000004"/>
    <n v="0.59"/>
    <n v="0.24299999999999999"/>
    <x v="1"/>
    <x v="0"/>
    <x v="8"/>
    <n v="2016"/>
    <n v="5.4792273760800283"/>
  </r>
  <r>
    <x v="62"/>
    <x v="9"/>
    <n v="6.0650000000000004"/>
    <n v="10.292"/>
    <n v="0.877"/>
    <n v="66.900000000000006"/>
    <n v="0.66100000000000003"/>
    <n v="-0.14299999999999999"/>
    <n v="0.88600000000000001"/>
    <n v="0.64400000000000002"/>
    <n v="0.18099999999999999"/>
    <x v="1"/>
    <x v="1"/>
    <x v="9"/>
    <n v="2017"/>
    <n v="5.4792273760800283"/>
  </r>
  <r>
    <x v="62"/>
    <x v="10"/>
    <n v="5.9359999999999999"/>
    <n v="10.346"/>
    <n v="0.94099999999999995"/>
    <n v="67.05"/>
    <n v="0.69299999999999995"/>
    <n v="-0.247"/>
    <n v="0.91100000000000003"/>
    <n v="0.59499999999999997"/>
    <n v="0.20100000000000001"/>
    <x v="1"/>
    <x v="1"/>
    <x v="10"/>
    <n v="2018"/>
    <n v="5.4792273760800283"/>
  </r>
  <r>
    <x v="62"/>
    <x v="11"/>
    <n v="6"/>
    <n v="10.394"/>
    <n v="0.94699999999999995"/>
    <n v="67.2"/>
    <n v="0.79800000000000004"/>
    <n v="-0.19900000000000001"/>
    <n v="0.88400000000000001"/>
    <n v="0.65300000000000002"/>
    <n v="0.18"/>
    <x v="1"/>
    <x v="1"/>
    <x v="11"/>
    <n v="2019"/>
    <n v="5.4792273760800283"/>
  </r>
  <r>
    <x v="62"/>
    <x v="15"/>
    <n v="6.0380000000000003"/>
    <n v="10.349"/>
    <n v="0.94299999999999995"/>
    <n v="67.349999999999994"/>
    <n v="0.77100000000000002"/>
    <n v="-0.125"/>
    <n v="0.83599999999999997"/>
    <n v="0.66200000000000003"/>
    <n v="0.24"/>
    <x v="1"/>
    <x v="1"/>
    <x v="15"/>
    <n v="2020"/>
    <n v="5.4792273760800283"/>
  </r>
  <r>
    <x v="62"/>
    <x v="12"/>
    <n v="6.2270000000000003"/>
    <n v="10.422000000000001"/>
    <n v="0.94799999999999995"/>
    <n v="67.5"/>
    <n v="0.72699999999999998"/>
    <n v="-4.3999999999999997E-2"/>
    <n v="0.83199999999999996"/>
    <n v="0.66800000000000004"/>
    <n v="0.192"/>
    <x v="1"/>
    <x v="1"/>
    <x v="12"/>
    <n v="2021"/>
    <n v="5.4792273760800283"/>
  </r>
  <r>
    <x v="62"/>
    <x v="13"/>
    <n v="5.8609999999999998"/>
    <n v="10.484"/>
    <n v="0.93700000000000006"/>
    <n v="67.650000000000006"/>
    <n v="0.77600000000000002"/>
    <n v="-8.0000000000000002E-3"/>
    <n v="0.84799999999999998"/>
    <n v="0.628"/>
    <n v="0.25"/>
    <x v="1"/>
    <x v="1"/>
    <x v="13"/>
    <n v="2022"/>
    <n v="5.4792273760800283"/>
  </r>
  <r>
    <x v="63"/>
    <x v="0"/>
    <n v="6.8879999999999999"/>
    <n v="10.878"/>
    <n v="0.97699999999999998"/>
    <n v="71.2"/>
    <n v="0.88500000000000001"/>
    <n v="0.26600000000000001"/>
    <n v="0.70799999999999996"/>
    <n v="0.85099999999999998"/>
    <n v="0.153"/>
    <x v="1"/>
    <x v="1"/>
    <x v="0"/>
    <n v="2008"/>
    <n v="5.4792273760800283"/>
  </r>
  <r>
    <x v="63"/>
    <x v="4"/>
    <n v="7.5910000000000002"/>
    <n v="10.788"/>
    <n v="0.97899999999999998"/>
    <n v="71.599999999999994"/>
    <n v="0.90500000000000003"/>
    <n v="0.23599999999999999"/>
    <n v="0.75900000000000001"/>
    <n v="0.81699999999999995"/>
    <n v="0.157"/>
    <x v="1"/>
    <x v="1"/>
    <x v="4"/>
    <n v="2012"/>
    <n v="5.4792273760800283"/>
  </r>
  <r>
    <x v="63"/>
    <x v="5"/>
    <n v="7.5010000000000003"/>
    <n v="10.823"/>
    <n v="0.96699999999999997"/>
    <n v="71.7"/>
    <n v="0.92300000000000004"/>
    <n v="0.30099999999999999"/>
    <n v="0.71299999999999997"/>
    <n v="0.80200000000000005"/>
    <n v="0.156"/>
    <x v="1"/>
    <x v="1"/>
    <x v="5"/>
    <n v="2013"/>
    <n v="5.4792273760800283"/>
  </r>
  <r>
    <x v="63"/>
    <x v="7"/>
    <n v="7.4980000000000002"/>
    <n v="10.862"/>
    <n v="0.98"/>
    <n v="71.900000000000006"/>
    <n v="0.94"/>
    <n v="0.29599999999999999"/>
    <n v="0.63900000000000001"/>
    <n v="0.79400000000000004"/>
    <n v="0.18"/>
    <x v="1"/>
    <x v="1"/>
    <x v="7"/>
    <n v="2015"/>
    <n v="5.4792273760800283"/>
  </r>
  <r>
    <x v="63"/>
    <x v="8"/>
    <n v="7.51"/>
    <n v="10.909000000000001"/>
    <n v="0.98499999999999999"/>
    <n v="71.924999999999997"/>
    <n v="0.95199999999999996"/>
    <n v="0.27600000000000002"/>
    <n v="0.71899999999999997"/>
    <n v="0.80800000000000005"/>
    <n v="0.158"/>
    <x v="1"/>
    <x v="1"/>
    <x v="8"/>
    <n v="2016"/>
    <n v="5.4792273760800283"/>
  </r>
  <r>
    <x v="63"/>
    <x v="9"/>
    <n v="7.476"/>
    <n v="10.927"/>
    <n v="0.96699999999999997"/>
    <n v="71.95"/>
    <n v="0.93899999999999995"/>
    <n v="0.24099999999999999"/>
    <n v="0.72699999999999998"/>
    <n v="0.82299999999999995"/>
    <n v="0.14799999999999999"/>
    <x v="1"/>
    <x v="1"/>
    <x v="9"/>
    <n v="2017"/>
    <n v="5.4792273760800283"/>
  </r>
  <r>
    <x v="63"/>
    <x v="11"/>
    <n v="7.5330000000000004"/>
    <n v="10.949"/>
    <n v="0.98199999999999998"/>
    <n v="72"/>
    <n v="0.95899999999999996"/>
    <m/>
    <n v="0.69899999999999995"/>
    <n v="0.78700000000000003"/>
    <n v="0.17799999999999999"/>
    <x v="1"/>
    <x v="1"/>
    <x v="11"/>
    <n v="2019"/>
    <n v="5.4792273760800283"/>
  </r>
  <r>
    <x v="63"/>
    <x v="15"/>
    <n v="7.5750000000000002"/>
    <n v="10.862"/>
    <n v="0.98299999999999998"/>
    <n v="72.025000000000006"/>
    <n v="0.94899999999999995"/>
    <n v="0.153"/>
    <n v="0.64400000000000002"/>
    <n v="0.80800000000000005"/>
    <n v="0.17199999999999999"/>
    <x v="1"/>
    <x v="1"/>
    <x v="15"/>
    <n v="2020"/>
    <n v="5.4792273760800283"/>
  </r>
  <r>
    <x v="63"/>
    <x v="12"/>
    <n v="7.5650000000000004"/>
    <n v="10.888999999999999"/>
    <n v="0.98"/>
    <n v="72.05"/>
    <n v="0.92300000000000004"/>
    <n v="0.25800000000000001"/>
    <n v="0.66400000000000003"/>
    <n v="0.80600000000000005"/>
    <n v="0.159"/>
    <x v="1"/>
    <x v="1"/>
    <x v="12"/>
    <n v="2021"/>
    <n v="5.4792273760800283"/>
  </r>
  <r>
    <x v="63"/>
    <x v="13"/>
    <n v="7.4489999999999998"/>
    <n v="10.935"/>
    <n v="0.98499999999999999"/>
    <n v="72.075000000000003"/>
    <n v="0.93600000000000005"/>
    <n v="0.222"/>
    <n v="0.69199999999999995"/>
    <n v="0.76800000000000002"/>
    <n v="0.17799999999999999"/>
    <x v="1"/>
    <x v="1"/>
    <x v="13"/>
    <n v="2022"/>
    <n v="5.4792273760800283"/>
  </r>
  <r>
    <x v="64"/>
    <x v="16"/>
    <n v="5.3479999999999999"/>
    <n v="8.141"/>
    <n v="0.70699999999999996"/>
    <n v="55.86"/>
    <n v="0.77400000000000002"/>
    <m/>
    <n v="0.85499999999999998"/>
    <n v="0.57599999999999996"/>
    <n v="0.19900000000000001"/>
    <x v="0"/>
    <x v="0"/>
    <x v="16"/>
    <n v="2006"/>
    <n v="5.4792273760800283"/>
  </r>
  <r>
    <x v="64"/>
    <x v="14"/>
    <n v="5.0270000000000001"/>
    <n v="8.1999999999999993"/>
    <n v="0.56899999999999995"/>
    <n v="56.22"/>
    <n v="0.72899999999999998"/>
    <n v="-5.2999999999999999E-2"/>
    <n v="0.86199999999999999"/>
    <n v="0.54100000000000004"/>
    <n v="0.253"/>
    <x v="0"/>
    <x v="0"/>
    <x v="14"/>
    <n v="2007"/>
    <n v="5.4792273760800283"/>
  </r>
  <r>
    <x v="64"/>
    <x v="0"/>
    <n v="5.1459999999999999"/>
    <n v="8.2159999999999993"/>
    <n v="0.68400000000000005"/>
    <n v="56.58"/>
    <n v="0.75600000000000001"/>
    <n v="-7.3999999999999996E-2"/>
    <n v="0.89100000000000001"/>
    <n v="0.57299999999999995"/>
    <n v="0.25900000000000001"/>
    <x v="0"/>
    <x v="0"/>
    <x v="0"/>
    <n v="2008"/>
    <n v="5.4792273760800283"/>
  </r>
  <r>
    <x v="64"/>
    <x v="1"/>
    <n v="4.5220000000000002"/>
    <n v="8.2780000000000005"/>
    <n v="0.65300000000000002"/>
    <n v="56.94"/>
    <n v="0.67900000000000005"/>
    <n v="-2.8000000000000001E-2"/>
    <n v="0.89500000000000002"/>
    <n v="0.63900000000000001"/>
    <n v="0.30099999999999999"/>
    <x v="0"/>
    <x v="0"/>
    <x v="1"/>
    <n v="2009"/>
    <n v="5.4792273760800283"/>
  </r>
  <r>
    <x v="64"/>
    <x v="2"/>
    <n v="4.9889999999999999"/>
    <n v="8.3460000000000001"/>
    <n v="0.60499999999999998"/>
    <n v="57.3"/>
    <n v="0.78300000000000003"/>
    <n v="5.6000000000000001E-2"/>
    <n v="0.86299999999999999"/>
    <n v="0.57899999999999996"/>
    <n v="0.26700000000000002"/>
    <x v="0"/>
    <x v="0"/>
    <x v="2"/>
    <n v="2010"/>
    <n v="5.4792273760800283"/>
  </r>
  <r>
    <x v="64"/>
    <x v="3"/>
    <n v="4.6349999999999998"/>
    <n v="8.3829999999999991"/>
    <n v="0.55300000000000005"/>
    <n v="57.66"/>
    <n v="0.83799999999999997"/>
    <n v="-0.04"/>
    <n v="0.90800000000000003"/>
    <n v="0.48"/>
    <n v="0.23200000000000001"/>
    <x v="0"/>
    <x v="0"/>
    <x v="3"/>
    <n v="2011"/>
    <n v="5.4792273760800283"/>
  </r>
  <r>
    <x v="64"/>
    <x v="4"/>
    <n v="4.72"/>
    <n v="8.423"/>
    <n v="0.51100000000000001"/>
    <n v="58.02"/>
    <n v="0.60899999999999999"/>
    <n v="6.5000000000000002E-2"/>
    <n v="0.83"/>
    <n v="0.54400000000000004"/>
    <n v="0.29499999999999998"/>
    <x v="0"/>
    <x v="0"/>
    <x v="4"/>
    <n v="2012"/>
    <n v="5.4792273760800283"/>
  </r>
  <r>
    <x v="64"/>
    <x v="5"/>
    <n v="4.4279999999999999"/>
    <n v="8.4719999999999995"/>
    <n v="0.55300000000000005"/>
    <n v="58.38"/>
    <n v="0.74"/>
    <n v="8.2000000000000003E-2"/>
    <n v="0.83199999999999996"/>
    <n v="0.60799999999999998"/>
    <n v="0.33"/>
    <x v="0"/>
    <x v="0"/>
    <x v="5"/>
    <n v="2013"/>
    <n v="5.4792273760800283"/>
  </r>
  <r>
    <x v="64"/>
    <x v="6"/>
    <n v="4.4240000000000004"/>
    <n v="8.5310000000000006"/>
    <n v="0.621"/>
    <n v="58.74"/>
    <n v="0.80900000000000005"/>
    <n v="-2.8000000000000001E-2"/>
    <n v="0.83199999999999996"/>
    <n v="0.65100000000000002"/>
    <n v="0.28499999999999998"/>
    <x v="0"/>
    <x v="0"/>
    <x v="6"/>
    <n v="2014"/>
    <n v="5.4792273760800283"/>
  </r>
  <r>
    <x v="64"/>
    <x v="7"/>
    <n v="4.3419999999999996"/>
    <n v="8.5960000000000001"/>
    <n v="0.61"/>
    <n v="59.1"/>
    <n v="0.77700000000000002"/>
    <n v="-7.0000000000000001E-3"/>
    <n v="0.77600000000000002"/>
    <n v="0.65700000000000003"/>
    <n v="0.32200000000000001"/>
    <x v="0"/>
    <x v="0"/>
    <x v="7"/>
    <n v="2015"/>
    <n v="5.4792273760800283"/>
  </r>
  <r>
    <x v="64"/>
    <x v="8"/>
    <n v="4.1790000000000003"/>
    <n v="8.6639999999999997"/>
    <n v="0.61399999999999999"/>
    <n v="59.4"/>
    <n v="0.82"/>
    <n v="4.3999999999999997E-2"/>
    <n v="0.76500000000000001"/>
    <n v="0.64600000000000002"/>
    <n v="0.34599999999999997"/>
    <x v="0"/>
    <x v="0"/>
    <x v="8"/>
    <n v="2016"/>
    <n v="5.4792273760800283"/>
  </r>
  <r>
    <x v="64"/>
    <x v="9"/>
    <n v="4.0460000000000003"/>
    <n v="8.718"/>
    <n v="0.60699999999999998"/>
    <n v="59.7"/>
    <n v="0.88600000000000001"/>
    <n v="-4.3999999999999997E-2"/>
    <n v="0.78100000000000003"/>
    <n v="0.57899999999999996"/>
    <n v="0.318"/>
    <x v="0"/>
    <x v="0"/>
    <x v="9"/>
    <n v="2017"/>
    <n v="5.4792273760800283"/>
  </r>
  <r>
    <x v="64"/>
    <x v="10"/>
    <n v="3.8180000000000001"/>
    <n v="8.77"/>
    <n v="0.63800000000000001"/>
    <n v="60"/>
    <n v="0.89"/>
    <n v="8.3000000000000004E-2"/>
    <n v="0.80500000000000005"/>
    <n v="0.59099999999999997"/>
    <n v="0.35699999999999998"/>
    <x v="0"/>
    <x v="0"/>
    <x v="10"/>
    <n v="2018"/>
    <n v="5.4792273760800283"/>
  </r>
  <r>
    <x v="64"/>
    <x v="11"/>
    <n v="3.2490000000000001"/>
    <n v="8.7959999999999994"/>
    <n v="0.56100000000000005"/>
    <n v="60.3"/>
    <n v="0.876"/>
    <n v="0.111"/>
    <n v="0.752"/>
    <n v="0.56000000000000005"/>
    <n v="0.46600000000000003"/>
    <x v="0"/>
    <x v="0"/>
    <x v="11"/>
    <n v="2019"/>
    <n v="5.4792273760800283"/>
  </r>
  <r>
    <x v="64"/>
    <x v="15"/>
    <n v="4.2240000000000002"/>
    <n v="8.718"/>
    <n v="0.61599999999999999"/>
    <n v="60.6"/>
    <n v="0.90600000000000003"/>
    <n v="7.0999999999999994E-2"/>
    <n v="0.78"/>
    <n v="0.68600000000000005"/>
    <n v="0.38300000000000001"/>
    <x v="0"/>
    <x v="0"/>
    <x v="15"/>
    <n v="2020"/>
    <n v="5.4792273760800283"/>
  </r>
  <r>
    <x v="64"/>
    <x v="12"/>
    <n v="3.5579999999999998"/>
    <n v="8.7940000000000005"/>
    <n v="0.56999999999999995"/>
    <n v="60.9"/>
    <n v="0.86599999999999999"/>
    <n v="5.6000000000000001E-2"/>
    <n v="0.75700000000000001"/>
    <n v="0.54700000000000004"/>
    <n v="0.42899999999999999"/>
    <x v="0"/>
    <x v="0"/>
    <x v="12"/>
    <n v="2021"/>
    <n v="5.4792273760800283"/>
  </r>
  <r>
    <x v="64"/>
    <x v="13"/>
    <n v="3.93"/>
    <n v="8.85"/>
    <n v="0.60799999999999998"/>
    <n v="61.2"/>
    <n v="0.89300000000000002"/>
    <n v="0.09"/>
    <n v="0.77100000000000002"/>
    <n v="0.59599999999999997"/>
    <n v="0.432"/>
    <x v="0"/>
    <x v="0"/>
    <x v="13"/>
    <n v="2022"/>
    <n v="5.4792273760800283"/>
  </r>
  <r>
    <x v="65"/>
    <x v="16"/>
    <n v="4.9470000000000001"/>
    <n v="8.8390000000000004"/>
    <n v="0.77100000000000002"/>
    <n v="60.32"/>
    <n v="0.71299999999999997"/>
    <n v="0.34599999999999997"/>
    <n v="0.91500000000000004"/>
    <n v="0.71499999999999997"/>
    <n v="0.26600000000000001"/>
    <x v="0"/>
    <x v="0"/>
    <x v="16"/>
    <n v="2006"/>
    <n v="5.4792273760800283"/>
  </r>
  <r>
    <x v="65"/>
    <x v="14"/>
    <n v="5.101"/>
    <n v="8.8879999999999999"/>
    <n v="0.70399999999999996"/>
    <n v="60.54"/>
    <n v="0.60299999999999998"/>
    <n v="0.31"/>
    <n v="0.96"/>
    <n v="0.69599999999999995"/>
    <n v="0.24199999999999999"/>
    <x v="0"/>
    <x v="0"/>
    <x v="14"/>
    <n v="2007"/>
    <n v="5.4792273760800283"/>
  </r>
  <r>
    <x v="65"/>
    <x v="0"/>
    <n v="4.8150000000000004"/>
    <n v="8.9329999999999998"/>
    <n v="0.67500000000000004"/>
    <n v="60.76"/>
    <n v="0.59599999999999997"/>
    <n v="0.16200000000000001"/>
    <n v="0.96799999999999997"/>
    <n v="0.67500000000000004"/>
    <n v="0.23899999999999999"/>
    <x v="0"/>
    <x v="0"/>
    <x v="0"/>
    <n v="2008"/>
    <n v="5.4792273760800283"/>
  </r>
  <r>
    <x v="65"/>
    <x v="1"/>
    <n v="5.4720000000000004"/>
    <n v="8.9659999999999993"/>
    <n v="0.77900000000000003"/>
    <n v="60.98"/>
    <n v="0.78400000000000003"/>
    <n v="0.189"/>
    <n v="0.91100000000000003"/>
    <n v="0.76800000000000002"/>
    <n v="0.193"/>
    <x v="0"/>
    <x v="0"/>
    <x v="1"/>
    <n v="2009"/>
    <n v="5.4792273760800283"/>
  </r>
  <r>
    <x v="65"/>
    <x v="2"/>
    <n v="5.4569999999999999"/>
    <n v="9.0129999999999999"/>
    <n v="0.81599999999999995"/>
    <n v="61.2"/>
    <n v="0.7"/>
    <n v="0.44500000000000001"/>
    <n v="0.95399999999999996"/>
    <n v="0.71699999999999997"/>
    <n v="0.218"/>
    <x v="0"/>
    <x v="0"/>
    <x v="2"/>
    <n v="2010"/>
    <n v="5.4792273760800283"/>
  </r>
  <r>
    <x v="65"/>
    <x v="3"/>
    <n v="5.173"/>
    <n v="9.0609999999999999"/>
    <n v="0.82499999999999996"/>
    <n v="61.42"/>
    <n v="0.878"/>
    <n v="0.436"/>
    <n v="0.96199999999999997"/>
    <n v="0.748"/>
    <n v="0.27300000000000002"/>
    <x v="0"/>
    <x v="0"/>
    <x v="3"/>
    <n v="2011"/>
    <n v="5.4792273760800283"/>
  </r>
  <r>
    <x v="65"/>
    <x v="4"/>
    <n v="5.3680000000000003"/>
    <n v="9.1069999999999993"/>
    <n v="0.83399999999999996"/>
    <n v="61.64"/>
    <n v="0.77"/>
    <n v="0.35199999999999998"/>
    <n v="0.96199999999999997"/>
    <n v="0.76400000000000001"/>
    <n v="0.22900000000000001"/>
    <x v="0"/>
    <x v="0"/>
    <x v="4"/>
    <n v="2012"/>
    <n v="5.4792273760800283"/>
  </r>
  <r>
    <x v="65"/>
    <x v="5"/>
    <n v="5.2919999999999998"/>
    <n v="9.1489999999999991"/>
    <n v="0.79400000000000004"/>
    <n v="61.86"/>
    <n v="0.78100000000000003"/>
    <n v="0.374"/>
    <n v="0.97299999999999998"/>
    <n v="0.77700000000000002"/>
    <n v="0.249"/>
    <x v="0"/>
    <x v="0"/>
    <x v="5"/>
    <n v="2013"/>
    <n v="5.4792273760800283"/>
  </r>
  <r>
    <x v="65"/>
    <x v="6"/>
    <n v="5.5970000000000004"/>
    <n v="9.1859999999999999"/>
    <n v="0.90500000000000003"/>
    <n v="62.08"/>
    <n v="0.71899999999999997"/>
    <n v="0.40500000000000003"/>
    <n v="0.97"/>
    <n v="0.75700000000000001"/>
    <n v="0.24199999999999999"/>
    <x v="0"/>
    <x v="1"/>
    <x v="6"/>
    <n v="2014"/>
    <n v="5.4792273760800283"/>
  </r>
  <r>
    <x v="65"/>
    <x v="7"/>
    <n v="5.0430000000000001"/>
    <n v="9.2219999999999995"/>
    <n v="0.80900000000000005"/>
    <n v="62.3"/>
    <n v="0.77900000000000003"/>
    <n v="0.46899999999999997"/>
    <n v="0.94599999999999995"/>
    <n v="0.79600000000000004"/>
    <n v="0.27400000000000002"/>
    <x v="0"/>
    <x v="0"/>
    <x v="7"/>
    <n v="2015"/>
    <n v="5.4792273760800283"/>
  </r>
  <r>
    <x v="65"/>
    <x v="8"/>
    <n v="5.1360000000000001"/>
    <n v="9.2609999999999992"/>
    <n v="0.79200000000000004"/>
    <n v="62.424999999999997"/>
    <n v="0.83"/>
    <n v="0.497"/>
    <n v="0.89"/>
    <n v="0.748"/>
    <n v="0.34200000000000003"/>
    <x v="0"/>
    <x v="0"/>
    <x v="8"/>
    <n v="2016"/>
    <n v="5.4792273760800283"/>
  </r>
  <r>
    <x v="65"/>
    <x v="9"/>
    <n v="5.0979999999999999"/>
    <n v="9.3000000000000007"/>
    <n v="0.79600000000000004"/>
    <n v="62.55"/>
    <n v="0.86499999999999999"/>
    <n v="0.48499999999999999"/>
    <n v="0.9"/>
    <n v="0.78100000000000003"/>
    <n v="0.31900000000000001"/>
    <x v="0"/>
    <x v="0"/>
    <x v="9"/>
    <n v="2017"/>
    <n v="5.4792273760800283"/>
  </r>
  <r>
    <x v="65"/>
    <x v="10"/>
    <n v="5.34"/>
    <n v="9.3409999999999993"/>
    <n v="0.80900000000000005"/>
    <n v="62.674999999999997"/>
    <n v="0.879"/>
    <n v="0.50900000000000001"/>
    <n v="0.86799999999999999"/>
    <n v="0.79600000000000004"/>
    <n v="0.29599999999999999"/>
    <x v="0"/>
    <x v="0"/>
    <x v="10"/>
    <n v="2018"/>
    <n v="5.4792273760800283"/>
  </r>
  <r>
    <x v="65"/>
    <x v="11"/>
    <n v="5.3470000000000004"/>
    <n v="9.3810000000000002"/>
    <n v="0.80200000000000005"/>
    <n v="62.8"/>
    <n v="0.86599999999999999"/>
    <n v="0.55200000000000005"/>
    <n v="0.86099999999999999"/>
    <n v="0.8"/>
    <n v="0.30199999999999999"/>
    <x v="0"/>
    <x v="0"/>
    <x v="11"/>
    <n v="2019"/>
    <n v="5.4792273760800283"/>
  </r>
  <r>
    <x v="65"/>
    <x v="15"/>
    <n v="4.8280000000000003"/>
    <n v="9.3510000000000009"/>
    <n v="0.751"/>
    <n v="62.924999999999997"/>
    <n v="0.85299999999999998"/>
    <n v="0.53200000000000003"/>
    <n v="0.91400000000000003"/>
    <n v="0.74199999999999999"/>
    <n v="0.35099999999999998"/>
    <x v="0"/>
    <x v="0"/>
    <x v="15"/>
    <n v="2020"/>
    <n v="5.4792273760800283"/>
  </r>
  <r>
    <x v="65"/>
    <x v="12"/>
    <n v="5.4329999999999998"/>
    <n v="9.3810000000000002"/>
    <n v="0.81699999999999995"/>
    <n v="63.05"/>
    <n v="0.88500000000000001"/>
    <n v="0.54300000000000004"/>
    <n v="0.84499999999999997"/>
    <n v="0.79900000000000004"/>
    <n v="0.27300000000000002"/>
    <x v="0"/>
    <x v="0"/>
    <x v="12"/>
    <n v="2021"/>
    <n v="5.4792273760800283"/>
  </r>
  <r>
    <x v="65"/>
    <x v="13"/>
    <n v="5.585"/>
    <n v="9.4250000000000007"/>
    <n v="0.83399999999999996"/>
    <n v="63.174999999999997"/>
    <n v="0.90300000000000002"/>
    <n v="0.51900000000000002"/>
    <n v="0.86199999999999999"/>
    <n v="0.81799999999999995"/>
    <n v="0.26900000000000002"/>
    <x v="0"/>
    <x v="1"/>
    <x v="13"/>
    <n v="2022"/>
    <n v="5.4792273760800283"/>
  </r>
  <r>
    <x v="66"/>
    <x v="17"/>
    <n v="5.3079999999999998"/>
    <n v="9.4979999999999993"/>
    <n v="0.76600000000000001"/>
    <n v="64.3"/>
    <n v="0.65100000000000002"/>
    <m/>
    <n v="0.63600000000000001"/>
    <n v="0.51500000000000001"/>
    <n v="0.45600000000000002"/>
    <x v="0"/>
    <x v="0"/>
    <x v="17"/>
    <n v="2005"/>
    <n v="5.4792273760800283"/>
  </r>
  <r>
    <x v="66"/>
    <x v="14"/>
    <n v="5.3360000000000003"/>
    <n v="9.5950000000000006"/>
    <n v="0.71799999999999997"/>
    <n v="64.58"/>
    <n v="0.53300000000000003"/>
    <n v="4.4999999999999998E-2"/>
    <n v="0.872"/>
    <n v="0.55300000000000005"/>
    <n v="0.36099999999999999"/>
    <x v="0"/>
    <x v="0"/>
    <x v="14"/>
    <n v="2007"/>
    <n v="5.4792273760800283"/>
  </r>
  <r>
    <x v="66"/>
    <x v="0"/>
    <n v="5.1289999999999996"/>
    <n v="9.5839999999999996"/>
    <n v="0.63300000000000001"/>
    <n v="64.72"/>
    <n v="0.60099999999999998"/>
    <n v="4.2000000000000003E-2"/>
    <n v="0.86799999999999999"/>
    <n v="0.54100000000000004"/>
    <n v="0.34499999999999997"/>
    <x v="0"/>
    <x v="0"/>
    <x v="0"/>
    <n v="2008"/>
    <n v="5.4792273760800283"/>
  </r>
  <r>
    <x v="66"/>
    <x v="3"/>
    <n v="4.7679999999999998"/>
    <n v="9.6359999999999992"/>
    <n v="0.58199999999999996"/>
    <n v="65.14"/>
    <n v="0.79800000000000004"/>
    <n v="0.191"/>
    <n v="0.66500000000000004"/>
    <n v="0.51300000000000001"/>
    <n v="0.35899999999999999"/>
    <x v="0"/>
    <x v="0"/>
    <x v="3"/>
    <n v="2011"/>
    <n v="5.4792273760800283"/>
  </r>
  <r>
    <x v="66"/>
    <x v="4"/>
    <n v="4.609"/>
    <n v="9.5850000000000009"/>
    <n v="0.6"/>
    <n v="65.28"/>
    <n v="0.76400000000000001"/>
    <m/>
    <n v="0.67800000000000005"/>
    <n v="0.52900000000000003"/>
    <n v="0.52500000000000002"/>
    <x v="0"/>
    <x v="0"/>
    <x v="4"/>
    <n v="2012"/>
    <n v="5.4792273760800283"/>
  </r>
  <r>
    <x v="66"/>
    <x v="5"/>
    <n v="5.14"/>
    <n v="9.5549999999999997"/>
    <n v="0.66400000000000003"/>
    <n v="65.42"/>
    <n v="0.73"/>
    <n v="0.20399999999999999"/>
    <n v="0.68500000000000005"/>
    <n v="0.57499999999999996"/>
    <n v="0.55200000000000005"/>
    <x v="0"/>
    <x v="0"/>
    <x v="5"/>
    <n v="2013"/>
    <n v="5.4792273760800283"/>
  </r>
  <r>
    <x v="66"/>
    <x v="6"/>
    <n v="4.6820000000000004"/>
    <n v="9.5850000000000009"/>
    <n v="0.64400000000000002"/>
    <n v="65.56"/>
    <n v="0.76700000000000002"/>
    <n v="0.23"/>
    <n v="0.64"/>
    <n v="0.55000000000000004"/>
    <n v="0.51200000000000001"/>
    <x v="0"/>
    <x v="0"/>
    <x v="6"/>
    <n v="2014"/>
    <n v="5.4792273760800283"/>
  </r>
  <r>
    <x v="66"/>
    <x v="7"/>
    <n v="4.75"/>
    <n v="9.548"/>
    <n v="0.57199999999999995"/>
    <n v="65.7"/>
    <n v="0.78"/>
    <n v="0.16600000000000001"/>
    <n v="0.69899999999999995"/>
    <n v="0.54800000000000004"/>
    <n v="0.52"/>
    <x v="0"/>
    <x v="0"/>
    <x v="7"/>
    <n v="2015"/>
    <n v="5.4792273760800283"/>
  </r>
  <r>
    <x v="66"/>
    <x v="8"/>
    <n v="4.6529999999999996"/>
    <n v="9.6140000000000008"/>
    <n v="0.56599999999999995"/>
    <n v="65.849999999999994"/>
    <n v="0.77300000000000002"/>
    <n v="0.17899999999999999"/>
    <n v="0.71299999999999997"/>
    <n v="0.59199999999999997"/>
    <n v="0.52600000000000002"/>
    <x v="0"/>
    <x v="0"/>
    <x v="8"/>
    <n v="2016"/>
    <n v="5.4792273760800283"/>
  </r>
  <r>
    <x v="66"/>
    <x v="9"/>
    <n v="4.7169999999999996"/>
    <n v="9.6270000000000007"/>
    <n v="0.71399999999999997"/>
    <n v="66"/>
    <n v="0.73099999999999998"/>
    <n v="0.21199999999999999"/>
    <n v="0.71499999999999997"/>
    <n v="0.59"/>
    <n v="0.439"/>
    <x v="0"/>
    <x v="0"/>
    <x v="9"/>
    <n v="2017"/>
    <n v="5.4792273760800283"/>
  </r>
  <r>
    <x v="66"/>
    <x v="10"/>
    <n v="4.2779999999999996"/>
    <n v="9.5909999999999993"/>
    <n v="0.67400000000000004"/>
    <n v="66.150000000000006"/>
    <n v="0.60299999999999998"/>
    <n v="7.4999999999999997E-2"/>
    <n v="0.70299999999999996"/>
    <n v="0.48199999999999998"/>
    <n v="0.49299999999999999"/>
    <x v="0"/>
    <x v="0"/>
    <x v="10"/>
    <n v="2018"/>
    <n v="5.4792273760800283"/>
  </r>
  <r>
    <x v="66"/>
    <x v="11"/>
    <n v="5.0060000000000002"/>
    <n v="9.5530000000000008"/>
    <n v="0.69799999999999995"/>
    <n v="66.3"/>
    <n v="0.623"/>
    <n v="0.13100000000000001"/>
    <n v="0.72799999999999998"/>
    <n v="0.52500000000000002"/>
    <n v="0.44900000000000001"/>
    <x v="0"/>
    <x v="0"/>
    <x v="11"/>
    <n v="2019"/>
    <n v="5.4792273760800283"/>
  </r>
  <r>
    <x v="66"/>
    <x v="15"/>
    <n v="4.8650000000000002"/>
    <n v="9.577"/>
    <n v="0.75700000000000001"/>
    <n v="66.45"/>
    <n v="0.6"/>
    <n v="0.13300000000000001"/>
    <n v="0.71"/>
    <n v="0.505"/>
    <n v="0.47"/>
    <x v="0"/>
    <x v="0"/>
    <x v="15"/>
    <n v="2020"/>
    <n v="5.4792273760800283"/>
  </r>
  <r>
    <x v="66"/>
    <x v="12"/>
    <n v="4.7880000000000003"/>
    <n v="9.6159999999999997"/>
    <n v="0.77100000000000002"/>
    <n v="66.599999999999994"/>
    <n v="0.60899999999999999"/>
    <n v="0.17399999999999999"/>
    <n v="0.76100000000000001"/>
    <n v="0.51800000000000002"/>
    <n v="0.42699999999999999"/>
    <x v="0"/>
    <x v="0"/>
    <x v="12"/>
    <n v="2021"/>
    <n v="5.4792273760800283"/>
  </r>
  <r>
    <x v="66"/>
    <x v="13"/>
    <n v="4.9770000000000003"/>
    <n v="9.6379999999999999"/>
    <n v="0.8"/>
    <n v="66.75"/>
    <n v="0.56999999999999995"/>
    <n v="0.21199999999999999"/>
    <n v="0.76600000000000001"/>
    <n v="0.52100000000000002"/>
    <n v="0.46600000000000003"/>
    <x v="0"/>
    <x v="0"/>
    <x v="13"/>
    <n v="2022"/>
    <n v="5.4792273760800283"/>
  </r>
  <r>
    <x v="67"/>
    <x v="0"/>
    <n v="4.59"/>
    <n v="8.9819999999999993"/>
    <n v="0.74399999999999999"/>
    <n v="60.94"/>
    <n v="0.38600000000000001"/>
    <n v="-5.8000000000000003E-2"/>
    <n v="0.91"/>
    <n v="0.53200000000000003"/>
    <n v="0.44800000000000001"/>
    <x v="0"/>
    <x v="0"/>
    <x v="0"/>
    <n v="2008"/>
    <n v="5.4792273760800283"/>
  </r>
  <r>
    <x v="67"/>
    <x v="1"/>
    <n v="4.7750000000000004"/>
    <n v="8.9789999999999992"/>
    <n v="0.86199999999999999"/>
    <n v="60.92"/>
    <n v="0.43099999999999999"/>
    <n v="-0.19500000000000001"/>
    <n v="0.85399999999999998"/>
    <n v="0.504"/>
    <n v="0.40400000000000003"/>
    <x v="0"/>
    <x v="0"/>
    <x v="1"/>
    <n v="2009"/>
    <n v="5.4792273760800283"/>
  </r>
  <r>
    <x v="67"/>
    <x v="2"/>
    <n v="5.0650000000000004"/>
    <n v="9.0090000000000003"/>
    <n v="0.85399999999999998"/>
    <n v="60.9"/>
    <n v="0.41899999999999998"/>
    <n v="-0.12"/>
    <n v="0.85899999999999999"/>
    <n v="0.497"/>
    <n v="0.43099999999999999"/>
    <x v="0"/>
    <x v="0"/>
    <x v="2"/>
    <n v="2010"/>
    <n v="5.4792273760800283"/>
  </r>
  <r>
    <x v="67"/>
    <x v="3"/>
    <n v="4.7249999999999996"/>
    <n v="9.0470000000000006"/>
    <n v="0.751"/>
    <n v="60.88"/>
    <n v="0.34699999999999998"/>
    <n v="-6.5000000000000002E-2"/>
    <n v="0.78"/>
    <n v="0.47299999999999998"/>
    <n v="0.55700000000000005"/>
    <x v="0"/>
    <x v="0"/>
    <x v="3"/>
    <n v="2011"/>
    <n v="5.4792273760800283"/>
  </r>
  <r>
    <x v="67"/>
    <x v="4"/>
    <n v="4.66"/>
    <n v="9.1329999999999991"/>
    <n v="0.73"/>
    <n v="60.86"/>
    <n v="0.315"/>
    <n v="-1.4999999999999999E-2"/>
    <n v="0.78900000000000003"/>
    <n v="0.41"/>
    <n v="0.44900000000000001"/>
    <x v="0"/>
    <x v="0"/>
    <x v="4"/>
    <n v="2012"/>
    <n v="5.4792273760800283"/>
  </r>
  <r>
    <x v="67"/>
    <x v="5"/>
    <n v="4.7249999999999996"/>
    <n v="9.1590000000000007"/>
    <n v="0.72799999999999998"/>
    <n v="60.84"/>
    <m/>
    <n v="-4.3999999999999997E-2"/>
    <n v="0.71"/>
    <m/>
    <n v="0.55400000000000005"/>
    <x v="0"/>
    <x v="0"/>
    <x v="5"/>
    <n v="2013"/>
    <n v="5.4792273760800283"/>
  </r>
  <r>
    <x v="67"/>
    <x v="6"/>
    <n v="4.5419999999999998"/>
    <n v="9.1259999999999994"/>
    <n v="0.72499999999999998"/>
    <n v="60.82"/>
    <n v="0.64600000000000002"/>
    <n v="5.0000000000000001E-3"/>
    <n v="0.72599999999999998"/>
    <n v="0.53900000000000003"/>
    <n v="0.56399999999999995"/>
    <x v="0"/>
    <x v="0"/>
    <x v="6"/>
    <n v="2014"/>
    <n v="5.4792273760800283"/>
  </r>
  <r>
    <x v="67"/>
    <x v="7"/>
    <n v="4.4930000000000003"/>
    <n v="9.1449999999999996"/>
    <n v="0.68400000000000005"/>
    <n v="60.8"/>
    <n v="0.59899999999999998"/>
    <n v="2.3E-2"/>
    <n v="0.76200000000000001"/>
    <n v="0.47799999999999998"/>
    <n v="0.58099999999999996"/>
    <x v="0"/>
    <x v="0"/>
    <x v="7"/>
    <n v="2015"/>
    <n v="5.4792273760800283"/>
  </r>
  <r>
    <x v="67"/>
    <x v="8"/>
    <n v="4.4130000000000003"/>
    <n v="9.25"/>
    <n v="0.71899999999999997"/>
    <n v="61.274999999999999"/>
    <n v="0.66600000000000004"/>
    <n v="-4.8000000000000001E-2"/>
    <n v="0.79900000000000004"/>
    <n v="0.47099999999999997"/>
    <n v="0.56999999999999995"/>
    <x v="0"/>
    <x v="0"/>
    <x v="8"/>
    <n v="2016"/>
    <n v="5.4792273760800283"/>
  </r>
  <r>
    <x v="67"/>
    <x v="9"/>
    <n v="4.4619999999999997"/>
    <n v="9.2080000000000002"/>
    <n v="0.69499999999999995"/>
    <n v="61.75"/>
    <n v="0.628"/>
    <n v="3.0000000000000001E-3"/>
    <n v="0.75700000000000001"/>
    <n v="0.48699999999999999"/>
    <n v="0.59099999999999997"/>
    <x v="0"/>
    <x v="0"/>
    <x v="9"/>
    <n v="2017"/>
    <n v="5.4792273760800283"/>
  </r>
  <r>
    <x v="67"/>
    <x v="10"/>
    <n v="4.8860000000000001"/>
    <n v="9.2100000000000009"/>
    <n v="0.76400000000000001"/>
    <n v="62.225000000000001"/>
    <n v="0.59799999999999998"/>
    <n v="-6.7000000000000004E-2"/>
    <n v="0.88700000000000001"/>
    <n v="0.55200000000000005"/>
    <n v="0.48199999999999998"/>
    <x v="0"/>
    <x v="0"/>
    <x v="10"/>
    <n v="2018"/>
    <n v="5.4792273760800283"/>
  </r>
  <r>
    <x v="67"/>
    <x v="15"/>
    <n v="4.7850000000000001"/>
    <n v="9.0960000000000001"/>
    <n v="0.70799999999999996"/>
    <n v="63.174999999999997"/>
    <n v="0.7"/>
    <n v="-1.9E-2"/>
    <n v="0.84899999999999998"/>
    <n v="0.58499999999999996"/>
    <n v="0.53200000000000003"/>
    <x v="0"/>
    <x v="0"/>
    <x v="15"/>
    <n v="2020"/>
    <n v="5.4792273760800283"/>
  </r>
  <r>
    <x v="67"/>
    <x v="12"/>
    <n v="5.0940000000000003"/>
    <n v="9.1010000000000009"/>
    <n v="0.73"/>
    <n v="63.65"/>
    <n v="0.59399999999999997"/>
    <n v="7.0000000000000001E-3"/>
    <n v="0.90100000000000002"/>
    <n v="0.57699999999999996"/>
    <n v="0.47399999999999998"/>
    <x v="0"/>
    <x v="0"/>
    <x v="12"/>
    <n v="2021"/>
    <n v="5.4792273760800283"/>
  </r>
  <r>
    <x v="68"/>
    <x v="16"/>
    <n v="7.1440000000000001"/>
    <n v="10.981999999999999"/>
    <n v="0.96699999999999997"/>
    <n v="69.62"/>
    <n v="0.94299999999999995"/>
    <n v="0.23699999999999999"/>
    <n v="0.47299999999999998"/>
    <n v="0.81499999999999995"/>
    <n v="0.20899999999999999"/>
    <x v="1"/>
    <x v="1"/>
    <x v="16"/>
    <n v="2006"/>
    <n v="5.4792273760800283"/>
  </r>
  <r>
    <x v="68"/>
    <x v="0"/>
    <n v="7.5679999999999996"/>
    <n v="10.939"/>
    <n v="0.98299999999999998"/>
    <n v="69.86"/>
    <n v="0.89400000000000002"/>
    <n v="0.317"/>
    <n v="0.48699999999999999"/>
    <n v="0.745"/>
    <n v="0.14799999999999999"/>
    <x v="1"/>
    <x v="1"/>
    <x v="0"/>
    <n v="2008"/>
    <n v="5.4792273760800283"/>
  </r>
  <r>
    <x v="68"/>
    <x v="1"/>
    <n v="7.0460000000000003"/>
    <n v="10.875999999999999"/>
    <n v="0.95899999999999996"/>
    <n v="69.98"/>
    <n v="0.83499999999999996"/>
    <n v="0.31"/>
    <n v="0.57999999999999996"/>
    <n v="0.745"/>
    <n v="0.23300000000000001"/>
    <x v="1"/>
    <x v="1"/>
    <x v="1"/>
    <n v="2009"/>
    <n v="5.4792273760800283"/>
  </r>
  <r>
    <x v="68"/>
    <x v="2"/>
    <n v="7.2569999999999997"/>
    <n v="10.887"/>
    <n v="0.97299999999999998"/>
    <n v="70.099999999999994"/>
    <n v="0.85599999999999998"/>
    <n v="0.34300000000000003"/>
    <n v="0.61799999999999999"/>
    <n v="0.76300000000000001"/>
    <n v="0.20100000000000001"/>
    <x v="1"/>
    <x v="1"/>
    <x v="2"/>
    <n v="2010"/>
    <n v="5.4792273760800283"/>
  </r>
  <r>
    <x v="68"/>
    <x v="3"/>
    <n v="7.0069999999999997"/>
    <n v="10.891"/>
    <n v="0.97699999999999998"/>
    <n v="70.22"/>
    <n v="0.95199999999999996"/>
    <n v="0.378"/>
    <n v="0.59"/>
    <n v="0.78600000000000003"/>
    <n v="0.19"/>
    <x v="1"/>
    <x v="1"/>
    <x v="3"/>
    <n v="2011"/>
    <n v="5.4792273760800283"/>
  </r>
  <r>
    <x v="68"/>
    <x v="4"/>
    <n v="6.9649999999999999"/>
    <n v="10.887"/>
    <n v="0.96199999999999997"/>
    <n v="70.34"/>
    <n v="0.90200000000000002"/>
    <n v="0.29699999999999999"/>
    <n v="0.57299999999999995"/>
    <n v="0.72099999999999997"/>
    <n v="0.23699999999999999"/>
    <x v="1"/>
    <x v="1"/>
    <x v="4"/>
    <n v="2012"/>
    <n v="5.4792273760800283"/>
  </r>
  <r>
    <x v="68"/>
    <x v="5"/>
    <n v="6.76"/>
    <n v="10.893000000000001"/>
    <n v="0.95499999999999996"/>
    <n v="70.459999999999994"/>
    <n v="0.88400000000000001"/>
    <n v="0.32600000000000001"/>
    <n v="0.55800000000000005"/>
    <n v="0.74399999999999999"/>
    <n v="0.245"/>
    <x v="1"/>
    <x v="1"/>
    <x v="5"/>
    <n v="2013"/>
    <n v="5.4792273760800283"/>
  </r>
  <r>
    <x v="68"/>
    <x v="6"/>
    <n v="7.0179999999999998"/>
    <n v="10.968999999999999"/>
    <n v="0.96799999999999997"/>
    <n v="70.58"/>
    <n v="0.92200000000000004"/>
    <n v="0.25800000000000001"/>
    <n v="0.40600000000000003"/>
    <n v="0.73599999999999999"/>
    <n v="0.22900000000000001"/>
    <x v="1"/>
    <x v="1"/>
    <x v="6"/>
    <n v="2014"/>
    <n v="5.4792273760800283"/>
  </r>
  <r>
    <x v="68"/>
    <x v="7"/>
    <n v="6.83"/>
    <n v="11.177"/>
    <n v="0.95299999999999996"/>
    <n v="70.7"/>
    <n v="0.89200000000000002"/>
    <n v="0.22800000000000001"/>
    <n v="0.40899999999999997"/>
    <n v="0.748"/>
    <n v="0.22500000000000001"/>
    <x v="1"/>
    <x v="1"/>
    <x v="7"/>
    <n v="2015"/>
    <n v="5.4792273760800283"/>
  </r>
  <r>
    <x v="68"/>
    <x v="8"/>
    <n v="7.0410000000000004"/>
    <n v="11.186"/>
    <n v="0.95799999999999996"/>
    <n v="70.8"/>
    <n v="0.875"/>
    <n v="0.17100000000000001"/>
    <n v="0.39900000000000002"/>
    <n v="0.74399999999999999"/>
    <n v="0.21099999999999999"/>
    <x v="1"/>
    <x v="1"/>
    <x v="8"/>
    <n v="2016"/>
    <n v="5.4792273760800283"/>
  </r>
  <r>
    <x v="68"/>
    <x v="9"/>
    <n v="7.06"/>
    <n v="11.260999999999999"/>
    <n v="0.94299999999999995"/>
    <n v="70.900000000000006"/>
    <n v="0.90500000000000003"/>
    <n v="0.21199999999999999"/>
    <n v="0.33700000000000002"/>
    <n v="0.77100000000000002"/>
    <n v="0.21299999999999999"/>
    <x v="1"/>
    <x v="1"/>
    <x v="9"/>
    <n v="2017"/>
    <n v="5.4792273760800283"/>
  </r>
  <r>
    <x v="68"/>
    <x v="10"/>
    <n v="6.9619999999999997"/>
    <n v="11.331"/>
    <n v="0.93799999999999994"/>
    <n v="71"/>
    <n v="0.86099999999999999"/>
    <n v="0.14000000000000001"/>
    <n v="0.36199999999999999"/>
    <n v="0.754"/>
    <n v="0.21299999999999999"/>
    <x v="1"/>
    <x v="1"/>
    <x v="10"/>
    <n v="2018"/>
    <n v="5.4792273760800283"/>
  </r>
  <r>
    <x v="68"/>
    <x v="11"/>
    <n v="7.2549999999999999"/>
    <n v="11.37"/>
    <n v="0.94399999999999995"/>
    <n v="71.099999999999994"/>
    <n v="0.89200000000000002"/>
    <n v="6.9000000000000006E-2"/>
    <n v="0.373"/>
    <n v="0.75800000000000001"/>
    <n v="0.223"/>
    <x v="1"/>
    <x v="1"/>
    <x v="11"/>
    <n v="2019"/>
    <n v="5.4792273760800283"/>
  </r>
  <r>
    <x v="68"/>
    <x v="15"/>
    <n v="7.0350000000000001"/>
    <n v="11.42"/>
    <n v="0.96"/>
    <n v="71.2"/>
    <n v="0.88200000000000001"/>
    <n v="2E-3"/>
    <n v="0.35599999999999998"/>
    <n v="0.753"/>
    <n v="0.246"/>
    <x v="1"/>
    <x v="1"/>
    <x v="15"/>
    <n v="2020"/>
    <n v="5.4792273760800283"/>
  </r>
  <r>
    <x v="68"/>
    <x v="12"/>
    <n v="6.8280000000000003"/>
    <n v="11.538"/>
    <n v="0.85"/>
    <n v="71.3"/>
    <n v="0.84599999999999997"/>
    <n v="0.13300000000000001"/>
    <n v="0.36"/>
    <n v="0.73299999999999998"/>
    <n v="0.245"/>
    <x v="1"/>
    <x v="1"/>
    <x v="12"/>
    <n v="2021"/>
    <n v="5.4792273760800283"/>
  </r>
  <r>
    <x v="68"/>
    <x v="13"/>
    <n v="6.87"/>
    <n v="11.625"/>
    <n v="0.90600000000000003"/>
    <n v="71.400000000000006"/>
    <n v="0.89500000000000002"/>
    <n v="0.14000000000000001"/>
    <n v="0.35799999999999998"/>
    <n v="0.73799999999999999"/>
    <n v="0.23400000000000001"/>
    <x v="1"/>
    <x v="1"/>
    <x v="13"/>
    <n v="2022"/>
    <n v="5.4792273760800283"/>
  </r>
  <r>
    <x v="69"/>
    <x v="16"/>
    <n v="7.173"/>
    <n v="10.359"/>
    <n v="0.92700000000000005"/>
    <n v="71.08"/>
    <n v="0.81699999999999995"/>
    <m/>
    <n v="0.90500000000000003"/>
    <n v="0.63900000000000001"/>
    <n v="0.308"/>
    <x v="0"/>
    <x v="1"/>
    <x v="16"/>
    <n v="2006"/>
    <n v="5.4792273760800283"/>
  </r>
  <r>
    <x v="69"/>
    <x v="14"/>
    <n v="6.8410000000000002"/>
    <n v="10.4"/>
    <n v="0.86799999999999999"/>
    <n v="71.16"/>
    <n v="0.68300000000000005"/>
    <n v="0.217"/>
    <n v="0.86799999999999999"/>
    <n v="0.64200000000000002"/>
    <n v="0.32"/>
    <x v="0"/>
    <x v="1"/>
    <x v="14"/>
    <n v="2007"/>
    <n v="5.4792273760800283"/>
  </r>
  <r>
    <x v="69"/>
    <x v="0"/>
    <n v="7.2610000000000001"/>
    <n v="10.414"/>
    <n v="0.85899999999999999"/>
    <n v="71.239999999999995"/>
    <n v="0.66300000000000003"/>
    <n v="0.13600000000000001"/>
    <n v="0.89800000000000002"/>
    <n v="0.63500000000000001"/>
    <n v="0.34899999999999998"/>
    <x v="0"/>
    <x v="1"/>
    <x v="0"/>
    <n v="2008"/>
    <n v="5.4792273760800283"/>
  </r>
  <r>
    <x v="69"/>
    <x v="1"/>
    <n v="7.3529999999999998"/>
    <n v="10.398999999999999"/>
    <n v="0.93700000000000006"/>
    <n v="71.319999999999993"/>
    <n v="0.59299999999999997"/>
    <n v="0.17"/>
    <n v="0.92300000000000004"/>
    <n v="0.62"/>
    <n v="0.32700000000000001"/>
    <x v="0"/>
    <x v="1"/>
    <x v="1"/>
    <n v="2009"/>
    <n v="5.4792273760800283"/>
  </r>
  <r>
    <x v="69"/>
    <x v="2"/>
    <n v="7.359"/>
    <n v="10.436"/>
    <n v="0.88200000000000001"/>
    <n v="71.400000000000006"/>
    <n v="0.56100000000000005"/>
    <n v="0.14799999999999999"/>
    <n v="0.90200000000000002"/>
    <n v="0.628"/>
    <n v="0.36199999999999999"/>
    <x v="0"/>
    <x v="1"/>
    <x v="2"/>
    <n v="2010"/>
    <n v="5.4792273760800283"/>
  </r>
  <r>
    <x v="69"/>
    <x v="3"/>
    <n v="7.4329999999999998"/>
    <n v="10.472"/>
    <n v="0.89300000000000002"/>
    <n v="71.48"/>
    <n v="0.72199999999999998"/>
    <n v="0.13800000000000001"/>
    <n v="0.89100000000000001"/>
    <n v="0.65400000000000003"/>
    <n v="0.38400000000000001"/>
    <x v="0"/>
    <x v="1"/>
    <x v="3"/>
    <n v="2011"/>
    <n v="5.4792273760800283"/>
  </r>
  <r>
    <x v="69"/>
    <x v="4"/>
    <n v="7.1109999999999998"/>
    <n v="10.478999999999999"/>
    <n v="0.90300000000000002"/>
    <n v="71.56"/>
    <n v="0.68100000000000005"/>
    <n v="0.15"/>
    <n v="0.86199999999999999"/>
    <n v="0.61099999999999999"/>
    <n v="0.31900000000000001"/>
    <x v="0"/>
    <x v="1"/>
    <x v="4"/>
    <n v="2012"/>
    <n v="5.4792273760800283"/>
  </r>
  <r>
    <x v="69"/>
    <x v="5"/>
    <n v="7.3209999999999997"/>
    <n v="10.503"/>
    <n v="0.90900000000000003"/>
    <n v="71.64"/>
    <n v="0.73899999999999999"/>
    <n v="0.14699999999999999"/>
    <n v="0.84899999999999998"/>
    <n v="0.64900000000000002"/>
    <n v="0.40899999999999997"/>
    <x v="0"/>
    <x v="1"/>
    <x v="5"/>
    <n v="2013"/>
    <n v="5.4792273760800283"/>
  </r>
  <r>
    <x v="69"/>
    <x v="6"/>
    <n v="7.4009999999999998"/>
    <n v="10.523"/>
    <n v="0.88900000000000001"/>
    <n v="71.72"/>
    <n v="0.70699999999999996"/>
    <n v="0.09"/>
    <n v="0.81799999999999995"/>
    <n v="0.56699999999999995"/>
    <n v="0.27100000000000002"/>
    <x v="0"/>
    <x v="1"/>
    <x v="6"/>
    <n v="2014"/>
    <n v="5.4792273760800283"/>
  </r>
  <r>
    <x v="69"/>
    <x v="7"/>
    <n v="7.0789999999999997"/>
    <n v="10.526999999999999"/>
    <n v="0.86399999999999999"/>
    <n v="71.8"/>
    <n v="0.753"/>
    <n v="0.105"/>
    <n v="0.78900000000000003"/>
    <n v="0.65200000000000002"/>
    <n v="0.25600000000000001"/>
    <x v="0"/>
    <x v="1"/>
    <x v="7"/>
    <n v="2015"/>
    <n v="5.4792273760800283"/>
  </r>
  <r>
    <x v="69"/>
    <x v="8"/>
    <n v="7.1589999999999998"/>
    <n v="10.552"/>
    <n v="0.89"/>
    <n v="71.95"/>
    <n v="0.77200000000000002"/>
    <n v="0.14899999999999999"/>
    <n v="0.80400000000000005"/>
    <n v="0.60199999999999998"/>
    <n v="0.26300000000000001"/>
    <x v="0"/>
    <x v="1"/>
    <x v="8"/>
    <n v="2016"/>
    <n v="5.4792273760800283"/>
  </r>
  <r>
    <x v="69"/>
    <x v="9"/>
    <n v="7.3310000000000004"/>
    <n v="10.574"/>
    <n v="0.91600000000000004"/>
    <n v="72.099999999999994"/>
    <n v="0.76800000000000002"/>
    <n v="0.14099999999999999"/>
    <n v="0.79300000000000004"/>
    <n v="0.621"/>
    <n v="0.27600000000000002"/>
    <x v="0"/>
    <x v="1"/>
    <x v="9"/>
    <n v="2017"/>
    <n v="5.4792273760800283"/>
  </r>
  <r>
    <x v="69"/>
    <x v="10"/>
    <n v="6.9269999999999996"/>
    <n v="10.595000000000001"/>
    <n v="0.91"/>
    <n v="72.25"/>
    <n v="0.72499999999999998"/>
    <n v="0.05"/>
    <n v="0.77"/>
    <n v="0.61199999999999999"/>
    <n v="0.28199999999999997"/>
    <x v="0"/>
    <x v="1"/>
    <x v="10"/>
    <n v="2018"/>
    <n v="5.4792273760800283"/>
  </r>
  <r>
    <x v="69"/>
    <x v="11"/>
    <n v="7.3319999999999999"/>
    <n v="10.617000000000001"/>
    <n v="0.94599999999999995"/>
    <n v="72.400000000000006"/>
    <n v="0.83399999999999996"/>
    <n v="0.08"/>
    <n v="0.74299999999999999"/>
    <n v="0.59799999999999998"/>
    <n v="0.26600000000000001"/>
    <x v="0"/>
    <x v="1"/>
    <x v="11"/>
    <n v="2019"/>
    <n v="5.4792273760800283"/>
  </r>
  <r>
    <x v="69"/>
    <x v="15"/>
    <n v="7.1950000000000003"/>
    <n v="10.58"/>
    <n v="0.95899999999999996"/>
    <n v="72.55"/>
    <n v="0.83099999999999996"/>
    <n v="-5.7000000000000002E-2"/>
    <n v="0.748"/>
    <n v="0.56399999999999995"/>
    <n v="0.24299999999999999"/>
    <x v="0"/>
    <x v="1"/>
    <x v="15"/>
    <n v="2020"/>
    <n v="5.4792273760800283"/>
  </r>
  <r>
    <x v="69"/>
    <x v="12"/>
    <n v="7.5780000000000003"/>
    <n v="10.647"/>
    <n v="0.91700000000000004"/>
    <n v="72.7"/>
    <n v="0.82"/>
    <n v="-6.0000000000000001E-3"/>
    <n v="0.72599999999999998"/>
    <n v="0.55800000000000005"/>
    <n v="0.217"/>
    <x v="0"/>
    <x v="1"/>
    <x v="12"/>
    <n v="2021"/>
    <n v="5.4792273760800283"/>
  </r>
  <r>
    <x v="69"/>
    <x v="13"/>
    <n v="7.6619999999999999"/>
    <n v="10.692"/>
    <n v="0.95399999999999996"/>
    <n v="72.849999999999994"/>
    <n v="0.77500000000000002"/>
    <n v="-5.0000000000000001E-3"/>
    <n v="0.65500000000000003"/>
    <n v="0.58299999999999996"/>
    <n v="0.183"/>
    <x v="0"/>
    <x v="1"/>
    <x v="13"/>
    <n v="2022"/>
    <n v="5.4792273760800283"/>
  </r>
  <r>
    <x v="70"/>
    <x v="17"/>
    <n v="6.8540000000000001"/>
    <n v="10.698"/>
    <n v="0.92800000000000005"/>
    <n v="70.599999999999994"/>
    <n v="0.80200000000000005"/>
    <m/>
    <n v="0.94399999999999995"/>
    <n v="0.60599999999999998"/>
    <n v="0.29499999999999998"/>
    <x v="1"/>
    <x v="1"/>
    <x v="17"/>
    <n v="2005"/>
    <n v="5.4792273760800283"/>
  </r>
  <r>
    <x v="70"/>
    <x v="14"/>
    <n v="6.5739999999999998"/>
    <n v="10.722"/>
    <n v="0.91200000000000003"/>
    <n v="70.8"/>
    <n v="0.68400000000000005"/>
    <n v="0.11"/>
    <n v="0.92200000000000004"/>
    <n v="0.65"/>
    <n v="0.30299999999999999"/>
    <x v="1"/>
    <x v="1"/>
    <x v="14"/>
    <n v="2007"/>
    <n v="5.4792273760800283"/>
  </r>
  <r>
    <x v="70"/>
    <x v="0"/>
    <n v="6.78"/>
    <n v="10.706"/>
    <n v="0.88"/>
    <n v="70.900000000000006"/>
    <n v="0.54300000000000004"/>
    <n v="4.4999999999999998E-2"/>
    <n v="0.94599999999999995"/>
    <n v="0.58799999999999997"/>
    <n v="0.26800000000000002"/>
    <x v="1"/>
    <x v="1"/>
    <x v="0"/>
    <n v="2008"/>
    <n v="5.4792273760800283"/>
  </r>
  <r>
    <x v="70"/>
    <x v="1"/>
    <n v="6.3339999999999996"/>
    <n v="10.647"/>
    <n v="0.88"/>
    <n v="71"/>
    <n v="0.70099999999999996"/>
    <n v="0.23699999999999999"/>
    <n v="0.89"/>
    <n v="0.71499999999999997"/>
    <n v="0.27900000000000003"/>
    <x v="1"/>
    <x v="1"/>
    <x v="1"/>
    <n v="2009"/>
    <n v="5.4792273760800283"/>
  </r>
  <r>
    <x v="70"/>
    <x v="2"/>
    <n v="6.3540000000000001"/>
    <n v="10.661"/>
    <n v="0.872"/>
    <n v="71.099999999999994"/>
    <n v="0.73799999999999999"/>
    <n v="-6.3E-2"/>
    <n v="0.92100000000000004"/>
    <n v="0.53500000000000003"/>
    <n v="0.23599999999999999"/>
    <x v="1"/>
    <x v="1"/>
    <x v="2"/>
    <n v="2010"/>
    <n v="5.4792273760800283"/>
  </r>
  <r>
    <x v="70"/>
    <x v="3"/>
    <n v="6.0570000000000004"/>
    <n v="10.666"/>
    <n v="0.91300000000000003"/>
    <n v="71.2"/>
    <n v="0.56799999999999995"/>
    <n v="-2.1999999999999999E-2"/>
    <n v="0.93300000000000005"/>
    <n v="0.61"/>
    <n v="0.26600000000000001"/>
    <x v="1"/>
    <x v="1"/>
    <x v="3"/>
    <n v="2011"/>
    <n v="5.4792273760800283"/>
  </r>
  <r>
    <x v="70"/>
    <x v="4"/>
    <n v="5.8390000000000004"/>
    <n v="10.632999999999999"/>
    <n v="0.86899999999999999"/>
    <n v="71.3"/>
    <n v="0.56999999999999995"/>
    <n v="0.109"/>
    <n v="0.90800000000000003"/>
    <n v="0.65100000000000002"/>
    <n v="0.38800000000000001"/>
    <x v="1"/>
    <x v="1"/>
    <x v="4"/>
    <n v="2012"/>
    <n v="5.4792273760800283"/>
  </r>
  <r>
    <x v="70"/>
    <x v="5"/>
    <n v="6.0090000000000003"/>
    <n v="10.603"/>
    <n v="0.91600000000000004"/>
    <n v="71.400000000000006"/>
    <n v="0.499"/>
    <n v="-0.106"/>
    <n v="0.94299999999999995"/>
    <n v="0.70199999999999996"/>
    <n v="0.35699999999999998"/>
    <x v="1"/>
    <x v="1"/>
    <x v="5"/>
    <n v="2013"/>
    <n v="5.4792273760800283"/>
  </r>
  <r>
    <x v="70"/>
    <x v="6"/>
    <n v="6.0270000000000001"/>
    <n v="10.593999999999999"/>
    <n v="0.89800000000000002"/>
    <n v="71.5"/>
    <n v="0.624"/>
    <n v="-6.9000000000000006E-2"/>
    <n v="0.92"/>
    <n v="0.65900000000000003"/>
    <n v="0.35599999999999998"/>
    <x v="1"/>
    <x v="1"/>
    <x v="6"/>
    <n v="2014"/>
    <n v="5.4792273760800283"/>
  </r>
  <r>
    <x v="70"/>
    <x v="7"/>
    <n v="5.8479999999999999"/>
    <n v="10.603"/>
    <n v="0.90900000000000003"/>
    <n v="71.599999999999994"/>
    <n v="0.57499999999999996"/>
    <n v="-6.8000000000000005E-2"/>
    <n v="0.91300000000000003"/>
    <n v="0.64600000000000002"/>
    <n v="0.32900000000000001"/>
    <x v="1"/>
    <x v="1"/>
    <x v="7"/>
    <n v="2015"/>
    <n v="5.4792273760800283"/>
  </r>
  <r>
    <x v="70"/>
    <x v="8"/>
    <n v="5.9550000000000001"/>
    <n v="10.617000000000001"/>
    <n v="0.92700000000000005"/>
    <n v="71.674999999999997"/>
    <n v="0.624"/>
    <n v="-8.4000000000000005E-2"/>
    <n v="0.90300000000000002"/>
    <n v="0.63200000000000001"/>
    <n v="0.33900000000000002"/>
    <x v="1"/>
    <x v="1"/>
    <x v="8"/>
    <n v="2016"/>
    <n v="5.4792273760800283"/>
  </r>
  <r>
    <x v="70"/>
    <x v="9"/>
    <n v="6.1989999999999998"/>
    <n v="10.635"/>
    <n v="0.92"/>
    <n v="71.75"/>
    <n v="0.63300000000000001"/>
    <n v="-3.9E-2"/>
    <n v="0.86699999999999999"/>
    <n v="0.61299999999999999"/>
    <n v="0.32300000000000001"/>
    <x v="1"/>
    <x v="1"/>
    <x v="9"/>
    <n v="2017"/>
    <n v="5.4792273760800283"/>
  </r>
  <r>
    <x v="70"/>
    <x v="10"/>
    <n v="6.5170000000000003"/>
    <n v="10.647"/>
    <n v="0.91300000000000003"/>
    <n v="71.825000000000003"/>
    <n v="0.65"/>
    <n v="-2.5000000000000001E-2"/>
    <n v="0.88800000000000001"/>
    <n v="0.59799999999999998"/>
    <n v="0.40300000000000002"/>
    <x v="1"/>
    <x v="1"/>
    <x v="10"/>
    <n v="2018"/>
    <n v="5.4792273760800283"/>
  </r>
  <r>
    <x v="70"/>
    <x v="11"/>
    <n v="6.4450000000000003"/>
    <n v="10.663"/>
    <n v="0.83799999999999997"/>
    <n v="71.900000000000006"/>
    <n v="0.70899999999999996"/>
    <n v="-8.5999999999999993E-2"/>
    <n v="0.86599999999999999"/>
    <n v="0.56899999999999995"/>
    <n v="0.32800000000000001"/>
    <x v="1"/>
    <x v="1"/>
    <x v="11"/>
    <n v="2019"/>
    <n v="5.4792273760800283"/>
  </r>
  <r>
    <x v="70"/>
    <x v="15"/>
    <n v="6.4880000000000004"/>
    <n v="10.573"/>
    <n v="0.89"/>
    <n v="71.974999999999994"/>
    <n v="0.71799999999999997"/>
    <n v="-0.155"/>
    <n v="0.84399999999999997"/>
    <n v="0.61399999999999999"/>
    <n v="0.311"/>
    <x v="1"/>
    <x v="1"/>
    <x v="15"/>
    <n v="2020"/>
    <n v="5.4792273760800283"/>
  </r>
  <r>
    <x v="70"/>
    <x v="12"/>
    <n v="6.4669999999999996"/>
    <n v="10.644"/>
    <n v="0.88600000000000001"/>
    <n v="72.05"/>
    <n v="0.70299999999999996"/>
    <n v="-9.4E-2"/>
    <n v="0.86199999999999999"/>
    <n v="0.63400000000000001"/>
    <n v="0.318"/>
    <x v="1"/>
    <x v="1"/>
    <x v="12"/>
    <n v="2021"/>
    <n v="5.4792273760800283"/>
  </r>
  <r>
    <x v="70"/>
    <x v="13"/>
    <n v="6.258"/>
    <n v="10.685"/>
    <n v="0.86899999999999999"/>
    <n v="72.125"/>
    <n v="0.71099999999999997"/>
    <n v="2.8000000000000001E-2"/>
    <n v="0.81899999999999995"/>
    <n v="0.624"/>
    <n v="0.29799999999999999"/>
    <x v="1"/>
    <x v="1"/>
    <x v="13"/>
    <n v="2022"/>
    <n v="5.4792273760800283"/>
  </r>
  <r>
    <x v="71"/>
    <x v="1"/>
    <n v="4.1970000000000001"/>
    <n v="8.1639999999999997"/>
    <n v="0.66700000000000004"/>
    <n v="48.9"/>
    <n v="0.76"/>
    <n v="-0.152"/>
    <n v="0.90200000000000002"/>
    <n v="0.55500000000000005"/>
    <n v="0.186"/>
    <x v="2"/>
    <x v="0"/>
    <x v="1"/>
    <n v="2009"/>
    <n v="5.4792273760800283"/>
  </r>
  <r>
    <x v="71"/>
    <x v="5"/>
    <n v="3.7389999999999999"/>
    <n v="8.2669999999999995"/>
    <n v="0.70899999999999996"/>
    <n v="51.3"/>
    <n v="0.73899999999999999"/>
    <n v="-3.2000000000000001E-2"/>
    <n v="0.69099999999999995"/>
    <n v="0.66100000000000003"/>
    <n v="0.30599999999999999"/>
    <x v="2"/>
    <x v="0"/>
    <x v="5"/>
    <n v="2013"/>
    <n v="5.4792273760800283"/>
  </r>
  <r>
    <x v="71"/>
    <x v="6"/>
    <n v="3.57"/>
    <n v="8.3339999999999996"/>
    <n v="0.71099999999999997"/>
    <n v="51.9"/>
    <n v="0.78100000000000003"/>
    <n v="-8.2000000000000003E-2"/>
    <n v="0.67100000000000004"/>
    <n v="0.60299999999999998"/>
    <n v="0.29099999999999998"/>
    <x v="2"/>
    <x v="0"/>
    <x v="6"/>
    <n v="2014"/>
    <n v="5.4792273760800283"/>
  </r>
  <r>
    <x v="71"/>
    <x v="7"/>
    <n v="4.4450000000000003"/>
    <n v="8.3770000000000007"/>
    <n v="0.70399999999999996"/>
    <n v="52.5"/>
    <n v="0.8"/>
    <n v="-5.5E-2"/>
    <n v="0.74399999999999999"/>
    <n v="0.61399999999999999"/>
    <n v="0.34699999999999998"/>
    <x v="2"/>
    <x v="0"/>
    <x v="7"/>
    <n v="2015"/>
    <n v="5.4792273760800283"/>
  </r>
  <r>
    <x v="71"/>
    <x v="8"/>
    <n v="4.5430000000000001"/>
    <n v="8.4209999999999994"/>
    <n v="0.61699999999999999"/>
    <n v="53.075000000000003"/>
    <n v="0.76900000000000002"/>
    <n v="-4.3999999999999997E-2"/>
    <n v="0.75700000000000001"/>
    <n v="0.69299999999999995"/>
    <n v="0.378"/>
    <x v="2"/>
    <x v="0"/>
    <x v="8"/>
    <n v="2016"/>
    <n v="5.4792273760800283"/>
  </r>
  <r>
    <x v="71"/>
    <x v="9"/>
    <n v="5.0380000000000003"/>
    <n v="8.4659999999999993"/>
    <n v="0.66100000000000003"/>
    <n v="53.65"/>
    <n v="0.73199999999999998"/>
    <n v="-0.112"/>
    <n v="0.77100000000000002"/>
    <n v="0.66200000000000003"/>
    <n v="0.35699999999999998"/>
    <x v="2"/>
    <x v="0"/>
    <x v="9"/>
    <n v="2017"/>
    <n v="5.4792273760800283"/>
  </r>
  <r>
    <x v="71"/>
    <x v="10"/>
    <n v="5.2679999999999998"/>
    <n v="8.5069999999999997"/>
    <n v="0.621"/>
    <n v="54.225000000000001"/>
    <n v="0.71299999999999997"/>
    <n v="-5.0999999999999997E-2"/>
    <n v="0.79100000000000004"/>
    <n v="0.65900000000000003"/>
    <n v="0.38600000000000001"/>
    <x v="2"/>
    <x v="0"/>
    <x v="10"/>
    <n v="2018"/>
    <n v="5.4792273760800283"/>
  </r>
  <r>
    <x v="71"/>
    <x v="11"/>
    <n v="5.3920000000000003"/>
    <n v="8.5419999999999998"/>
    <n v="0.67900000000000005"/>
    <n v="54.8"/>
    <n v="0.73599999999999999"/>
    <n v="-1.7999999999999999E-2"/>
    <n v="0.79900000000000004"/>
    <n v="0.66300000000000003"/>
    <n v="0.42499999999999999"/>
    <x v="2"/>
    <x v="0"/>
    <x v="11"/>
    <n v="2019"/>
    <n v="5.4792273760800283"/>
  </r>
  <r>
    <x v="71"/>
    <x v="15"/>
    <n v="5.2569999999999997"/>
    <n v="8.5370000000000008"/>
    <n v="0.61299999999999999"/>
    <n v="55.375"/>
    <n v="0.77"/>
    <n v="1.4999999999999999E-2"/>
    <n v="0.77700000000000002"/>
    <n v="0.65500000000000003"/>
    <n v="0.34"/>
    <x v="2"/>
    <x v="0"/>
    <x v="15"/>
    <n v="2020"/>
    <n v="5.4792273760800283"/>
  </r>
  <r>
    <x v="71"/>
    <x v="12"/>
    <n v="5.056"/>
    <n v="8.58"/>
    <n v="0.55400000000000005"/>
    <n v="55.95"/>
    <n v="0.71699999999999997"/>
    <n v="-2E-3"/>
    <n v="0.71599999999999997"/>
    <n v="0.626"/>
    <n v="0.34499999999999997"/>
    <x v="2"/>
    <x v="0"/>
    <x v="12"/>
    <n v="2021"/>
    <n v="5.4792273760800283"/>
  </r>
  <r>
    <x v="71"/>
    <x v="13"/>
    <n v="4.8490000000000002"/>
    <n v="8.6120000000000001"/>
    <n v="0.53600000000000003"/>
    <n v="56.524999999999999"/>
    <n v="0.71299999999999997"/>
    <n v="-5.0000000000000001E-3"/>
    <n v="0.74299999999999999"/>
    <n v="0.629"/>
    <n v="0.39900000000000002"/>
    <x v="2"/>
    <x v="0"/>
    <x v="13"/>
    <n v="2022"/>
    <n v="5.4792273760800283"/>
  </r>
  <r>
    <x v="72"/>
    <x v="16"/>
    <n v="6.2080000000000002"/>
    <n v="9.2490000000000006"/>
    <n v="0.90900000000000003"/>
    <n v="66.599999999999994"/>
    <n v="0.73799999999999999"/>
    <n v="-8.9999999999999993E-3"/>
    <n v="0.94599999999999995"/>
    <n v="0.753"/>
    <n v="0.20100000000000001"/>
    <x v="5"/>
    <x v="1"/>
    <x v="16"/>
    <n v="2006"/>
    <n v="5.4792273760800283"/>
  </r>
  <r>
    <x v="72"/>
    <x v="3"/>
    <n v="5.3739999999999997"/>
    <n v="9.1929999999999996"/>
    <n v="0.85499999999999998"/>
    <n v="66.599999999999994"/>
    <n v="0.79600000000000004"/>
    <n v="-6.9000000000000006E-2"/>
    <n v="0.90900000000000003"/>
    <n v="0.76400000000000001"/>
    <n v="0.23699999999999999"/>
    <x v="5"/>
    <x v="0"/>
    <x v="3"/>
    <n v="2011"/>
    <n v="5.4792273760800283"/>
  </r>
  <r>
    <x v="72"/>
    <x v="5"/>
    <n v="5.7089999999999996"/>
    <n v="9.1820000000000004"/>
    <n v="0.86499999999999999"/>
    <n v="66.599999999999994"/>
    <n v="0.79300000000000004"/>
    <n v="-2.5999999999999999E-2"/>
    <n v="0.93100000000000005"/>
    <n v="0.69399999999999995"/>
    <n v="0.312"/>
    <x v="5"/>
    <x v="1"/>
    <x v="5"/>
    <n v="2013"/>
    <n v="5.4792273760800283"/>
  </r>
  <r>
    <x v="72"/>
    <x v="6"/>
    <n v="5.3109999999999999"/>
    <n v="9.1850000000000005"/>
    <n v="0.874"/>
    <n v="66.599999999999994"/>
    <n v="0.80900000000000005"/>
    <n v="-6.0000000000000001E-3"/>
    <n v="0.86099999999999999"/>
    <n v="0.70799999999999996"/>
    <n v="0.31"/>
    <x v="5"/>
    <x v="0"/>
    <x v="6"/>
    <n v="2014"/>
    <n v="5.4792273760800283"/>
  </r>
  <r>
    <x v="72"/>
    <x v="9"/>
    <n v="5.89"/>
    <n v="9.2089999999999996"/>
    <n v="0.91300000000000003"/>
    <n v="66.599999999999994"/>
    <n v="0.86099999999999999"/>
    <n v="-0.13500000000000001"/>
    <n v="0.88300000000000001"/>
    <n v="0.7"/>
    <n v="0.24299999999999999"/>
    <x v="5"/>
    <x v="1"/>
    <x v="9"/>
    <n v="2017"/>
    <n v="5.4792273760800283"/>
  </r>
  <r>
    <x v="72"/>
    <x v="11"/>
    <n v="6.3090000000000002"/>
    <n v="9.234"/>
    <n v="0.878"/>
    <n v="66.599999999999994"/>
    <n v="0.89100000000000001"/>
    <n v="-0.14299999999999999"/>
    <n v="0.88500000000000001"/>
    <n v="0.72199999999999998"/>
    <n v="0.19500000000000001"/>
    <x v="5"/>
    <x v="1"/>
    <x v="11"/>
    <n v="2019"/>
    <n v="5.4792273760800283"/>
  </r>
  <r>
    <x v="72"/>
    <x v="15"/>
    <n v="5.4249999999999998"/>
    <n v="9.1270000000000007"/>
    <n v="0.87"/>
    <n v="66.599999999999994"/>
    <n v="0.86499999999999999"/>
    <n v="-0.15"/>
    <n v="0.83599999999999997"/>
    <n v="0.71199999999999997"/>
    <n v="0.26600000000000001"/>
    <x v="5"/>
    <x v="0"/>
    <x v="15"/>
    <n v="2020"/>
    <n v="5.4792273760800283"/>
  </r>
  <r>
    <x v="72"/>
    <x v="12"/>
    <n v="5.8140000000000001"/>
    <n v="9.1690000000000005"/>
    <n v="0.85699999999999998"/>
    <n v="66.599999999999994"/>
    <n v="0.73099999999999998"/>
    <n v="-8.2000000000000003E-2"/>
    <n v="0.88300000000000001"/>
    <n v="0.68899999999999995"/>
    <n v="0.308"/>
    <x v="5"/>
    <x v="1"/>
    <x v="12"/>
    <n v="2021"/>
    <n v="5.4792273760800283"/>
  </r>
  <r>
    <x v="72"/>
    <x v="13"/>
    <n v="5.87"/>
    <n v="9.1980000000000004"/>
    <n v="0.86799999999999999"/>
    <n v="66.599999999999994"/>
    <n v="0.874"/>
    <n v="-8.7999999999999995E-2"/>
    <n v="0.91"/>
    <n v="0.71799999999999997"/>
    <n v="0.26900000000000002"/>
    <x v="5"/>
    <x v="1"/>
    <x v="13"/>
    <n v="2022"/>
    <n v="5.4792273760800283"/>
  </r>
  <r>
    <x v="73"/>
    <x v="17"/>
    <n v="6.516"/>
    <n v="10.552"/>
    <n v="0.92800000000000005"/>
    <n v="72.400000000000006"/>
    <n v="0.86799999999999999"/>
    <m/>
    <n v="0.69899999999999995"/>
    <n v="0.68600000000000005"/>
    <n v="0.153"/>
    <x v="0"/>
    <x v="1"/>
    <x v="17"/>
    <n v="2005"/>
    <n v="5.4792273760800283"/>
  </r>
  <r>
    <x v="73"/>
    <x v="14"/>
    <n v="6.2380000000000004"/>
    <n v="10.577999999999999"/>
    <n v="0.93799999999999994"/>
    <n v="72.64"/>
    <n v="0.79600000000000004"/>
    <n v="-9.6000000000000002E-2"/>
    <n v="0.80900000000000005"/>
    <n v="0.68300000000000005"/>
    <n v="0.20699999999999999"/>
    <x v="0"/>
    <x v="1"/>
    <x v="14"/>
    <n v="2007"/>
    <n v="5.4792273760800283"/>
  </r>
  <r>
    <x v="73"/>
    <x v="0"/>
    <n v="5.9109999999999996"/>
    <n v="10.566000000000001"/>
    <n v="0.88700000000000001"/>
    <n v="72.760000000000005"/>
    <n v="0.77200000000000002"/>
    <n v="-0.14099999999999999"/>
    <n v="0.81599999999999995"/>
    <n v="0.70499999999999996"/>
    <n v="0.191"/>
    <x v="0"/>
    <x v="1"/>
    <x v="0"/>
    <n v="2008"/>
    <n v="5.4792273760800283"/>
  </r>
  <r>
    <x v="73"/>
    <x v="1"/>
    <n v="5.8449999999999998"/>
    <n v="10.507"/>
    <n v="0.88800000000000001"/>
    <n v="72.88"/>
    <n v="0.73"/>
    <n v="-0.215"/>
    <n v="0.74"/>
    <n v="0.71299999999999997"/>
    <n v="0.16900000000000001"/>
    <x v="0"/>
    <x v="1"/>
    <x v="1"/>
    <n v="2009"/>
    <n v="5.4792273760800283"/>
  </r>
  <r>
    <x v="73"/>
    <x v="2"/>
    <n v="6.0570000000000004"/>
    <n v="10.547000000000001"/>
    <n v="0.90200000000000002"/>
    <n v="73"/>
    <n v="0.77200000000000002"/>
    <n v="-0.14499999999999999"/>
    <n v="0.77"/>
    <n v="0.77900000000000003"/>
    <n v="0.188"/>
    <x v="0"/>
    <x v="1"/>
    <x v="2"/>
    <n v="2010"/>
    <n v="5.4792273760800283"/>
  </r>
  <r>
    <x v="73"/>
    <x v="3"/>
    <n v="6.2629999999999999"/>
    <n v="10.548999999999999"/>
    <n v="0.91700000000000004"/>
    <n v="73.12"/>
    <n v="0.81399999999999995"/>
    <n v="-5.7000000000000002E-2"/>
    <n v="0.73399999999999999"/>
    <n v="0.71399999999999997"/>
    <n v="0.18099999999999999"/>
    <x v="0"/>
    <x v="1"/>
    <x v="3"/>
    <n v="2011"/>
    <n v="5.4792273760800283"/>
  </r>
  <r>
    <x v="73"/>
    <x v="4"/>
    <n v="5.968"/>
    <n v="10.565"/>
    <n v="0.90500000000000003"/>
    <n v="73.239999999999995"/>
    <n v="0.753"/>
    <m/>
    <n v="0.69199999999999995"/>
    <n v="0.70799999999999996"/>
    <n v="0.17100000000000001"/>
    <x v="0"/>
    <x v="1"/>
    <x v="4"/>
    <n v="2012"/>
    <n v="5.4792273760800283"/>
  </r>
  <r>
    <x v="73"/>
    <x v="5"/>
    <n v="5.9589999999999996"/>
    <n v="10.586"/>
    <n v="0.92400000000000004"/>
    <n v="73.36"/>
    <n v="0.82099999999999995"/>
    <n v="-0.152"/>
    <n v="0.65"/>
    <n v="0.71899999999999997"/>
    <n v="0.17499999999999999"/>
    <x v="0"/>
    <x v="1"/>
    <x v="5"/>
    <n v="2013"/>
    <n v="5.4792273760800283"/>
  </r>
  <r>
    <x v="73"/>
    <x v="6"/>
    <n v="5.923"/>
    <n v="10.59"/>
    <n v="0.9"/>
    <n v="73.48"/>
    <n v="0.83799999999999997"/>
    <n v="-0.14399999999999999"/>
    <n v="0.61699999999999999"/>
    <n v="0.68700000000000006"/>
    <n v="0.189"/>
    <x v="0"/>
    <x v="1"/>
    <x v="6"/>
    <n v="2014"/>
    <n v="5.4792273760800283"/>
  </r>
  <r>
    <x v="73"/>
    <x v="7"/>
    <n v="5.88"/>
    <n v="10.606999999999999"/>
    <n v="0.92300000000000004"/>
    <n v="73.599999999999994"/>
    <n v="0.83199999999999996"/>
    <n v="-0.161"/>
    <n v="0.65400000000000003"/>
    <n v="0.70199999999999996"/>
    <n v="0.17599999999999999"/>
    <x v="0"/>
    <x v="1"/>
    <x v="7"/>
    <n v="2015"/>
    <n v="5.4792273760800283"/>
  </r>
  <r>
    <x v="73"/>
    <x v="8"/>
    <n v="5.9550000000000001"/>
    <n v="10.615"/>
    <n v="0.9"/>
    <n v="73.724999999999994"/>
    <n v="0.83599999999999997"/>
    <n v="-6.8000000000000005E-2"/>
    <n v="0.69799999999999995"/>
    <n v="0.69"/>
    <n v="0.192"/>
    <x v="0"/>
    <x v="1"/>
    <x v="8"/>
    <n v="2016"/>
    <n v="5.4792273760800283"/>
  </r>
  <r>
    <x v="73"/>
    <x v="9"/>
    <n v="5.9109999999999996"/>
    <n v="10.632"/>
    <n v="0.88200000000000001"/>
    <n v="73.849999999999994"/>
    <n v="0.84899999999999998"/>
    <n v="-0.21099999999999999"/>
    <n v="0.65900000000000003"/>
    <n v="0.69199999999999995"/>
    <n v="0.17599999999999999"/>
    <x v="0"/>
    <x v="1"/>
    <x v="9"/>
    <n v="2017"/>
    <n v="5.4792273760800283"/>
  </r>
  <r>
    <x v="73"/>
    <x v="10"/>
    <n v="5.7939999999999996"/>
    <n v="10.638999999999999"/>
    <n v="0.88600000000000001"/>
    <n v="73.974999999999994"/>
    <n v="0.77300000000000002"/>
    <n v="-0.26700000000000002"/>
    <n v="0.68700000000000006"/>
    <n v="0.64900000000000002"/>
    <n v="0.185"/>
    <x v="0"/>
    <x v="1"/>
    <x v="10"/>
    <n v="2018"/>
    <n v="5.4792273760800283"/>
  </r>
  <r>
    <x v="73"/>
    <x v="11"/>
    <n v="5.9080000000000004"/>
    <n v="10.638"/>
    <n v="0.878"/>
    <n v="74.099999999999994"/>
    <n v="0.80600000000000005"/>
    <n v="-0.25900000000000001"/>
    <n v="0.61699999999999999"/>
    <n v="0.69299999999999995"/>
    <n v="0.19400000000000001"/>
    <x v="0"/>
    <x v="1"/>
    <x v="11"/>
    <n v="2019"/>
    <n v="5.4792273760800283"/>
  </r>
  <r>
    <x v="73"/>
    <x v="15"/>
    <n v="6.1180000000000003"/>
    <n v="10.595000000000001"/>
    <n v="0.88700000000000001"/>
    <n v="74.224999999999994"/>
    <n v="0.80600000000000005"/>
    <n v="-0.26400000000000001"/>
    <n v="0.60899999999999999"/>
    <n v="0.68100000000000005"/>
    <n v="0.186"/>
    <x v="0"/>
    <x v="1"/>
    <x v="15"/>
    <n v="2020"/>
    <n v="5.4792273760800283"/>
  </r>
  <r>
    <x v="73"/>
    <x v="12"/>
    <n v="6.0910000000000002"/>
    <n v="10.616"/>
    <n v="0.89600000000000002"/>
    <n v="74.349999999999994"/>
    <n v="0.80100000000000005"/>
    <n v="-0.21099999999999999"/>
    <n v="0.67"/>
    <n v="0.67400000000000004"/>
    <n v="0.189"/>
    <x v="0"/>
    <x v="1"/>
    <x v="12"/>
    <n v="2021"/>
    <n v="5.4792273760800283"/>
  </r>
  <r>
    <x v="73"/>
    <x v="13"/>
    <n v="6.1779999999999999"/>
    <n v="10.635999999999999"/>
    <n v="0.89900000000000002"/>
    <n v="74.474999999999994"/>
    <n v="0.78900000000000003"/>
    <n v="-0.23499999999999999"/>
    <n v="0.64300000000000002"/>
    <n v="0.67"/>
    <n v="0.16500000000000001"/>
    <x v="0"/>
    <x v="1"/>
    <x v="13"/>
    <n v="2022"/>
    <n v="5.4792273760800283"/>
  </r>
  <r>
    <x v="74"/>
    <x v="17"/>
    <n v="6.2949999999999999"/>
    <n v="9.2829999999999995"/>
    <n v="0.92"/>
    <n v="65.8"/>
    <m/>
    <m/>
    <n v="0.67"/>
    <n v="0.63"/>
    <n v="0.24"/>
    <x v="0"/>
    <x v="1"/>
    <x v="17"/>
    <n v="2005"/>
    <n v="5.4792273760800283"/>
  </r>
  <r>
    <x v="74"/>
    <x v="14"/>
    <n v="5.5979999999999999"/>
    <n v="9.3079999999999998"/>
    <n v="0.84099999999999997"/>
    <n v="66.16"/>
    <n v="0.64600000000000002"/>
    <n v="-0.114"/>
    <n v="0.66400000000000003"/>
    <m/>
    <n v="0.24"/>
    <x v="0"/>
    <x v="1"/>
    <x v="14"/>
    <n v="2007"/>
    <n v="5.4792273760800283"/>
  </r>
  <r>
    <x v="74"/>
    <x v="0"/>
    <n v="4.93"/>
    <n v="9.3539999999999992"/>
    <n v="0.76600000000000001"/>
    <n v="66.34"/>
    <m/>
    <n v="-0.13100000000000001"/>
    <n v="0.70899999999999996"/>
    <n v="0.65600000000000003"/>
    <n v="0.33100000000000002"/>
    <x v="0"/>
    <x v="0"/>
    <x v="0"/>
    <n v="2008"/>
    <n v="5.4792273760800283"/>
  </r>
  <r>
    <x v="74"/>
    <x v="1"/>
    <n v="6"/>
    <n v="9.3810000000000002"/>
    <n v="0.89900000000000002"/>
    <n v="66.52"/>
    <n v="0.77100000000000002"/>
    <n v="-8.1000000000000003E-2"/>
    <n v="0.73899999999999999"/>
    <n v="0.58699999999999997"/>
    <n v="0.26500000000000001"/>
    <x v="0"/>
    <x v="1"/>
    <x v="1"/>
    <n v="2009"/>
    <n v="5.4792273760800283"/>
  </r>
  <r>
    <x v="74"/>
    <x v="2"/>
    <n v="5.57"/>
    <n v="9.3819999999999997"/>
    <n v="0.91800000000000004"/>
    <n v="66.7"/>
    <n v="0.78800000000000003"/>
    <n v="-5.3999999999999999E-2"/>
    <m/>
    <n v="0.56399999999999995"/>
    <n v="0.34300000000000003"/>
    <x v="0"/>
    <x v="1"/>
    <x v="2"/>
    <n v="2010"/>
    <n v="5.4792273760800283"/>
  </r>
  <r>
    <x v="74"/>
    <x v="3"/>
    <n v="5.5389999999999997"/>
    <n v="9.3829999999999991"/>
    <n v="0.878"/>
    <n v="66.88"/>
    <n v="0.76"/>
    <n v="-0.153"/>
    <m/>
    <n v="0.55100000000000005"/>
    <n v="0.26"/>
    <x v="0"/>
    <x v="1"/>
    <x v="3"/>
    <n v="2011"/>
    <n v="5.4792273760800283"/>
  </r>
  <r>
    <x v="74"/>
    <x v="4"/>
    <n v="5.1319999999999997"/>
    <n v="9.3930000000000007"/>
    <n v="0.82899999999999996"/>
    <n v="67.06"/>
    <n v="0.69299999999999995"/>
    <n v="-0.17299999999999999"/>
    <m/>
    <n v="0.46899999999999997"/>
    <n v="0.34499999999999997"/>
    <x v="0"/>
    <x v="0"/>
    <x v="4"/>
    <n v="2012"/>
    <n v="5.4792273760800283"/>
  </r>
  <r>
    <x v="74"/>
    <x v="5"/>
    <n v="5.1719999999999997"/>
    <n v="9.3539999999999992"/>
    <n v="0.84"/>
    <n v="67.239999999999995"/>
    <n v="0.69199999999999995"/>
    <n v="-0.128"/>
    <m/>
    <n v="0.59699999999999998"/>
    <n v="0.28599999999999998"/>
    <x v="0"/>
    <x v="0"/>
    <x v="5"/>
    <n v="2013"/>
    <n v="5.4792273760800283"/>
  </r>
  <r>
    <x v="74"/>
    <x v="6"/>
    <n v="5.3330000000000002"/>
    <n v="9.2690000000000001"/>
    <n v="0.81599999999999995"/>
    <n v="67.42"/>
    <n v="0.72899999999999998"/>
    <n v="-0.11"/>
    <m/>
    <n v="0.60199999999999998"/>
    <n v="0.313"/>
    <x v="0"/>
    <x v="0"/>
    <x v="6"/>
    <n v="2014"/>
    <n v="5.4792273760800283"/>
  </r>
  <r>
    <x v="74"/>
    <x v="7"/>
    <n v="5.4050000000000002"/>
    <n v="9.202"/>
    <n v="0.83"/>
    <n v="67.599999999999994"/>
    <n v="0.76700000000000002"/>
    <n v="-4.8000000000000001E-2"/>
    <m/>
    <n v="0.61699999999999999"/>
    <n v="0.30499999999999999"/>
    <x v="0"/>
    <x v="0"/>
    <x v="7"/>
    <n v="2015"/>
    <n v="5.4792273760800283"/>
  </r>
  <r>
    <x v="74"/>
    <x v="8"/>
    <n v="5.2709999999999999"/>
    <n v="9.173"/>
    <n v="0.82"/>
    <n v="67.599999999999994"/>
    <n v="0.77100000000000002"/>
    <n v="-3.9E-2"/>
    <m/>
    <n v="0.59799999999999998"/>
    <n v="0.312"/>
    <x v="0"/>
    <x v="0"/>
    <x v="8"/>
    <n v="2016"/>
    <n v="5.4792273760800283"/>
  </r>
  <r>
    <x v="74"/>
    <x v="9"/>
    <n v="4.8079999999999998"/>
    <n v="9.173"/>
    <n v="0.81499999999999995"/>
    <n v="67.599999999999994"/>
    <n v="0.76600000000000001"/>
    <n v="-0.153"/>
    <m/>
    <n v="0.55400000000000005"/>
    <n v="0.39200000000000002"/>
    <x v="0"/>
    <x v="0"/>
    <x v="9"/>
    <n v="2017"/>
    <n v="5.4792273760800283"/>
  </r>
  <r>
    <x v="74"/>
    <x v="10"/>
    <n v="4.6390000000000002"/>
    <n v="9.1679999999999993"/>
    <n v="0.8"/>
    <n v="67.599999999999994"/>
    <n v="0.76200000000000001"/>
    <n v="-0.187"/>
    <m/>
    <m/>
    <m/>
    <x v="0"/>
    <x v="0"/>
    <x v="10"/>
    <n v="2018"/>
    <n v="5.4792273760800283"/>
  </r>
  <r>
    <x v="74"/>
    <x v="11"/>
    <n v="4.4530000000000003"/>
    <n v="9.1639999999999997"/>
    <n v="0.79300000000000004"/>
    <n v="67.599999999999994"/>
    <n v="0.72599999999999998"/>
    <n v="-0.16500000000000001"/>
    <m/>
    <m/>
    <m/>
    <x v="0"/>
    <x v="0"/>
    <x v="11"/>
    <n v="2019"/>
    <n v="5.4792273760800283"/>
  </r>
  <r>
    <x v="74"/>
    <x v="15"/>
    <n v="4.0940000000000003"/>
    <n v="9.1270000000000007"/>
    <n v="0.70899999999999996"/>
    <n v="67.599999999999994"/>
    <n v="0.77900000000000003"/>
    <n v="-0.151"/>
    <m/>
    <m/>
    <m/>
    <x v="0"/>
    <x v="0"/>
    <x v="15"/>
    <n v="2020"/>
    <n v="5.4792273760800283"/>
  </r>
  <r>
    <x v="74"/>
    <x v="12"/>
    <n v="3.9089999999999998"/>
    <n v="9.1289999999999996"/>
    <n v="0.70299999999999996"/>
    <n v="67.599999999999994"/>
    <n v="0.77300000000000002"/>
    <n v="-0.14599999999999999"/>
    <n v="0.65600000000000003"/>
    <n v="0.48"/>
    <n v="0.42899999999999999"/>
    <x v="0"/>
    <x v="0"/>
    <x v="12"/>
    <n v="2021"/>
    <n v="5.4792273760800283"/>
  </r>
  <r>
    <x v="74"/>
    <x v="13"/>
    <n v="4.3559999999999999"/>
    <n v="9.1340000000000003"/>
    <n v="0.77400000000000002"/>
    <n v="67.599999999999994"/>
    <n v="0.75900000000000001"/>
    <n v="-0.153"/>
    <n v="0.71499999999999997"/>
    <n v="0.52100000000000002"/>
    <n v="0.435"/>
    <x v="0"/>
    <x v="0"/>
    <x v="13"/>
    <n v="2022"/>
    <n v="5.4792273760800283"/>
  </r>
  <r>
    <x v="75"/>
    <x v="16"/>
    <n v="5.476"/>
    <n v="9.8040000000000003"/>
    <n v="0.872"/>
    <n v="58"/>
    <n v="0.73099999999999998"/>
    <n v="-0.27700000000000002"/>
    <n v="0.86499999999999999"/>
    <n v="0.60199999999999998"/>
    <n v="0.185"/>
    <x v="0"/>
    <x v="0"/>
    <x v="16"/>
    <n v="2006"/>
    <n v="5.4792273760800283"/>
  </r>
  <r>
    <x v="75"/>
    <x v="14"/>
    <n v="5.7190000000000003"/>
    <n v="9.8780000000000001"/>
    <n v="0.86099999999999999"/>
    <n v="58.6"/>
    <n v="0.80600000000000005"/>
    <n v="-0.249"/>
    <n v="0.86499999999999999"/>
    <n v="0.55700000000000005"/>
    <n v="0.17899999999999999"/>
    <x v="0"/>
    <x v="1"/>
    <x v="14"/>
    <n v="2007"/>
    <n v="5.4792273760800283"/>
  </r>
  <r>
    <x v="75"/>
    <x v="0"/>
    <n v="5.8860000000000001"/>
    <n v="9.8919999999999995"/>
    <n v="0.83899999999999997"/>
    <n v="59.2"/>
    <n v="0.72699999999999998"/>
    <n v="-0.224"/>
    <n v="0.89900000000000002"/>
    <n v="0.61299999999999999"/>
    <n v="0.16"/>
    <x v="0"/>
    <x v="1"/>
    <x v="0"/>
    <n v="2008"/>
    <n v="5.4792273760800283"/>
  </r>
  <r>
    <x v="75"/>
    <x v="1"/>
    <n v="5.383"/>
    <n v="9.8840000000000003"/>
    <n v="0.89300000000000002"/>
    <n v="59.8"/>
    <n v="0.85599999999999998"/>
    <n v="-0.253"/>
    <n v="0.84499999999999997"/>
    <n v="0.59499999999999997"/>
    <n v="0.129"/>
    <x v="0"/>
    <x v="0"/>
    <x v="1"/>
    <n v="2009"/>
    <n v="5.4792273760800283"/>
  </r>
  <r>
    <x v="75"/>
    <x v="2"/>
    <n v="5.5140000000000002"/>
    <n v="9.94"/>
    <n v="0.90400000000000003"/>
    <n v="60.4"/>
    <n v="0.78500000000000003"/>
    <n v="-0.219"/>
    <n v="0.82299999999999995"/>
    <n v="0.65500000000000003"/>
    <n v="0.14899999999999999"/>
    <x v="0"/>
    <x v="1"/>
    <x v="2"/>
    <n v="2010"/>
    <n v="5.4792273760800283"/>
  </r>
  <r>
    <x v="75"/>
    <x v="3"/>
    <n v="5.7359999999999998"/>
    <n v="9.9969999999999999"/>
    <n v="0.90500000000000003"/>
    <n v="61"/>
    <n v="0.878"/>
    <n v="-0.23899999999999999"/>
    <n v="0.80200000000000005"/>
    <n v="0.622"/>
    <n v="0.154"/>
    <x v="0"/>
    <x v="1"/>
    <x v="3"/>
    <n v="2011"/>
    <n v="5.4792273760800283"/>
  </r>
  <r>
    <x v="75"/>
    <x v="4"/>
    <n v="5.7590000000000003"/>
    <n v="10.029999999999999"/>
    <n v="0.89200000000000002"/>
    <n v="61.6"/>
    <n v="0.84"/>
    <n v="-0.17499999999999999"/>
    <n v="0.877"/>
    <n v="0.66700000000000004"/>
    <n v="0.184"/>
    <x v="0"/>
    <x v="1"/>
    <x v="4"/>
    <n v="2012"/>
    <n v="5.4792273760800283"/>
  </r>
  <r>
    <x v="75"/>
    <x v="5"/>
    <n v="5.835"/>
    <n v="10.074"/>
    <n v="0.88900000000000001"/>
    <n v="62.2"/>
    <n v="0.78200000000000003"/>
    <n v="-0.23300000000000001"/>
    <n v="0.82"/>
    <n v="0.629"/>
    <n v="0.16400000000000001"/>
    <x v="0"/>
    <x v="1"/>
    <x v="5"/>
    <n v="2013"/>
    <n v="5.4792273760800283"/>
  </r>
  <r>
    <x v="75"/>
    <x v="6"/>
    <n v="5.97"/>
    <n v="10.101000000000001"/>
    <n v="0.79500000000000004"/>
    <n v="62.8"/>
    <n v="0.79900000000000004"/>
    <n v="0"/>
    <n v="0.80500000000000005"/>
    <n v="0.67100000000000004"/>
    <n v="0.16900000000000001"/>
    <x v="0"/>
    <x v="1"/>
    <x v="6"/>
    <n v="2014"/>
    <n v="5.4792273760800283"/>
  </r>
  <r>
    <x v="75"/>
    <x v="7"/>
    <n v="5.95"/>
    <n v="10.098000000000001"/>
    <n v="0.93100000000000005"/>
    <n v="63.4"/>
    <n v="0.74"/>
    <n v="-4.1000000000000002E-2"/>
    <n v="0.71399999999999997"/>
    <n v="0.68200000000000005"/>
    <n v="0.17399999999999999"/>
    <x v="0"/>
    <x v="1"/>
    <x v="7"/>
    <n v="2015"/>
    <n v="5.4792273760800283"/>
  </r>
  <r>
    <x v="75"/>
    <x v="8"/>
    <n v="5.5339999999999998"/>
    <n v="10.095000000000001"/>
    <n v="0.92800000000000005"/>
    <n v="63.8"/>
    <n v="0.78300000000000003"/>
    <n v="-0.04"/>
    <n v="0.70199999999999996"/>
    <n v="0.64100000000000001"/>
    <n v="0.155"/>
    <x v="0"/>
    <x v="1"/>
    <x v="8"/>
    <n v="2016"/>
    <n v="5.4792273760800283"/>
  </r>
  <r>
    <x v="75"/>
    <x v="9"/>
    <n v="5.8819999999999997"/>
    <n v="10.121"/>
    <n v="0.91400000000000003"/>
    <n v="64.2"/>
    <n v="0.745"/>
    <n v="-3.9E-2"/>
    <n v="0.755"/>
    <n v="0.69799999999999995"/>
    <n v="0.17100000000000001"/>
    <x v="0"/>
    <x v="1"/>
    <x v="9"/>
    <n v="2017"/>
    <n v="5.4792273760800283"/>
  </r>
  <r>
    <x v="75"/>
    <x v="10"/>
    <n v="6.008"/>
    <n v="10.148"/>
    <n v="0.93700000000000006"/>
    <n v="64.599999999999994"/>
    <n v="0.84"/>
    <n v="-0.10199999999999999"/>
    <n v="0.82399999999999995"/>
    <n v="0.61099999999999999"/>
    <n v="0.16200000000000001"/>
    <x v="0"/>
    <x v="1"/>
    <x v="10"/>
    <n v="2018"/>
    <n v="5.4792273760800283"/>
  </r>
  <r>
    <x v="75"/>
    <x v="11"/>
    <n v="6.2720000000000002"/>
    <n v="10.179"/>
    <n v="0.95099999999999996"/>
    <n v="65"/>
    <n v="0.85199999999999998"/>
    <n v="-5.8999999999999997E-2"/>
    <n v="0.70799999999999996"/>
    <n v="0.71099999999999997"/>
    <n v="0.13900000000000001"/>
    <x v="0"/>
    <x v="1"/>
    <x v="11"/>
    <n v="2019"/>
    <n v="5.4792273760800283"/>
  </r>
  <r>
    <x v="75"/>
    <x v="15"/>
    <n v="6.1680000000000001"/>
    <n v="10.141"/>
    <n v="0.96599999999999997"/>
    <n v="65.400000000000006"/>
    <n v="0.872"/>
    <n v="-0.06"/>
    <n v="0.66100000000000003"/>
    <n v="0.62"/>
    <n v="0.15"/>
    <x v="0"/>
    <x v="1"/>
    <x v="15"/>
    <n v="2020"/>
    <n v="5.4792273760800283"/>
  </r>
  <r>
    <x v="75"/>
    <x v="12"/>
    <n v="6.26"/>
    <n v="10.17"/>
    <n v="0.90600000000000003"/>
    <n v="65.8"/>
    <n v="0.80700000000000005"/>
    <n v="3.5999999999999997E-2"/>
    <n v="0.78200000000000003"/>
    <n v="0.66300000000000003"/>
    <n v="0.122"/>
    <x v="0"/>
    <x v="1"/>
    <x v="12"/>
    <n v="2021"/>
    <n v="5.4792273760800283"/>
  </r>
  <r>
    <x v="75"/>
    <x v="13"/>
    <n v="6.0060000000000002"/>
    <n v="10.186999999999999"/>
    <n v="0.92300000000000004"/>
    <n v="66.2"/>
    <n v="0.88300000000000001"/>
    <n v="2.1999999999999999E-2"/>
    <n v="0.72"/>
    <n v="0.65200000000000002"/>
    <n v="0.13200000000000001"/>
    <x v="0"/>
    <x v="1"/>
    <x v="13"/>
    <n v="2022"/>
    <n v="5.4792273760800283"/>
  </r>
  <r>
    <x v="76"/>
    <x v="16"/>
    <n v="4.2229999999999999"/>
    <n v="8.1639999999999997"/>
    <n v="0.90900000000000003"/>
    <n v="51.42"/>
    <n v="0.61599999999999999"/>
    <n v="-3.1E-2"/>
    <n v="0.86"/>
    <n v="0.65700000000000003"/>
    <n v="0.19800000000000001"/>
    <x v="2"/>
    <x v="0"/>
    <x v="16"/>
    <n v="2006"/>
    <n v="5.4792273760800283"/>
  </r>
  <r>
    <x v="76"/>
    <x v="14"/>
    <n v="4.5759999999999996"/>
    <n v="8.2010000000000005"/>
    <n v="0.84099999999999997"/>
    <n v="51.94"/>
    <n v="0.75"/>
    <n v="4.2999999999999997E-2"/>
    <n v="0.79900000000000004"/>
    <n v="0.69799999999999995"/>
    <n v="0.16200000000000001"/>
    <x v="2"/>
    <x v="0"/>
    <x v="14"/>
    <n v="2007"/>
    <n v="5.4792273760800283"/>
  </r>
  <r>
    <x v="76"/>
    <x v="0"/>
    <n v="4.0149999999999997"/>
    <n v="8.173"/>
    <n v="0.82699999999999996"/>
    <n v="52.46"/>
    <n v="0.62"/>
    <n v="-2.1999999999999999E-2"/>
    <n v="0.90900000000000003"/>
    <n v="0.73299999999999998"/>
    <n v="0.14899999999999999"/>
    <x v="2"/>
    <x v="0"/>
    <x v="0"/>
    <n v="2008"/>
    <n v="5.4792273760800283"/>
  </r>
  <r>
    <x v="76"/>
    <x v="1"/>
    <n v="4.2699999999999996"/>
    <n v="8.1760000000000002"/>
    <n v="0.78900000000000003"/>
    <n v="52.98"/>
    <n v="0.58399999999999996"/>
    <n v="8.8999999999999996E-2"/>
    <n v="0.91300000000000003"/>
    <n v="0.67900000000000005"/>
    <n v="0.183"/>
    <x v="2"/>
    <x v="0"/>
    <x v="1"/>
    <n v="2009"/>
    <n v="5.4792273760800283"/>
  </r>
  <r>
    <x v="76"/>
    <x v="2"/>
    <n v="4.2560000000000002"/>
    <n v="8.2260000000000009"/>
    <n v="0.80500000000000005"/>
    <n v="53.5"/>
    <n v="0.63500000000000001"/>
    <n v="8.0000000000000002E-3"/>
    <n v="0.91800000000000004"/>
    <n v="0.75800000000000001"/>
    <n v="0.123"/>
    <x v="2"/>
    <x v="0"/>
    <x v="2"/>
    <n v="2010"/>
    <n v="5.4792273760800283"/>
  </r>
  <r>
    <x v="76"/>
    <x v="3"/>
    <n v="4.4050000000000002"/>
    <n v="8.2490000000000006"/>
    <n v="0.84599999999999997"/>
    <n v="54.02"/>
    <n v="0.70899999999999996"/>
    <n v="1.2E-2"/>
    <n v="0.92300000000000004"/>
    <n v="0.70599999999999996"/>
    <n v="0.22800000000000001"/>
    <x v="2"/>
    <x v="0"/>
    <x v="3"/>
    <n v="2011"/>
    <n v="5.4792273760800283"/>
  </r>
  <r>
    <x v="76"/>
    <x v="4"/>
    <n v="4.5469999999999997"/>
    <n v="8.2690000000000001"/>
    <n v="0.83099999999999996"/>
    <n v="54.54"/>
    <n v="0.628"/>
    <n v="5.6000000000000001E-2"/>
    <n v="0.91100000000000003"/>
    <n v="0.66700000000000004"/>
    <n v="0.19400000000000001"/>
    <x v="2"/>
    <x v="0"/>
    <x v="4"/>
    <n v="2012"/>
    <n v="5.4792273760800283"/>
  </r>
  <r>
    <x v="76"/>
    <x v="5"/>
    <n v="3.7949999999999999"/>
    <n v="8.282"/>
    <n v="0.82499999999999996"/>
    <n v="55.06"/>
    <n v="0.70799999999999996"/>
    <n v="0.20399999999999999"/>
    <n v="0.86099999999999999"/>
    <n v="0.72899999999999998"/>
    <n v="0.161"/>
    <x v="2"/>
    <x v="0"/>
    <x v="5"/>
    <n v="2013"/>
    <n v="5.4792273760800283"/>
  </r>
  <r>
    <x v="76"/>
    <x v="6"/>
    <n v="4.9050000000000002"/>
    <n v="8.3079999999999998"/>
    <n v="0.76500000000000001"/>
    <n v="55.58"/>
    <n v="0.81899999999999995"/>
    <n v="0.16400000000000001"/>
    <n v="0.84899999999999998"/>
    <n v="0.77900000000000003"/>
    <n v="0.221"/>
    <x v="2"/>
    <x v="0"/>
    <x v="6"/>
    <n v="2014"/>
    <n v="5.4792273760800283"/>
  </r>
  <r>
    <x v="76"/>
    <x v="7"/>
    <n v="4.3579999999999997"/>
    <n v="8.3339999999999996"/>
    <n v="0.77700000000000002"/>
    <n v="56.1"/>
    <n v="0.79300000000000004"/>
    <n v="0.21199999999999999"/>
    <n v="0.85299999999999998"/>
    <n v="0.67300000000000004"/>
    <n v="0.17199999999999999"/>
    <x v="2"/>
    <x v="0"/>
    <x v="7"/>
    <n v="2015"/>
    <n v="5.4792273760800283"/>
  </r>
  <r>
    <x v="76"/>
    <x v="8"/>
    <n v="4.3959999999999999"/>
    <n v="8.3529999999999998"/>
    <n v="0.70599999999999996"/>
    <n v="56.5"/>
    <n v="0.749"/>
    <n v="0.29099999999999998"/>
    <n v="0.82799999999999996"/>
    <n v="0.73"/>
    <n v="0.22600000000000001"/>
    <x v="2"/>
    <x v="0"/>
    <x v="8"/>
    <n v="2016"/>
    <n v="5.4792273760800283"/>
  </r>
  <r>
    <x v="76"/>
    <x v="9"/>
    <n v="4.476"/>
    <n v="8.3689999999999998"/>
    <n v="0.71499999999999997"/>
    <n v="56.9"/>
    <n v="0.85299999999999998"/>
    <n v="0.22800000000000001"/>
    <n v="0.85399999999999998"/>
    <n v="0.754"/>
    <n v="0.23"/>
    <x v="2"/>
    <x v="0"/>
    <x v="9"/>
    <n v="2017"/>
    <n v="5.4792273760800283"/>
  </r>
  <r>
    <x v="76"/>
    <x v="10"/>
    <n v="4.6559999999999997"/>
    <n v="8.4039999999999999"/>
    <n v="0.70699999999999996"/>
    <n v="57.3"/>
    <n v="0.82099999999999995"/>
    <n v="0.28499999999999998"/>
    <n v="0.84399999999999997"/>
    <n v="0.747"/>
    <n v="0.23699999999999999"/>
    <x v="2"/>
    <x v="0"/>
    <x v="10"/>
    <n v="2018"/>
    <n v="5.4792273760800283"/>
  </r>
  <r>
    <x v="76"/>
    <x v="11"/>
    <n v="4.6189999999999998"/>
    <n v="8.4339999999999993"/>
    <n v="0.67600000000000005"/>
    <n v="57.7"/>
    <n v="0.81799999999999995"/>
    <n v="0.30299999999999999"/>
    <n v="0.79400000000000004"/>
    <n v="0.72799999999999998"/>
    <n v="0.251"/>
    <x v="2"/>
    <x v="0"/>
    <x v="11"/>
    <n v="2019"/>
    <n v="5.4792273760800283"/>
  </r>
  <r>
    <x v="76"/>
    <x v="15"/>
    <n v="4.5469999999999997"/>
    <n v="8.4109999999999996"/>
    <n v="0.67400000000000004"/>
    <n v="58.1"/>
    <n v="0.70199999999999996"/>
    <n v="0.254"/>
    <n v="0.83699999999999997"/>
    <n v="0.73799999999999999"/>
    <n v="0.29699999999999999"/>
    <x v="2"/>
    <x v="0"/>
    <x v="15"/>
    <n v="2020"/>
    <n v="5.4792273760800283"/>
  </r>
  <r>
    <x v="76"/>
    <x v="12"/>
    <n v="4.4649999999999999"/>
    <n v="8.4649999999999999"/>
    <n v="0.70199999999999996"/>
    <n v="58.5"/>
    <n v="0.67800000000000005"/>
    <n v="0.316"/>
    <n v="0.84099999999999997"/>
    <n v="0.745"/>
    <n v="0.253"/>
    <x v="2"/>
    <x v="0"/>
    <x v="12"/>
    <n v="2021"/>
    <n v="5.4792273760800283"/>
  </r>
  <r>
    <x v="76"/>
    <x v="13"/>
    <n v="4.4480000000000004"/>
    <n v="8.4990000000000006"/>
    <n v="0.69099999999999995"/>
    <n v="58.9"/>
    <n v="0.70599999999999996"/>
    <n v="0.29399999999999998"/>
    <n v="0.878"/>
    <n v="0.72499999999999998"/>
    <n v="0.28100000000000003"/>
    <x v="2"/>
    <x v="0"/>
    <x v="13"/>
    <n v="2022"/>
    <n v="5.4792273760800283"/>
  </r>
  <r>
    <x v="77"/>
    <x v="14"/>
    <n v="5.1040000000000001"/>
    <m/>
    <n v="0.84799999999999998"/>
    <m/>
    <n v="0.38100000000000001"/>
    <m/>
    <n v="0.89400000000000002"/>
    <n v="0.61399999999999999"/>
    <n v="0.23699999999999999"/>
    <x v="1"/>
    <x v="0"/>
    <x v="14"/>
    <n v="2007"/>
    <n v="5.4792273760800283"/>
  </r>
  <r>
    <x v="77"/>
    <x v="0"/>
    <n v="5.5220000000000002"/>
    <n v="8.8580000000000005"/>
    <n v="0.88400000000000001"/>
    <m/>
    <m/>
    <n v="9.7000000000000003E-2"/>
    <n v="0.84899999999999998"/>
    <n v="0.5"/>
    <n v="0.318"/>
    <x v="1"/>
    <x v="1"/>
    <x v="0"/>
    <n v="2008"/>
    <n v="5.4792273760800283"/>
  </r>
  <r>
    <x v="77"/>
    <x v="1"/>
    <n v="5.891"/>
    <n v="8.8989999999999991"/>
    <n v="0.83"/>
    <m/>
    <n v="0.50600000000000001"/>
    <n v="0.20599999999999999"/>
    <n v="0.96799999999999997"/>
    <n v="0.52800000000000002"/>
    <n v="0.16900000000000001"/>
    <x v="1"/>
    <x v="1"/>
    <x v="1"/>
    <n v="2009"/>
    <n v="5.4792273760800283"/>
  </r>
  <r>
    <x v="77"/>
    <x v="2"/>
    <n v="5.1769999999999996"/>
    <n v="8.94"/>
    <n v="0.70799999999999996"/>
    <m/>
    <n v="0.45100000000000001"/>
    <n v="0.17399999999999999"/>
    <n v="0.96699999999999997"/>
    <n v="0.67300000000000004"/>
    <n v="0.11799999999999999"/>
    <x v="1"/>
    <x v="0"/>
    <x v="2"/>
    <n v="2010"/>
    <n v="5.4792273760800283"/>
  </r>
  <r>
    <x v="77"/>
    <x v="3"/>
    <n v="4.8600000000000003"/>
    <n v="8.9920000000000009"/>
    <n v="0.75900000000000001"/>
    <m/>
    <n v="0.58899999999999997"/>
    <n v="6.0000000000000001E-3"/>
    <n v="0.91900000000000004"/>
    <n v="0.60399999999999998"/>
    <n v="0.124"/>
    <x v="1"/>
    <x v="0"/>
    <x v="3"/>
    <n v="2011"/>
    <n v="5.4792273760800283"/>
  </r>
  <r>
    <x v="77"/>
    <x v="4"/>
    <n v="5.64"/>
    <n v="9"/>
    <n v="0.75700000000000001"/>
    <m/>
    <n v="0.63600000000000001"/>
    <n v="0.03"/>
    <n v="0.95"/>
    <n v="0.56200000000000006"/>
    <n v="0.1"/>
    <x v="1"/>
    <x v="1"/>
    <x v="4"/>
    <n v="2012"/>
    <n v="5.4792273760800283"/>
  </r>
  <r>
    <x v="77"/>
    <x v="5"/>
    <n v="6.1260000000000003"/>
    <n v="9.0459999999999994"/>
    <n v="0.72099999999999997"/>
    <m/>
    <n v="0.56799999999999995"/>
    <n v="0.11700000000000001"/>
    <n v="0.93500000000000005"/>
    <n v="0.65"/>
    <n v="0.20300000000000001"/>
    <x v="1"/>
    <x v="1"/>
    <x v="5"/>
    <n v="2013"/>
    <n v="5.4792273760800283"/>
  </r>
  <r>
    <x v="77"/>
    <x v="6"/>
    <n v="5"/>
    <n v="9.0820000000000007"/>
    <n v="0.70599999999999996"/>
    <m/>
    <n v="0.441"/>
    <n v="1.2999999999999999E-2"/>
    <n v="0.77500000000000002"/>
    <n v="0.55200000000000005"/>
    <n v="0.20599999999999999"/>
    <x v="1"/>
    <x v="0"/>
    <x v="6"/>
    <n v="2014"/>
    <n v="5.4792273760800283"/>
  </r>
  <r>
    <x v="77"/>
    <x v="7"/>
    <n v="5.077"/>
    <n v="9.1530000000000005"/>
    <n v="0.80500000000000005"/>
    <m/>
    <n v="0.56100000000000005"/>
    <n v="0.18"/>
    <n v="0.85099999999999998"/>
    <n v="0.68500000000000005"/>
    <n v="0.18"/>
    <x v="1"/>
    <x v="0"/>
    <x v="7"/>
    <n v="2015"/>
    <n v="5.4792273760800283"/>
  </r>
  <r>
    <x v="77"/>
    <x v="8"/>
    <n v="5.7590000000000003"/>
    <n v="9.2129999999999992"/>
    <n v="0.82399999999999995"/>
    <m/>
    <n v="0.82699999999999996"/>
    <n v="0.123"/>
    <n v="0.94099999999999995"/>
    <n v="0.58799999999999997"/>
    <n v="0.15"/>
    <x v="1"/>
    <x v="1"/>
    <x v="8"/>
    <n v="2016"/>
    <n v="5.4792273760800283"/>
  </r>
  <r>
    <x v="77"/>
    <x v="9"/>
    <n v="6.149"/>
    <n v="9.2530000000000001"/>
    <n v="0.79200000000000004"/>
    <m/>
    <n v="0.85799999999999998"/>
    <n v="0.115"/>
    <n v="0.92500000000000004"/>
    <n v="0.61699999999999999"/>
    <n v="0.186"/>
    <x v="1"/>
    <x v="1"/>
    <x v="9"/>
    <n v="2017"/>
    <n v="5.4792273760800283"/>
  </r>
  <r>
    <x v="77"/>
    <x v="10"/>
    <n v="6.3920000000000003"/>
    <n v="9.2829999999999995"/>
    <n v="0.82199999999999995"/>
    <m/>
    <n v="0.89"/>
    <n v="0.26700000000000002"/>
    <n v="0.92200000000000004"/>
    <n v="0.64200000000000002"/>
    <n v="0.17"/>
    <x v="1"/>
    <x v="1"/>
    <x v="10"/>
    <n v="2018"/>
    <n v="5.4792273760800283"/>
  </r>
  <r>
    <x v="77"/>
    <x v="11"/>
    <n v="6.4249999999999998"/>
    <n v="9.3339999999999996"/>
    <n v="0.84299999999999997"/>
    <m/>
    <n v="0.84099999999999997"/>
    <n v="0.24399999999999999"/>
    <n v="0.92"/>
    <n v="0.61199999999999999"/>
    <n v="0.14099999999999999"/>
    <x v="1"/>
    <x v="1"/>
    <x v="11"/>
    <n v="2019"/>
    <n v="5.4792273760800283"/>
  </r>
  <r>
    <x v="77"/>
    <x v="15"/>
    <n v="6.2939999999999996"/>
    <n v="9.2789999999999999"/>
    <n v="0.79200000000000004"/>
    <m/>
    <n v="0.88"/>
    <n v="0.30399999999999999"/>
    <n v="0.91"/>
    <n v="0.59299999999999997"/>
    <n v="0.20100000000000001"/>
    <x v="1"/>
    <x v="1"/>
    <x v="15"/>
    <n v="2020"/>
    <n v="5.4792273760800283"/>
  </r>
  <r>
    <x v="77"/>
    <x v="12"/>
    <n v="6.6479999999999997"/>
    <n v="9.3829999999999991"/>
    <n v="0.84899999999999998"/>
    <m/>
    <n v="0.84"/>
    <n v="0.26100000000000001"/>
    <n v="0.84199999999999997"/>
    <n v="0.57799999999999996"/>
    <n v="0.11600000000000001"/>
    <x v="1"/>
    <x v="1"/>
    <x v="12"/>
    <n v="2021"/>
    <n v="5.4792273760800283"/>
  </r>
  <r>
    <x v="77"/>
    <x v="13"/>
    <n v="6.16"/>
    <n v="9.4160000000000004"/>
    <n v="0.88800000000000001"/>
    <m/>
    <n v="0.86499999999999999"/>
    <n v="0.21099999999999999"/>
    <n v="0.84599999999999997"/>
    <n v="0.54900000000000004"/>
    <n v="0.14199999999999999"/>
    <x v="1"/>
    <x v="1"/>
    <x v="13"/>
    <n v="2022"/>
    <n v="5.4792273760800283"/>
  </r>
  <r>
    <x v="78"/>
    <x v="16"/>
    <n v="6.0759999999999996"/>
    <n v="11.233000000000001"/>
    <n v="0.91900000000000004"/>
    <n v="68.400000000000006"/>
    <n v="0.76900000000000002"/>
    <n v="-0.24099999999999999"/>
    <n v="0.32800000000000001"/>
    <n v="0.78800000000000003"/>
    <n v="0.182"/>
    <x v="0"/>
    <x v="1"/>
    <x v="16"/>
    <n v="2006"/>
    <n v="5.4792273760800283"/>
  </r>
  <r>
    <x v="78"/>
    <x v="1"/>
    <n v="6.585"/>
    <n v="11.074"/>
    <n v="0.92600000000000005"/>
    <n v="69"/>
    <n v="0.81899999999999995"/>
    <n v="2E-3"/>
    <n v="0.67500000000000004"/>
    <n v="0.69399999999999995"/>
    <n v="0.252"/>
    <x v="0"/>
    <x v="1"/>
    <x v="1"/>
    <n v="2009"/>
    <n v="5.4792273760800283"/>
  </r>
  <r>
    <x v="78"/>
    <x v="2"/>
    <n v="6.798"/>
    <n v="10.997999999999999"/>
    <n v="0.89300000000000002"/>
    <n v="69.2"/>
    <n v="0.70299999999999996"/>
    <n v="-3.6999999999999998E-2"/>
    <n v="0.48599999999999999"/>
    <n v="0.68700000000000006"/>
    <n v="0.20300000000000001"/>
    <x v="0"/>
    <x v="1"/>
    <x v="2"/>
    <n v="2010"/>
    <n v="5.4792273760800283"/>
  </r>
  <r>
    <x v="78"/>
    <x v="3"/>
    <n v="6.3780000000000001"/>
    <n v="11.023999999999999"/>
    <n v="0.88200000000000001"/>
    <n v="69.400000000000006"/>
    <n v="0.76900000000000002"/>
    <m/>
    <n v="0.56000000000000005"/>
    <n v="0.72599999999999998"/>
    <n v="0.17699999999999999"/>
    <x v="0"/>
    <x v="1"/>
    <x v="3"/>
    <n v="2011"/>
    <n v="5.4792273760800283"/>
  </r>
  <r>
    <x v="78"/>
    <x v="4"/>
    <n v="6.2210000000000001"/>
    <n v="11.012"/>
    <n v="0.88900000000000001"/>
    <n v="69.599999999999994"/>
    <n v="0.93400000000000005"/>
    <m/>
    <m/>
    <n v="0.79400000000000004"/>
    <n v="9.5000000000000001E-2"/>
    <x v="0"/>
    <x v="1"/>
    <x v="4"/>
    <n v="2012"/>
    <n v="5.4792273760800283"/>
  </r>
  <r>
    <x v="78"/>
    <x v="5"/>
    <n v="6.48"/>
    <n v="10.952"/>
    <n v="0.86199999999999999"/>
    <n v="69.8"/>
    <n v="0.751"/>
    <m/>
    <m/>
    <n v="0.68600000000000005"/>
    <n v="0.28299999999999997"/>
    <x v="0"/>
    <x v="1"/>
    <x v="5"/>
    <n v="2013"/>
    <n v="5.4792273760800283"/>
  </r>
  <r>
    <x v="78"/>
    <x v="6"/>
    <n v="6.18"/>
    <n v="10.926"/>
    <m/>
    <n v="70"/>
    <m/>
    <m/>
    <m/>
    <m/>
    <m/>
    <x v="0"/>
    <x v="1"/>
    <x v="6"/>
    <n v="2014"/>
    <n v="5.4792273760800283"/>
  </r>
  <r>
    <x v="78"/>
    <x v="7"/>
    <n v="6.1459999999999999"/>
    <n v="10.893000000000001"/>
    <n v="0.82299999999999995"/>
    <n v="70.2"/>
    <n v="0.82199999999999995"/>
    <n v="7.9000000000000001E-2"/>
    <m/>
    <n v="0.67800000000000005"/>
    <n v="0.32400000000000001"/>
    <x v="0"/>
    <x v="1"/>
    <x v="7"/>
    <n v="2015"/>
    <n v="5.4792273760800283"/>
  </r>
  <r>
    <x v="78"/>
    <x v="8"/>
    <n v="5.9470000000000001"/>
    <n v="10.887"/>
    <n v="0.84499999999999997"/>
    <n v="70.174999999999997"/>
    <n v="0.84099999999999997"/>
    <n v="-7.8E-2"/>
    <m/>
    <n v="0.64300000000000002"/>
    <n v="0.315"/>
    <x v="0"/>
    <x v="1"/>
    <x v="8"/>
    <n v="2016"/>
    <n v="5.4792273760800283"/>
  </r>
  <r>
    <x v="78"/>
    <x v="9"/>
    <n v="6.0940000000000003"/>
    <n v="10.82"/>
    <n v="0.85299999999999998"/>
    <n v="70.150000000000006"/>
    <n v="0.88400000000000001"/>
    <n v="-8.0000000000000002E-3"/>
    <m/>
    <n v="0.64900000000000002"/>
    <n v="0.307"/>
    <x v="0"/>
    <x v="1"/>
    <x v="9"/>
    <n v="2017"/>
    <n v="5.4792273760800283"/>
  </r>
  <r>
    <x v="78"/>
    <x v="11"/>
    <n v="6.1059999999999999"/>
    <n v="10.765000000000001"/>
    <n v="0.84199999999999997"/>
    <n v="70.099999999999994"/>
    <n v="0.86699999999999999"/>
    <n v="-0.105"/>
    <m/>
    <n v="0.64300000000000002"/>
    <n v="0.30299999999999999"/>
    <x v="0"/>
    <x v="1"/>
    <x v="11"/>
    <n v="2019"/>
    <n v="5.4792273760800283"/>
  </r>
  <r>
    <x v="79"/>
    <x v="16"/>
    <n v="4.641"/>
    <n v="8.1850000000000005"/>
    <n v="0.84399999999999997"/>
    <n v="59.92"/>
    <n v="0.67800000000000005"/>
    <n v="-0.14199999999999999"/>
    <n v="0.879"/>
    <n v="0.55500000000000005"/>
    <n v="0.159"/>
    <x v="0"/>
    <x v="0"/>
    <x v="16"/>
    <n v="2006"/>
    <n v="5.4792273760800283"/>
  </r>
  <r>
    <x v="79"/>
    <x v="14"/>
    <n v="4.6980000000000004"/>
    <n v="8.2579999999999991"/>
    <n v="0.83299999999999996"/>
    <n v="60.34"/>
    <n v="0.68400000000000005"/>
    <n v="-9.2999999999999999E-2"/>
    <n v="0.92900000000000005"/>
    <n v="0.59"/>
    <n v="0.13"/>
    <x v="0"/>
    <x v="0"/>
    <x v="14"/>
    <n v="2007"/>
    <n v="5.4792273760800283"/>
  </r>
  <r>
    <x v="79"/>
    <x v="0"/>
    <n v="4.7370000000000001"/>
    <n v="8.3290000000000006"/>
    <n v="0.79200000000000004"/>
    <n v="60.76"/>
    <n v="0.71899999999999997"/>
    <n v="-0.10199999999999999"/>
    <n v="0.92300000000000004"/>
    <n v="0.59399999999999997"/>
    <n v="0.14699999999999999"/>
    <x v="0"/>
    <x v="0"/>
    <x v="0"/>
    <n v="2008"/>
    <n v="5.4792273760800283"/>
  </r>
  <r>
    <x v="79"/>
    <x v="1"/>
    <n v="5.069"/>
    <n v="8.3450000000000006"/>
    <n v="0.85499999999999998"/>
    <n v="61.18"/>
    <n v="0.69899999999999995"/>
    <n v="-0.14199999999999999"/>
    <n v="0.89600000000000002"/>
    <n v="0.55400000000000005"/>
    <n v="0.16500000000000001"/>
    <x v="0"/>
    <x v="0"/>
    <x v="1"/>
    <n v="2009"/>
    <n v="5.4792273760800283"/>
  </r>
  <r>
    <x v="79"/>
    <x v="2"/>
    <n v="4.9960000000000004"/>
    <n v="8.3290000000000006"/>
    <n v="0.88500000000000001"/>
    <n v="61.6"/>
    <n v="0.72"/>
    <n v="-7.3999999999999996E-2"/>
    <n v="0.92600000000000005"/>
    <n v="0.51600000000000001"/>
    <n v="0.123"/>
    <x v="0"/>
    <x v="0"/>
    <x v="2"/>
    <n v="2010"/>
    <n v="5.4792273760800283"/>
  </r>
  <r>
    <x v="79"/>
    <x v="3"/>
    <n v="4.9210000000000003"/>
    <n v="8.3740000000000006"/>
    <n v="0.89100000000000001"/>
    <n v="62.02"/>
    <n v="0.748"/>
    <n v="-0.157"/>
    <n v="0.93200000000000005"/>
    <n v="0.57899999999999996"/>
    <n v="0.151"/>
    <x v="0"/>
    <x v="0"/>
    <x v="3"/>
    <n v="2011"/>
    <n v="5.4792273760800283"/>
  </r>
  <r>
    <x v="79"/>
    <x v="4"/>
    <n v="5.2080000000000002"/>
    <n v="8.3569999999999993"/>
    <n v="0.85599999999999998"/>
    <n v="62.44"/>
    <n v="0.70299999999999996"/>
    <n v="-8.1000000000000003E-2"/>
    <n v="0.89200000000000002"/>
    <n v="0.57999999999999996"/>
    <n v="0.182"/>
    <x v="0"/>
    <x v="0"/>
    <x v="4"/>
    <n v="2012"/>
    <n v="5.4792273760800283"/>
  </r>
  <r>
    <x v="79"/>
    <x v="5"/>
    <n v="5.4020000000000001"/>
    <n v="8.4410000000000007"/>
    <n v="0.85099999999999998"/>
    <n v="62.86"/>
    <n v="0.755"/>
    <n v="-8.6999999999999994E-2"/>
    <n v="0.9"/>
    <n v="0.59499999999999997"/>
    <n v="0.13500000000000001"/>
    <x v="0"/>
    <x v="0"/>
    <x v="5"/>
    <n v="2013"/>
    <n v="5.4792273760800283"/>
  </r>
  <r>
    <x v="79"/>
    <x v="6"/>
    <n v="5.2519999999999998"/>
    <n v="8.4600000000000009"/>
    <n v="0.89800000000000002"/>
    <n v="63.28"/>
    <n v="0.73599999999999999"/>
    <n v="0.35299999999999998"/>
    <n v="0.89700000000000002"/>
    <n v="0.61699999999999999"/>
    <n v="0.185"/>
    <x v="0"/>
    <x v="0"/>
    <x v="6"/>
    <n v="2014"/>
    <n v="5.4792273760800283"/>
  </r>
  <r>
    <x v="79"/>
    <x v="7"/>
    <n v="4.9050000000000002"/>
    <n v="8.4770000000000003"/>
    <n v="0.85699999999999998"/>
    <n v="63.7"/>
    <n v="0.81299999999999994"/>
    <n v="0.19700000000000001"/>
    <n v="0.85799999999999998"/>
    <n v="0.65800000000000003"/>
    <n v="0.17299999999999999"/>
    <x v="0"/>
    <x v="0"/>
    <x v="7"/>
    <n v="2015"/>
    <n v="5.4792273760800283"/>
  </r>
  <r>
    <x v="79"/>
    <x v="8"/>
    <n v="4.8570000000000002"/>
    <n v="8.5"/>
    <n v="0.91400000000000003"/>
    <n v="64.224999999999994"/>
    <n v="0.81399999999999995"/>
    <n v="5.3999999999999999E-2"/>
    <n v="0.91700000000000004"/>
    <n v="0.66800000000000004"/>
    <n v="0.126"/>
    <x v="0"/>
    <x v="0"/>
    <x v="8"/>
    <n v="2016"/>
    <n v="5.4792273760800283"/>
  </r>
  <r>
    <x v="79"/>
    <x v="9"/>
    <n v="5.63"/>
    <n v="8.5259999999999998"/>
    <n v="0.88300000000000001"/>
    <n v="64.75"/>
    <n v="0.85899999999999999"/>
    <n v="0.14099999999999999"/>
    <n v="0.874"/>
    <n v="0.64"/>
    <n v="0.16"/>
    <x v="0"/>
    <x v="1"/>
    <x v="9"/>
    <n v="2017"/>
    <n v="5.4792273760800283"/>
  </r>
  <r>
    <x v="79"/>
    <x v="10"/>
    <n v="5.2969999999999997"/>
    <n v="8.5429999999999993"/>
    <n v="0.89800000000000002"/>
    <n v="65.275000000000006"/>
    <n v="0.94499999999999995"/>
    <n v="0.26500000000000001"/>
    <n v="0.90700000000000003"/>
    <n v="0.61699999999999999"/>
    <n v="0.20300000000000001"/>
    <x v="0"/>
    <x v="0"/>
    <x v="10"/>
    <n v="2018"/>
    <n v="5.4792273760800283"/>
  </r>
  <r>
    <x v="79"/>
    <x v="11"/>
    <n v="5.6849999999999996"/>
    <n v="8.5679999999999996"/>
    <n v="0.877"/>
    <n v="65.8"/>
    <n v="0.92"/>
    <n v="-5.0000000000000001E-3"/>
    <n v="0.88500000000000001"/>
    <n v="0.625"/>
    <n v="0.20699999999999999"/>
    <x v="0"/>
    <x v="1"/>
    <x v="11"/>
    <n v="2019"/>
    <n v="5.4792273760800283"/>
  </r>
  <r>
    <x v="79"/>
    <x v="15"/>
    <n v="6.25"/>
    <n v="8.4610000000000003"/>
    <n v="0.90200000000000002"/>
    <n v="66.325000000000003"/>
    <n v="0.93500000000000005"/>
    <n v="0.104"/>
    <n v="0.93100000000000005"/>
    <n v="0.67200000000000004"/>
    <n v="0.25800000000000001"/>
    <x v="0"/>
    <x v="1"/>
    <x v="15"/>
    <n v="2020"/>
    <n v="5.4792273760800283"/>
  </r>
  <r>
    <x v="79"/>
    <x v="12"/>
    <n v="5.5640000000000001"/>
    <n v="8.4789999999999992"/>
    <n v="0.90400000000000003"/>
    <n v="66.849999999999994"/>
    <n v="0.91800000000000004"/>
    <n v="0.20300000000000001"/>
    <n v="0.90300000000000002"/>
    <n v="0.66"/>
    <n v="0.22600000000000001"/>
    <x v="0"/>
    <x v="1"/>
    <x v="12"/>
    <n v="2021"/>
    <n v="5.4792273760800283"/>
  </r>
  <r>
    <x v="79"/>
    <x v="13"/>
    <n v="5.6680000000000001"/>
    <n v="8.5169999999999995"/>
    <n v="0.92700000000000005"/>
    <n v="67.375"/>
    <n v="0.94799999999999995"/>
    <n v="0.23599999999999999"/>
    <n v="0.876"/>
    <n v="0.64600000000000002"/>
    <n v="0.20399999999999999"/>
    <x v="0"/>
    <x v="1"/>
    <x v="13"/>
    <n v="2022"/>
    <n v="5.4792273760800283"/>
  </r>
  <r>
    <x v="80"/>
    <x v="16"/>
    <n v="5.0759999999999996"/>
    <n v="8.234"/>
    <n v="0.80700000000000005"/>
    <n v="55.88"/>
    <n v="0.92500000000000004"/>
    <n v="0.438"/>
    <n v="0.68799999999999994"/>
    <n v="0.79"/>
    <n v="0.16300000000000001"/>
    <x v="0"/>
    <x v="0"/>
    <x v="16"/>
    <n v="2006"/>
    <n v="5.4792273760800283"/>
  </r>
  <r>
    <x v="80"/>
    <x v="14"/>
    <n v="5.3639999999999999"/>
    <n v="8.2910000000000004"/>
    <n v="0.79"/>
    <n v="56.26"/>
    <n v="0.86699999999999999"/>
    <n v="0.47699999999999998"/>
    <n v="0.57999999999999996"/>
    <n v="0.752"/>
    <n v="0.13600000000000001"/>
    <x v="0"/>
    <x v="0"/>
    <x v="14"/>
    <n v="2007"/>
    <n v="5.4792273760800283"/>
  </r>
  <r>
    <x v="80"/>
    <x v="0"/>
    <n v="5.0439999999999996"/>
    <n v="8.3510000000000009"/>
    <n v="0.80700000000000005"/>
    <n v="56.64"/>
    <n v="0.88600000000000001"/>
    <n v="0.41499999999999998"/>
    <n v="0.63700000000000001"/>
    <n v="0.72799999999999998"/>
    <n v="0.20200000000000001"/>
    <x v="0"/>
    <x v="0"/>
    <x v="0"/>
    <n v="2008"/>
    <n v="5.4792273760800283"/>
  </r>
  <r>
    <x v="80"/>
    <x v="3"/>
    <n v="4.7039999999999997"/>
    <n v="8.5380000000000003"/>
    <n v="0.69099999999999995"/>
    <n v="57.78"/>
    <n v="0.88200000000000001"/>
    <n v="0.45700000000000002"/>
    <n v="0.58699999999999997"/>
    <n v="0.746"/>
    <n v="0.22500000000000001"/>
    <x v="0"/>
    <x v="0"/>
    <x v="3"/>
    <n v="2011"/>
    <n v="5.4792273760800283"/>
  </r>
  <r>
    <x v="80"/>
    <x v="4"/>
    <n v="4.8760000000000003"/>
    <n v="8.6010000000000009"/>
    <n v="0.69299999999999995"/>
    <n v="58.16"/>
    <m/>
    <n v="0.23"/>
    <m/>
    <n v="0.74099999999999999"/>
    <n v="0.38700000000000001"/>
    <x v="0"/>
    <x v="0"/>
    <x v="4"/>
    <n v="2012"/>
    <n v="5.4792273760800283"/>
  </r>
  <r>
    <x v="80"/>
    <x v="9"/>
    <n v="4.6230000000000002"/>
    <n v="8.8829999999999991"/>
    <n v="0.70699999999999996"/>
    <n v="59.9"/>
    <n v="0.89100000000000001"/>
    <n v="7.0999999999999994E-2"/>
    <n v="0.59199999999999997"/>
    <n v="0.71199999999999997"/>
    <n v="0.34399999999999997"/>
    <x v="0"/>
    <x v="0"/>
    <x v="9"/>
    <n v="2017"/>
    <n v="5.4792273760800283"/>
  </r>
  <r>
    <x v="80"/>
    <x v="10"/>
    <n v="4.859"/>
    <n v="8.9290000000000003"/>
    <n v="0.70499999999999996"/>
    <n v="60.2"/>
    <n v="0.90700000000000003"/>
    <n v="0.13900000000000001"/>
    <n v="0.63400000000000001"/>
    <n v="0.71099999999999997"/>
    <n v="0.33200000000000002"/>
    <x v="0"/>
    <x v="0"/>
    <x v="10"/>
    <n v="2018"/>
    <n v="5.4792273760800283"/>
  </r>
  <r>
    <x v="80"/>
    <x v="11"/>
    <n v="5.1970000000000001"/>
    <n v="8.9670000000000005"/>
    <n v="0.72899999999999998"/>
    <n v="60.5"/>
    <n v="0.90600000000000003"/>
    <n v="5.8000000000000003E-2"/>
    <n v="0.62"/>
    <n v="0.71799999999999997"/>
    <n v="0.30599999999999999"/>
    <x v="0"/>
    <x v="0"/>
    <x v="11"/>
    <n v="2019"/>
    <n v="5.4792273760800283"/>
  </r>
  <r>
    <x v="80"/>
    <x v="15"/>
    <n v="5.2839999999999998"/>
    <n v="8.9570000000000007"/>
    <n v="0.66"/>
    <n v="60.8"/>
    <n v="0.91500000000000004"/>
    <n v="0.13900000000000001"/>
    <n v="0.748"/>
    <n v="0.71399999999999997"/>
    <n v="0.35799999999999998"/>
    <x v="0"/>
    <x v="0"/>
    <x v="15"/>
    <n v="2020"/>
    <n v="5.4792273760800283"/>
  </r>
  <r>
    <x v="80"/>
    <x v="12"/>
    <n v="4.9269999999999996"/>
    <n v="8.968"/>
    <n v="0.65"/>
    <n v="61.1"/>
    <n v="0.92700000000000005"/>
    <n v="0.04"/>
    <n v="0.66800000000000004"/>
    <n v="0.70199999999999996"/>
    <n v="0.29199999999999998"/>
    <x v="0"/>
    <x v="0"/>
    <x v="12"/>
    <n v="2021"/>
    <n v="5.4792273760800283"/>
  </r>
  <r>
    <x v="81"/>
    <x v="16"/>
    <n v="4.71"/>
    <n v="10.042"/>
    <n v="0.88400000000000001"/>
    <n v="63.1"/>
    <n v="0.64100000000000001"/>
    <n v="-0.23400000000000001"/>
    <n v="0.93700000000000006"/>
    <n v="0.59"/>
    <n v="0.23400000000000001"/>
    <x v="1"/>
    <x v="0"/>
    <x v="16"/>
    <n v="2006"/>
    <n v="5.4792273760800283"/>
  </r>
  <r>
    <x v="81"/>
    <x v="14"/>
    <n v="4.6669999999999998"/>
    <n v="10.145"/>
    <n v="0.83599999999999997"/>
    <n v="63.4"/>
    <n v="0.7"/>
    <n v="-0.17100000000000001"/>
    <n v="0.92400000000000004"/>
    <n v="0.59399999999999997"/>
    <n v="0.247"/>
    <x v="1"/>
    <x v="0"/>
    <x v="14"/>
    <n v="2007"/>
    <n v="5.4792273760800283"/>
  </r>
  <r>
    <x v="81"/>
    <x v="0"/>
    <n v="5.1449999999999996"/>
    <n v="10.122999999999999"/>
    <n v="0.85499999999999998"/>
    <n v="63.7"/>
    <n v="0.63"/>
    <n v="-0.20799999999999999"/>
    <n v="0.92600000000000005"/>
    <n v="0.63300000000000001"/>
    <n v="0.215"/>
    <x v="1"/>
    <x v="0"/>
    <x v="0"/>
    <n v="2008"/>
    <n v="5.4792273760800283"/>
  </r>
  <r>
    <x v="81"/>
    <x v="1"/>
    <n v="4.6689999999999996"/>
    <n v="9.9849999999999994"/>
    <n v="0.80700000000000005"/>
    <n v="64"/>
    <n v="0.437"/>
    <n v="-0.185"/>
    <n v="0.94199999999999995"/>
    <n v="0.53700000000000003"/>
    <n v="0.24199999999999999"/>
    <x v="1"/>
    <x v="0"/>
    <x v="1"/>
    <n v="2009"/>
    <n v="5.4792273760800283"/>
  </r>
  <r>
    <x v="81"/>
    <x v="3"/>
    <n v="4.9669999999999996"/>
    <n v="10.004"/>
    <n v="0.83599999999999997"/>
    <n v="64.599999999999994"/>
    <n v="0.56399999999999995"/>
    <n v="-4.0000000000000001E-3"/>
    <n v="0.93400000000000005"/>
    <n v="0.56299999999999994"/>
    <n v="0.222"/>
    <x v="1"/>
    <x v="0"/>
    <x v="3"/>
    <n v="2011"/>
    <n v="5.4792273760800283"/>
  </r>
  <r>
    <x v="81"/>
    <x v="4"/>
    <n v="5.125"/>
    <n v="10.085000000000001"/>
    <n v="0.85099999999999998"/>
    <n v="64.900000000000006"/>
    <n v="0.56399999999999995"/>
    <n v="-4.2000000000000003E-2"/>
    <n v="0.89500000000000002"/>
    <n v="0.58799999999999997"/>
    <n v="0.23200000000000001"/>
    <x v="1"/>
    <x v="0"/>
    <x v="4"/>
    <n v="2012"/>
    <n v="5.4792273760800283"/>
  </r>
  <r>
    <x v="81"/>
    <x v="5"/>
    <n v="5.07"/>
    <n v="10.115"/>
    <n v="0.83399999999999996"/>
    <n v="65.2"/>
    <n v="0.63100000000000001"/>
    <n v="-7.6999999999999999E-2"/>
    <n v="0.83699999999999997"/>
    <n v="0.60499999999999998"/>
    <n v="0.22700000000000001"/>
    <x v="1"/>
    <x v="0"/>
    <x v="5"/>
    <n v="2013"/>
    <n v="5.4792273760800283"/>
  </r>
  <r>
    <x v="81"/>
    <x v="6"/>
    <n v="5.7290000000000001"/>
    <n v="10.143000000000001"/>
    <n v="0.88100000000000001"/>
    <n v="65.5"/>
    <n v="0.67100000000000004"/>
    <n v="-4.7E-2"/>
    <n v="0.80400000000000005"/>
    <n v="0.60499999999999998"/>
    <n v="0.22600000000000001"/>
    <x v="1"/>
    <x v="1"/>
    <x v="6"/>
    <n v="2014"/>
    <n v="5.4792273760800283"/>
  </r>
  <r>
    <x v="81"/>
    <x v="7"/>
    <n v="5.8810000000000002"/>
    <n v="10.19"/>
    <n v="0.879"/>
    <n v="65.8"/>
    <n v="0.65600000000000003"/>
    <n v="-8.2000000000000003E-2"/>
    <n v="0.80800000000000005"/>
    <n v="0.55900000000000005"/>
    <n v="0.22800000000000001"/>
    <x v="1"/>
    <x v="1"/>
    <x v="7"/>
    <n v="2015"/>
    <n v="5.4792273760800283"/>
  </r>
  <r>
    <x v="81"/>
    <x v="8"/>
    <n v="5.94"/>
    <n v="10.222"/>
    <n v="0.91700000000000004"/>
    <n v="65.900000000000006"/>
    <n v="0.68500000000000005"/>
    <n v="-0.161"/>
    <n v="0.86799999999999999"/>
    <n v="0.58299999999999996"/>
    <n v="0.23100000000000001"/>
    <x v="1"/>
    <x v="1"/>
    <x v="8"/>
    <n v="2016"/>
    <n v="5.4792273760800283"/>
  </r>
  <r>
    <x v="81"/>
    <x v="9"/>
    <n v="5.9779999999999998"/>
    <n v="10.263999999999999"/>
    <n v="0.89500000000000002"/>
    <n v="66"/>
    <n v="0.7"/>
    <n v="-0.159"/>
    <n v="0.79800000000000004"/>
    <n v="0.56499999999999995"/>
    <n v="0.23200000000000001"/>
    <x v="1"/>
    <x v="1"/>
    <x v="9"/>
    <n v="2017"/>
    <n v="5.4792273760800283"/>
  </r>
  <r>
    <x v="81"/>
    <x v="10"/>
    <n v="5.9009999999999998"/>
    <n v="10.311"/>
    <n v="0.91300000000000003"/>
    <n v="66.099999999999994"/>
    <n v="0.60799999999999998"/>
    <n v="-0.216"/>
    <n v="0.79900000000000004"/>
    <n v="0.52100000000000002"/>
    <n v="0.192"/>
    <x v="1"/>
    <x v="1"/>
    <x v="10"/>
    <n v="2018"/>
    <n v="5.4792273760800283"/>
  </r>
  <r>
    <x v="81"/>
    <x v="11"/>
    <n v="5.97"/>
    <n v="10.343"/>
    <n v="0.93600000000000005"/>
    <n v="66.2"/>
    <n v="0.69799999999999995"/>
    <n v="-0.19800000000000001"/>
    <n v="0.78900000000000003"/>
    <n v="0.53700000000000003"/>
    <n v="0.21199999999999999"/>
    <x v="1"/>
    <x v="1"/>
    <x v="11"/>
    <n v="2019"/>
    <n v="5.4792273760800283"/>
  </r>
  <r>
    <x v="81"/>
    <x v="15"/>
    <n v="6.2290000000000001"/>
    <n v="10.327999999999999"/>
    <n v="0.92800000000000005"/>
    <n v="66.3"/>
    <n v="0.82"/>
    <n v="-8.4000000000000005E-2"/>
    <n v="0.80900000000000005"/>
    <n v="0.67400000000000004"/>
    <n v="0.20200000000000001"/>
    <x v="1"/>
    <x v="1"/>
    <x v="15"/>
    <n v="2020"/>
    <n v="5.4792273760800283"/>
  </r>
  <r>
    <x v="81"/>
    <x v="12"/>
    <n v="6.3529999999999998"/>
    <n v="10.375999999999999"/>
    <n v="0.95399999999999996"/>
    <n v="66.400000000000006"/>
    <n v="0.81499999999999995"/>
    <n v="-0.10199999999999999"/>
    <n v="0.84"/>
    <n v="0.71599999999999997"/>
    <n v="0.186"/>
    <x v="1"/>
    <x v="1"/>
    <x v="12"/>
    <n v="2021"/>
    <n v="5.4792273760800283"/>
  </r>
  <r>
    <x v="81"/>
    <x v="13"/>
    <n v="6.0549999999999997"/>
    <n v="10.407"/>
    <n v="0.92800000000000005"/>
    <n v="66.5"/>
    <n v="0.81699999999999995"/>
    <n v="1.9E-2"/>
    <n v="0.84399999999999997"/>
    <n v="0.63200000000000001"/>
    <n v="0.161"/>
    <x v="1"/>
    <x v="1"/>
    <x v="13"/>
    <n v="2022"/>
    <n v="5.4792273760800283"/>
  </r>
  <r>
    <x v="82"/>
    <x v="17"/>
    <n v="5.4909999999999997"/>
    <n v="9.5730000000000004"/>
    <n v="0.79600000000000004"/>
    <n v="65.099999999999994"/>
    <n v="0.70299999999999996"/>
    <m/>
    <n v="0.94499999999999995"/>
    <n v="0.55800000000000005"/>
    <n v="0.29199999999999998"/>
    <x v="0"/>
    <x v="1"/>
    <x v="17"/>
    <n v="2005"/>
    <n v="5.4792273760800283"/>
  </r>
  <r>
    <x v="82"/>
    <x v="16"/>
    <n v="4.6529999999999996"/>
    <n v="9.5719999999999992"/>
    <n v="0.85299999999999998"/>
    <n v="65.16"/>
    <n v="0.67"/>
    <n v="6.6000000000000003E-2"/>
    <n v="0.90200000000000002"/>
    <n v="0.501"/>
    <n v="0.32"/>
    <x v="0"/>
    <x v="0"/>
    <x v="16"/>
    <n v="2006"/>
    <n v="5.4792273760800283"/>
  </r>
  <r>
    <x v="82"/>
    <x v="0"/>
    <n v="4.5949999999999998"/>
    <n v="9.7119999999999997"/>
    <n v="0.71699999999999997"/>
    <n v="65.28"/>
    <n v="0.52400000000000002"/>
    <n v="3.3000000000000002E-2"/>
    <n v="0.92700000000000005"/>
    <n v="0.47499999999999998"/>
    <n v="0.36499999999999999"/>
    <x v="0"/>
    <x v="0"/>
    <x v="0"/>
    <n v="2008"/>
    <n v="5.4792273760800283"/>
  </r>
  <r>
    <x v="82"/>
    <x v="1"/>
    <n v="5.2060000000000004"/>
    <n v="9.7970000000000006"/>
    <n v="0.73599999999999999"/>
    <n v="65.34"/>
    <n v="0.66500000000000004"/>
    <n v="7.0000000000000007E-2"/>
    <n v="0.93700000000000006"/>
    <n v="0.47199999999999998"/>
    <n v="0.40100000000000002"/>
    <x v="0"/>
    <x v="0"/>
    <x v="1"/>
    <n v="2009"/>
    <n v="5.4792273760800283"/>
  </r>
  <r>
    <x v="82"/>
    <x v="2"/>
    <n v="5.032"/>
    <n v="9.8650000000000002"/>
    <n v="0.72099999999999997"/>
    <n v="65.400000000000006"/>
    <n v="0.67800000000000005"/>
    <n v="7.0000000000000007E-2"/>
    <n v="0.94899999999999995"/>
    <n v="0.45700000000000002"/>
    <n v="0.34100000000000003"/>
    <x v="0"/>
    <x v="0"/>
    <x v="2"/>
    <n v="2010"/>
    <n v="5.4792273760800283"/>
  </r>
  <r>
    <x v="82"/>
    <x v="3"/>
    <n v="5.1879999999999997"/>
    <n v="9.8640000000000008"/>
    <n v="0.73299999999999998"/>
    <n v="65.459999999999994"/>
    <n v="0.65700000000000003"/>
    <n v="0"/>
    <n v="0.91100000000000003"/>
    <n v="0.50600000000000001"/>
    <n v="0.32"/>
    <x v="0"/>
    <x v="0"/>
    <x v="3"/>
    <n v="2011"/>
    <n v="5.4792273760800283"/>
  </r>
  <r>
    <x v="82"/>
    <x v="4"/>
    <n v="4.5730000000000004"/>
    <n v="9.8629999999999995"/>
    <n v="0.71299999999999997"/>
    <n v="65.52"/>
    <n v="0.621"/>
    <n v="-1.4E-2"/>
    <n v="0.85599999999999998"/>
    <n v="0.442"/>
    <n v="0.33900000000000002"/>
    <x v="0"/>
    <x v="0"/>
    <x v="4"/>
    <n v="2012"/>
    <n v="5.4792273760800283"/>
  </r>
  <r>
    <x v="82"/>
    <x v="5"/>
    <n v="4.9829999999999997"/>
    <n v="9.8079999999999998"/>
    <n v="0.70799999999999996"/>
    <n v="65.58"/>
    <n v="0.65500000000000003"/>
    <n v="-0.01"/>
    <n v="0.92100000000000004"/>
    <n v="0.44600000000000001"/>
    <n v="0.40899999999999997"/>
    <x v="0"/>
    <x v="0"/>
    <x v="5"/>
    <n v="2013"/>
    <n v="5.4792273760800283"/>
  </r>
  <r>
    <x v="82"/>
    <x v="6"/>
    <n v="5.2329999999999997"/>
    <n v="9.7330000000000005"/>
    <n v="0.75900000000000001"/>
    <n v="65.64"/>
    <n v="0.65700000000000003"/>
    <n v="-1.4999999999999999E-2"/>
    <n v="0.93899999999999995"/>
    <n v="0.52500000000000002"/>
    <n v="0.26700000000000002"/>
    <x v="0"/>
    <x v="0"/>
    <x v="6"/>
    <n v="2014"/>
    <n v="5.4792273760800283"/>
  </r>
  <r>
    <x v="82"/>
    <x v="7"/>
    <n v="5.1719999999999997"/>
    <n v="9.718"/>
    <n v="0.74199999999999999"/>
    <n v="65.7"/>
    <n v="0.59699999999999998"/>
    <n v="6.8000000000000005E-2"/>
    <n v="0.88900000000000001"/>
    <n v="0.52400000000000002"/>
    <n v="0.24299999999999999"/>
    <x v="0"/>
    <x v="0"/>
    <x v="7"/>
    <n v="2015"/>
    <n v="5.4792273760800283"/>
  </r>
  <r>
    <x v="82"/>
    <x v="8"/>
    <n v="5.2709999999999999"/>
    <n v="9.7550000000000008"/>
    <n v="0.82799999999999996"/>
    <n v="65.775000000000006"/>
    <n v="0.65700000000000003"/>
    <n v="2.3E-2"/>
    <n v="0.85299999999999998"/>
    <n v="0.51300000000000001"/>
    <n v="0.26300000000000001"/>
    <x v="0"/>
    <x v="0"/>
    <x v="8"/>
    <n v="2016"/>
    <n v="5.4792273760800283"/>
  </r>
  <r>
    <x v="82"/>
    <x v="9"/>
    <n v="5.1539999999999999"/>
    <n v="9.7870000000000008"/>
    <n v="0.77700000000000002"/>
    <n v="65.849999999999994"/>
    <n v="0.60499999999999998"/>
    <n v="-8.5000000000000006E-2"/>
    <n v="0.91100000000000003"/>
    <n v="0.46899999999999997"/>
    <n v="0.24399999999999999"/>
    <x v="0"/>
    <x v="0"/>
    <x v="9"/>
    <n v="2017"/>
    <n v="5.4792273760800283"/>
  </r>
  <r>
    <x v="82"/>
    <x v="10"/>
    <n v="5.1669999999999998"/>
    <n v="9.7970000000000006"/>
    <n v="0.82899999999999996"/>
    <n v="65.924999999999997"/>
    <n v="0.60699999999999998"/>
    <n v="-7.9000000000000001E-2"/>
    <n v="0.90700000000000003"/>
    <n v="0.41499999999999998"/>
    <n v="0.27100000000000002"/>
    <x v="0"/>
    <x v="0"/>
    <x v="10"/>
    <n v="2018"/>
    <n v="5.4792273760800283"/>
  </r>
  <r>
    <x v="82"/>
    <x v="11"/>
    <n v="4.024"/>
    <n v="9.7509999999999994"/>
    <n v="0.86599999999999999"/>
    <n v="66"/>
    <n v="0.44700000000000001"/>
    <n v="-9.6000000000000002E-2"/>
    <n v="0.89"/>
    <n v="0.308"/>
    <n v="0.49399999999999999"/>
    <x v="0"/>
    <x v="0"/>
    <x v="11"/>
    <n v="2019"/>
    <n v="5.4792273760800283"/>
  </r>
  <r>
    <x v="82"/>
    <x v="15"/>
    <n v="2.6339999999999999"/>
    <n v="9.5310000000000006"/>
    <n v="0.54700000000000004"/>
    <n v="66.075000000000003"/>
    <n v="0.55200000000000005"/>
    <n v="-0.13600000000000001"/>
    <n v="0.88400000000000001"/>
    <n v="0.35199999999999998"/>
    <n v="0.48199999999999998"/>
    <x v="0"/>
    <x v="0"/>
    <x v="15"/>
    <n v="2020"/>
    <n v="5.4792273760800283"/>
  </r>
  <r>
    <x v="82"/>
    <x v="12"/>
    <n v="2.1789999999999998"/>
    <n v="9.4710000000000001"/>
    <n v="0.50700000000000001"/>
    <n v="66.150000000000006"/>
    <n v="0.42299999999999999"/>
    <n v="-0.161"/>
    <n v="0.90500000000000003"/>
    <n v="0.26300000000000001"/>
    <n v="0.56899999999999995"/>
    <x v="0"/>
    <x v="0"/>
    <x v="12"/>
    <n v="2021"/>
    <n v="5.4792273760800283"/>
  </r>
  <r>
    <x v="82"/>
    <x v="13"/>
    <n v="2.3519999999999999"/>
    <n v="9.4280000000000008"/>
    <n v="0.53500000000000003"/>
    <n v="66.224999999999994"/>
    <n v="0.45"/>
    <n v="-0.126"/>
    <n v="0.88300000000000001"/>
    <n v="0.29799999999999999"/>
    <n v="0.43"/>
    <x v="0"/>
    <x v="0"/>
    <x v="13"/>
    <n v="2022"/>
    <n v="5.4792273760800283"/>
  </r>
  <r>
    <x v="83"/>
    <x v="3"/>
    <n v="4.8979999999999997"/>
    <n v="7.7850000000000001"/>
    <n v="0.82399999999999995"/>
    <n v="41.52"/>
    <n v="0.61799999999999999"/>
    <n v="-8.8999999999999996E-2"/>
    <n v="0.76800000000000002"/>
    <n v="0.754"/>
    <n v="0.17"/>
    <x v="2"/>
    <x v="0"/>
    <x v="3"/>
    <n v="2011"/>
    <n v="5.4792273760800283"/>
  </r>
  <r>
    <x v="83"/>
    <x v="8"/>
    <n v="3.8079999999999998"/>
    <n v="7.8970000000000002"/>
    <n v="0.79800000000000004"/>
    <n v="42.25"/>
    <n v="0.72899999999999998"/>
    <n v="-9.7000000000000003E-2"/>
    <n v="0.74299999999999999"/>
    <n v="0.68500000000000005"/>
    <n v="0.27"/>
    <x v="2"/>
    <x v="0"/>
    <x v="8"/>
    <n v="2016"/>
    <n v="5.4792273760800283"/>
  </r>
  <r>
    <x v="83"/>
    <x v="9"/>
    <n v="3.7949999999999999"/>
    <n v="7.8520000000000003"/>
    <n v="0.76900000000000002"/>
    <n v="42.9"/>
    <n v="0.75700000000000001"/>
    <n v="-0.14099999999999999"/>
    <n v="0.79700000000000004"/>
    <n v="0.70599999999999996"/>
    <n v="0.255"/>
    <x v="2"/>
    <x v="0"/>
    <x v="9"/>
    <n v="2017"/>
    <n v="5.4792273760800283"/>
  </r>
  <r>
    <x v="83"/>
    <x v="11"/>
    <n v="3.512"/>
    <n v="7.8369999999999997"/>
    <n v="0.79"/>
    <n v="44.2"/>
    <n v="0.71599999999999997"/>
    <n v="-0.126"/>
    <n v="0.91500000000000004"/>
    <n v="0.70699999999999996"/>
    <n v="0.27300000000000002"/>
    <x v="2"/>
    <x v="0"/>
    <x v="11"/>
    <n v="2019"/>
    <n v="5.4792273760800283"/>
  </r>
  <r>
    <x v="84"/>
    <x v="14"/>
    <n v="3.7010000000000001"/>
    <n v="7.1790000000000003"/>
    <n v="0.59399999999999997"/>
    <n v="51.86"/>
    <n v="0.79"/>
    <n v="0.115"/>
    <n v="0.77600000000000002"/>
    <n v="0.6"/>
    <n v="0.435"/>
    <x v="2"/>
    <x v="0"/>
    <x v="14"/>
    <n v="2007"/>
    <n v="5.4792273760800283"/>
  </r>
  <r>
    <x v="84"/>
    <x v="0"/>
    <n v="4.2210000000000001"/>
    <n v="7.2069999999999999"/>
    <n v="0.61899999999999999"/>
    <n v="51.94"/>
    <n v="0.72399999999999998"/>
    <n v="-3.5000000000000003E-2"/>
    <n v="0.84"/>
    <n v="0.629"/>
    <n v="0.26100000000000001"/>
    <x v="2"/>
    <x v="0"/>
    <x v="0"/>
    <n v="2008"/>
    <n v="5.4792273760800283"/>
  </r>
  <r>
    <x v="84"/>
    <x v="2"/>
    <n v="4.1959999999999997"/>
    <n v="7.2569999999999997"/>
    <n v="0.82699999999999996"/>
    <n v="52.1"/>
    <n v="0.81899999999999995"/>
    <n v="-0.04"/>
    <n v="0.81799999999999995"/>
    <n v="0.54900000000000004"/>
    <n v="0.217"/>
    <x v="2"/>
    <x v="0"/>
    <x v="2"/>
    <n v="2010"/>
    <n v="5.4792273760800283"/>
  </r>
  <r>
    <x v="84"/>
    <x v="6"/>
    <n v="4.5709999999999997"/>
    <n v="7.3860000000000001"/>
    <n v="0.70799999999999996"/>
    <n v="52.42"/>
    <n v="0.59"/>
    <n v="-3.1E-2"/>
    <n v="0.86899999999999999"/>
    <n v="0.56499999999999995"/>
    <n v="0.443"/>
    <x v="2"/>
    <x v="0"/>
    <x v="6"/>
    <n v="2014"/>
    <n v="5.4792273760800283"/>
  </r>
  <r>
    <x v="84"/>
    <x v="7"/>
    <n v="2.702"/>
    <n v="7.3659999999999997"/>
    <n v="0.63800000000000001"/>
    <n v="52.5"/>
    <n v="0.67100000000000004"/>
    <n v="-6.3E-2"/>
    <n v="0.90300000000000002"/>
    <n v="0.51900000000000002"/>
    <n v="0.38800000000000001"/>
    <x v="2"/>
    <x v="0"/>
    <x v="7"/>
    <n v="2015"/>
    <n v="5.4792273760800283"/>
  </r>
  <r>
    <x v="84"/>
    <x v="8"/>
    <n v="3.355"/>
    <n v="7.33"/>
    <n v="0.64300000000000002"/>
    <n v="53.1"/>
    <n v="0.76300000000000001"/>
    <n v="3.1E-2"/>
    <n v="0.90100000000000002"/>
    <n v="0.625"/>
    <n v="0.50900000000000001"/>
    <x v="2"/>
    <x v="0"/>
    <x v="8"/>
    <n v="2016"/>
    <n v="5.4792273760800283"/>
  </r>
  <r>
    <x v="84"/>
    <x v="9"/>
    <n v="4.4240000000000004"/>
    <n v="7.335"/>
    <n v="0.68500000000000005"/>
    <n v="53.7"/>
    <n v="0.73299999999999998"/>
    <n v="-1.4E-2"/>
    <n v="0.86699999999999999"/>
    <n v="0.67400000000000004"/>
    <n v="0.39100000000000001"/>
    <x v="2"/>
    <x v="0"/>
    <x v="9"/>
    <n v="2017"/>
    <n v="5.4792273760800283"/>
  </r>
  <r>
    <x v="84"/>
    <x v="10"/>
    <n v="4.1349999999999998"/>
    <n v="7.3280000000000003"/>
    <n v="0.72699999999999998"/>
    <n v="54.3"/>
    <n v="0.76600000000000001"/>
    <n v="4.7E-2"/>
    <n v="0.86799999999999999"/>
    <n v="0.66400000000000003"/>
    <n v="0.436"/>
    <x v="2"/>
    <x v="0"/>
    <x v="10"/>
    <n v="2018"/>
    <n v="5.4792273760800283"/>
  </r>
  <r>
    <x v="84"/>
    <x v="11"/>
    <n v="5.1210000000000004"/>
    <n v="7.2830000000000004"/>
    <n v="0.71199999999999997"/>
    <n v="54.9"/>
    <n v="0.70599999999999996"/>
    <n v="4.8000000000000001E-2"/>
    <n v="0.82799999999999996"/>
    <n v="0.64500000000000002"/>
    <n v="0.38900000000000001"/>
    <x v="2"/>
    <x v="0"/>
    <x v="11"/>
    <n v="2019"/>
    <n v="5.4792273760800283"/>
  </r>
  <r>
    <x v="84"/>
    <x v="13"/>
    <n v="4.0419999999999998"/>
    <n v="7.2770000000000001"/>
    <n v="0.59699999999999998"/>
    <n v="56.7"/>
    <n v="0.73199999999999998"/>
    <n v="0.154"/>
    <n v="0.82799999999999996"/>
    <n v="0.63700000000000001"/>
    <n v="0.439"/>
    <x v="2"/>
    <x v="0"/>
    <x v="13"/>
    <n v="2022"/>
    <n v="5.4792273760800283"/>
  </r>
  <r>
    <x v="85"/>
    <x v="4"/>
    <n v="5.7539999999999996"/>
    <n v="10.38"/>
    <n v="0.85499999999999998"/>
    <n v="65.14"/>
    <n v="0.71199999999999997"/>
    <n v="-7.3999999999999996E-2"/>
    <n v="0.79100000000000004"/>
    <n v="0.63300000000000001"/>
    <n v="0.316"/>
    <x v="2"/>
    <x v="1"/>
    <x v="4"/>
    <n v="2012"/>
    <n v="5.4792273760800283"/>
  </r>
  <r>
    <x v="85"/>
    <x v="7"/>
    <n v="5.6150000000000002"/>
    <n v="9.8580000000000005"/>
    <n v="0.86799999999999999"/>
    <n v="64.3"/>
    <n v="0.77500000000000002"/>
    <n v="-8.6999999999999994E-2"/>
    <m/>
    <n v="0.65200000000000002"/>
    <n v="0.36899999999999999"/>
    <x v="2"/>
    <x v="1"/>
    <x v="7"/>
    <n v="2015"/>
    <n v="5.4792273760800283"/>
  </r>
  <r>
    <x v="85"/>
    <x v="8"/>
    <n v="5.4340000000000002"/>
    <n v="9.8279999999999994"/>
    <n v="0.876"/>
    <n v="64.525000000000006"/>
    <n v="0.82199999999999995"/>
    <n v="-0.13300000000000001"/>
    <m/>
    <n v="0.64500000000000002"/>
    <n v="0.38300000000000001"/>
    <x v="2"/>
    <x v="0"/>
    <x v="8"/>
    <n v="2016"/>
    <n v="5.4792273760800283"/>
  </r>
  <r>
    <x v="85"/>
    <x v="9"/>
    <n v="5.6470000000000002"/>
    <n v="10.095000000000001"/>
    <n v="0.82299999999999995"/>
    <n v="64.75"/>
    <n v="0.77900000000000003"/>
    <n v="-6.6000000000000003E-2"/>
    <n v="0.67300000000000004"/>
    <n v="0.64300000000000002"/>
    <n v="0.379"/>
    <x v="2"/>
    <x v="1"/>
    <x v="9"/>
    <n v="2017"/>
    <n v="5.4792273760800283"/>
  </r>
  <r>
    <x v="85"/>
    <x v="10"/>
    <n v="5.4939999999999998"/>
    <n v="10.156000000000001"/>
    <n v="0.82399999999999995"/>
    <n v="64.974999999999994"/>
    <n v="0.78100000000000003"/>
    <n v="-0.14299999999999999"/>
    <n v="0.64600000000000002"/>
    <n v="0.63500000000000001"/>
    <n v="0.39900000000000002"/>
    <x v="2"/>
    <x v="1"/>
    <x v="10"/>
    <n v="2018"/>
    <n v="5.4792273760800283"/>
  </r>
  <r>
    <x v="85"/>
    <x v="11"/>
    <n v="5.33"/>
    <n v="10.023"/>
    <n v="0.82699999999999996"/>
    <n v="65.2"/>
    <n v="0.76200000000000001"/>
    <n v="-0.105"/>
    <n v="0.68600000000000005"/>
    <n v="0.629"/>
    <n v="0.40100000000000002"/>
    <x v="2"/>
    <x v="0"/>
    <x v="11"/>
    <n v="2019"/>
    <n v="5.4792273760800283"/>
  </r>
  <r>
    <x v="86"/>
    <x v="16"/>
    <n v="5.9539999999999997"/>
    <n v="10.042"/>
    <n v="0.93"/>
    <n v="63.5"/>
    <n v="0.56699999999999995"/>
    <n v="-0.29899999999999999"/>
    <n v="0.96699999999999997"/>
    <n v="0.56699999999999995"/>
    <n v="0.254"/>
    <x v="1"/>
    <x v="1"/>
    <x v="16"/>
    <n v="2006"/>
    <n v="5.4792273760800283"/>
  </r>
  <r>
    <x v="86"/>
    <x v="14"/>
    <n v="5.8079999999999998"/>
    <n v="10.16"/>
    <n v="0.94099999999999995"/>
    <n v="63.7"/>
    <n v="0.59"/>
    <n v="-0.28499999999999998"/>
    <n v="0.96599999999999997"/>
    <n v="0.52300000000000002"/>
    <n v="0.27900000000000003"/>
    <x v="1"/>
    <x v="1"/>
    <x v="14"/>
    <n v="2007"/>
    <n v="5.4792273760800283"/>
  </r>
  <r>
    <x v="86"/>
    <x v="0"/>
    <n v="5.5540000000000003"/>
    <n v="10.196"/>
    <n v="0.91400000000000003"/>
    <n v="63.9"/>
    <n v="0.621"/>
    <n v="-0.26300000000000001"/>
    <n v="0.96099999999999997"/>
    <n v="0.501"/>
    <n v="0.27600000000000002"/>
    <x v="1"/>
    <x v="1"/>
    <x v="0"/>
    <n v="2008"/>
    <n v="5.4792273760800283"/>
  </r>
  <r>
    <x v="86"/>
    <x v="1"/>
    <n v="5.4669999999999996"/>
    <n v="10.045999999999999"/>
    <n v="0.93300000000000005"/>
    <n v="64.099999999999994"/>
    <n v="0.496"/>
    <n v="-0.307"/>
    <n v="0.97899999999999998"/>
    <n v="0.52500000000000002"/>
    <n v="0.27100000000000002"/>
    <x v="1"/>
    <x v="0"/>
    <x v="1"/>
    <n v="2009"/>
    <n v="5.4792273760800283"/>
  </r>
  <r>
    <x v="86"/>
    <x v="2"/>
    <n v="5.0659999999999998"/>
    <n v="10.083"/>
    <n v="0.88200000000000001"/>
    <n v="64.3"/>
    <n v="0.51900000000000002"/>
    <n v="-0.27800000000000002"/>
    <n v="0.96199999999999997"/>
    <n v="0.46300000000000002"/>
    <n v="0.27200000000000002"/>
    <x v="1"/>
    <x v="0"/>
    <x v="2"/>
    <n v="2010"/>
    <n v="5.4792273760800283"/>
  </r>
  <r>
    <x v="86"/>
    <x v="3"/>
    <n v="5.4320000000000004"/>
    <n v="10.164999999999999"/>
    <n v="0.91100000000000003"/>
    <n v="64.5"/>
    <n v="0.56599999999999995"/>
    <n v="-0.152"/>
    <n v="0.96399999999999997"/>
    <n v="0.55600000000000005"/>
    <n v="0.27500000000000002"/>
    <x v="1"/>
    <x v="0"/>
    <x v="3"/>
    <n v="2011"/>
    <n v="5.4792273760800283"/>
  </r>
  <r>
    <x v="86"/>
    <x v="4"/>
    <n v="5.7709999999999999"/>
    <n v="10.215999999999999"/>
    <n v="0.91900000000000004"/>
    <n v="64.7"/>
    <n v="0.503"/>
    <n v="-0.27700000000000002"/>
    <n v="0.95699999999999996"/>
    <n v="0.55700000000000005"/>
    <n v="0.27700000000000002"/>
    <x v="1"/>
    <x v="1"/>
    <x v="4"/>
    <n v="2012"/>
    <n v="5.4792273760800283"/>
  </r>
  <r>
    <x v="86"/>
    <x v="5"/>
    <n v="5.5960000000000001"/>
    <n v="10.260999999999999"/>
    <n v="0.91300000000000003"/>
    <n v="64.900000000000006"/>
    <n v="0.55600000000000005"/>
    <n v="-0.24"/>
    <n v="0.93600000000000005"/>
    <n v="0.54"/>
    <n v="0.29399999999999998"/>
    <x v="1"/>
    <x v="1"/>
    <x v="5"/>
    <n v="2013"/>
    <n v="5.4792273760800283"/>
  </r>
  <r>
    <x v="86"/>
    <x v="6"/>
    <n v="6.1260000000000003"/>
    <n v="10.304"/>
    <n v="0.90800000000000003"/>
    <n v="65.099999999999994"/>
    <n v="0.50800000000000001"/>
    <n v="-0.26700000000000002"/>
    <n v="0.95599999999999996"/>
    <n v="0.56499999999999995"/>
    <n v="0.28699999999999998"/>
    <x v="1"/>
    <x v="1"/>
    <x v="6"/>
    <n v="2014"/>
    <n v="5.4792273760800283"/>
  </r>
  <r>
    <x v="86"/>
    <x v="7"/>
    <n v="5.7110000000000003"/>
    <n v="10.334"/>
    <n v="0.92900000000000005"/>
    <n v="65.3"/>
    <n v="0.64100000000000001"/>
    <n v="-0.25700000000000001"/>
    <n v="0.92400000000000004"/>
    <n v="0.53400000000000003"/>
    <n v="0.27600000000000002"/>
    <x v="1"/>
    <x v="1"/>
    <x v="7"/>
    <n v="2015"/>
    <n v="5.4792273760800283"/>
  </r>
  <r>
    <x v="86"/>
    <x v="8"/>
    <n v="5.8659999999999997"/>
    <n v="10.371"/>
    <n v="0.93799999999999994"/>
    <n v="65.650000000000006"/>
    <n v="0.61399999999999999"/>
    <n v="-0.27"/>
    <n v="0.94899999999999995"/>
    <n v="0.55300000000000005"/>
    <n v="0.25"/>
    <x v="1"/>
    <x v="1"/>
    <x v="8"/>
    <n v="2016"/>
    <n v="5.4792273760800283"/>
  </r>
  <r>
    <x v="86"/>
    <x v="9"/>
    <n v="6.2729999999999997"/>
    <n v="10.427"/>
    <n v="0.92600000000000005"/>
    <n v="66"/>
    <n v="0.749"/>
    <n v="-0.17699999999999999"/>
    <n v="0.79"/>
    <n v="0.59"/>
    <n v="0.19500000000000001"/>
    <x v="1"/>
    <x v="1"/>
    <x v="9"/>
    <n v="2017"/>
    <n v="5.4792273760800283"/>
  </r>
  <r>
    <x v="86"/>
    <x v="10"/>
    <n v="6.3090000000000002"/>
    <n v="10.476000000000001"/>
    <n v="0.92900000000000005"/>
    <n v="66.349999999999994"/>
    <n v="0.69899999999999995"/>
    <n v="-0.24099999999999999"/>
    <n v="0.85199999999999998"/>
    <n v="0.51800000000000002"/>
    <n v="0.214"/>
    <x v="1"/>
    <x v="1"/>
    <x v="10"/>
    <n v="2018"/>
    <n v="5.4792273760800283"/>
  </r>
  <r>
    <x v="86"/>
    <x v="11"/>
    <n v="6.0640000000000001"/>
    <n v="10.523999999999999"/>
    <n v="0.91800000000000004"/>
    <n v="66.7"/>
    <n v="0.78"/>
    <n v="-0.25600000000000001"/>
    <n v="0.78300000000000003"/>
    <n v="0.56799999999999995"/>
    <n v="0.27600000000000002"/>
    <x v="1"/>
    <x v="1"/>
    <x v="11"/>
    <n v="2019"/>
    <n v="5.4792273760800283"/>
  </r>
  <r>
    <x v="86"/>
    <x v="15"/>
    <n v="6.391"/>
    <n v="10.523"/>
    <n v="0.95299999999999996"/>
    <n v="67.05"/>
    <n v="0.82399999999999995"/>
    <n v="-0.127"/>
    <n v="0.82899999999999996"/>
    <n v="0.626"/>
    <n v="0.20200000000000001"/>
    <x v="1"/>
    <x v="1"/>
    <x v="15"/>
    <n v="2020"/>
    <n v="5.4792273760800283"/>
  </r>
  <r>
    <x v="86"/>
    <x v="12"/>
    <n v="6.8650000000000002"/>
    <n v="10.579000000000001"/>
    <n v="0.92800000000000005"/>
    <n v="67.400000000000006"/>
    <n v="0.70699999999999996"/>
    <n v="-0.11899999999999999"/>
    <n v="0.878"/>
    <n v="0.66700000000000004"/>
    <n v="0.191"/>
    <x v="1"/>
    <x v="1"/>
    <x v="12"/>
    <n v="2021"/>
    <n v="5.4792273760800283"/>
  </r>
  <r>
    <x v="86"/>
    <x v="13"/>
    <n v="7.0380000000000003"/>
    <n v="10.602"/>
    <n v="0.93700000000000006"/>
    <n v="67.75"/>
    <n v="0.71"/>
    <n v="-0.191"/>
    <n v="0.68500000000000005"/>
    <n v="0.47099999999999997"/>
    <n v="0.13200000000000001"/>
    <x v="1"/>
    <x v="1"/>
    <x v="13"/>
    <n v="2022"/>
    <n v="5.4792273760800283"/>
  </r>
  <r>
    <x v="87"/>
    <x v="1"/>
    <n v="6.9580000000000002"/>
    <n v="11.628"/>
    <n v="0.93899999999999995"/>
    <n v="70.3"/>
    <n v="0.93899999999999995"/>
    <n v="0.11700000000000001"/>
    <n v="0.432"/>
    <n v="0.71299999999999997"/>
    <n v="0.23799999999999999"/>
    <x v="1"/>
    <x v="1"/>
    <x v="1"/>
    <n v="2009"/>
    <n v="5.4792273760800283"/>
  </r>
  <r>
    <x v="87"/>
    <x v="2"/>
    <n v="7.0970000000000004"/>
    <n v="11.647"/>
    <n v="0.95199999999999996"/>
    <n v="70.5"/>
    <n v="0.90800000000000003"/>
    <n v="8.6999999999999994E-2"/>
    <n v="0.42299999999999999"/>
    <n v="0.71799999999999997"/>
    <n v="0.216"/>
    <x v="1"/>
    <x v="1"/>
    <x v="2"/>
    <n v="2010"/>
    <n v="5.4792273760800283"/>
  </r>
  <r>
    <x v="87"/>
    <x v="3"/>
    <n v="7.101"/>
    <n v="11.635"/>
    <n v="0.93400000000000005"/>
    <n v="70.7"/>
    <n v="0.96199999999999997"/>
    <n v="9.8000000000000004E-2"/>
    <n v="0.38800000000000001"/>
    <n v="0.74399999999999999"/>
    <n v="0.2"/>
    <x v="1"/>
    <x v="1"/>
    <x v="3"/>
    <n v="2011"/>
    <n v="5.4792273760800283"/>
  </r>
  <r>
    <x v="87"/>
    <x v="4"/>
    <n v="6.9640000000000004"/>
    <n v="11.627000000000001"/>
    <n v="0.91400000000000003"/>
    <n v="70.900000000000006"/>
    <n v="0.91700000000000004"/>
    <n v="4.9000000000000002E-2"/>
    <n v="0.40300000000000002"/>
    <n v="0.72599999999999998"/>
    <n v="0.22700000000000001"/>
    <x v="1"/>
    <x v="1"/>
    <x v="4"/>
    <n v="2012"/>
    <n v="5.4792273760800283"/>
  </r>
  <r>
    <x v="87"/>
    <x v="5"/>
    <n v="7.1310000000000002"/>
    <n v="11.635999999999999"/>
    <n v="0.91700000000000004"/>
    <n v="71.099999999999994"/>
    <n v="0.79"/>
    <n v="-6.3E-2"/>
    <n v="0.30099999999999999"/>
    <n v="0.60099999999999998"/>
    <n v="0.185"/>
    <x v="1"/>
    <x v="1"/>
    <x v="5"/>
    <n v="2013"/>
    <n v="5.4792273760800283"/>
  </r>
  <r>
    <x v="87"/>
    <x v="6"/>
    <n v="6.891"/>
    <n v="11.638"/>
    <n v="0.875"/>
    <n v="71.3"/>
    <n v="0.93799999999999994"/>
    <n v="9.8000000000000004E-2"/>
    <n v="0.36599999999999999"/>
    <n v="0.76"/>
    <n v="0.17"/>
    <x v="1"/>
    <x v="1"/>
    <x v="6"/>
    <n v="2014"/>
    <n v="5.4792273760800283"/>
  </r>
  <r>
    <x v="87"/>
    <x v="7"/>
    <n v="6.702"/>
    <n v="11.637"/>
    <n v="0.93400000000000005"/>
    <n v="71.5"/>
    <n v="0.93200000000000005"/>
    <n v="4.5999999999999999E-2"/>
    <n v="0.375"/>
    <n v="0.72799999999999998"/>
    <n v="0.193"/>
    <x v="1"/>
    <x v="1"/>
    <x v="7"/>
    <n v="2015"/>
    <n v="5.4792273760800283"/>
  </r>
  <r>
    <x v="87"/>
    <x v="8"/>
    <n v="6.9669999999999996"/>
    <n v="11.664"/>
    <n v="0.94099999999999995"/>
    <n v="71.525000000000006"/>
    <n v="0.88200000000000001"/>
    <n v="1.2E-2"/>
    <n v="0.35599999999999998"/>
    <n v="0.70599999999999996"/>
    <n v="0.192"/>
    <x v="1"/>
    <x v="1"/>
    <x v="8"/>
    <n v="2016"/>
    <n v="5.4792273760800283"/>
  </r>
  <r>
    <x v="87"/>
    <x v="9"/>
    <n v="7.0609999999999999"/>
    <n v="11.653"/>
    <n v="0.90500000000000003"/>
    <n v="71.55"/>
    <n v="0.90300000000000002"/>
    <n v="3.7999999999999999E-2"/>
    <n v="0.33"/>
    <n v="0.72599999999999998"/>
    <n v="0.184"/>
    <x v="1"/>
    <x v="1"/>
    <x v="9"/>
    <n v="2017"/>
    <n v="5.4792273760800283"/>
  </r>
  <r>
    <x v="87"/>
    <x v="10"/>
    <n v="7.2430000000000003"/>
    <n v="11.645"/>
    <n v="0.90200000000000002"/>
    <n v="71.575000000000003"/>
    <n v="0.88400000000000001"/>
    <n v="-2.7E-2"/>
    <n v="0.38500000000000001"/>
    <n v="0.71499999999999997"/>
    <n v="0.20200000000000001"/>
    <x v="1"/>
    <x v="1"/>
    <x v="10"/>
    <n v="2018"/>
    <n v="5.4792273760800283"/>
  </r>
  <r>
    <x v="87"/>
    <x v="11"/>
    <n v="7.4039999999999999"/>
    <n v="11.648999999999999"/>
    <n v="0.91200000000000003"/>
    <n v="71.599999999999994"/>
    <n v="0.93"/>
    <n v="-0.05"/>
    <n v="0.39"/>
    <n v="0.74199999999999999"/>
    <n v="0.21199999999999999"/>
    <x v="1"/>
    <x v="1"/>
    <x v="11"/>
    <n v="2019"/>
    <n v="5.4792273760800283"/>
  </r>
  <r>
    <x v="87"/>
    <x v="13"/>
    <n v="7.2279999999999998"/>
    <n v="11.66"/>
    <n v="0.878"/>
    <n v="71.674999999999997"/>
    <n v="0.91500000000000004"/>
    <n v="2.4E-2"/>
    <n v="0.34499999999999997"/>
    <n v="0.71799999999999997"/>
    <n v="0.218"/>
    <x v="1"/>
    <x v="1"/>
    <x v="13"/>
    <n v="2022"/>
    <n v="5.4792273760800283"/>
  </r>
  <r>
    <x v="88"/>
    <x v="16"/>
    <n v="3.98"/>
    <n v="7.351"/>
    <n v="0.71099999999999997"/>
    <n v="54.14"/>
    <m/>
    <n v="-3.7999999999999999E-2"/>
    <m/>
    <n v="0.56299999999999994"/>
    <n v="0.161"/>
    <x v="2"/>
    <x v="0"/>
    <x v="16"/>
    <n v="2006"/>
    <n v="5.4792273760800283"/>
  </r>
  <r>
    <x v="88"/>
    <x v="0"/>
    <n v="4.6399999999999997"/>
    <n v="7.4130000000000003"/>
    <n v="0.77600000000000002"/>
    <n v="54.62"/>
    <n v="0.33200000000000002"/>
    <n v="-9.9000000000000005E-2"/>
    <n v="0.77300000000000002"/>
    <n v="0.58299999999999996"/>
    <n v="0.215"/>
    <x v="2"/>
    <x v="0"/>
    <x v="0"/>
    <n v="2008"/>
    <n v="5.4792273760800283"/>
  </r>
  <r>
    <x v="88"/>
    <x v="3"/>
    <n v="4.3810000000000002"/>
    <n v="7.3090000000000002"/>
    <n v="0.81799999999999995"/>
    <n v="55.34"/>
    <n v="0.54600000000000004"/>
    <n v="-6.0999999999999999E-2"/>
    <n v="0.89700000000000002"/>
    <n v="0.51600000000000001"/>
    <n v="0.23499999999999999"/>
    <x v="2"/>
    <x v="0"/>
    <x v="3"/>
    <n v="2011"/>
    <n v="5.4792273760800283"/>
  </r>
  <r>
    <x v="88"/>
    <x v="4"/>
    <n v="3.5510000000000002"/>
    <n v="7.3109999999999999"/>
    <n v="0.67300000000000004"/>
    <n v="55.58"/>
    <n v="0.48699999999999999"/>
    <n v="-5.3999999999999999E-2"/>
    <n v="0.85399999999999998"/>
    <n v="0.58799999999999997"/>
    <n v="0.19400000000000001"/>
    <x v="2"/>
    <x v="0"/>
    <x v="4"/>
    <n v="2012"/>
    <n v="5.4792273760800283"/>
  </r>
  <r>
    <x v="88"/>
    <x v="5"/>
    <n v="3.8159999999999998"/>
    <n v="7.3070000000000004"/>
    <n v="0.67300000000000004"/>
    <n v="55.82"/>
    <n v="0.48"/>
    <n v="-1.7999999999999999E-2"/>
    <n v="0.86799999999999999"/>
    <n v="0.6"/>
    <n v="0.24099999999999999"/>
    <x v="2"/>
    <x v="0"/>
    <x v="5"/>
    <n v="2013"/>
    <n v="5.4792273760800283"/>
  </r>
  <r>
    <x v="88"/>
    <x v="6"/>
    <n v="3.6760000000000002"/>
    <n v="7.3140000000000001"/>
    <n v="0.65500000000000003"/>
    <n v="56.06"/>
    <n v="0.52900000000000003"/>
    <n v="-2.3E-2"/>
    <n v="0.79100000000000004"/>
    <n v="0.64100000000000001"/>
    <n v="0.192"/>
    <x v="2"/>
    <x v="0"/>
    <x v="6"/>
    <n v="2014"/>
    <n v="5.4792273760800283"/>
  </r>
  <r>
    <x v="88"/>
    <x v="7"/>
    <n v="3.593"/>
    <n v="7.319"/>
    <n v="0.64700000000000002"/>
    <n v="56.3"/>
    <n v="0.54500000000000004"/>
    <n v="-0.04"/>
    <n v="0.86099999999999999"/>
    <n v="0.67400000000000004"/>
    <n v="0.22600000000000001"/>
    <x v="2"/>
    <x v="0"/>
    <x v="7"/>
    <n v="2015"/>
    <n v="5.4792273760800283"/>
  </r>
  <r>
    <x v="88"/>
    <x v="8"/>
    <n v="3.6629999999999998"/>
    <n v="7.3319999999999999"/>
    <n v="0.746"/>
    <n v="56.55"/>
    <n v="0.56999999999999995"/>
    <n v="-6.9000000000000006E-2"/>
    <n v="0.86399999999999999"/>
    <n v="0.67"/>
    <n v="0.20399999999999999"/>
    <x v="2"/>
    <x v="0"/>
    <x v="8"/>
    <n v="2016"/>
    <n v="5.4792273760800283"/>
  </r>
  <r>
    <x v="88"/>
    <x v="9"/>
    <n v="4.0789999999999997"/>
    <n v="7.3449999999999998"/>
    <n v="0.626"/>
    <n v="56.8"/>
    <n v="0.56999999999999995"/>
    <n v="-3.3000000000000002E-2"/>
    <n v="0.84699999999999998"/>
    <n v="0.70099999999999996"/>
    <n v="0.375"/>
    <x v="2"/>
    <x v="0"/>
    <x v="9"/>
    <n v="2017"/>
    <n v="5.4792273760800283"/>
  </r>
  <r>
    <x v="88"/>
    <x v="10"/>
    <n v="4.0709999999999997"/>
    <n v="7.351"/>
    <n v="0.66600000000000004"/>
    <n v="57.05"/>
    <n v="0.55100000000000005"/>
    <n v="4.0000000000000001E-3"/>
    <n v="0.88900000000000001"/>
    <n v="0.72299999999999998"/>
    <n v="0.36199999999999999"/>
    <x v="2"/>
    <x v="0"/>
    <x v="10"/>
    <n v="2018"/>
    <n v="5.4792273760800283"/>
  </r>
  <r>
    <x v="88"/>
    <x v="11"/>
    <n v="4.3390000000000004"/>
    <n v="7.3689999999999998"/>
    <n v="0.70099999999999996"/>
    <n v="57.3"/>
    <n v="0.55000000000000004"/>
    <n v="-1.0999999999999999E-2"/>
    <n v="0.72"/>
    <n v="0.69899999999999995"/>
    <n v="0.30399999999999999"/>
    <x v="2"/>
    <x v="0"/>
    <x v="11"/>
    <n v="2019"/>
    <n v="5.4792273760800283"/>
  </r>
  <r>
    <x v="88"/>
    <x v="13"/>
    <n v="4.0190000000000001"/>
    <n v="7.29"/>
    <n v="0.64200000000000002"/>
    <n v="58.05"/>
    <n v="0.52300000000000002"/>
    <n v="7.4999999999999997E-2"/>
    <n v="0.74"/>
    <n v="0.68700000000000006"/>
    <n v="0.34499999999999997"/>
    <x v="2"/>
    <x v="0"/>
    <x v="13"/>
    <n v="2022"/>
    <n v="5.4792273760800283"/>
  </r>
  <r>
    <x v="89"/>
    <x v="16"/>
    <n v="3.83"/>
    <n v="7.0170000000000003"/>
    <n v="0.55400000000000005"/>
    <n v="45.36"/>
    <n v="0.76700000000000002"/>
    <n v="0.17499999999999999"/>
    <n v="0.67600000000000005"/>
    <n v="0.60899999999999999"/>
    <n v="0.222"/>
    <x v="2"/>
    <x v="0"/>
    <x v="16"/>
    <n v="2006"/>
    <n v="5.4792273760800283"/>
  </r>
  <r>
    <x v="89"/>
    <x v="14"/>
    <n v="4.891"/>
    <n v="7.08"/>
    <n v="0.6"/>
    <n v="46.42"/>
    <n v="0.91"/>
    <n v="0.17699999999999999"/>
    <n v="0.69099999999999995"/>
    <n v="0.69099999999999995"/>
    <n v="0.17599999999999999"/>
    <x v="2"/>
    <x v="0"/>
    <x v="14"/>
    <n v="2007"/>
    <n v="5.4792273760800283"/>
  </r>
  <r>
    <x v="89"/>
    <x v="1"/>
    <n v="5.1479999999999997"/>
    <n v="7.1760000000000002"/>
    <n v="0.71799999999999997"/>
    <n v="48.54"/>
    <n v="0.879"/>
    <n v="0.151"/>
    <n v="0.68899999999999995"/>
    <n v="0.69399999999999995"/>
    <n v="0.13"/>
    <x v="2"/>
    <x v="0"/>
    <x v="1"/>
    <n v="2009"/>
    <n v="5.4792273760800283"/>
  </r>
  <r>
    <x v="89"/>
    <x v="3"/>
    <n v="3.9460000000000002"/>
    <n v="7.2320000000000002"/>
    <n v="0.61299999999999999"/>
    <n v="50.66"/>
    <n v="0.73299999999999998"/>
    <n v="7.2999999999999995E-2"/>
    <n v="0.85299999999999998"/>
    <n v="0.62"/>
    <n v="0.26800000000000002"/>
    <x v="2"/>
    <x v="0"/>
    <x v="3"/>
    <n v="2011"/>
    <n v="5.4792273760800283"/>
  </r>
  <r>
    <x v="89"/>
    <x v="4"/>
    <n v="4.2789999999999999"/>
    <n v="7.2229999999999999"/>
    <n v="0.60399999999999998"/>
    <n v="51.72"/>
    <n v="0.63700000000000001"/>
    <n v="0.14399999999999999"/>
    <n v="0.88600000000000001"/>
    <n v="0.71699999999999997"/>
    <n v="0.2"/>
    <x v="2"/>
    <x v="0"/>
    <x v="4"/>
    <n v="2012"/>
    <n v="5.4792273760800283"/>
  </r>
  <r>
    <x v="89"/>
    <x v="5"/>
    <n v="4.0350000000000001"/>
    <n v="7.2450000000000001"/>
    <n v="0.56299999999999994"/>
    <n v="52.78"/>
    <n v="0.752"/>
    <n v="5.2999999999999999E-2"/>
    <n v="0.85699999999999998"/>
    <n v="0.69899999999999995"/>
    <n v="0.248"/>
    <x v="2"/>
    <x v="0"/>
    <x v="5"/>
    <n v="2013"/>
    <n v="5.4792273760800283"/>
  </r>
  <r>
    <x v="89"/>
    <x v="6"/>
    <n v="4.5629999999999997"/>
    <n v="7.2729999999999997"/>
    <n v="0.51200000000000001"/>
    <n v="53.84"/>
    <n v="0.78600000000000003"/>
    <n v="3.5999999999999997E-2"/>
    <n v="0.82399999999999995"/>
    <n v="0.65300000000000002"/>
    <n v="0.26300000000000001"/>
    <x v="2"/>
    <x v="0"/>
    <x v="6"/>
    <n v="2014"/>
    <n v="5.4792273760800283"/>
  </r>
  <r>
    <x v="89"/>
    <x v="7"/>
    <n v="3.8679999999999999"/>
    <n v="7.2729999999999997"/>
    <n v="0.49399999999999999"/>
    <n v="54.9"/>
    <n v="0.80100000000000005"/>
    <n v="3.3000000000000002E-2"/>
    <n v="0.83499999999999996"/>
    <n v="0.60199999999999998"/>
    <n v="0.26"/>
    <x v="2"/>
    <x v="0"/>
    <x v="7"/>
    <n v="2015"/>
    <n v="5.4792273760800283"/>
  </r>
  <r>
    <x v="89"/>
    <x v="8"/>
    <n v="3.476"/>
    <n v="7.27"/>
    <n v="0.52400000000000002"/>
    <n v="55.45"/>
    <n v="0.81"/>
    <n v="0.04"/>
    <n v="0.82399999999999995"/>
    <n v="0.58399999999999996"/>
    <n v="0.32500000000000001"/>
    <x v="2"/>
    <x v="0"/>
    <x v="8"/>
    <n v="2016"/>
    <n v="5.4792273760800283"/>
  </r>
  <r>
    <x v="89"/>
    <x v="9"/>
    <n v="3.4169999999999998"/>
    <n v="7.2830000000000004"/>
    <n v="0.55500000000000005"/>
    <n v="56"/>
    <n v="0.84799999999999998"/>
    <n v="-1E-3"/>
    <n v="0.73499999999999999"/>
    <n v="0.59199999999999997"/>
    <n v="0.312"/>
    <x v="2"/>
    <x v="0"/>
    <x v="9"/>
    <n v="2017"/>
    <n v="5.4792273760800283"/>
  </r>
  <r>
    <x v="89"/>
    <x v="10"/>
    <n v="3.335"/>
    <n v="7.2990000000000004"/>
    <n v="0.52800000000000002"/>
    <n v="56.55"/>
    <n v="0.79900000000000004"/>
    <n v="4.5999999999999999E-2"/>
    <n v="0.76600000000000001"/>
    <n v="0.54800000000000004"/>
    <n v="0.36499999999999999"/>
    <x v="2"/>
    <x v="0"/>
    <x v="10"/>
    <n v="2018"/>
    <n v="5.4792273760800283"/>
  </r>
  <r>
    <x v="89"/>
    <x v="11"/>
    <n v="3.8690000000000002"/>
    <n v="7.3250000000000002"/>
    <n v="0.54900000000000004"/>
    <n v="57.1"/>
    <n v="0.76500000000000001"/>
    <n v="-2.3E-2"/>
    <n v="0.68"/>
    <n v="0.51700000000000002"/>
    <n v="0.34799999999999998"/>
    <x v="2"/>
    <x v="0"/>
    <x v="11"/>
    <n v="2019"/>
    <n v="5.4792273760800283"/>
  </r>
  <r>
    <x v="89"/>
    <x v="12"/>
    <n v="3.6349999999999998"/>
    <n v="7.3070000000000004"/>
    <n v="0.55800000000000005"/>
    <n v="58.2"/>
    <n v="0.75700000000000001"/>
    <n v="-0.01"/>
    <n v="0.74"/>
    <n v="0.55100000000000005"/>
    <n v="0.32600000000000001"/>
    <x v="2"/>
    <x v="0"/>
    <x v="12"/>
    <n v="2021"/>
    <n v="5.4792273760800283"/>
  </r>
  <r>
    <x v="89"/>
    <x v="13"/>
    <n v="3.3559999999999999"/>
    <n v="7.2960000000000003"/>
    <n v="0.503"/>
    <n v="58.75"/>
    <n v="0.74399999999999999"/>
    <n v="0.02"/>
    <n v="0.755"/>
    <n v="0.53600000000000003"/>
    <n v="0.32900000000000001"/>
    <x v="2"/>
    <x v="0"/>
    <x v="13"/>
    <n v="2022"/>
    <n v="5.4792273760800283"/>
  </r>
  <r>
    <x v="90"/>
    <x v="16"/>
    <n v="6.0119999999999996"/>
    <n v="9.827"/>
    <n v="0.86599999999999999"/>
    <n v="65.08"/>
    <n v="0.83699999999999997"/>
    <n v="0.19800000000000001"/>
    <n v="0.74"/>
    <n v="0.68700000000000006"/>
    <n v="0.24299999999999999"/>
    <x v="0"/>
    <x v="1"/>
    <x v="16"/>
    <n v="2006"/>
    <n v="5.4792273760800283"/>
  </r>
  <r>
    <x v="90"/>
    <x v="14"/>
    <n v="6.2389999999999999"/>
    <n v="9.8670000000000009"/>
    <n v="0.871"/>
    <n v="65.16"/>
    <n v="0.84399999999999997"/>
    <n v="8.6999999999999994E-2"/>
    <n v="0.79900000000000004"/>
    <n v="0.71899999999999997"/>
    <n v="0.16200000000000001"/>
    <x v="0"/>
    <x v="1"/>
    <x v="14"/>
    <n v="2007"/>
    <n v="5.4792273760800283"/>
  </r>
  <r>
    <x v="90"/>
    <x v="0"/>
    <n v="5.8070000000000004"/>
    <n v="9.8930000000000007"/>
    <n v="0.80300000000000005"/>
    <n v="65.239999999999995"/>
    <n v="0.78"/>
    <n v="4.2000000000000003E-2"/>
    <n v="0.88400000000000001"/>
    <n v="0.72799999999999998"/>
    <n v="0.186"/>
    <x v="0"/>
    <x v="1"/>
    <x v="0"/>
    <n v="2008"/>
    <n v="5.4792273760800283"/>
  </r>
  <r>
    <x v="90"/>
    <x v="1"/>
    <n v="5.3849999999999998"/>
    <n v="9.8580000000000005"/>
    <n v="0.79200000000000004"/>
    <n v="65.319999999999993"/>
    <n v="0.874"/>
    <n v="-1.0999999999999999E-2"/>
    <n v="0.85799999999999998"/>
    <n v="0.74"/>
    <n v="0.16400000000000001"/>
    <x v="0"/>
    <x v="0"/>
    <x v="1"/>
    <n v="2009"/>
    <n v="5.4792273760800283"/>
  </r>
  <r>
    <x v="90"/>
    <x v="2"/>
    <n v="5.58"/>
    <n v="9.9120000000000008"/>
    <n v="0.83899999999999997"/>
    <n v="65.400000000000006"/>
    <n v="0.76900000000000002"/>
    <n v="0.03"/>
    <n v="0.84399999999999997"/>
    <n v="0.752"/>
    <n v="0.192"/>
    <x v="0"/>
    <x v="1"/>
    <x v="2"/>
    <n v="2010"/>
    <n v="5.4792273760800283"/>
  </r>
  <r>
    <x v="90"/>
    <x v="3"/>
    <n v="5.7859999999999996"/>
    <n v="9.9480000000000004"/>
    <n v="0.77"/>
    <n v="65.48"/>
    <n v="0.84"/>
    <n v="-1.9E-2"/>
    <n v="0.84199999999999997"/>
    <n v="0.78500000000000003"/>
    <n v="0.155"/>
    <x v="0"/>
    <x v="1"/>
    <x v="3"/>
    <n v="2011"/>
    <n v="5.4792273760800283"/>
  </r>
  <r>
    <x v="90"/>
    <x v="4"/>
    <n v="5.9139999999999997"/>
    <n v="9.9849999999999994"/>
    <n v="0.84099999999999997"/>
    <n v="65.56"/>
    <n v="0.84799999999999998"/>
    <n v="1.4999999999999999E-2"/>
    <n v="0.84699999999999998"/>
    <n v="0.74399999999999999"/>
    <n v="0.17699999999999999"/>
    <x v="0"/>
    <x v="1"/>
    <x v="4"/>
    <n v="2012"/>
    <n v="5.4792273760800283"/>
  </r>
  <r>
    <x v="90"/>
    <x v="5"/>
    <n v="5.77"/>
    <n v="10.015000000000001"/>
    <n v="0.83099999999999996"/>
    <n v="65.64"/>
    <n v="0.79100000000000004"/>
    <n v="0.26200000000000001"/>
    <n v="0.755"/>
    <n v="0.66400000000000003"/>
    <n v="0.317"/>
    <x v="0"/>
    <x v="1"/>
    <x v="5"/>
    <n v="2013"/>
    <n v="5.4792273760800283"/>
  </r>
  <r>
    <x v="90"/>
    <x v="6"/>
    <n v="5.9630000000000001"/>
    <n v="10.057"/>
    <n v="0.86299999999999999"/>
    <n v="65.72"/>
    <n v="0.80800000000000005"/>
    <n v="0.23699999999999999"/>
    <n v="0.84499999999999997"/>
    <n v="0.71099999999999997"/>
    <n v="0.26100000000000001"/>
    <x v="0"/>
    <x v="1"/>
    <x v="6"/>
    <n v="2014"/>
    <n v="5.4792273760800283"/>
  </r>
  <r>
    <x v="90"/>
    <x v="7"/>
    <n v="6.3220000000000001"/>
    <n v="10.092000000000001"/>
    <n v="0.81799999999999995"/>
    <n v="65.8"/>
    <n v="0.67500000000000004"/>
    <n v="0.22"/>
    <n v="0.83799999999999997"/>
    <n v="0.73299999999999998"/>
    <n v="0.314"/>
    <x v="0"/>
    <x v="1"/>
    <x v="7"/>
    <n v="2015"/>
    <n v="5.4792273760800283"/>
  </r>
  <r>
    <x v="90"/>
    <x v="10"/>
    <n v="5.3390000000000004"/>
    <n v="10.196999999999999"/>
    <n v="0.78900000000000003"/>
    <n v="65.724999999999994"/>
    <n v="0.875"/>
    <n v="0.125"/>
    <n v="0.89400000000000002"/>
    <n v="0.71599999999999997"/>
    <n v="0.2"/>
    <x v="0"/>
    <x v="0"/>
    <x v="10"/>
    <n v="2018"/>
    <n v="5.4792273760800283"/>
  </r>
  <r>
    <x v="90"/>
    <x v="11"/>
    <n v="5.4279999999999999"/>
    <n v="10.228"/>
    <n v="0.84199999999999997"/>
    <n v="65.7"/>
    <n v="0.91600000000000004"/>
    <n v="0.121"/>
    <n v="0.78200000000000003"/>
    <n v="0.73499999999999999"/>
    <n v="0.17599999999999999"/>
    <x v="0"/>
    <x v="0"/>
    <x v="11"/>
    <n v="2019"/>
    <n v="5.4792273760800283"/>
  </r>
  <r>
    <x v="90"/>
    <x v="15"/>
    <n v="6.0140000000000002"/>
    <n v="10.159000000000001"/>
    <n v="0.79700000000000004"/>
    <n v="65.674999999999997"/>
    <n v="0.878"/>
    <n v="9.8000000000000004E-2"/>
    <n v="0.747"/>
    <n v="0.72099999999999997"/>
    <n v="0.28799999999999998"/>
    <x v="0"/>
    <x v="1"/>
    <x v="15"/>
    <n v="2020"/>
    <n v="5.4792273760800283"/>
  </r>
  <r>
    <x v="90"/>
    <x v="12"/>
    <n v="6.01"/>
    <n v="10.179"/>
    <n v="0.79400000000000004"/>
    <n v="65.650000000000006"/>
    <n v="0.878"/>
    <n v="0.22"/>
    <n v="0.76900000000000002"/>
    <n v="0.72799999999999998"/>
    <n v="0.183"/>
    <x v="0"/>
    <x v="1"/>
    <x v="12"/>
    <n v="2021"/>
    <n v="5.4792273760800283"/>
  </r>
  <r>
    <x v="91"/>
    <x v="10"/>
    <n v="5.1980000000000004"/>
    <n v="9.8930000000000007"/>
    <n v="0.91300000000000003"/>
    <n v="69.775000000000006"/>
    <n v="0.85499999999999998"/>
    <n v="1.6E-2"/>
    <m/>
    <m/>
    <m/>
    <x v="0"/>
    <x v="0"/>
    <x v="10"/>
    <n v="2018"/>
    <n v="5.4792273760800283"/>
  </r>
  <r>
    <x v="92"/>
    <x v="16"/>
    <n v="4.0140000000000002"/>
    <n v="7.5609999999999999"/>
    <n v="0.76100000000000001"/>
    <n v="49.94"/>
    <n v="0.55500000000000005"/>
    <n v="-7.0999999999999994E-2"/>
    <n v="0.76100000000000001"/>
    <n v="0.748"/>
    <n v="0.20899999999999999"/>
    <x v="2"/>
    <x v="0"/>
    <x v="16"/>
    <n v="2006"/>
    <n v="5.4792273760800283"/>
  </r>
  <r>
    <x v="92"/>
    <x v="0"/>
    <n v="4.1150000000000002"/>
    <n v="7.5759999999999996"/>
    <n v="0.747"/>
    <n v="50.62"/>
    <n v="0.495"/>
    <n v="-1.2E-2"/>
    <n v="0.91800000000000004"/>
    <n v="0.71699999999999997"/>
    <n v="0.16400000000000001"/>
    <x v="2"/>
    <x v="0"/>
    <x v="0"/>
    <n v="2008"/>
    <n v="5.4792273760800283"/>
  </r>
  <r>
    <x v="92"/>
    <x v="1"/>
    <n v="3.9769999999999999"/>
    <n v="7.5910000000000002"/>
    <n v="0.73299999999999998"/>
    <n v="50.96"/>
    <n v="0.63400000000000001"/>
    <n v="8.9999999999999993E-3"/>
    <n v="0.81899999999999995"/>
    <n v="0.72899999999999998"/>
    <n v="0.15"/>
    <x v="2"/>
    <x v="0"/>
    <x v="1"/>
    <n v="2009"/>
    <n v="5.4792273760800283"/>
  </r>
  <r>
    <x v="92"/>
    <x v="2"/>
    <n v="3.762"/>
    <n v="7.61"/>
    <n v="0.751"/>
    <n v="51.3"/>
    <n v="0.749"/>
    <n v="-2.7E-2"/>
    <n v="0.81100000000000005"/>
    <n v="0.76400000000000001"/>
    <n v="0.16200000000000001"/>
    <x v="2"/>
    <x v="0"/>
    <x v="2"/>
    <n v="2010"/>
    <n v="5.4792273760800283"/>
  </r>
  <r>
    <x v="92"/>
    <x v="3"/>
    <n v="4.6669999999999998"/>
    <n v="7.609"/>
    <n v="0.79600000000000004"/>
    <n v="51.64"/>
    <n v="0.82299999999999995"/>
    <n v="-0.1"/>
    <n v="0.72599999999999998"/>
    <n v="0.752"/>
    <n v="0.13200000000000001"/>
    <x v="2"/>
    <x v="0"/>
    <x v="3"/>
    <n v="2011"/>
    <n v="5.4792273760800283"/>
  </r>
  <r>
    <x v="92"/>
    <x v="4"/>
    <n v="4.3129999999999997"/>
    <n v="7.5720000000000001"/>
    <n v="0.82299999999999995"/>
    <n v="51.98"/>
    <n v="0.70399999999999996"/>
    <n v="-8.7999999999999995E-2"/>
    <n v="0.78700000000000003"/>
    <n v="0.64700000000000002"/>
    <n v="0.109"/>
    <x v="2"/>
    <x v="0"/>
    <x v="4"/>
    <n v="2012"/>
    <n v="5.4792273760800283"/>
  </r>
  <r>
    <x v="92"/>
    <x v="5"/>
    <n v="3.6760000000000002"/>
    <n v="7.5650000000000004"/>
    <n v="0.82"/>
    <n v="52.32"/>
    <n v="0.66500000000000004"/>
    <n v="-5.2999999999999999E-2"/>
    <n v="0.755"/>
    <n v="0.71699999999999997"/>
    <n v="0.193"/>
    <x v="2"/>
    <x v="0"/>
    <x v="5"/>
    <n v="2013"/>
    <n v="5.4792273760800283"/>
  </r>
  <r>
    <x v="92"/>
    <x v="6"/>
    <n v="3.9750000000000001"/>
    <n v="7.6020000000000003"/>
    <n v="0.84299999999999997"/>
    <n v="52.66"/>
    <n v="0.65200000000000002"/>
    <n v="-3.5999999999999997E-2"/>
    <n v="0.65800000000000003"/>
    <n v="0.72199999999999998"/>
    <n v="0.186"/>
    <x v="2"/>
    <x v="0"/>
    <x v="6"/>
    <n v="2014"/>
    <n v="5.4792273760800283"/>
  </r>
  <r>
    <x v="92"/>
    <x v="7"/>
    <n v="4.5819999999999999"/>
    <n v="7.6310000000000002"/>
    <n v="0.83"/>
    <n v="53"/>
    <n v="0.63400000000000001"/>
    <n v="-6.6000000000000003E-2"/>
    <n v="0.8"/>
    <n v="0.69599999999999995"/>
    <n v="0.24299999999999999"/>
    <x v="2"/>
    <x v="0"/>
    <x v="7"/>
    <n v="2015"/>
    <n v="5.4792273760800283"/>
  </r>
  <r>
    <x v="92"/>
    <x v="8"/>
    <n v="4.016"/>
    <n v="7.6550000000000002"/>
    <n v="0.83599999999999997"/>
    <n v="53.4"/>
    <n v="0.69599999999999995"/>
    <n v="-6.9000000000000006E-2"/>
    <n v="0.86199999999999999"/>
    <n v="0.73799999999999999"/>
    <n v="0.30499999999999999"/>
    <x v="2"/>
    <x v="0"/>
    <x v="8"/>
    <n v="2016"/>
    <n v="5.4792273760800283"/>
  </r>
  <r>
    <x v="92"/>
    <x v="9"/>
    <n v="4.742"/>
    <n v="7.6749999999999998"/>
    <n v="0.74099999999999999"/>
    <n v="53.8"/>
    <n v="0.753"/>
    <n v="-6.8000000000000005E-2"/>
    <n v="0.86299999999999999"/>
    <n v="0.66500000000000004"/>
    <n v="0.39300000000000002"/>
    <x v="2"/>
    <x v="0"/>
    <x v="9"/>
    <n v="2017"/>
    <n v="5.4792273760800283"/>
  </r>
  <r>
    <x v="92"/>
    <x v="10"/>
    <n v="4.4160000000000004"/>
    <n v="7.69"/>
    <n v="0.69199999999999995"/>
    <n v="54.2"/>
    <n v="0.73699999999999999"/>
    <n v="-3.2000000000000001E-2"/>
    <n v="0.79300000000000004"/>
    <n v="0.68899999999999995"/>
    <n v="0.37"/>
    <x v="2"/>
    <x v="0"/>
    <x v="10"/>
    <n v="2018"/>
    <n v="5.4792273760800283"/>
  </r>
  <r>
    <x v="92"/>
    <x v="11"/>
    <n v="4.9880000000000004"/>
    <n v="7.7050000000000001"/>
    <n v="0.755"/>
    <n v="54.6"/>
    <n v="0.67"/>
    <n v="-3.5999999999999997E-2"/>
    <n v="0.84599999999999997"/>
    <n v="0.64600000000000002"/>
    <n v="0.35799999999999998"/>
    <x v="2"/>
    <x v="0"/>
    <x v="11"/>
    <n v="2019"/>
    <n v="5.4792273760800283"/>
  </r>
  <r>
    <x v="92"/>
    <x v="15"/>
    <n v="4.2690000000000001"/>
    <n v="7.6609999999999996"/>
    <n v="0.56799999999999995"/>
    <n v="55"/>
    <n v="0.64500000000000002"/>
    <n v="-6.5000000000000002E-2"/>
    <n v="0.89500000000000002"/>
    <n v="0.64800000000000002"/>
    <n v="0.44"/>
    <x v="2"/>
    <x v="0"/>
    <x v="15"/>
    <n v="2020"/>
    <n v="5.4792273760800283"/>
  </r>
  <r>
    <x v="92"/>
    <x v="12"/>
    <n v="4.1130000000000004"/>
    <n v="7.6589999999999998"/>
    <n v="0.57299999999999995"/>
    <n v="55.4"/>
    <n v="0.67300000000000004"/>
    <n v="0"/>
    <n v="0.90200000000000002"/>
    <n v="0.64"/>
    <n v="0.438"/>
    <x v="2"/>
    <x v="0"/>
    <x v="12"/>
    <n v="2021"/>
    <n v="5.4792273760800283"/>
  </r>
  <r>
    <x v="92"/>
    <x v="13"/>
    <n v="4.2110000000000003"/>
    <n v="7.6449999999999996"/>
    <n v="0.64200000000000002"/>
    <n v="55.8"/>
    <n v="0.81799999999999995"/>
    <n v="-1.9E-2"/>
    <n v="0.746"/>
    <n v="0.65500000000000003"/>
    <n v="0.40799999999999997"/>
    <x v="2"/>
    <x v="0"/>
    <x v="13"/>
    <n v="2022"/>
    <n v="5.4792273760800283"/>
  </r>
  <r>
    <x v="93"/>
    <x v="1"/>
    <n v="6.3280000000000003"/>
    <n v="10.353"/>
    <n v="0.91600000000000004"/>
    <n v="70.22"/>
    <n v="0.80300000000000005"/>
    <n v="0.45800000000000002"/>
    <m/>
    <n v="0.626"/>
    <n v="0.35799999999999998"/>
    <x v="1"/>
    <x v="1"/>
    <x v="1"/>
    <n v="2009"/>
    <n v="5.4792273760800283"/>
  </r>
  <r>
    <x v="93"/>
    <x v="2"/>
    <n v="5.774"/>
    <n v="10.401999999999999"/>
    <n v="0.90800000000000003"/>
    <n v="70.400000000000006"/>
    <n v="0.80200000000000005"/>
    <n v="0.28000000000000003"/>
    <m/>
    <n v="0.624"/>
    <n v="0.375"/>
    <x v="1"/>
    <x v="1"/>
    <x v="2"/>
    <n v="2010"/>
    <n v="5.4792273760800283"/>
  </r>
  <r>
    <x v="93"/>
    <x v="3"/>
    <n v="6.1550000000000002"/>
    <n v="10.401999999999999"/>
    <n v="0.92300000000000004"/>
    <n v="70.58"/>
    <n v="0.88200000000000001"/>
    <n v="0.28999999999999998"/>
    <m/>
    <n v="0.63800000000000001"/>
    <n v="0.34"/>
    <x v="1"/>
    <x v="1"/>
    <x v="3"/>
    <n v="2011"/>
    <n v="5.4792273760800283"/>
  </r>
  <r>
    <x v="93"/>
    <x v="4"/>
    <n v="5.9630000000000001"/>
    <n v="10.433999999999999"/>
    <n v="0.92200000000000004"/>
    <n v="70.760000000000005"/>
    <n v="0.86099999999999999"/>
    <n v="0.34499999999999997"/>
    <m/>
    <n v="0.63900000000000001"/>
    <n v="0.39100000000000001"/>
    <x v="1"/>
    <x v="1"/>
    <x v="4"/>
    <n v="2012"/>
    <n v="5.4792273760800283"/>
  </r>
  <r>
    <x v="93"/>
    <x v="5"/>
    <n v="6.38"/>
    <n v="10.473000000000001"/>
    <n v="0.94199999999999995"/>
    <n v="70.94"/>
    <n v="0.90900000000000003"/>
    <n v="0.40200000000000002"/>
    <m/>
    <n v="0.629"/>
    <n v="0.37"/>
    <x v="1"/>
    <x v="1"/>
    <x v="5"/>
    <n v="2013"/>
    <n v="5.4792273760800283"/>
  </r>
  <r>
    <x v="93"/>
    <x v="6"/>
    <n v="6.452"/>
    <n v="10.526"/>
    <n v="0.94099999999999995"/>
    <n v="71.12"/>
    <n v="0.90400000000000003"/>
    <n v="0.39700000000000002"/>
    <n v="0.67"/>
    <n v="0.60599999999999998"/>
    <n v="0.35199999999999998"/>
    <x v="1"/>
    <x v="1"/>
    <x v="6"/>
    <n v="2014"/>
    <n v="5.4792273760800283"/>
  </r>
  <r>
    <x v="93"/>
    <x v="7"/>
    <n v="6.6130000000000004"/>
    <n v="10.593999999999999"/>
    <n v="0.91900000000000004"/>
    <n v="71.3"/>
    <n v="0.91200000000000003"/>
    <n v="0.34100000000000003"/>
    <n v="0.66400000000000003"/>
    <n v="0.64100000000000001"/>
    <n v="0.35499999999999998"/>
    <x v="1"/>
    <x v="1"/>
    <x v="7"/>
    <n v="2015"/>
    <n v="5.4792273760800283"/>
  </r>
  <r>
    <x v="93"/>
    <x v="8"/>
    <n v="6.5910000000000002"/>
    <n v="10.605"/>
    <n v="0.93"/>
    <n v="71.349999999999994"/>
    <n v="0.91600000000000004"/>
    <n v="0.34100000000000003"/>
    <n v="0.69599999999999995"/>
    <n v="0.64500000000000002"/>
    <n v="0.35499999999999998"/>
    <x v="1"/>
    <x v="1"/>
    <x v="8"/>
    <n v="2016"/>
    <n v="5.4792273760800283"/>
  </r>
  <r>
    <x v="93"/>
    <x v="9"/>
    <n v="6.6760000000000002"/>
    <n v="10.680999999999999"/>
    <n v="0.93700000000000006"/>
    <n v="71.400000000000006"/>
    <n v="0.92400000000000004"/>
    <n v="0.245"/>
    <n v="0.69"/>
    <n v="0.66600000000000004"/>
    <n v="0.30199999999999999"/>
    <x v="1"/>
    <x v="1"/>
    <x v="9"/>
    <n v="2017"/>
    <n v="5.4792273760800283"/>
  </r>
  <r>
    <x v="93"/>
    <x v="10"/>
    <n v="6.91"/>
    <n v="10.706"/>
    <n v="0.93200000000000005"/>
    <n v="71.45"/>
    <n v="0.92700000000000005"/>
    <n v="0.17199999999999999"/>
    <n v="0.59499999999999997"/>
    <n v="0.66600000000000004"/>
    <n v="0.29599999999999999"/>
    <x v="1"/>
    <x v="1"/>
    <x v="10"/>
    <n v="2018"/>
    <n v="5.4792273760800283"/>
  </r>
  <r>
    <x v="93"/>
    <x v="11"/>
    <n v="6.7329999999999997"/>
    <n v="10.724"/>
    <n v="0.92200000000000004"/>
    <n v="71.5"/>
    <n v="0.92400000000000004"/>
    <n v="0.08"/>
    <n v="0.68899999999999995"/>
    <n v="0.64200000000000002"/>
    <n v="0.35599999999999998"/>
    <x v="1"/>
    <x v="1"/>
    <x v="11"/>
    <n v="2019"/>
    <n v="5.4792273760800283"/>
  </r>
  <r>
    <x v="93"/>
    <x v="15"/>
    <n v="6.157"/>
    <n v="10.615"/>
    <n v="0.93799999999999994"/>
    <n v="71.55"/>
    <n v="0.93100000000000005"/>
    <n v="-3.0000000000000001E-3"/>
    <n v="0.67500000000000004"/>
    <n v="0.57599999999999996"/>
    <n v="0.41099999999999998"/>
    <x v="1"/>
    <x v="1"/>
    <x v="15"/>
    <n v="2020"/>
    <n v="5.4792273760800283"/>
  </r>
  <r>
    <x v="93"/>
    <x v="12"/>
    <n v="6.444"/>
    <n v="10.707000000000001"/>
    <n v="0.89700000000000002"/>
    <n v="71.599999999999994"/>
    <n v="0.88900000000000001"/>
    <n v="0.24199999999999999"/>
    <n v="0.753"/>
    <n v="0.63500000000000001"/>
    <n v="0.375"/>
    <x v="1"/>
    <x v="1"/>
    <x v="12"/>
    <n v="2021"/>
    <n v="5.4792273760800283"/>
  </r>
  <r>
    <x v="93"/>
    <x v="13"/>
    <n v="6.2990000000000004"/>
    <m/>
    <n v="0.93200000000000005"/>
    <n v="71.650000000000006"/>
    <n v="0.83799999999999997"/>
    <m/>
    <n v="0.75800000000000001"/>
    <n v="0.67100000000000004"/>
    <n v="0.37"/>
    <x v="1"/>
    <x v="1"/>
    <x v="13"/>
    <n v="2022"/>
    <n v="5.4792273760800283"/>
  </r>
  <r>
    <x v="94"/>
    <x v="14"/>
    <n v="4.149"/>
    <n v="8.5280000000000005"/>
    <n v="0.68200000000000005"/>
    <n v="56.5"/>
    <n v="0.57299999999999995"/>
    <n v="-7.3999999999999996E-2"/>
    <n v="0.58599999999999997"/>
    <n v="0.73199999999999998"/>
    <n v="0.17399999999999999"/>
    <x v="2"/>
    <x v="0"/>
    <x v="14"/>
    <n v="2007"/>
    <n v="5.4792273760800283"/>
  </r>
  <r>
    <x v="94"/>
    <x v="0"/>
    <n v="4.2480000000000002"/>
    <n v="8.5"/>
    <n v="0.67"/>
    <n v="56.8"/>
    <n v="0.59299999999999997"/>
    <n v="-0.02"/>
    <n v="0.84099999999999997"/>
    <n v="0.747"/>
    <n v="0.17599999999999999"/>
    <x v="2"/>
    <x v="0"/>
    <x v="0"/>
    <n v="2008"/>
    <n v="5.4792273760800283"/>
  </r>
  <r>
    <x v="94"/>
    <x v="1"/>
    <n v="4.5"/>
    <n v="8.4740000000000002"/>
    <n v="0.81899999999999995"/>
    <n v="57.1"/>
    <n v="0.73499999999999999"/>
    <n v="3.6999999999999998E-2"/>
    <n v="0.84799999999999998"/>
    <n v="0.71699999999999997"/>
    <n v="0.17"/>
    <x v="2"/>
    <x v="0"/>
    <x v="1"/>
    <n v="2009"/>
    <n v="5.4792273760800283"/>
  </r>
  <r>
    <x v="94"/>
    <x v="2"/>
    <n v="4.7720000000000002"/>
    <n v="8.4710000000000001"/>
    <n v="0.85699999999999998"/>
    <n v="57.4"/>
    <n v="0.66900000000000004"/>
    <n v="5.2999999999999999E-2"/>
    <n v="0.72699999999999998"/>
    <n v="0.73699999999999999"/>
    <n v="0.129"/>
    <x v="2"/>
    <x v="0"/>
    <x v="2"/>
    <n v="2010"/>
    <n v="5.4792273760800283"/>
  </r>
  <r>
    <x v="94"/>
    <x v="3"/>
    <n v="4.7850000000000001"/>
    <n v="8.4819999999999993"/>
    <n v="0.75"/>
    <n v="57.7"/>
    <n v="0.56699999999999995"/>
    <n v="0.05"/>
    <n v="0.747"/>
    <n v="0.72899999999999998"/>
    <n v="0.17499999999999999"/>
    <x v="2"/>
    <x v="0"/>
    <x v="3"/>
    <n v="2011"/>
    <n v="5.4792273760800283"/>
  </r>
  <r>
    <x v="94"/>
    <x v="4"/>
    <n v="4.673"/>
    <n v="8.4939999999999998"/>
    <n v="0.76300000000000001"/>
    <n v="58"/>
    <n v="0.48699999999999999"/>
    <n v="-2.4E-2"/>
    <n v="0.70699999999999996"/>
    <n v="0.749"/>
    <n v="0.16400000000000001"/>
    <x v="2"/>
    <x v="0"/>
    <x v="4"/>
    <n v="2012"/>
    <n v="5.4792273760800283"/>
  </r>
  <r>
    <x v="94"/>
    <x v="5"/>
    <n v="4.1989999999999998"/>
    <n v="8.5060000000000002"/>
    <n v="0.74099999999999999"/>
    <n v="58.3"/>
    <n v="0.60299999999999998"/>
    <n v="-8.1000000000000003E-2"/>
    <n v="0.67600000000000005"/>
    <n v="0.74299999999999999"/>
    <n v="0.19600000000000001"/>
    <x v="2"/>
    <x v="0"/>
    <x v="5"/>
    <n v="2013"/>
    <n v="5.4792273760800283"/>
  </r>
  <r>
    <x v="94"/>
    <x v="6"/>
    <n v="4.4829999999999997"/>
    <n v="8.5210000000000008"/>
    <n v="0.85299999999999998"/>
    <n v="58.6"/>
    <n v="0.46800000000000003"/>
    <n v="-5.7000000000000002E-2"/>
    <n v="0.58899999999999997"/>
    <n v="0.74299999999999999"/>
    <n v="0.16300000000000001"/>
    <x v="2"/>
    <x v="0"/>
    <x v="6"/>
    <n v="2014"/>
    <n v="5.4792273760800283"/>
  </r>
  <r>
    <x v="94"/>
    <x v="7"/>
    <n v="3.923"/>
    <n v="8.5470000000000006"/>
    <n v="0.875"/>
    <n v="58.9"/>
    <n v="0.44700000000000001"/>
    <n v="5.2999999999999999E-2"/>
    <n v="0.71499999999999997"/>
    <n v="0.79800000000000004"/>
    <n v="0.19400000000000001"/>
    <x v="2"/>
    <x v="0"/>
    <x v="7"/>
    <n v="2015"/>
    <n v="5.4792273760800283"/>
  </r>
  <r>
    <x v="94"/>
    <x v="8"/>
    <n v="4.4720000000000004"/>
    <n v="8.5329999999999995"/>
    <n v="0.78500000000000003"/>
    <n v="59.125"/>
    <n v="0.46700000000000003"/>
    <n v="-0.17799999999999999"/>
    <n v="0.84199999999999997"/>
    <n v="0.71"/>
    <n v="0.222"/>
    <x v="2"/>
    <x v="0"/>
    <x v="8"/>
    <n v="2016"/>
    <n v="5.4792273760800283"/>
  </r>
  <r>
    <x v="94"/>
    <x v="9"/>
    <n v="4.6779999999999999"/>
    <n v="8.5679999999999996"/>
    <n v="0.77900000000000003"/>
    <n v="59.35"/>
    <n v="0.52700000000000002"/>
    <n v="-0.158"/>
    <n v="0.77700000000000002"/>
    <n v="0.63100000000000001"/>
    <n v="0.27200000000000002"/>
    <x v="2"/>
    <x v="0"/>
    <x v="9"/>
    <n v="2017"/>
    <n v="5.4792273760800283"/>
  </r>
  <r>
    <x v="94"/>
    <x v="10"/>
    <n v="4.3140000000000001"/>
    <n v="8.5879999999999992"/>
    <n v="0.80200000000000005"/>
    <n v="59.575000000000003"/>
    <n v="0.46700000000000003"/>
    <n v="-0.11899999999999999"/>
    <n v="0.71099999999999997"/>
    <n v="0.66500000000000004"/>
    <n v="0.27600000000000002"/>
    <x v="2"/>
    <x v="0"/>
    <x v="10"/>
    <n v="2018"/>
    <n v="5.4792273760800283"/>
  </r>
  <r>
    <x v="94"/>
    <x v="11"/>
    <n v="4.1529999999999996"/>
    <n v="8.6140000000000008"/>
    <n v="0.79800000000000004"/>
    <n v="59.8"/>
    <n v="0.628"/>
    <n v="-0.108"/>
    <n v="0.74299999999999999"/>
    <n v="0.68600000000000005"/>
    <n v="0.26"/>
    <x v="2"/>
    <x v="0"/>
    <x v="11"/>
    <n v="2019"/>
    <n v="5.4792273760800283"/>
  </r>
  <r>
    <x v="94"/>
    <x v="13"/>
    <n v="4.7240000000000002"/>
    <n v="8.5909999999999993"/>
    <n v="0.64800000000000002"/>
    <n v="60.475000000000001"/>
    <n v="0.624"/>
    <n v="-1.2999999999999999E-2"/>
    <n v="0.65700000000000003"/>
    <n v="0.63100000000000001"/>
    <n v="0.38900000000000001"/>
    <x v="2"/>
    <x v="0"/>
    <x v="13"/>
    <n v="2022"/>
    <n v="5.4792273760800283"/>
  </r>
  <r>
    <x v="95"/>
    <x v="3"/>
    <n v="5.4770000000000003"/>
    <n v="9.7970000000000006"/>
    <n v="0.8"/>
    <n v="63.52"/>
    <n v="0.84799999999999998"/>
    <n v="0.186"/>
    <n v="0.84699999999999998"/>
    <n v="0.65300000000000002"/>
    <n v="0.253"/>
    <x v="2"/>
    <x v="0"/>
    <x v="3"/>
    <n v="2011"/>
    <n v="5.4792273760800283"/>
  </r>
  <r>
    <x v="95"/>
    <x v="6"/>
    <n v="5.6479999999999997"/>
    <n v="9.8960000000000008"/>
    <n v="0.78500000000000003"/>
    <n v="63.88"/>
    <n v="0.82399999999999995"/>
    <n v="0.17100000000000001"/>
    <n v="0.879"/>
    <n v="0.74099999999999999"/>
    <n v="0.222"/>
    <x v="2"/>
    <x v="1"/>
    <x v="6"/>
    <n v="2014"/>
    <n v="5.4792273760800283"/>
  </r>
  <r>
    <x v="95"/>
    <x v="8"/>
    <n v="5.61"/>
    <n v="9.968"/>
    <n v="0.83599999999999997"/>
    <n v="63.975000000000001"/>
    <n v="0.81899999999999995"/>
    <n v="0.13400000000000001"/>
    <n v="0.89100000000000001"/>
    <n v="0.70599999999999996"/>
    <n v="0.246"/>
    <x v="2"/>
    <x v="1"/>
    <x v="8"/>
    <n v="2016"/>
    <n v="5.4792273760800283"/>
  </r>
  <r>
    <x v="95"/>
    <x v="9"/>
    <n v="6.1740000000000004"/>
    <n v="10.006"/>
    <n v="0.91"/>
    <n v="63.95"/>
    <n v="0.91200000000000003"/>
    <n v="8.1000000000000003E-2"/>
    <n v="0.81799999999999995"/>
    <n v="0.68200000000000005"/>
    <n v="0.16900000000000001"/>
    <x v="2"/>
    <x v="1"/>
    <x v="9"/>
    <n v="2017"/>
    <n v="5.4792273760800283"/>
  </r>
  <r>
    <x v="95"/>
    <x v="10"/>
    <n v="5.8819999999999997"/>
    <n v="10.044"/>
    <n v="0.90900000000000003"/>
    <n v="63.924999999999997"/>
    <n v="0.86699999999999999"/>
    <n v="-7.9000000000000001E-2"/>
    <n v="0.78500000000000003"/>
    <n v="0.71"/>
    <n v="0.158"/>
    <x v="2"/>
    <x v="1"/>
    <x v="10"/>
    <n v="2018"/>
    <n v="5.4792273760800283"/>
  </r>
  <r>
    <x v="95"/>
    <x v="11"/>
    <n v="6.2409999999999997"/>
    <n v="10.071999999999999"/>
    <n v="0.91300000000000003"/>
    <n v="63.9"/>
    <n v="0.89300000000000002"/>
    <n v="-5.8999999999999997E-2"/>
    <n v="0.81"/>
    <n v="0.73499999999999999"/>
    <n v="0.14899999999999999"/>
    <x v="2"/>
    <x v="1"/>
    <x v="11"/>
    <n v="2019"/>
    <n v="5.4792273760800283"/>
  </r>
  <r>
    <x v="95"/>
    <x v="15"/>
    <n v="6.0149999999999997"/>
    <n v="9.9149999999999991"/>
    <n v="0.89300000000000002"/>
    <n v="63.875"/>
    <n v="0.84299999999999997"/>
    <n v="-3.5999999999999997E-2"/>
    <n v="0.77200000000000002"/>
    <n v="0.7"/>
    <n v="0.13800000000000001"/>
    <x v="2"/>
    <x v="1"/>
    <x v="15"/>
    <n v="2020"/>
    <n v="5.4792273760800283"/>
  </r>
  <r>
    <x v="95"/>
    <x v="12"/>
    <n v="5.9489999999999998"/>
    <n v="9.9510000000000005"/>
    <n v="0.88700000000000001"/>
    <n v="63.85"/>
    <n v="0.80200000000000005"/>
    <n v="-1.0999999999999999E-2"/>
    <n v="0.78400000000000003"/>
    <n v="0.66600000000000004"/>
    <n v="0.13600000000000001"/>
    <x v="2"/>
    <x v="1"/>
    <x v="12"/>
    <n v="2021"/>
    <n v="5.4792273760800283"/>
  </r>
  <r>
    <x v="95"/>
    <x v="13"/>
    <n v="5.7409999999999997"/>
    <n v="10.007"/>
    <n v="0.88700000000000001"/>
    <n v="63.825000000000003"/>
    <n v="0.79800000000000004"/>
    <n v="-3.7999999999999999E-2"/>
    <n v="0.76900000000000002"/>
    <n v="0.72499999999999998"/>
    <n v="0.16800000000000001"/>
    <x v="2"/>
    <x v="1"/>
    <x v="13"/>
    <n v="2022"/>
    <n v="5.4792273760800283"/>
  </r>
  <r>
    <x v="96"/>
    <x v="17"/>
    <n v="6.5810000000000004"/>
    <n v="9.7919999999999998"/>
    <n v="0.90300000000000002"/>
    <n v="64.400000000000006"/>
    <n v="0.81399999999999995"/>
    <m/>
    <n v="0.76400000000000001"/>
    <n v="0.76300000000000001"/>
    <n v="0.219"/>
    <x v="5"/>
    <x v="1"/>
    <x v="17"/>
    <n v="2005"/>
    <n v="5.4792273760800283"/>
  </r>
  <r>
    <x v="96"/>
    <x v="14"/>
    <n v="6.5250000000000004"/>
    <n v="9.8309999999999995"/>
    <n v="0.879"/>
    <n v="64.680000000000007"/>
    <n v="0.67"/>
    <n v="-9.9000000000000005E-2"/>
    <n v="0.747"/>
    <n v="0.754"/>
    <n v="0.248"/>
    <x v="5"/>
    <x v="1"/>
    <x v="14"/>
    <n v="2007"/>
    <n v="5.4792273760800283"/>
  </r>
  <r>
    <x v="96"/>
    <x v="0"/>
    <n v="6.8289999999999997"/>
    <n v="9.83"/>
    <n v="0.876"/>
    <n v="64.819999999999993"/>
    <n v="0.67700000000000005"/>
    <n v="-0.13200000000000001"/>
    <n v="0.78500000000000003"/>
    <n v="0.77400000000000002"/>
    <n v="0.20100000000000001"/>
    <x v="5"/>
    <x v="1"/>
    <x v="0"/>
    <n v="2008"/>
    <n v="5.4792273760800283"/>
  </r>
  <r>
    <x v="96"/>
    <x v="1"/>
    <n v="6.9630000000000001"/>
    <n v="9.7639999999999993"/>
    <n v="0.86799999999999999"/>
    <n v="64.959999999999994"/>
    <n v="0.68200000000000005"/>
    <n v="-0.08"/>
    <n v="0.76400000000000001"/>
    <n v="0.76300000000000001"/>
    <n v="0.19600000000000001"/>
    <x v="5"/>
    <x v="1"/>
    <x v="1"/>
    <n v="2009"/>
    <n v="5.4792273760800283"/>
  </r>
  <r>
    <x v="96"/>
    <x v="2"/>
    <n v="6.8019999999999996"/>
    <n v="9.8000000000000007"/>
    <n v="0.876"/>
    <n v="65.099999999999994"/>
    <n v="0.77800000000000002"/>
    <n v="-5.2999999999999999E-2"/>
    <n v="0.69299999999999995"/>
    <n v="0.745"/>
    <n v="0.215"/>
    <x v="5"/>
    <x v="1"/>
    <x v="2"/>
    <n v="2010"/>
    <n v="5.4792273760800283"/>
  </r>
  <r>
    <x v="96"/>
    <x v="3"/>
    <n v="6.91"/>
    <n v="9.8219999999999992"/>
    <n v="0.82399999999999995"/>
    <n v="65.239999999999995"/>
    <n v="0.83099999999999996"/>
    <n v="-0.104"/>
    <n v="0.69799999999999995"/>
    <n v="0.7"/>
    <n v="0.22800000000000001"/>
    <x v="5"/>
    <x v="1"/>
    <x v="3"/>
    <n v="2011"/>
    <n v="5.4792273760800283"/>
  </r>
  <r>
    <x v="96"/>
    <x v="4"/>
    <n v="7.32"/>
    <n v="9.8439999999999994"/>
    <n v="0.76700000000000002"/>
    <n v="65.38"/>
    <n v="0.78800000000000003"/>
    <n v="-9.7000000000000003E-2"/>
    <n v="0.63300000000000001"/>
    <n v="0.72199999999999998"/>
    <n v="0.27800000000000002"/>
    <x v="5"/>
    <x v="1"/>
    <x v="4"/>
    <n v="2012"/>
    <n v="5.4792273760800283"/>
  </r>
  <r>
    <x v="96"/>
    <x v="5"/>
    <n v="7.4429999999999996"/>
    <n v="9.8439999999999994"/>
    <n v="0.75900000000000001"/>
    <n v="65.52"/>
    <n v="0.73899999999999999"/>
    <n v="-0.16900000000000001"/>
    <n v="0.61499999999999999"/>
    <n v="0.75"/>
    <n v="0.223"/>
    <x v="5"/>
    <x v="1"/>
    <x v="5"/>
    <n v="2013"/>
    <n v="5.4792273760800283"/>
  </r>
  <r>
    <x v="96"/>
    <x v="6"/>
    <n v="6.68"/>
    <n v="9.86"/>
    <n v="0.78200000000000003"/>
    <n v="65.66"/>
    <n v="0.77900000000000003"/>
    <n v="-9.9000000000000005E-2"/>
    <n v="0.63"/>
    <n v="0.76"/>
    <n v="0.22900000000000001"/>
    <x v="5"/>
    <x v="1"/>
    <x v="6"/>
    <n v="2014"/>
    <n v="5.4792273760800283"/>
  </r>
  <r>
    <x v="96"/>
    <x v="7"/>
    <n v="6.2359999999999998"/>
    <n v="9.8800000000000008"/>
    <n v="0.76100000000000001"/>
    <n v="65.8"/>
    <n v="0.71899999999999997"/>
    <n v="-0.156"/>
    <n v="0.70799999999999996"/>
    <n v="0.70599999999999996"/>
    <n v="0.23699999999999999"/>
    <x v="5"/>
    <x v="1"/>
    <x v="7"/>
    <n v="2015"/>
    <n v="5.4792273760800283"/>
  </r>
  <r>
    <x v="96"/>
    <x v="8"/>
    <n v="6.8239999999999998"/>
    <n v="9.8949999999999996"/>
    <n v="0.89300000000000002"/>
    <n v="65.8"/>
    <n v="0.752"/>
    <n v="-0.157"/>
    <n v="0.80900000000000005"/>
    <n v="0.80200000000000005"/>
    <n v="0.22"/>
    <x v="5"/>
    <x v="1"/>
    <x v="8"/>
    <n v="2016"/>
    <n v="5.4792273760800283"/>
  </r>
  <r>
    <x v="96"/>
    <x v="9"/>
    <n v="6.41"/>
    <n v="9.9049999999999994"/>
    <n v="0.8"/>
    <n v="65.8"/>
    <n v="0.86099999999999999"/>
    <n v="-0.20599999999999999"/>
    <n v="0.80100000000000005"/>
    <n v="0.77500000000000002"/>
    <n v="0.23100000000000001"/>
    <x v="5"/>
    <x v="1"/>
    <x v="9"/>
    <n v="2017"/>
    <n v="5.4792273760800283"/>
  </r>
  <r>
    <x v="96"/>
    <x v="10"/>
    <n v="6.55"/>
    <n v="9.9169999999999998"/>
    <n v="0.85799999999999998"/>
    <n v="65.8"/>
    <n v="0.81599999999999995"/>
    <n v="-0.184"/>
    <n v="0.80900000000000005"/>
    <n v="0.81499999999999995"/>
    <n v="0.21299999999999999"/>
    <x v="5"/>
    <x v="1"/>
    <x v="10"/>
    <n v="2018"/>
    <n v="5.4792273760800283"/>
  </r>
  <r>
    <x v="96"/>
    <x v="11"/>
    <n v="6.4320000000000004"/>
    <n v="9.907"/>
    <n v="0.85199999999999998"/>
    <n v="65.8"/>
    <n v="0.90300000000000002"/>
    <n v="-0.14599999999999999"/>
    <n v="0.80900000000000005"/>
    <n v="0.80300000000000005"/>
    <n v="0.252"/>
    <x v="5"/>
    <x v="1"/>
    <x v="11"/>
    <n v="2019"/>
    <n v="5.4792273760800283"/>
  </r>
  <r>
    <x v="96"/>
    <x v="15"/>
    <n v="5.9640000000000004"/>
    <n v="9.8160000000000007"/>
    <n v="0.77900000000000003"/>
    <n v="65.8"/>
    <n v="0.873"/>
    <n v="-0.125"/>
    <n v="0.77800000000000002"/>
    <n v="0.745"/>
    <n v="0.29199999999999998"/>
    <x v="5"/>
    <x v="1"/>
    <x v="15"/>
    <n v="2020"/>
    <n v="5.4792273760800283"/>
  </r>
  <r>
    <x v="96"/>
    <x v="12"/>
    <n v="5.9909999999999997"/>
    <n v="9.8569999999999993"/>
    <n v="0.77900000000000003"/>
    <n v="65.8"/>
    <n v="0.83699999999999997"/>
    <n v="-3.5000000000000003E-2"/>
    <n v="0.745"/>
    <n v="0.75"/>
    <n v="0.30499999999999999"/>
    <x v="5"/>
    <x v="1"/>
    <x v="12"/>
    <n v="2021"/>
    <n v="5.4792273760800283"/>
  </r>
  <r>
    <x v="96"/>
    <x v="13"/>
    <n v="7.0380000000000003"/>
    <n v="9.8759999999999994"/>
    <n v="0.85799999999999998"/>
    <n v="65.8"/>
    <n v="0.86099999999999999"/>
    <n v="-0.121"/>
    <n v="0.78"/>
    <n v="0.81799999999999995"/>
    <n v="0.20499999999999999"/>
    <x v="5"/>
    <x v="1"/>
    <x v="13"/>
    <n v="2022"/>
    <n v="5.4792273760800283"/>
  </r>
  <r>
    <x v="97"/>
    <x v="16"/>
    <n v="5.1020000000000003"/>
    <n v="8.9359999999999999"/>
    <n v="0.81200000000000006"/>
    <n v="59.48"/>
    <n v="0.55400000000000005"/>
    <n v="-0.16700000000000001"/>
    <n v="0.92600000000000005"/>
    <n v="0.55300000000000005"/>
    <n v="0.255"/>
    <x v="1"/>
    <x v="0"/>
    <x v="16"/>
    <n v="2006"/>
    <n v="5.4792273760800283"/>
  </r>
  <r>
    <x v="97"/>
    <x v="14"/>
    <n v="4.7750000000000004"/>
    <n v="8.9670000000000005"/>
    <n v="0.80400000000000005"/>
    <n v="59.86"/>
    <n v="0.69599999999999995"/>
    <n v="-0.188"/>
    <n v="0.93"/>
    <n v="0.51900000000000002"/>
    <n v="0.30599999999999999"/>
    <x v="1"/>
    <x v="0"/>
    <x v="14"/>
    <n v="2007"/>
    <n v="5.4792273760800283"/>
  </r>
  <r>
    <x v="97"/>
    <x v="0"/>
    <n v="5.5030000000000001"/>
    <n v="9.0440000000000005"/>
    <n v="0.872"/>
    <n v="60.24"/>
    <n v="0.64100000000000001"/>
    <n v="-5.8000000000000003E-2"/>
    <n v="0.92600000000000005"/>
    <n v="0.56499999999999995"/>
    <n v="0.28399999999999997"/>
    <x v="1"/>
    <x v="1"/>
    <x v="0"/>
    <n v="2008"/>
    <n v="5.4792273760800283"/>
  </r>
  <r>
    <x v="97"/>
    <x v="1"/>
    <n v="5.5540000000000003"/>
    <n v="8.984"/>
    <n v="0.85599999999999998"/>
    <n v="60.62"/>
    <n v="0.55100000000000005"/>
    <n v="-0.10100000000000001"/>
    <n v="0.92500000000000004"/>
    <n v="0.53900000000000003"/>
    <n v="0.30599999999999999"/>
    <x v="1"/>
    <x v="1"/>
    <x v="1"/>
    <n v="2009"/>
    <n v="5.4792273760800283"/>
  </r>
  <r>
    <x v="97"/>
    <x v="2"/>
    <n v="5.59"/>
    <n v="9.0530000000000008"/>
    <n v="0.84699999999999998"/>
    <n v="61"/>
    <n v="0.59799999999999998"/>
    <n v="-9.0999999999999998E-2"/>
    <n v="0.92900000000000005"/>
    <n v="0.56399999999999995"/>
    <n v="0.27800000000000002"/>
    <x v="1"/>
    <x v="1"/>
    <x v="2"/>
    <n v="2010"/>
    <n v="5.4792273760800283"/>
  </r>
  <r>
    <x v="97"/>
    <x v="3"/>
    <n v="5.7919999999999998"/>
    <n v="9.1110000000000007"/>
    <n v="0.86899999999999999"/>
    <n v="61.38"/>
    <n v="0.628"/>
    <n v="-8.5000000000000006E-2"/>
    <n v="0.95699999999999996"/>
    <n v="0.55300000000000005"/>
    <n v="0.28499999999999998"/>
    <x v="1"/>
    <x v="1"/>
    <x v="3"/>
    <n v="2011"/>
    <n v="5.4792273760800283"/>
  </r>
  <r>
    <x v="97"/>
    <x v="4"/>
    <n v="5.9960000000000004"/>
    <n v="9.1050000000000004"/>
    <n v="0.82599999999999996"/>
    <n v="61.76"/>
    <n v="0.60199999999999998"/>
    <n v="-5.1999999999999998E-2"/>
    <n v="0.95499999999999996"/>
    <n v="0.56399999999999995"/>
    <n v="0.314"/>
    <x v="1"/>
    <x v="1"/>
    <x v="4"/>
    <n v="2012"/>
    <n v="5.4792273760800283"/>
  </r>
  <r>
    <x v="97"/>
    <x v="5"/>
    <n v="5.7560000000000002"/>
    <n v="9.1920000000000002"/>
    <n v="0.80300000000000005"/>
    <n v="62.14"/>
    <n v="0.65800000000000003"/>
    <n v="-7.1999999999999995E-2"/>
    <n v="0.94099999999999995"/>
    <n v="0.54800000000000004"/>
    <n v="0.26100000000000001"/>
    <x v="1"/>
    <x v="1"/>
    <x v="5"/>
    <n v="2013"/>
    <n v="5.4792273760800283"/>
  </r>
  <r>
    <x v="97"/>
    <x v="6"/>
    <n v="5.9169999999999998"/>
    <n v="9.2409999999999997"/>
    <n v="0.80500000000000005"/>
    <n v="62.52"/>
    <n v="0.623"/>
    <n v="-0.11600000000000001"/>
    <n v="0.92500000000000004"/>
    <n v="0.54700000000000004"/>
    <n v="0.26"/>
    <x v="1"/>
    <x v="1"/>
    <x v="6"/>
    <n v="2014"/>
    <n v="5.4792273760800283"/>
  </r>
  <r>
    <x v="97"/>
    <x v="7"/>
    <n v="6.0170000000000003"/>
    <n v="9.2449999999999992"/>
    <n v="0.84"/>
    <n v="62.9"/>
    <n v="0.59499999999999997"/>
    <n v="-9.2999999999999999E-2"/>
    <n v="0.94299999999999995"/>
    <n v="0.55600000000000005"/>
    <n v="0.28100000000000003"/>
    <x v="1"/>
    <x v="1"/>
    <x v="7"/>
    <n v="2015"/>
    <n v="5.4792273760800283"/>
  </r>
  <r>
    <x v="97"/>
    <x v="8"/>
    <n v="5.5780000000000003"/>
    <n v="9.3000000000000007"/>
    <n v="0.83699999999999997"/>
    <n v="63.3"/>
    <n v="0.55700000000000005"/>
    <n v="-0.05"/>
    <n v="0.96899999999999997"/>
    <n v="0.58599999999999997"/>
    <n v="0.27500000000000002"/>
    <x v="1"/>
    <x v="1"/>
    <x v="8"/>
    <n v="2016"/>
    <n v="5.4792273760800283"/>
  </r>
  <r>
    <x v="97"/>
    <x v="9"/>
    <n v="5.3259999999999996"/>
    <n v="9.3629999999999995"/>
    <n v="0.83099999999999996"/>
    <n v="63.7"/>
    <n v="0.55300000000000005"/>
    <n v="-5.6000000000000001E-2"/>
    <n v="0.92600000000000005"/>
    <n v="0.56299999999999994"/>
    <n v="0.25900000000000001"/>
    <x v="1"/>
    <x v="0"/>
    <x v="9"/>
    <n v="2017"/>
    <n v="5.4792273760800283"/>
  </r>
  <r>
    <x v="97"/>
    <x v="10"/>
    <n v="5.6820000000000004"/>
    <n v="9.423"/>
    <n v="0.89200000000000002"/>
    <n v="64.099999999999994"/>
    <n v="0.82399999999999995"/>
    <n v="-8.7999999999999995E-2"/>
    <n v="0.92900000000000005"/>
    <n v="0.58399999999999996"/>
    <n v="0.27"/>
    <x v="1"/>
    <x v="1"/>
    <x v="10"/>
    <n v="2018"/>
    <n v="5.4792273760800283"/>
  </r>
  <r>
    <x v="97"/>
    <x v="11"/>
    <n v="5.8029999999999999"/>
    <n v="9.4749999999999996"/>
    <n v="0.80900000000000005"/>
    <n v="64.5"/>
    <n v="0.78400000000000003"/>
    <n v="-9.6000000000000002E-2"/>
    <n v="0.88400000000000001"/>
    <n v="0.6"/>
    <n v="0.26200000000000001"/>
    <x v="1"/>
    <x v="1"/>
    <x v="11"/>
    <n v="2019"/>
    <n v="5.4792273760800283"/>
  </r>
  <r>
    <x v="97"/>
    <x v="15"/>
    <n v="5.8120000000000003"/>
    <n v="9.4090000000000007"/>
    <n v="0.874"/>
    <n v="64.900000000000006"/>
    <n v="0.85899999999999999"/>
    <n v="-5.8000000000000003E-2"/>
    <n v="0.94099999999999995"/>
    <n v="0.69799999999999995"/>
    <n v="0.26800000000000002"/>
    <x v="1"/>
    <x v="1"/>
    <x v="15"/>
    <n v="2020"/>
    <n v="5.4792273760800283"/>
  </r>
  <r>
    <x v="97"/>
    <x v="12"/>
    <n v="5.9589999999999996"/>
    <n v="9.5470000000000006"/>
    <n v="0.88"/>
    <n v="65.3"/>
    <n v="0.83299999999999996"/>
    <n v="-9.6000000000000002E-2"/>
    <n v="0.875"/>
    <n v="0.63"/>
    <n v="0.27"/>
    <x v="1"/>
    <x v="1"/>
    <x v="12"/>
    <n v="2021"/>
    <n v="5.4792273760800283"/>
  </r>
  <r>
    <x v="97"/>
    <x v="13"/>
    <n v="5.6870000000000003"/>
    <n v="9.5399999999999991"/>
    <n v="0.81699999999999995"/>
    <n v="65.7"/>
    <n v="0.82899999999999996"/>
    <n v="-8.6999999999999994E-2"/>
    <n v="0.88500000000000001"/>
    <n v="0.55200000000000005"/>
    <n v="0.27600000000000002"/>
    <x v="1"/>
    <x v="1"/>
    <x v="13"/>
    <n v="2022"/>
    <n v="5.4792273760800283"/>
  </r>
  <r>
    <x v="98"/>
    <x v="14"/>
    <n v="4.609"/>
    <n v="8.827"/>
    <n v="0.88100000000000001"/>
    <n v="56.54"/>
    <n v="0.78100000000000003"/>
    <n v="6.0999999999999999E-2"/>
    <n v="0.91800000000000004"/>
    <n v="0.48299999999999998"/>
    <n v="0.20300000000000001"/>
    <x v="0"/>
    <x v="0"/>
    <x v="14"/>
    <n v="2007"/>
    <n v="5.4792273760800283"/>
  </r>
  <r>
    <x v="98"/>
    <x v="0"/>
    <n v="4.4930000000000003"/>
    <n v="8.9019999999999992"/>
    <n v="0.92"/>
    <n v="56.96"/>
    <n v="0.48399999999999999"/>
    <n v="6.5000000000000002E-2"/>
    <n v="0.96199999999999997"/>
    <n v="0.51400000000000001"/>
    <n v="0.17299999999999999"/>
    <x v="0"/>
    <x v="0"/>
    <x v="0"/>
    <n v="2008"/>
    <n v="5.4792273760800283"/>
  </r>
  <r>
    <x v="98"/>
    <x v="2"/>
    <n v="4.5860000000000003"/>
    <n v="8.9250000000000007"/>
    <n v="0.90400000000000003"/>
    <n v="57.8"/>
    <n v="0.63100000000000001"/>
    <n v="9.6000000000000002E-2"/>
    <n v="0.92800000000000005"/>
    <n v="0.55900000000000005"/>
    <n v="0.15"/>
    <x v="0"/>
    <x v="0"/>
    <x v="2"/>
    <n v="2010"/>
    <n v="5.4792273760800283"/>
  </r>
  <r>
    <x v="98"/>
    <x v="3"/>
    <n v="5.0309999999999997"/>
    <n v="9.0690000000000008"/>
    <n v="0.94799999999999995"/>
    <n v="58.22"/>
    <n v="0.7"/>
    <n v="0.14799999999999999"/>
    <n v="0.93100000000000005"/>
    <n v="0.56100000000000005"/>
    <n v="0.153"/>
    <x v="0"/>
    <x v="0"/>
    <x v="3"/>
    <n v="2011"/>
    <n v="5.4792273760800283"/>
  </r>
  <r>
    <x v="98"/>
    <x v="4"/>
    <n v="4.8849999999999998"/>
    <n v="9.1679999999999993"/>
    <n v="0.91900000000000004"/>
    <n v="58.64"/>
    <n v="0.68799999999999994"/>
    <n v="0.10299999999999999"/>
    <n v="0.93200000000000005"/>
    <n v="0.52400000000000002"/>
    <n v="0.18099999999999999"/>
    <x v="0"/>
    <x v="0"/>
    <x v="4"/>
    <n v="2012"/>
    <n v="5.4792273760800283"/>
  </r>
  <r>
    <x v="98"/>
    <x v="5"/>
    <n v="4.9130000000000003"/>
    <n v="9.26"/>
    <n v="0.93500000000000005"/>
    <n v="59.06"/>
    <n v="0.748"/>
    <n v="0.13200000000000001"/>
    <n v="0.92800000000000005"/>
    <n v="0.54900000000000004"/>
    <n v="0.17899999999999999"/>
    <x v="0"/>
    <x v="0"/>
    <x v="5"/>
    <n v="2013"/>
    <n v="5.4792273760800283"/>
  </r>
  <r>
    <x v="98"/>
    <x v="6"/>
    <n v="4.8250000000000002"/>
    <n v="9.3149999999999995"/>
    <n v="0.94299999999999995"/>
    <n v="59.48"/>
    <n v="0.752"/>
    <n v="0.14199999999999999"/>
    <n v="0.90900000000000003"/>
    <n v="0.51200000000000001"/>
    <n v="0.17"/>
    <x v="0"/>
    <x v="0"/>
    <x v="6"/>
    <n v="2014"/>
    <n v="5.4792273760800283"/>
  </r>
  <r>
    <x v="98"/>
    <x v="7"/>
    <n v="4.9829999999999997"/>
    <n v="9.3179999999999996"/>
    <n v="0.90600000000000003"/>
    <n v="59.9"/>
    <n v="0.68600000000000005"/>
    <n v="0.16900000000000001"/>
    <n v="0.9"/>
    <n v="0.53300000000000003"/>
    <n v="0.20799999999999999"/>
    <x v="0"/>
    <x v="0"/>
    <x v="7"/>
    <n v="2015"/>
    <n v="5.4792273760800283"/>
  </r>
  <r>
    <x v="98"/>
    <x v="8"/>
    <n v="5.0570000000000004"/>
    <n v="9.3109999999999999"/>
    <n v="0.94699999999999995"/>
    <n v="60"/>
    <n v="0.76"/>
    <n v="8.5999999999999993E-2"/>
    <n v="0.9"/>
    <n v="0.55500000000000005"/>
    <n v="0.17100000000000001"/>
    <x v="0"/>
    <x v="0"/>
    <x v="8"/>
    <n v="2016"/>
    <n v="5.4792273760800283"/>
  </r>
  <r>
    <x v="98"/>
    <x v="9"/>
    <n v="5.3339999999999996"/>
    <n v="9.3439999999999994"/>
    <n v="0.92400000000000004"/>
    <n v="60.1"/>
    <n v="0.67500000000000004"/>
    <n v="0.115"/>
    <n v="0.86499999999999999"/>
    <n v="0.55200000000000005"/>
    <n v="0.214"/>
    <x v="0"/>
    <x v="0"/>
    <x v="9"/>
    <n v="2017"/>
    <n v="5.4792273760800283"/>
  </r>
  <r>
    <x v="98"/>
    <x v="10"/>
    <n v="5.4649999999999999"/>
    <n v="9.3970000000000002"/>
    <n v="0.94199999999999995"/>
    <n v="60.2"/>
    <n v="0.69599999999999995"/>
    <n v="0.05"/>
    <n v="0.84899999999999998"/>
    <n v="0.52500000000000002"/>
    <n v="0.192"/>
    <x v="0"/>
    <x v="0"/>
    <x v="10"/>
    <n v="2018"/>
    <n v="5.4792273760800283"/>
  </r>
  <r>
    <x v="98"/>
    <x v="11"/>
    <n v="5.5629999999999997"/>
    <n v="9.43"/>
    <n v="0.94599999999999995"/>
    <n v="60.3"/>
    <n v="0.71099999999999997"/>
    <n v="0.14499999999999999"/>
    <n v="0.873"/>
    <n v="0.56200000000000006"/>
    <n v="0.16700000000000001"/>
    <x v="0"/>
    <x v="1"/>
    <x v="11"/>
    <n v="2019"/>
    <n v="5.4792273760800283"/>
  </r>
  <r>
    <x v="98"/>
    <x v="15"/>
    <n v="6.0110000000000001"/>
    <n v="9.3650000000000002"/>
    <n v="0.91800000000000004"/>
    <n v="60.4"/>
    <n v="0.71799999999999997"/>
    <n v="0.14000000000000001"/>
    <n v="0.84299999999999997"/>
    <n v="0.57499999999999996"/>
    <n v="0.26"/>
    <x v="0"/>
    <x v="1"/>
    <x v="15"/>
    <n v="2020"/>
    <n v="5.4792273760800283"/>
  </r>
  <r>
    <x v="98"/>
    <x v="12"/>
    <n v="5.7210000000000001"/>
    <n v="9.3650000000000002"/>
    <n v="0.92700000000000005"/>
    <n v="60.5"/>
    <n v="0.66700000000000004"/>
    <n v="0.217"/>
    <n v="0.85099999999999998"/>
    <n v="0.56000000000000005"/>
    <n v="0.20200000000000001"/>
    <x v="0"/>
    <x v="1"/>
    <x v="12"/>
    <n v="2021"/>
    <n v="5.4792273760800283"/>
  </r>
  <r>
    <x v="98"/>
    <x v="13"/>
    <n v="5.7880000000000003"/>
    <n v="9.3879999999999999"/>
    <n v="0.95099999999999996"/>
    <n v="60.6"/>
    <n v="0.71699999999999997"/>
    <n v="0.214"/>
    <n v="0.84699999999999998"/>
    <n v="0.55000000000000004"/>
    <n v="0.20899999999999999"/>
    <x v="0"/>
    <x v="1"/>
    <x v="13"/>
    <n v="2022"/>
    <n v="5.4792273760800283"/>
  </r>
  <r>
    <x v="99"/>
    <x v="14"/>
    <n v="5.1959999999999997"/>
    <n v="9.6959999999999997"/>
    <n v="0.83199999999999996"/>
    <n v="65.959999999999994"/>
    <n v="0.51200000000000001"/>
    <n v="-0.13700000000000001"/>
    <n v="0.81499999999999995"/>
    <n v="0.53600000000000003"/>
    <n v="0.34"/>
    <x v="1"/>
    <x v="0"/>
    <x v="14"/>
    <n v="2007"/>
    <n v="5.4792273760800283"/>
  </r>
  <r>
    <x v="99"/>
    <x v="1"/>
    <n v="4.8010000000000002"/>
    <n v="9.702"/>
    <n v="0.81599999999999995"/>
    <n v="66.12"/>
    <n v="0.55600000000000005"/>
    <n v="-0.105"/>
    <n v="0.83799999999999997"/>
    <n v="0.53300000000000003"/>
    <n v="0.42299999999999999"/>
    <x v="1"/>
    <x v="0"/>
    <x v="1"/>
    <n v="2009"/>
    <n v="5.4792273760800283"/>
  </r>
  <r>
    <x v="99"/>
    <x v="2"/>
    <n v="5.4550000000000001"/>
    <n v="9.7270000000000003"/>
    <n v="0.80500000000000005"/>
    <n v="66.2"/>
    <n v="0.55200000000000005"/>
    <n v="-0.21"/>
    <n v="0.75700000000000001"/>
    <n v="0.51"/>
    <n v="0.41"/>
    <x v="1"/>
    <x v="0"/>
    <x v="2"/>
    <n v="2010"/>
    <n v="5.4792273760800283"/>
  </r>
  <r>
    <x v="99"/>
    <x v="3"/>
    <n v="5.2229999999999999"/>
    <n v="9.7579999999999991"/>
    <n v="0.81799999999999995"/>
    <n v="66.28"/>
    <n v="0.54600000000000004"/>
    <n v="-0.23"/>
    <n v="0.76200000000000001"/>
    <n v="0.51"/>
    <n v="0.378"/>
    <x v="1"/>
    <x v="0"/>
    <x v="3"/>
    <n v="2011"/>
    <n v="5.4792273760800283"/>
  </r>
  <r>
    <x v="99"/>
    <x v="4"/>
    <n v="5.2190000000000003"/>
    <n v="9.7289999999999992"/>
    <n v="0.70399999999999996"/>
    <n v="66.36"/>
    <n v="0.46200000000000002"/>
    <n v="-0.19600000000000001"/>
    <n v="0.755"/>
    <n v="0.46800000000000003"/>
    <n v="0.379"/>
    <x v="1"/>
    <x v="0"/>
    <x v="4"/>
    <n v="2012"/>
    <n v="5.4792273760800283"/>
  </r>
  <r>
    <x v="99"/>
    <x v="5"/>
    <n v="5.0739999999999998"/>
    <n v="9.7629999999999999"/>
    <n v="0.73599999999999999"/>
    <n v="66.44"/>
    <n v="0.502"/>
    <n v="-0.17899999999999999"/>
    <n v="0.69299999999999995"/>
    <n v="0.49299999999999999"/>
    <n v="0.33100000000000002"/>
    <x v="1"/>
    <x v="0"/>
    <x v="5"/>
    <n v="2013"/>
    <n v="5.4792273760800283"/>
  </r>
  <r>
    <x v="99"/>
    <x v="6"/>
    <n v="5.2830000000000004"/>
    <n v="9.7799999999999994"/>
    <n v="0.86299999999999999"/>
    <n v="66.52"/>
    <n v="0.503"/>
    <n v="9.2999999999999999E-2"/>
    <n v="0.76800000000000002"/>
    <n v="0.54500000000000004"/>
    <n v="0.36799999999999999"/>
    <x v="1"/>
    <x v="0"/>
    <x v="6"/>
    <n v="2014"/>
    <n v="5.4792273760800283"/>
  </r>
  <r>
    <x v="99"/>
    <x v="7"/>
    <n v="5.125"/>
    <n v="9.8130000000000006"/>
    <n v="0.74"/>
    <n v="66.599999999999994"/>
    <n v="0.58299999999999996"/>
    <n v="-0.14799999999999999"/>
    <n v="0.78100000000000003"/>
    <n v="0.53400000000000003"/>
    <n v="0.33700000000000002"/>
    <x v="1"/>
    <x v="0"/>
    <x v="7"/>
    <n v="2015"/>
    <n v="5.4792273760800283"/>
  </r>
  <r>
    <x v="99"/>
    <x v="8"/>
    <n v="5.3040000000000003"/>
    <n v="9.8420000000000005"/>
    <n v="0.86599999999999999"/>
    <n v="66.7"/>
    <n v="0.56899999999999995"/>
    <n v="-9.0999999999999998E-2"/>
    <n v="0.84899999999999998"/>
    <n v="0.54700000000000004"/>
    <n v="0.33700000000000002"/>
    <x v="1"/>
    <x v="0"/>
    <x v="8"/>
    <n v="2016"/>
    <n v="5.4792273760800283"/>
  </r>
  <r>
    <x v="99"/>
    <x v="9"/>
    <n v="5.6150000000000002"/>
    <n v="9.8879999999999999"/>
    <n v="0.88100000000000001"/>
    <n v="66.8"/>
    <n v="0.626"/>
    <n v="-8.6999999999999994E-2"/>
    <n v="0.75600000000000001"/>
    <n v="0.49299999999999999"/>
    <n v="0.35"/>
    <x v="1"/>
    <x v="1"/>
    <x v="9"/>
    <n v="2017"/>
    <n v="5.4792273760800283"/>
  </r>
  <r>
    <x v="99"/>
    <x v="10"/>
    <n v="5.65"/>
    <n v="9.9369999999999994"/>
    <n v="0.85599999999999998"/>
    <n v="66.900000000000006"/>
    <n v="0.626"/>
    <n v="-5.5E-2"/>
    <n v="0.76900000000000002"/>
    <n v="0.52700000000000002"/>
    <n v="0.35499999999999998"/>
    <x v="1"/>
    <x v="1"/>
    <x v="10"/>
    <n v="2018"/>
    <n v="5.4792273760800283"/>
  </r>
  <r>
    <x v="99"/>
    <x v="11"/>
    <n v="5.3860000000000001"/>
    <n v="9.9779999999999998"/>
    <n v="0.83199999999999996"/>
    <n v="67"/>
    <n v="0.69399999999999995"/>
    <n v="-0.109"/>
    <n v="0.82"/>
    <n v="0.54700000000000004"/>
    <n v="0.36599999999999999"/>
    <x v="1"/>
    <x v="0"/>
    <x v="11"/>
    <n v="2019"/>
    <n v="5.4792273760800283"/>
  </r>
  <r>
    <x v="99"/>
    <x v="15"/>
    <n v="5.7220000000000004"/>
    <n v="9.8130000000000006"/>
    <n v="0.88700000000000001"/>
    <n v="67.099999999999994"/>
    <n v="0.80200000000000005"/>
    <n v="6.3E-2"/>
    <n v="0.84499999999999997"/>
    <n v="0.56000000000000005"/>
    <n v="0.41099999999999998"/>
    <x v="1"/>
    <x v="1"/>
    <x v="15"/>
    <n v="2020"/>
    <n v="5.4792273760800283"/>
  </r>
  <r>
    <x v="100"/>
    <x v="2"/>
    <n v="4.383"/>
    <n v="8.673"/>
    <m/>
    <n v="62.5"/>
    <n v="0.66300000000000003"/>
    <n v="-0.16"/>
    <n v="0.9"/>
    <m/>
    <m/>
    <x v="2"/>
    <x v="0"/>
    <x v="2"/>
    <n v="2010"/>
    <n v="5.4792273760800283"/>
  </r>
  <r>
    <x v="100"/>
    <x v="3"/>
    <n v="5.085"/>
    <n v="8.7100000000000009"/>
    <n v="0.83299999999999996"/>
    <n v="62.66"/>
    <n v="0.57899999999999996"/>
    <n v="-0.215"/>
    <n v="0.875"/>
    <n v="0.68700000000000006"/>
    <n v="0.187"/>
    <x v="2"/>
    <x v="0"/>
    <x v="3"/>
    <n v="2011"/>
    <n v="5.4792273760800283"/>
  </r>
  <r>
    <x v="100"/>
    <x v="4"/>
    <n v="4.97"/>
    <n v="8.7260000000000009"/>
    <n v="0.67600000000000005"/>
    <n v="62.82"/>
    <n v="0.75700000000000001"/>
    <n v="-0.184"/>
    <n v="0.84499999999999997"/>
    <n v="0.64100000000000001"/>
    <n v="0.28100000000000003"/>
    <x v="2"/>
    <x v="0"/>
    <x v="4"/>
    <n v="2012"/>
    <n v="5.4792273760800283"/>
  </r>
  <r>
    <x v="100"/>
    <x v="5"/>
    <n v="5.1420000000000003"/>
    <n v="8.7569999999999997"/>
    <n v="0.59699999999999998"/>
    <n v="62.98"/>
    <n v="0.57199999999999995"/>
    <n v="-0.20799999999999999"/>
    <n v="0.77100000000000002"/>
    <n v="0.70699999999999996"/>
    <n v="0.23899999999999999"/>
    <x v="2"/>
    <x v="0"/>
    <x v="5"/>
    <n v="2013"/>
    <n v="5.4792273760800283"/>
  </r>
  <r>
    <x v="100"/>
    <x v="7"/>
    <n v="5.1630000000000003"/>
    <n v="8.9469999999999992"/>
    <n v="0.60599999999999998"/>
    <n v="63.3"/>
    <n v="0.71299999999999997"/>
    <n v="-0.23599999999999999"/>
    <n v="0.84199999999999997"/>
    <n v="0.59599999999999997"/>
    <n v="0.26200000000000001"/>
    <x v="2"/>
    <x v="0"/>
    <x v="7"/>
    <n v="2015"/>
    <n v="5.4792273760800283"/>
  </r>
  <r>
    <x v="100"/>
    <x v="8"/>
    <n v="5.3860000000000001"/>
    <n v="8.94"/>
    <n v="0.65500000000000003"/>
    <n v="63.4"/>
    <n v="0.81699999999999995"/>
    <n v="-0.245"/>
    <n v="0.71699999999999997"/>
    <n v="0.65800000000000003"/>
    <n v="0.20499999999999999"/>
    <x v="2"/>
    <x v="0"/>
    <x v="8"/>
    <n v="2016"/>
    <n v="5.4792273760800283"/>
  </r>
  <r>
    <x v="100"/>
    <x v="9"/>
    <n v="5.3120000000000003"/>
    <n v="8.9770000000000003"/>
    <n v="0.64100000000000001"/>
    <n v="63.5"/>
    <n v="0.81399999999999995"/>
    <n v="-0.224"/>
    <n v="0.84099999999999997"/>
    <n v="0.501"/>
    <n v="0.32300000000000001"/>
    <x v="2"/>
    <x v="0"/>
    <x v="9"/>
    <n v="2017"/>
    <n v="5.4792273760800283"/>
  </r>
  <r>
    <x v="100"/>
    <x v="10"/>
    <n v="4.8970000000000002"/>
    <n v="8.9960000000000004"/>
    <n v="0.55400000000000005"/>
    <n v="63.6"/>
    <n v="0.77300000000000002"/>
    <n v="-0.24299999999999999"/>
    <n v="0.84299999999999997"/>
    <n v="0.57499999999999996"/>
    <n v="0.41599999999999998"/>
    <x v="2"/>
    <x v="0"/>
    <x v="10"/>
    <n v="2018"/>
    <n v="5.4792273760800283"/>
  </r>
  <r>
    <x v="100"/>
    <x v="11"/>
    <n v="5.0570000000000004"/>
    <n v="9.0139999999999993"/>
    <n v="0.53500000000000003"/>
    <n v="63.7"/>
    <n v="0.75700000000000001"/>
    <n v="-0.253"/>
    <n v="0.75700000000000001"/>
    <n v="0.53500000000000003"/>
    <n v="0.41"/>
    <x v="2"/>
    <x v="0"/>
    <x v="11"/>
    <n v="2019"/>
    <n v="5.4792273760800283"/>
  </r>
  <r>
    <x v="100"/>
    <x v="15"/>
    <n v="4.8029999999999999"/>
    <n v="8.9290000000000003"/>
    <n v="0.55300000000000005"/>
    <n v="63.8"/>
    <n v="0.81899999999999995"/>
    <n v="-0.23499999999999999"/>
    <n v="0.80300000000000005"/>
    <n v="0.54800000000000004"/>
    <n v="0.25600000000000001"/>
    <x v="2"/>
    <x v="0"/>
    <x v="15"/>
    <n v="2020"/>
    <n v="5.4792273760800283"/>
  </r>
  <r>
    <x v="100"/>
    <x v="12"/>
    <n v="5.3259999999999996"/>
    <n v="8.9939999999999998"/>
    <n v="0.505"/>
    <n v="63.9"/>
    <n v="0.76200000000000001"/>
    <n v="-0.20200000000000001"/>
    <n v="0.81699999999999995"/>
    <n v="0.55400000000000005"/>
    <n v="0.34100000000000003"/>
    <x v="2"/>
    <x v="0"/>
    <x v="12"/>
    <n v="2021"/>
    <n v="5.4792273760800283"/>
  </r>
  <r>
    <x v="100"/>
    <x v="13"/>
    <n v="4.5960000000000001"/>
    <n v="8.9960000000000004"/>
    <n v="0.56399999999999995"/>
    <n v="64"/>
    <n v="0.79500000000000004"/>
    <n v="-0.254"/>
    <n v="0.80200000000000005"/>
    <n v="0.57299999999999995"/>
    <n v="0.41399999999999998"/>
    <x v="2"/>
    <x v="0"/>
    <x v="13"/>
    <n v="2022"/>
    <n v="5.4792273760800283"/>
  </r>
  <r>
    <x v="101"/>
    <x v="16"/>
    <n v="4.5949999999999998"/>
    <n v="6.7919999999999998"/>
    <n v="0.879"/>
    <n v="44.82"/>
    <n v="0.68400000000000005"/>
    <n v="3.9E-2"/>
    <n v="0.75800000000000001"/>
    <n v="0.60199999999999998"/>
    <n v="0.32700000000000001"/>
    <x v="2"/>
    <x v="0"/>
    <x v="16"/>
    <n v="2006"/>
    <n v="5.4792273760800283"/>
  </r>
  <r>
    <x v="101"/>
    <x v="14"/>
    <n v="4.8330000000000002"/>
    <n v="6.84"/>
    <n v="0.748"/>
    <n v="45.24"/>
    <n v="0.64300000000000002"/>
    <n v="7.1999999999999995E-2"/>
    <n v="0.85399999999999998"/>
    <n v="0.627"/>
    <n v="0.24"/>
    <x v="2"/>
    <x v="0"/>
    <x v="14"/>
    <n v="2007"/>
    <n v="5.4792273760800283"/>
  </r>
  <r>
    <x v="101"/>
    <x v="0"/>
    <n v="4.6539999999999999"/>
    <n v="6.8849999999999998"/>
    <n v="0.75600000000000001"/>
    <n v="45.66"/>
    <n v="0.51400000000000001"/>
    <n v="3.0000000000000001E-3"/>
    <n v="0.86399999999999999"/>
    <n v="0.61099999999999999"/>
    <n v="0.28000000000000003"/>
    <x v="2"/>
    <x v="0"/>
    <x v="0"/>
    <n v="2008"/>
    <n v="5.4792273760800283"/>
  </r>
  <r>
    <x v="101"/>
    <x v="3"/>
    <n v="4.9710000000000001"/>
    <n v="6.9960000000000004"/>
    <n v="0.81799999999999995"/>
    <n v="46.92"/>
    <n v="0.63900000000000001"/>
    <n v="-2.7E-2"/>
    <n v="0.71899999999999997"/>
    <n v="0.56499999999999995"/>
    <n v="0.24299999999999999"/>
    <x v="2"/>
    <x v="0"/>
    <x v="3"/>
    <n v="2011"/>
    <n v="5.4792273760800283"/>
  </r>
  <r>
    <x v="101"/>
    <x v="7"/>
    <n v="4.55"/>
    <n v="7.1479999999999997"/>
    <n v="0.66600000000000004"/>
    <n v="48.6"/>
    <n v="0.81299999999999994"/>
    <n v="8.6999999999999994E-2"/>
    <n v="0.63200000000000001"/>
    <n v="0.56000000000000005"/>
    <n v="0.34"/>
    <x v="2"/>
    <x v="0"/>
    <x v="7"/>
    <n v="2015"/>
    <n v="5.4792273760800283"/>
  </r>
  <r>
    <x v="101"/>
    <x v="9"/>
    <n v="4.28"/>
    <n v="7.16"/>
    <n v="0.67800000000000005"/>
    <n v="49.5"/>
    <n v="0.82299999999999995"/>
    <n v="-3.1E-2"/>
    <n v="0.68200000000000005"/>
    <n v="0.64200000000000002"/>
    <n v="0.35299999999999998"/>
    <x v="2"/>
    <x v="0"/>
    <x v="9"/>
    <n v="2017"/>
    <n v="5.4792273760800283"/>
  </r>
  <r>
    <x v="101"/>
    <x v="10"/>
    <n v="4.6539999999999999"/>
    <n v="7.165"/>
    <n v="0.73799999999999999"/>
    <n v="49.95"/>
    <n v="0.89700000000000002"/>
    <n v="4.7E-2"/>
    <n v="0.69099999999999995"/>
    <n v="0.62"/>
    <n v="0.39700000000000002"/>
    <x v="2"/>
    <x v="0"/>
    <x v="10"/>
    <n v="2018"/>
    <n v="5.4792273760800283"/>
  </r>
  <r>
    <x v="101"/>
    <x v="11"/>
    <n v="4.9320000000000004"/>
    <n v="7.1589999999999998"/>
    <n v="0.74199999999999999"/>
    <n v="50.4"/>
    <n v="0.87"/>
    <n v="7.0999999999999994E-2"/>
    <n v="0.68200000000000005"/>
    <n v="0.58799999999999997"/>
    <n v="0.38400000000000001"/>
    <x v="2"/>
    <x v="0"/>
    <x v="11"/>
    <n v="2019"/>
    <n v="5.4792273760800283"/>
  </r>
  <r>
    <x v="101"/>
    <x v="12"/>
    <n v="5.1779999999999999"/>
    <n v="7.1120000000000001"/>
    <n v="0.66400000000000003"/>
    <n v="51.3"/>
    <n v="0.83799999999999997"/>
    <n v="4.5999999999999999E-2"/>
    <n v="0.627"/>
    <n v="0.57599999999999996"/>
    <n v="0.38300000000000001"/>
    <x v="2"/>
    <x v="0"/>
    <x v="12"/>
    <n v="2021"/>
    <n v="5.4792273760800283"/>
  </r>
  <r>
    <x v="101"/>
    <x v="13"/>
    <n v="4.74"/>
    <n v="7.12"/>
    <n v="0.71099999999999997"/>
    <n v="51.75"/>
    <n v="0.88400000000000001"/>
    <n v="4.7E-2"/>
    <n v="0.68799999999999994"/>
    <n v="0.629"/>
    <n v="0.35099999999999998"/>
    <x v="2"/>
    <x v="0"/>
    <x v="13"/>
    <n v="2022"/>
    <n v="5.4792273760800283"/>
  </r>
  <r>
    <x v="102"/>
    <x v="4"/>
    <n v="4.4390000000000001"/>
    <n v="8.0670000000000002"/>
    <n v="0.61199999999999999"/>
    <n v="58.16"/>
    <n v="0.69099999999999995"/>
    <n v="0.64900000000000002"/>
    <n v="0.69499999999999995"/>
    <n v="0.57399999999999995"/>
    <n v="0.20499999999999999"/>
    <x v="0"/>
    <x v="0"/>
    <x v="4"/>
    <n v="2012"/>
    <n v="5.4792273760800283"/>
  </r>
  <r>
    <x v="102"/>
    <x v="5"/>
    <n v="4.1760000000000002"/>
    <n v="8.1340000000000003"/>
    <n v="0.75700000000000001"/>
    <n v="58.64"/>
    <n v="0.77500000000000002"/>
    <n v="0.69399999999999995"/>
    <n v="0.63800000000000001"/>
    <n v="0.67500000000000004"/>
    <n v="0.217"/>
    <x v="0"/>
    <x v="0"/>
    <x v="5"/>
    <n v="2013"/>
    <n v="5.4792273760800283"/>
  </r>
  <r>
    <x v="102"/>
    <x v="6"/>
    <n v="4.7859999999999996"/>
    <n v="8.2050000000000001"/>
    <n v="0.77400000000000002"/>
    <n v="59.12"/>
    <n v="0.87"/>
    <n v="0.70299999999999996"/>
    <n v="0.59199999999999997"/>
    <n v="0.71299999999999997"/>
    <n v="0.112"/>
    <x v="0"/>
    <x v="0"/>
    <x v="6"/>
    <n v="2014"/>
    <n v="5.4792273760800283"/>
  </r>
  <r>
    <x v="102"/>
    <x v="7"/>
    <n v="4.2240000000000002"/>
    <n v="8.2289999999999992"/>
    <n v="0.752"/>
    <n v="59.6"/>
    <n v="0.80800000000000005"/>
    <n v="0.69499999999999995"/>
    <n v="0.63300000000000001"/>
    <n v="0.72899999999999998"/>
    <n v="0.27200000000000002"/>
    <x v="0"/>
    <x v="0"/>
    <x v="7"/>
    <n v="2015"/>
    <n v="5.4792273760800283"/>
  </r>
  <r>
    <x v="102"/>
    <x v="8"/>
    <n v="4.6230000000000002"/>
    <n v="8.3209999999999997"/>
    <n v="0.79300000000000004"/>
    <n v="59.924999999999997"/>
    <n v="0.877"/>
    <n v="0.68300000000000005"/>
    <n v="0.60699999999999998"/>
    <n v="0.67100000000000004"/>
    <n v="0.30199999999999999"/>
    <x v="0"/>
    <x v="0"/>
    <x v="8"/>
    <n v="2016"/>
    <n v="5.4792273760800283"/>
  </r>
  <r>
    <x v="102"/>
    <x v="9"/>
    <n v="4.1539999999999999"/>
    <n v="8.3689999999999998"/>
    <n v="0.79500000000000004"/>
    <n v="60.25"/>
    <n v="0.88600000000000001"/>
    <n v="0.65400000000000003"/>
    <n v="0.61899999999999999"/>
    <n v="0.61699999999999999"/>
    <n v="0.28199999999999997"/>
    <x v="0"/>
    <x v="0"/>
    <x v="9"/>
    <n v="2017"/>
    <n v="5.4792273760800283"/>
  </r>
  <r>
    <x v="102"/>
    <x v="10"/>
    <n v="4.4109999999999996"/>
    <n v="8.4239999999999995"/>
    <n v="0.77400000000000002"/>
    <n v="60.575000000000003"/>
    <n v="0.90600000000000003"/>
    <n v="0.495"/>
    <n v="0.64700000000000002"/>
    <n v="0.64"/>
    <n v="0.3"/>
    <x v="0"/>
    <x v="0"/>
    <x v="10"/>
    <n v="2018"/>
    <n v="5.4792273760800283"/>
  </r>
  <r>
    <x v="102"/>
    <x v="11"/>
    <n v="4.4340000000000002"/>
    <n v="8.4830000000000005"/>
    <n v="0.76300000000000001"/>
    <n v="60.9"/>
    <n v="0.89900000000000002"/>
    <n v="0.56299999999999994"/>
    <n v="0.68200000000000005"/>
    <n v="0.63800000000000001"/>
    <n v="0.28599999999999998"/>
    <x v="0"/>
    <x v="0"/>
    <x v="11"/>
    <n v="2019"/>
    <n v="5.4792273760800283"/>
  </r>
  <r>
    <x v="102"/>
    <x v="15"/>
    <n v="4.431"/>
    <n v="8.5069999999999997"/>
    <n v="0.79600000000000004"/>
    <n v="61.225000000000001"/>
    <n v="0.82499999999999996"/>
    <n v="0.47099999999999997"/>
    <n v="0.64700000000000002"/>
    <n v="0.7"/>
    <n v="0.28899999999999998"/>
    <x v="0"/>
    <x v="0"/>
    <x v="15"/>
    <n v="2020"/>
    <n v="5.4792273760800283"/>
  </r>
  <r>
    <x v="102"/>
    <x v="12"/>
    <n v="4.3140000000000001"/>
    <n v="8.3019999999999996"/>
    <n v="0.78"/>
    <n v="61.55"/>
    <n v="0.63100000000000001"/>
    <n v="0.51100000000000001"/>
    <n v="0.67100000000000004"/>
    <n v="0.63600000000000001"/>
    <n v="0.26800000000000002"/>
    <x v="0"/>
    <x v="0"/>
    <x v="12"/>
    <n v="2021"/>
    <n v="5.4792273760800283"/>
  </r>
  <r>
    <x v="103"/>
    <x v="14"/>
    <n v="4.8860000000000001"/>
    <n v="9.0730000000000004"/>
    <n v="0.82799999999999996"/>
    <n v="51.88"/>
    <n v="0.78100000000000003"/>
    <n v="-0.104"/>
    <n v="0.83899999999999997"/>
    <n v="0.76900000000000002"/>
    <n v="0.16"/>
    <x v="2"/>
    <x v="0"/>
    <x v="14"/>
    <n v="2007"/>
    <n v="5.4792273760800283"/>
  </r>
  <r>
    <x v="103"/>
    <x v="6"/>
    <n v="4.5739999999999998"/>
    <n v="9.2639999999999993"/>
    <n v="0.76300000000000001"/>
    <n v="54.26"/>
    <n v="0.84899999999999998"/>
    <n v="-0.189"/>
    <n v="0.79"/>
    <n v="0.72299999999999998"/>
    <n v="0.23899999999999999"/>
    <x v="2"/>
    <x v="0"/>
    <x v="6"/>
    <n v="2014"/>
    <n v="5.4792273760800283"/>
  </r>
  <r>
    <x v="103"/>
    <x v="9"/>
    <n v="4.4409999999999998"/>
    <n v="9.2430000000000003"/>
    <n v="0.82799999999999996"/>
    <n v="55.35"/>
    <n v="0.81"/>
    <n v="-0.19500000000000001"/>
    <n v="0.83099999999999996"/>
    <n v="0.69699999999999995"/>
    <n v="0.27700000000000002"/>
    <x v="2"/>
    <x v="0"/>
    <x v="9"/>
    <n v="2017"/>
    <n v="5.4792273760800283"/>
  </r>
  <r>
    <x v="103"/>
    <x v="10"/>
    <n v="4.8339999999999996"/>
    <n v="9.2370000000000001"/>
    <n v="0.86399999999999999"/>
    <n v="55.725000000000001"/>
    <n v="0.754"/>
    <n v="-0.17399999999999999"/>
    <n v="0.84599999999999997"/>
    <n v="0.69599999999999995"/>
    <n v="0.24"/>
    <x v="2"/>
    <x v="0"/>
    <x v="10"/>
    <n v="2018"/>
    <n v="5.4792273760800283"/>
  </r>
  <r>
    <x v="103"/>
    <x v="11"/>
    <n v="4.4359999999999999"/>
    <n v="9.2110000000000003"/>
    <n v="0.84499999999999997"/>
    <n v="56.1"/>
    <n v="0.73899999999999999"/>
    <n v="-0.17899999999999999"/>
    <n v="0.879"/>
    <n v="0.64400000000000002"/>
    <n v="0.25600000000000001"/>
    <x v="2"/>
    <x v="0"/>
    <x v="11"/>
    <n v="2019"/>
    <n v="5.4792273760800283"/>
  </r>
  <r>
    <x v="103"/>
    <x v="15"/>
    <n v="4.4509999999999996"/>
    <n v="9.11"/>
    <n v="0.74099999999999999"/>
    <n v="56.475000000000001"/>
    <n v="0.66600000000000004"/>
    <n v="-0.107"/>
    <n v="0.81"/>
    <n v="0.65200000000000002"/>
    <n v="0.248"/>
    <x v="2"/>
    <x v="0"/>
    <x v="15"/>
    <n v="2020"/>
    <n v="5.4792273760800283"/>
  </r>
  <r>
    <x v="103"/>
    <x v="12"/>
    <n v="4.4909999999999997"/>
    <n v="9.1199999999999992"/>
    <n v="0.80800000000000005"/>
    <n v="56.85"/>
    <n v="0.65900000000000003"/>
    <n v="-0.15"/>
    <n v="0.82899999999999996"/>
    <n v="0.64400000000000002"/>
    <n v="0.23"/>
    <x v="2"/>
    <x v="0"/>
    <x v="12"/>
    <n v="2021"/>
    <n v="5.4792273760800283"/>
  </r>
  <r>
    <x v="103"/>
    <x v="13"/>
    <n v="4.9489999999999998"/>
    <n v="9.1319999999999997"/>
    <n v="0.80800000000000005"/>
    <n v="57.225000000000001"/>
    <n v="0.68300000000000005"/>
    <n v="-0.12"/>
    <n v="0.84899999999999998"/>
    <n v="0.67600000000000005"/>
    <n v="0.26100000000000001"/>
    <x v="2"/>
    <x v="0"/>
    <x v="13"/>
    <n v="2022"/>
    <n v="5.4792273760800283"/>
  </r>
  <r>
    <x v="104"/>
    <x v="16"/>
    <n v="4.5670000000000002"/>
    <n v="7.734"/>
    <n v="0.874"/>
    <n v="59.66"/>
    <n v="0.68899999999999995"/>
    <m/>
    <n v="0.89700000000000002"/>
    <n v="0.58299999999999996"/>
    <n v="0.17100000000000001"/>
    <x v="0"/>
    <x v="0"/>
    <x v="16"/>
    <n v="2006"/>
    <n v="5.4792273760800283"/>
  </r>
  <r>
    <x v="104"/>
    <x v="14"/>
    <n v="4.7480000000000002"/>
    <n v="7.7610000000000001"/>
    <n v="0.78700000000000003"/>
    <n v="59.72"/>
    <n v="0.41299999999999998"/>
    <n v="0.30599999999999999"/>
    <n v="0.89100000000000001"/>
    <n v="0.502"/>
    <n v="0.152"/>
    <x v="0"/>
    <x v="0"/>
    <x v="14"/>
    <n v="2007"/>
    <n v="5.4792273760800283"/>
  </r>
  <r>
    <x v="104"/>
    <x v="0"/>
    <n v="4.4409999999999998"/>
    <n v="7.8140000000000001"/>
    <n v="0.81799999999999995"/>
    <n v="59.78"/>
    <n v="0.61799999999999999"/>
    <n v="0.28000000000000003"/>
    <n v="0.9"/>
    <n v="0.58899999999999997"/>
    <n v="0.153"/>
    <x v="0"/>
    <x v="0"/>
    <x v="0"/>
    <n v="2008"/>
    <n v="5.4792273760800283"/>
  </r>
  <r>
    <x v="104"/>
    <x v="1"/>
    <n v="4.9169999999999998"/>
    <n v="7.8529999999999998"/>
    <n v="0.81299999999999994"/>
    <n v="59.84"/>
    <n v="0.61599999999999999"/>
    <n v="3.3000000000000002E-2"/>
    <n v="0.95"/>
    <n v="0.48399999999999999"/>
    <n v="0.215"/>
    <x v="0"/>
    <x v="0"/>
    <x v="1"/>
    <n v="2009"/>
    <n v="5.4792273760800283"/>
  </r>
  <r>
    <x v="104"/>
    <x v="2"/>
    <n v="4.3499999999999996"/>
    <n v="7.8949999999999996"/>
    <n v="0.77900000000000003"/>
    <n v="59.9"/>
    <n v="0.51900000000000002"/>
    <n v="8.1000000000000003E-2"/>
    <n v="0.91100000000000003"/>
    <n v="0.53800000000000003"/>
    <n v="0.22600000000000001"/>
    <x v="0"/>
    <x v="0"/>
    <x v="2"/>
    <n v="2010"/>
    <n v="5.4792273760800283"/>
  </r>
  <r>
    <x v="104"/>
    <x v="3"/>
    <n v="3.8090000000000002"/>
    <n v="7.9240000000000004"/>
    <n v="0.74099999999999999"/>
    <n v="59.96"/>
    <n v="0.52500000000000002"/>
    <n v="-2.1000000000000001E-2"/>
    <n v="0.93500000000000005"/>
    <n v="0.53"/>
    <n v="0.20699999999999999"/>
    <x v="0"/>
    <x v="0"/>
    <x v="3"/>
    <n v="2011"/>
    <n v="5.4792273760800283"/>
  </r>
  <r>
    <x v="104"/>
    <x v="4"/>
    <n v="4.2329999999999997"/>
    <n v="7.968"/>
    <n v="0.73399999999999999"/>
    <n v="60.02"/>
    <n v="0.63800000000000001"/>
    <n v="0.06"/>
    <n v="0.88300000000000001"/>
    <n v="0.53800000000000003"/>
    <n v="0.23100000000000001"/>
    <x v="0"/>
    <x v="0"/>
    <x v="4"/>
    <n v="2012"/>
    <n v="5.4792273760800283"/>
  </r>
  <r>
    <x v="104"/>
    <x v="5"/>
    <n v="4.6050000000000004"/>
    <n v="8"/>
    <n v="0.74"/>
    <n v="60.08"/>
    <n v="0.72199999999999998"/>
    <n v="0.14099999999999999"/>
    <n v="0.877"/>
    <n v="0.496"/>
    <n v="0.27900000000000003"/>
    <x v="0"/>
    <x v="0"/>
    <x v="5"/>
    <n v="2013"/>
    <n v="5.4792273760800283"/>
  </r>
  <r>
    <x v="104"/>
    <x v="6"/>
    <n v="4.9749999999999996"/>
    <n v="8.0559999999999992"/>
    <n v="0.78600000000000003"/>
    <n v="60.14"/>
    <n v="0.71199999999999997"/>
    <n v="0.111"/>
    <n v="0.84099999999999997"/>
    <n v="0.49199999999999999"/>
    <n v="0.28699999999999998"/>
    <x v="0"/>
    <x v="0"/>
    <x v="6"/>
    <n v="2014"/>
    <n v="5.4792273760800283"/>
  </r>
  <r>
    <x v="104"/>
    <x v="7"/>
    <n v="4.8120000000000003"/>
    <n v="8.0890000000000004"/>
    <n v="0.748"/>
    <n v="60.2"/>
    <n v="0.76300000000000001"/>
    <n v="0.217"/>
    <n v="0.82399999999999995"/>
    <n v="0.44400000000000001"/>
    <n v="0.35799999999999998"/>
    <x v="0"/>
    <x v="0"/>
    <x v="7"/>
    <n v="2015"/>
    <n v="5.4792273760800283"/>
  </r>
  <r>
    <x v="104"/>
    <x v="8"/>
    <n v="5.0999999999999996"/>
    <n v="8.0850000000000009"/>
    <n v="0.83699999999999997"/>
    <n v="60.475000000000001"/>
    <n v="0.83899999999999997"/>
    <n v="0.158"/>
    <n v="0.81699999999999995"/>
    <n v="0.52300000000000002"/>
    <n v="0.37"/>
    <x v="0"/>
    <x v="0"/>
    <x v="8"/>
    <n v="2016"/>
    <n v="5.4792273760800283"/>
  </r>
  <r>
    <x v="104"/>
    <x v="9"/>
    <n v="4.7370000000000001"/>
    <n v="8.1590000000000007"/>
    <n v="0.81599999999999995"/>
    <n v="60.75"/>
    <n v="0.84499999999999997"/>
    <n v="0.123"/>
    <n v="0.77"/>
    <n v="0.46300000000000002"/>
    <n v="0.376"/>
    <x v="0"/>
    <x v="0"/>
    <x v="9"/>
    <n v="2017"/>
    <n v="5.4792273760800283"/>
  </r>
  <r>
    <x v="104"/>
    <x v="10"/>
    <n v="4.91"/>
    <n v="8.2210000000000001"/>
    <n v="0.76800000000000002"/>
    <n v="61.024999999999999"/>
    <n v="0.77"/>
    <n v="0.11"/>
    <n v="0.74199999999999999"/>
    <n v="0.45700000000000002"/>
    <n v="0.38700000000000001"/>
    <x v="0"/>
    <x v="0"/>
    <x v="10"/>
    <n v="2018"/>
    <n v="5.4792273760800283"/>
  </r>
  <r>
    <x v="104"/>
    <x v="11"/>
    <n v="5.4489999999999998"/>
    <n v="8.2739999999999991"/>
    <n v="0.77200000000000002"/>
    <n v="61.3"/>
    <n v="0.79"/>
    <n v="0.155"/>
    <n v="0.71199999999999997"/>
    <n v="0.44400000000000001"/>
    <n v="0.35699999999999998"/>
    <x v="0"/>
    <x v="0"/>
    <x v="11"/>
    <n v="2019"/>
    <n v="5.4792273760800283"/>
  </r>
  <r>
    <x v="104"/>
    <x v="15"/>
    <n v="5.9820000000000002"/>
    <n v="8.2330000000000005"/>
    <n v="0.78700000000000003"/>
    <n v="61.575000000000003"/>
    <n v="0.77200000000000002"/>
    <n v="0.13800000000000001"/>
    <n v="0.81200000000000006"/>
    <n v="0.48"/>
    <n v="0.33700000000000002"/>
    <x v="0"/>
    <x v="1"/>
    <x v="15"/>
    <n v="2020"/>
    <n v="5.4792273760800283"/>
  </r>
  <r>
    <x v="104"/>
    <x v="12"/>
    <n v="4.6219999999999999"/>
    <n v="8.2509999999999994"/>
    <n v="0.69899999999999995"/>
    <n v="61.85"/>
    <n v="0.81799999999999995"/>
    <n v="0.14699999999999999"/>
    <n v="0.77"/>
    <n v="0.41399999999999998"/>
    <n v="0.35399999999999998"/>
    <x v="0"/>
    <x v="0"/>
    <x v="12"/>
    <n v="2021"/>
    <n v="5.4792273760800283"/>
  </r>
  <r>
    <x v="104"/>
    <x v="13"/>
    <n v="5.4740000000000002"/>
    <n v="8.2850000000000001"/>
    <n v="0.753"/>
    <n v="62.125"/>
    <n v="0.84399999999999997"/>
    <n v="0.153"/>
    <n v="0.76"/>
    <n v="0.47299999999999998"/>
    <n v="0.34200000000000003"/>
    <x v="0"/>
    <x v="0"/>
    <x v="13"/>
    <n v="2022"/>
    <n v="5.4792273760800283"/>
  </r>
  <r>
    <x v="105"/>
    <x v="17"/>
    <n v="7.4640000000000004"/>
    <n v="10.808999999999999"/>
    <n v="0.94699999999999995"/>
    <n v="70.7"/>
    <n v="0.90100000000000002"/>
    <m/>
    <n v="0.57099999999999995"/>
    <n v="0.70099999999999996"/>
    <n v="0.23300000000000001"/>
    <x v="1"/>
    <x v="1"/>
    <x v="17"/>
    <n v="2005"/>
    <n v="5.4792273760800283"/>
  </r>
  <r>
    <x v="105"/>
    <x v="14"/>
    <n v="7.452"/>
    <n v="10.875999999999999"/>
    <n v="0.94399999999999995"/>
    <n v="70.78"/>
    <n v="0.89600000000000002"/>
    <n v="0.34"/>
    <n v="0.44500000000000001"/>
    <n v="0.71799999999999997"/>
    <n v="0.21299999999999999"/>
    <x v="1"/>
    <x v="1"/>
    <x v="14"/>
    <n v="2007"/>
    <n v="5.4792273760800283"/>
  </r>
  <r>
    <x v="105"/>
    <x v="0"/>
    <n v="7.6310000000000002"/>
    <n v="10.894"/>
    <n v="0.94399999999999995"/>
    <n v="70.819999999999993"/>
    <n v="0.88300000000000001"/>
    <n v="0.36099999999999999"/>
    <n v="0.41899999999999998"/>
    <n v="0.67900000000000005"/>
    <n v="0.182"/>
    <x v="1"/>
    <x v="1"/>
    <x v="0"/>
    <n v="2008"/>
    <n v="5.4792273760800283"/>
  </r>
  <r>
    <x v="105"/>
    <x v="2"/>
    <n v="7.5019999999999998"/>
    <n v="10.86"/>
    <n v="0.95699999999999996"/>
    <n v="70.900000000000006"/>
    <n v="0.92100000000000004"/>
    <n v="0.34499999999999997"/>
    <n v="0.39900000000000002"/>
    <n v="0.745"/>
    <n v="0.20599999999999999"/>
    <x v="1"/>
    <x v="1"/>
    <x v="2"/>
    <n v="2010"/>
    <n v="5.4792273760800283"/>
  </r>
  <r>
    <x v="105"/>
    <x v="3"/>
    <n v="7.5640000000000001"/>
    <n v="10.87"/>
    <n v="0.93799999999999994"/>
    <n v="70.94"/>
    <n v="0.92500000000000004"/>
    <n v="0.33200000000000002"/>
    <n v="0.35899999999999999"/>
    <n v="0.77"/>
    <n v="0.18099999999999999"/>
    <x v="1"/>
    <x v="1"/>
    <x v="3"/>
    <n v="2011"/>
    <n v="5.4792273760800283"/>
  </r>
  <r>
    <x v="105"/>
    <x v="4"/>
    <n v="7.4710000000000001"/>
    <n v="10.856"/>
    <n v="0.93899999999999995"/>
    <n v="70.98"/>
    <n v="0.877"/>
    <n v="0.28399999999999997"/>
    <n v="0.434"/>
    <n v="0.753"/>
    <n v="0.22600000000000001"/>
    <x v="1"/>
    <x v="1"/>
    <x v="4"/>
    <n v="2012"/>
    <n v="5.4792273760800283"/>
  </r>
  <r>
    <x v="105"/>
    <x v="5"/>
    <n v="7.407"/>
    <n v="10.852"/>
    <n v="0.92500000000000004"/>
    <n v="71.02"/>
    <n v="0.91900000000000004"/>
    <n v="0.30099999999999999"/>
    <n v="0.505"/>
    <n v="0.76500000000000001"/>
    <n v="0.23499999999999999"/>
    <x v="1"/>
    <x v="1"/>
    <x v="5"/>
    <n v="2013"/>
    <n v="5.4792273760800283"/>
  </r>
  <r>
    <x v="105"/>
    <x v="6"/>
    <n v="7.3209999999999997"/>
    <n v="10.863"/>
    <n v="0.90900000000000003"/>
    <n v="71.06"/>
    <n v="0.91"/>
    <n v="0.32700000000000001"/>
    <n v="0.45700000000000002"/>
    <n v="0.77600000000000002"/>
    <n v="0.221"/>
    <x v="1"/>
    <x v="1"/>
    <x v="6"/>
    <n v="2014"/>
    <n v="5.4792273760800283"/>
  </r>
  <r>
    <x v="105"/>
    <x v="7"/>
    <n v="7.3239999999999998"/>
    <n v="10.878"/>
    <n v="0.879"/>
    <n v="71.099999999999994"/>
    <n v="0.90400000000000003"/>
    <n v="0.25700000000000001"/>
    <n v="0.41199999999999998"/>
    <n v="0.74199999999999999"/>
    <n v="0.20200000000000001"/>
    <x v="1"/>
    <x v="1"/>
    <x v="7"/>
    <n v="2015"/>
    <n v="5.4792273760800283"/>
  </r>
  <r>
    <x v="105"/>
    <x v="8"/>
    <n v="7.5410000000000004"/>
    <n v="10.894"/>
    <n v="0.92600000000000005"/>
    <n v="71.174999999999997"/>
    <n v="0.90700000000000003"/>
    <n v="0.23499999999999999"/>
    <n v="0.433"/>
    <n v="0.73699999999999999"/>
    <n v="0.215"/>
    <x v="1"/>
    <x v="1"/>
    <x v="8"/>
    <n v="2016"/>
    <n v="5.4792273760800283"/>
  </r>
  <r>
    <x v="105"/>
    <x v="9"/>
    <n v="7.4589999999999996"/>
    <n v="10.917"/>
    <n v="0.93700000000000006"/>
    <n v="71.25"/>
    <n v="0.92"/>
    <n v="0.246"/>
    <n v="0.36299999999999999"/>
    <n v="0.72899999999999998"/>
    <n v="0.185"/>
    <x v="1"/>
    <x v="1"/>
    <x v="9"/>
    <n v="2017"/>
    <n v="5.4792273760800283"/>
  </r>
  <r>
    <x v="105"/>
    <x v="10"/>
    <n v="7.4630000000000001"/>
    <n v="10.933999999999999"/>
    <n v="0.93899999999999995"/>
    <n v="71.325000000000003"/>
    <n v="0.92"/>
    <n v="0.158"/>
    <n v="0.371"/>
    <n v="0.748"/>
    <n v="0.20499999999999999"/>
    <x v="1"/>
    <x v="1"/>
    <x v="10"/>
    <n v="2018"/>
    <n v="5.4792273760800283"/>
  </r>
  <r>
    <x v="105"/>
    <x v="11"/>
    <n v="7.4249999999999998"/>
    <n v="10.946999999999999"/>
    <n v="0.94099999999999995"/>
    <n v="71.400000000000006"/>
    <n v="0.88600000000000001"/>
    <n v="0.20899999999999999"/>
    <n v="0.36"/>
    <n v="0.72799999999999998"/>
    <n v="0.23100000000000001"/>
    <x v="1"/>
    <x v="1"/>
    <x v="11"/>
    <n v="2019"/>
    <n v="5.4792273760800283"/>
  </r>
  <r>
    <x v="105"/>
    <x v="15"/>
    <n v="7.5039999999999996"/>
    <n v="10.901999999999999"/>
    <n v="0.94399999999999995"/>
    <n v="71.474999999999994"/>
    <n v="0.93500000000000005"/>
    <n v="0.14699999999999999"/>
    <n v="0.28100000000000003"/>
    <n v="0.69099999999999995"/>
    <n v="0.247"/>
    <x v="1"/>
    <x v="1"/>
    <x v="15"/>
    <n v="2020"/>
    <n v="5.4792273760800283"/>
  </r>
  <r>
    <x v="105"/>
    <x v="12"/>
    <n v="7.3140000000000001"/>
    <n v="10.944000000000001"/>
    <n v="0.91900000000000004"/>
    <n v="71.55"/>
    <n v="0.85599999999999998"/>
    <n v="0.26700000000000002"/>
    <n v="0.39700000000000002"/>
    <n v="0.71399999999999997"/>
    <n v="0.20100000000000001"/>
    <x v="1"/>
    <x v="1"/>
    <x v="12"/>
    <n v="2021"/>
    <n v="5.4792273760800283"/>
  </r>
  <r>
    <x v="105"/>
    <x v="13"/>
    <n v="7.39"/>
    <n v="10.981"/>
    <n v="0.92900000000000005"/>
    <n v="71.625"/>
    <n v="0.86799999999999999"/>
    <n v="0.224"/>
    <n v="0.45900000000000002"/>
    <n v="0.71099999999999997"/>
    <n v="0.19800000000000001"/>
    <x v="1"/>
    <x v="1"/>
    <x v="13"/>
    <n v="2022"/>
    <n v="5.4792273760800283"/>
  </r>
  <r>
    <x v="106"/>
    <x v="16"/>
    <n v="7.3049999999999997"/>
    <n v="10.541"/>
    <n v="0.94599999999999995"/>
    <n v="69.72"/>
    <n v="0.93200000000000005"/>
    <n v="0.30599999999999999"/>
    <n v="0.224"/>
    <n v="0.82499999999999996"/>
    <n v="0.219"/>
    <x v="4"/>
    <x v="1"/>
    <x v="16"/>
    <n v="2006"/>
    <n v="5.4792273760800283"/>
  </r>
  <r>
    <x v="106"/>
    <x v="14"/>
    <n v="7.6040000000000001"/>
    <n v="10.561"/>
    <n v="0.96699999999999997"/>
    <n v="69.739999999999995"/>
    <n v="0.878"/>
    <n v="0.27400000000000002"/>
    <n v="0.29499999999999998"/>
    <n v="0.80300000000000005"/>
    <n v="0.23799999999999999"/>
    <x v="4"/>
    <x v="1"/>
    <x v="14"/>
    <n v="2007"/>
    <n v="5.4792273760800283"/>
  </r>
  <r>
    <x v="106"/>
    <x v="0"/>
    <n v="7.3810000000000002"/>
    <n v="10.542"/>
    <n v="0.94399999999999995"/>
    <n v="69.760000000000005"/>
    <n v="0.89300000000000002"/>
    <n v="0.29299999999999998"/>
    <n v="0.33400000000000002"/>
    <n v="0.78400000000000003"/>
    <n v="0.23200000000000001"/>
    <x v="4"/>
    <x v="1"/>
    <x v="0"/>
    <n v="2008"/>
    <n v="5.4792273760800283"/>
  </r>
  <r>
    <x v="106"/>
    <x v="2"/>
    <n v="7.2240000000000002"/>
    <n v="10.534000000000001"/>
    <n v="0.97599999999999998"/>
    <n v="69.8"/>
    <n v="0.91800000000000004"/>
    <n v="0.249"/>
    <n v="0.32100000000000001"/>
    <n v="0.78300000000000003"/>
    <n v="0.23499999999999999"/>
    <x v="4"/>
    <x v="1"/>
    <x v="2"/>
    <n v="2010"/>
    <n v="5.4792273760800283"/>
  </r>
  <r>
    <x v="106"/>
    <x v="3"/>
    <n v="7.1909999999999998"/>
    <n v="10.548999999999999"/>
    <n v="0.95399999999999996"/>
    <n v="69.819999999999993"/>
    <n v="0.93500000000000005"/>
    <n v="0.27900000000000003"/>
    <n v="0.26900000000000002"/>
    <n v="0.78400000000000003"/>
    <n v="0.21"/>
    <x v="4"/>
    <x v="1"/>
    <x v="3"/>
    <n v="2011"/>
    <n v="5.4792273760800283"/>
  </r>
  <r>
    <x v="106"/>
    <x v="4"/>
    <n v="7.25"/>
    <n v="10.566000000000001"/>
    <n v="0.93"/>
    <n v="69.84"/>
    <n v="0.90200000000000002"/>
    <n v="0.28199999999999997"/>
    <n v="0.28899999999999998"/>
    <n v="0.78600000000000003"/>
    <n v="0.20699999999999999"/>
    <x v="4"/>
    <x v="1"/>
    <x v="4"/>
    <n v="2012"/>
    <n v="5.4792273760800283"/>
  </r>
  <r>
    <x v="106"/>
    <x v="5"/>
    <n v="7.28"/>
    <n v="10.585000000000001"/>
    <n v="0.95799999999999996"/>
    <n v="69.86"/>
    <n v="0.94399999999999995"/>
    <n v="0.23200000000000001"/>
    <n v="0.312"/>
    <n v="0.77800000000000002"/>
    <n v="0.151"/>
    <x v="4"/>
    <x v="1"/>
    <x v="5"/>
    <n v="2013"/>
    <n v="5.4792273760800283"/>
  </r>
  <r>
    <x v="106"/>
    <x v="6"/>
    <n v="7.306"/>
    <n v="10.605"/>
    <n v="0.94199999999999995"/>
    <n v="69.88"/>
    <n v="0.93200000000000005"/>
    <n v="0.34300000000000003"/>
    <n v="0.27300000000000002"/>
    <n v="0.80700000000000005"/>
    <n v="0.19900000000000001"/>
    <x v="4"/>
    <x v="1"/>
    <x v="6"/>
    <n v="2014"/>
    <n v="5.4792273760800283"/>
  </r>
  <r>
    <x v="106"/>
    <x v="7"/>
    <n v="7.4180000000000001"/>
    <n v="10.622"/>
    <n v="0.98699999999999999"/>
    <n v="69.900000000000006"/>
    <n v="0.94199999999999995"/>
    <n v="0.32400000000000001"/>
    <n v="0.186"/>
    <n v="0.79500000000000004"/>
    <n v="0.16"/>
    <x v="4"/>
    <x v="1"/>
    <x v="7"/>
    <n v="2015"/>
    <n v="5.4792273760800283"/>
  </r>
  <r>
    <x v="106"/>
    <x v="8"/>
    <n v="7.226"/>
    <n v="10.635999999999999"/>
    <n v="0.93700000000000006"/>
    <n v="69.974999999999994"/>
    <n v="0.92700000000000005"/>
    <n v="0.26100000000000001"/>
    <n v="0.27800000000000002"/>
    <n v="0.77700000000000002"/>
    <n v="0.20699999999999999"/>
    <x v="4"/>
    <x v="1"/>
    <x v="8"/>
    <n v="2016"/>
    <n v="5.4792273760800283"/>
  </r>
  <r>
    <x v="106"/>
    <x v="9"/>
    <n v="7.327"/>
    <n v="10.651"/>
    <n v="0.95499999999999996"/>
    <n v="70.05"/>
    <n v="0.94199999999999995"/>
    <n v="0.28899999999999998"/>
    <n v="0.222"/>
    <n v="0.76300000000000001"/>
    <n v="0.17199999999999999"/>
    <x v="4"/>
    <x v="1"/>
    <x v="9"/>
    <n v="2017"/>
    <n v="5.4792273760800283"/>
  </r>
  <r>
    <x v="106"/>
    <x v="10"/>
    <n v="7.37"/>
    <n v="10.666"/>
    <n v="0.95399999999999996"/>
    <n v="70.125"/>
    <n v="0.94899999999999995"/>
    <n v="0.115"/>
    <n v="0.20699999999999999"/>
    <n v="0.78500000000000003"/>
    <n v="0.16800000000000001"/>
    <x v="4"/>
    <x v="1"/>
    <x v="10"/>
    <n v="2018"/>
    <n v="5.4792273760800283"/>
  </r>
  <r>
    <x v="106"/>
    <x v="11"/>
    <n v="7.2050000000000001"/>
    <n v="10.672000000000001"/>
    <n v="0.93899999999999995"/>
    <n v="70.2"/>
    <n v="0.91200000000000003"/>
    <n v="0.152"/>
    <n v="0.23400000000000001"/>
    <n v="0.76500000000000001"/>
    <n v="0.191"/>
    <x v="4"/>
    <x v="1"/>
    <x v="11"/>
    <n v="2019"/>
    <n v="5.4792273760800283"/>
  </r>
  <r>
    <x v="106"/>
    <x v="15"/>
    <n v="7.2569999999999997"/>
    <n v="10.637"/>
    <n v="0.95199999999999996"/>
    <n v="70.275000000000006"/>
    <n v="0.91800000000000004"/>
    <n v="0.11799999999999999"/>
    <n v="0.28299999999999997"/>
    <n v="0.79600000000000004"/>
    <n v="0.20899999999999999"/>
    <x v="4"/>
    <x v="1"/>
    <x v="15"/>
    <n v="2020"/>
    <n v="5.4792273760800283"/>
  </r>
  <r>
    <x v="106"/>
    <x v="12"/>
    <n v="7.1369999999999996"/>
    <n v="10.667"/>
    <n v="0.95"/>
    <n v="70.349999999999994"/>
    <n v="0.91"/>
    <n v="0.219"/>
    <n v="0.252"/>
    <n v="0.747"/>
    <n v="0.20599999999999999"/>
    <x v="4"/>
    <x v="1"/>
    <x v="12"/>
    <n v="2021"/>
    <n v="5.4792273760800283"/>
  </r>
  <r>
    <x v="106"/>
    <x v="13"/>
    <n v="6.9749999999999996"/>
    <n v="10.682"/>
    <n v="0.95599999999999996"/>
    <n v="70.424999999999997"/>
    <n v="0.83099999999999996"/>
    <n v="0.187"/>
    <n v="0.28100000000000003"/>
    <n v="0.70599999999999996"/>
    <n v="0.21"/>
    <x v="4"/>
    <x v="1"/>
    <x v="13"/>
    <n v="2022"/>
    <n v="5.4792273760800283"/>
  </r>
  <r>
    <x v="107"/>
    <x v="16"/>
    <n v="4.46"/>
    <n v="8.3949999999999996"/>
    <n v="0.877"/>
    <n v="64.3"/>
    <n v="0.745"/>
    <n v="8.0000000000000002E-3"/>
    <n v="0.84399999999999997"/>
    <n v="0.78"/>
    <n v="0.29399999999999998"/>
    <x v="5"/>
    <x v="0"/>
    <x v="16"/>
    <n v="2006"/>
    <n v="5.4792273760800283"/>
  </r>
  <r>
    <x v="107"/>
    <x v="14"/>
    <n v="4.944"/>
    <n v="8.4309999999999992"/>
    <n v="0.86599999999999999"/>
    <n v="64.400000000000006"/>
    <n v="0.83599999999999997"/>
    <n v="0.13800000000000001"/>
    <n v="0.82599999999999996"/>
    <n v="0.78700000000000003"/>
    <n v="0.28699999999999998"/>
    <x v="5"/>
    <x v="0"/>
    <x v="14"/>
    <n v="2007"/>
    <n v="5.4792273760800283"/>
  </r>
  <r>
    <x v="107"/>
    <x v="0"/>
    <n v="5.1040000000000001"/>
    <n v="8.4499999999999993"/>
    <n v="0.85699999999999998"/>
    <n v="64.5"/>
    <n v="0.79100000000000004"/>
    <n v="7.2999999999999995E-2"/>
    <n v="0.81899999999999995"/>
    <n v="0.77"/>
    <n v="0.28899999999999998"/>
    <x v="5"/>
    <x v="0"/>
    <x v="0"/>
    <n v="2008"/>
    <n v="5.4792273760800283"/>
  </r>
  <r>
    <x v="107"/>
    <x v="1"/>
    <n v="5.3529999999999998"/>
    <n v="8.4019999999999992"/>
    <n v="0.83499999999999996"/>
    <n v="64.599999999999994"/>
    <n v="0.746"/>
    <n v="6.8000000000000005E-2"/>
    <n v="0.79400000000000004"/>
    <n v="0.74"/>
    <n v="0.29899999999999999"/>
    <x v="5"/>
    <x v="0"/>
    <x v="1"/>
    <n v="2009"/>
    <n v="5.4792273760800283"/>
  </r>
  <r>
    <x v="107"/>
    <x v="2"/>
    <n v="5.6870000000000003"/>
    <n v="8.4309999999999992"/>
    <n v="0.86299999999999999"/>
    <n v="64.7"/>
    <n v="0.79200000000000004"/>
    <n v="1.6E-2"/>
    <n v="0.80200000000000005"/>
    <n v="0.749"/>
    <n v="0.26800000000000002"/>
    <x v="5"/>
    <x v="1"/>
    <x v="2"/>
    <n v="2010"/>
    <n v="5.4792273760800283"/>
  </r>
  <r>
    <x v="107"/>
    <x v="3"/>
    <n v="5.3860000000000001"/>
    <n v="8.4770000000000003"/>
    <n v="0.8"/>
    <n v="64.8"/>
    <n v="0.77900000000000003"/>
    <n v="-2.1000000000000001E-2"/>
    <n v="0.76"/>
    <n v="0.747"/>
    <n v="0.309"/>
    <x v="5"/>
    <x v="0"/>
    <x v="3"/>
    <n v="2011"/>
    <n v="5.4792273760800283"/>
  </r>
  <r>
    <x v="107"/>
    <x v="4"/>
    <n v="5.4480000000000004"/>
    <n v="8.5259999999999998"/>
    <n v="0.89400000000000002"/>
    <n v="64.900000000000006"/>
    <n v="0.85"/>
    <n v="1.4999999999999999E-2"/>
    <n v="0.64400000000000002"/>
    <n v="0.76200000000000001"/>
    <n v="0.255"/>
    <x v="5"/>
    <x v="0"/>
    <x v="4"/>
    <n v="2012"/>
    <n v="5.4792273760800283"/>
  </r>
  <r>
    <x v="107"/>
    <x v="5"/>
    <n v="5.7720000000000002"/>
    <n v="8.5589999999999993"/>
    <n v="0.86799999999999999"/>
    <n v="65"/>
    <n v="0.85899999999999999"/>
    <n v="3.6999999999999998E-2"/>
    <n v="0.63600000000000001"/>
    <n v="0.8"/>
    <n v="0.27100000000000002"/>
    <x v="5"/>
    <x v="1"/>
    <x v="5"/>
    <n v="2013"/>
    <n v="5.4792273760800283"/>
  </r>
  <r>
    <x v="107"/>
    <x v="6"/>
    <n v="6.2750000000000004"/>
    <n v="8.5909999999999993"/>
    <n v="0.83899999999999997"/>
    <n v="65.099999999999994"/>
    <n v="0.81699999999999995"/>
    <n v="0.10199999999999999"/>
    <n v="0.69899999999999995"/>
    <n v="0.78200000000000003"/>
    <n v="0.33400000000000002"/>
    <x v="5"/>
    <x v="1"/>
    <x v="6"/>
    <n v="2014"/>
    <n v="5.4792273760800283"/>
  </r>
  <r>
    <x v="107"/>
    <x v="7"/>
    <n v="5.9240000000000004"/>
    <n v="8.6240000000000006"/>
    <n v="0.82699999999999996"/>
    <n v="65.2"/>
    <n v="0.80900000000000005"/>
    <n v="7.5999999999999998E-2"/>
    <n v="0.72799999999999998"/>
    <n v="0.77100000000000002"/>
    <n v="0.34599999999999997"/>
    <x v="5"/>
    <x v="1"/>
    <x v="7"/>
    <n v="2015"/>
    <n v="5.4792273760800283"/>
  </r>
  <r>
    <x v="107"/>
    <x v="8"/>
    <n v="6.0129999999999999"/>
    <n v="8.6539999999999999"/>
    <n v="0.85299999999999998"/>
    <n v="65.275000000000006"/>
    <n v="0.71699999999999997"/>
    <n v="3.7999999999999999E-2"/>
    <n v="0.73099999999999998"/>
    <n v="0.78700000000000003"/>
    <n v="0.38"/>
    <x v="5"/>
    <x v="1"/>
    <x v="8"/>
    <n v="2016"/>
    <n v="5.4792273760800283"/>
  </r>
  <r>
    <x v="107"/>
    <x v="9"/>
    <n v="6.476"/>
    <n v="8.6850000000000005"/>
    <n v="0.83799999999999997"/>
    <n v="65.349999999999994"/>
    <n v="0.92200000000000004"/>
    <n v="8.9999999999999993E-3"/>
    <n v="0.67300000000000004"/>
    <n v="0.79300000000000004"/>
    <n v="0.308"/>
    <x v="5"/>
    <x v="1"/>
    <x v="9"/>
    <n v="2017"/>
    <n v="5.4792273760800283"/>
  </r>
  <r>
    <x v="107"/>
    <x v="10"/>
    <n v="5.819"/>
    <n v="8.6370000000000005"/>
    <n v="0.85399999999999998"/>
    <n v="65.424999999999997"/>
    <n v="0.79700000000000004"/>
    <n v="7.0000000000000001E-3"/>
    <n v="0.71299999999999997"/>
    <n v="0.74299999999999999"/>
    <n v="0.40799999999999997"/>
    <x v="5"/>
    <x v="1"/>
    <x v="10"/>
    <n v="2018"/>
    <n v="5.4792273760800283"/>
  </r>
  <r>
    <x v="107"/>
    <x v="11"/>
    <n v="6.1130000000000004"/>
    <n v="8.5850000000000009"/>
    <n v="0.874"/>
    <n v="65.5"/>
    <n v="0.88300000000000001"/>
    <n v="2.8000000000000001E-2"/>
    <n v="0.622"/>
    <n v="0.79"/>
    <n v="0.33700000000000002"/>
    <x v="5"/>
    <x v="1"/>
    <x v="11"/>
    <n v="2019"/>
    <n v="5.4792273760800283"/>
  </r>
  <r>
    <x v="107"/>
    <x v="15"/>
    <n v="6.2869999999999999"/>
    <n v="8.5530000000000008"/>
    <n v="0.85599999999999998"/>
    <n v="65.575000000000003"/>
    <n v="0.81799999999999995"/>
    <n v="0.04"/>
    <n v="0.63100000000000001"/>
    <n v="0.77500000000000002"/>
    <n v="0.316"/>
    <x v="5"/>
    <x v="1"/>
    <x v="15"/>
    <n v="2020"/>
    <n v="5.4792273760800283"/>
  </r>
  <r>
    <x v="107"/>
    <x v="12"/>
    <n v="6.0949999999999998"/>
    <n v="8.6370000000000005"/>
    <n v="0.84799999999999998"/>
    <n v="65.650000000000006"/>
    <n v="0.90500000000000003"/>
    <n v="2.3E-2"/>
    <n v="0.67500000000000004"/>
    <n v="0.79900000000000004"/>
    <n v="0.29299999999999998"/>
    <x v="5"/>
    <x v="1"/>
    <x v="12"/>
    <n v="2021"/>
    <n v="5.4792273760800283"/>
  </r>
  <r>
    <x v="107"/>
    <x v="13"/>
    <n v="6.3920000000000003"/>
    <n v="8.6639999999999997"/>
    <n v="0.84399999999999997"/>
    <n v="65.724999999999994"/>
    <n v="0.91400000000000003"/>
    <n v="-1E-3"/>
    <n v="0.56999999999999995"/>
    <n v="0.78700000000000003"/>
    <n v="0.33900000000000002"/>
    <x v="5"/>
    <x v="1"/>
    <x v="13"/>
    <n v="2022"/>
    <n v="5.4792273760800283"/>
  </r>
  <r>
    <x v="108"/>
    <x v="16"/>
    <n v="3.7370000000000001"/>
    <n v="6.8719999999999999"/>
    <n v="0.67700000000000005"/>
    <n v="50.14"/>
    <n v="0.75"/>
    <n v="7.5999999999999998E-2"/>
    <n v="0.755"/>
    <n v="0.746"/>
    <n v="0.17899999999999999"/>
    <x v="2"/>
    <x v="0"/>
    <x v="16"/>
    <n v="2006"/>
    <n v="5.4792273760800283"/>
  </r>
  <r>
    <x v="108"/>
    <x v="14"/>
    <n v="4.2770000000000001"/>
    <n v="6.867"/>
    <n v="0.72599999999999998"/>
    <n v="50.58"/>
    <n v="0.58399999999999996"/>
    <n v="-5.6000000000000001E-2"/>
    <n v="0.748"/>
    <n v="0.72299999999999998"/>
    <n v="0.158"/>
    <x v="2"/>
    <x v="0"/>
    <x v="14"/>
    <n v="2007"/>
    <n v="5.4792273760800283"/>
  </r>
  <r>
    <x v="108"/>
    <x v="0"/>
    <n v="4.2359999999999998"/>
    <n v="6.9050000000000002"/>
    <n v="0.60699999999999998"/>
    <n v="51.02"/>
    <n v="0.64900000000000002"/>
    <n v="-5.5E-2"/>
    <n v="0.749"/>
    <n v="0.68899999999999995"/>
    <n v="0.19400000000000001"/>
    <x v="2"/>
    <x v="0"/>
    <x v="0"/>
    <n v="2008"/>
    <n v="5.4792273760800283"/>
  </r>
  <r>
    <x v="108"/>
    <x v="1"/>
    <n v="4.2670000000000003"/>
    <n v="6.8869999999999996"/>
    <n v="0.77100000000000002"/>
    <n v="51.46"/>
    <n v="0.88"/>
    <n v="-8.9999999999999993E-3"/>
    <n v="0.48299999999999998"/>
    <n v="0.71399999999999997"/>
    <n v="0.115"/>
    <x v="2"/>
    <x v="0"/>
    <x v="1"/>
    <n v="2009"/>
    <n v="5.4792273760800283"/>
  </r>
  <r>
    <x v="108"/>
    <x v="2"/>
    <n v="4.101"/>
    <n v="6.9320000000000004"/>
    <n v="0.65500000000000003"/>
    <n v="51.9"/>
    <n v="0.81699999999999995"/>
    <n v="-2.3E-2"/>
    <n v="0.52900000000000003"/>
    <n v="0.71499999999999997"/>
    <n v="0.126"/>
    <x v="2"/>
    <x v="0"/>
    <x v="2"/>
    <n v="2010"/>
    <n v="5.4792273760800283"/>
  </r>
  <r>
    <x v="108"/>
    <x v="3"/>
    <n v="4.556"/>
    <n v="6.9180000000000001"/>
    <n v="0.81799999999999995"/>
    <n v="52.34"/>
    <n v="0.78"/>
    <n v="-5.6000000000000001E-2"/>
    <n v="0.54900000000000004"/>
    <n v="0.71"/>
    <n v="0.16600000000000001"/>
    <x v="2"/>
    <x v="0"/>
    <x v="3"/>
    <n v="2011"/>
    <n v="5.4792273760800283"/>
  </r>
  <r>
    <x v="108"/>
    <x v="4"/>
    <n v="3.798"/>
    <n v="6.98"/>
    <n v="0.7"/>
    <n v="52.78"/>
    <n v="0.73399999999999999"/>
    <n v="-6.4000000000000001E-2"/>
    <n v="0.77700000000000002"/>
    <n v="0.58199999999999996"/>
    <n v="0.14199999999999999"/>
    <x v="2"/>
    <x v="0"/>
    <x v="4"/>
    <n v="2012"/>
    <n v="5.4792273760800283"/>
  </r>
  <r>
    <x v="108"/>
    <x v="5"/>
    <n v="3.7160000000000002"/>
    <n v="6.9939999999999998"/>
    <n v="0.69599999999999995"/>
    <n v="53.22"/>
    <n v="0.82499999999999996"/>
    <n v="-7.8E-2"/>
    <n v="0.71099999999999997"/>
    <n v="0.63900000000000001"/>
    <n v="0.20799999999999999"/>
    <x v="2"/>
    <x v="0"/>
    <x v="5"/>
    <n v="2013"/>
    <n v="5.4792273760800283"/>
  </r>
  <r>
    <x v="108"/>
    <x v="6"/>
    <n v="4.181"/>
    <n v="7.02"/>
    <n v="0.753"/>
    <n v="53.66"/>
    <n v="0.68799999999999994"/>
    <n v="-4.7E-2"/>
    <n v="0.60499999999999998"/>
    <n v="0.629"/>
    <n v="0.20499999999999999"/>
    <x v="2"/>
    <x v="0"/>
    <x v="6"/>
    <n v="2014"/>
    <n v="5.4792273760800283"/>
  </r>
  <r>
    <x v="108"/>
    <x v="7"/>
    <n v="3.6709999999999998"/>
    <n v="7.0250000000000004"/>
    <n v="0.71299999999999997"/>
    <n v="54.1"/>
    <n v="0.72799999999999998"/>
    <n v="-3.3000000000000002E-2"/>
    <n v="0.70299999999999996"/>
    <n v="0.66500000000000004"/>
    <n v="0.218"/>
    <x v="2"/>
    <x v="0"/>
    <x v="7"/>
    <n v="2015"/>
    <n v="5.4792273760800283"/>
  </r>
  <r>
    <x v="108"/>
    <x v="8"/>
    <n v="4.2350000000000003"/>
    <n v="7.0419999999999998"/>
    <n v="0.68300000000000005"/>
    <n v="54.45"/>
    <n v="0.70199999999999996"/>
    <n v="-1.7000000000000001E-2"/>
    <n v="0.81399999999999995"/>
    <n v="0.64600000000000002"/>
    <n v="0.32500000000000001"/>
    <x v="2"/>
    <x v="0"/>
    <x v="8"/>
    <n v="2016"/>
    <n v="5.4792273760800283"/>
  </r>
  <r>
    <x v="108"/>
    <x v="9"/>
    <n v="4.6159999999999997"/>
    <n v="7.0529999999999999"/>
    <n v="0.58199999999999996"/>
    <n v="54.8"/>
    <n v="0.68400000000000005"/>
    <n v="-3.1E-2"/>
    <n v="0.77800000000000002"/>
    <n v="0.69899999999999995"/>
    <n v="0.42699999999999999"/>
    <x v="2"/>
    <x v="0"/>
    <x v="9"/>
    <n v="2017"/>
    <n v="5.4792273760800283"/>
  </r>
  <r>
    <x v="108"/>
    <x v="10"/>
    <n v="5.1639999999999997"/>
    <n v="7.0839999999999996"/>
    <n v="0.61199999999999999"/>
    <n v="55.15"/>
    <n v="0.79100000000000004"/>
    <n v="8.0000000000000002E-3"/>
    <n v="0.63700000000000001"/>
    <n v="0.75900000000000001"/>
    <n v="0.503"/>
    <x v="2"/>
    <x v="0"/>
    <x v="10"/>
    <n v="2018"/>
    <n v="5.4792273760800283"/>
  </r>
  <r>
    <x v="108"/>
    <x v="11"/>
    <n v="5.0039999999999996"/>
    <n v="7.1050000000000004"/>
    <n v="0.67700000000000005"/>
    <n v="55.5"/>
    <n v="0.83099999999999996"/>
    <n v="2.5000000000000001E-2"/>
    <n v="0.72899999999999998"/>
    <n v="0.79400000000000004"/>
    <n v="0.30399999999999999"/>
    <x v="2"/>
    <x v="0"/>
    <x v="11"/>
    <n v="2019"/>
    <n v="5.4792273760800283"/>
  </r>
  <r>
    <x v="108"/>
    <x v="13"/>
    <n v="4.5010000000000003"/>
    <n v="7.0910000000000002"/>
    <n v="0.58699999999999997"/>
    <n v="56.55"/>
    <n v="0.79300000000000004"/>
    <n v="3.2000000000000001E-2"/>
    <n v="0.74"/>
    <n v="0.78700000000000003"/>
    <n v="0.36599999999999999"/>
    <x v="2"/>
    <x v="0"/>
    <x v="13"/>
    <n v="2022"/>
    <n v="5.4792273760800283"/>
  </r>
  <r>
    <x v="109"/>
    <x v="16"/>
    <n v="4.71"/>
    <n v="8.3140000000000001"/>
    <n v="0.73499999999999999"/>
    <n v="50.22"/>
    <n v="0.64900000000000002"/>
    <n v="8.4000000000000005E-2"/>
    <n v="0.871"/>
    <n v="0.77200000000000002"/>
    <n v="0.17799999999999999"/>
    <x v="2"/>
    <x v="0"/>
    <x v="16"/>
    <n v="2006"/>
    <n v="5.4792273760800283"/>
  </r>
  <r>
    <x v="109"/>
    <x v="14"/>
    <n v="4.8899999999999997"/>
    <n v="8.35"/>
    <n v="0.71799999999999997"/>
    <n v="50.54"/>
    <n v="0.63500000000000001"/>
    <n v="0.13500000000000001"/>
    <n v="0.91800000000000004"/>
    <n v="0.81499999999999995"/>
    <n v="0.14099999999999999"/>
    <x v="2"/>
    <x v="0"/>
    <x v="14"/>
    <n v="2007"/>
    <n v="5.4792273760800283"/>
  </r>
  <r>
    <x v="109"/>
    <x v="0"/>
    <n v="4.9390000000000001"/>
    <n v="8.3889999999999993"/>
    <n v="0.78"/>
    <n v="50.86"/>
    <n v="0.58399999999999996"/>
    <n v="0.11799999999999999"/>
    <n v="0.89200000000000002"/>
    <n v="0.755"/>
    <n v="0.24399999999999999"/>
    <x v="2"/>
    <x v="0"/>
    <x v="0"/>
    <n v="2008"/>
    <n v="5.4792273760800283"/>
  </r>
  <r>
    <x v="109"/>
    <x v="1"/>
    <n v="4.9800000000000004"/>
    <n v="8.4390000000000001"/>
    <n v="0.72199999999999998"/>
    <n v="51.18"/>
    <n v="0.53700000000000003"/>
    <n v="6.6000000000000003E-2"/>
    <n v="0.91300000000000003"/>
    <n v="0.73"/>
    <n v="0.22500000000000001"/>
    <x v="2"/>
    <x v="0"/>
    <x v="1"/>
    <n v="2009"/>
    <n v="5.4792273760800283"/>
  </r>
  <r>
    <x v="109"/>
    <x v="2"/>
    <n v="4.76"/>
    <n v="8.4879999999999995"/>
    <n v="0.82399999999999995"/>
    <n v="51.5"/>
    <n v="0.56499999999999995"/>
    <n v="6.5000000000000002E-2"/>
    <n v="0.91100000000000003"/>
    <n v="0.75900000000000001"/>
    <n v="0.19"/>
    <x v="2"/>
    <x v="0"/>
    <x v="2"/>
    <n v="2010"/>
    <n v="5.4792273760800283"/>
  </r>
  <r>
    <x v="109"/>
    <x v="4"/>
    <n v="5.4930000000000003"/>
    <n v="8.5259999999999998"/>
    <n v="0.81799999999999995"/>
    <n v="52.14"/>
    <n v="0.65200000000000002"/>
    <n v="6.5000000000000002E-2"/>
    <n v="0.9"/>
    <n v="0.78200000000000003"/>
    <n v="0.20899999999999999"/>
    <x v="2"/>
    <x v="1"/>
    <x v="4"/>
    <n v="2012"/>
    <n v="5.4792273760800283"/>
  </r>
  <r>
    <x v="109"/>
    <x v="5"/>
    <n v="4.8179999999999996"/>
    <n v="8.5640000000000001"/>
    <n v="0.66300000000000003"/>
    <n v="52.46"/>
    <n v="0.622"/>
    <n v="4.9000000000000002E-2"/>
    <n v="0.90500000000000003"/>
    <n v="0.65200000000000002"/>
    <n v="0.28599999999999998"/>
    <x v="2"/>
    <x v="0"/>
    <x v="5"/>
    <n v="2013"/>
    <n v="5.4792273760800283"/>
  </r>
  <r>
    <x v="109"/>
    <x v="7"/>
    <n v="4.9329999999999998"/>
    <n v="8.6"/>
    <n v="0.81200000000000006"/>
    <n v="53.1"/>
    <n v="0.68"/>
    <n v="-3.6999999999999998E-2"/>
    <n v="0.92600000000000005"/>
    <n v="0.71499999999999997"/>
    <n v="0.251"/>
    <x v="2"/>
    <x v="0"/>
    <x v="7"/>
    <n v="2015"/>
    <n v="5.4792273760800283"/>
  </r>
  <r>
    <x v="109"/>
    <x v="8"/>
    <n v="5.22"/>
    <n v="8.5579999999999998"/>
    <n v="0.80500000000000005"/>
    <n v="53.424999999999997"/>
    <n v="0.79800000000000004"/>
    <n v="4.2000000000000003E-2"/>
    <n v="0.90500000000000003"/>
    <n v="0.745"/>
    <n v="0.252"/>
    <x v="2"/>
    <x v="0"/>
    <x v="8"/>
    <n v="2016"/>
    <n v="5.4792273760800283"/>
  </r>
  <r>
    <x v="109"/>
    <x v="9"/>
    <n v="5.3220000000000001"/>
    <n v="8.5410000000000004"/>
    <n v="0.73299999999999998"/>
    <n v="53.75"/>
    <n v="0.82599999999999996"/>
    <n v="0.123"/>
    <n v="0.83499999999999996"/>
    <n v="0.68200000000000005"/>
    <n v="0.23599999999999999"/>
    <x v="2"/>
    <x v="0"/>
    <x v="9"/>
    <n v="2017"/>
    <n v="5.4792273760800283"/>
  </r>
  <r>
    <x v="109"/>
    <x v="10"/>
    <n v="5.2519999999999998"/>
    <n v="8.5350000000000001"/>
    <n v="0.74099999999999999"/>
    <n v="54.075000000000003"/>
    <n v="0.79"/>
    <n v="-1.2E-2"/>
    <n v="0.86599999999999999"/>
    <n v="0.76200000000000001"/>
    <n v="0.25600000000000001"/>
    <x v="2"/>
    <x v="0"/>
    <x v="10"/>
    <n v="2018"/>
    <n v="5.4792273760800283"/>
  </r>
  <r>
    <x v="109"/>
    <x v="11"/>
    <n v="4.266"/>
    <n v="8.532"/>
    <n v="0.73499999999999999"/>
    <n v="54.4"/>
    <n v="0.746"/>
    <n v="2.1999999999999999E-2"/>
    <n v="0.873"/>
    <n v="0.69799999999999995"/>
    <n v="0.22900000000000001"/>
    <x v="2"/>
    <x v="0"/>
    <x v="11"/>
    <n v="2019"/>
    <n v="5.4792273760800283"/>
  </r>
  <r>
    <x v="109"/>
    <x v="15"/>
    <n v="5.5030000000000001"/>
    <n v="8.49"/>
    <n v="0.73899999999999999"/>
    <n v="54.725000000000001"/>
    <n v="0.71299999999999997"/>
    <n v="9.7000000000000003E-2"/>
    <n v="0.91300000000000003"/>
    <n v="0.73699999999999999"/>
    <n v="0.316"/>
    <x v="2"/>
    <x v="1"/>
    <x v="15"/>
    <n v="2020"/>
    <n v="5.4792273760800283"/>
  </r>
  <r>
    <x v="109"/>
    <x v="12"/>
    <n v="4.4790000000000001"/>
    <n v="8.5020000000000007"/>
    <n v="0.74199999999999999"/>
    <n v="55.05"/>
    <n v="0.72599999999999998"/>
    <n v="0.05"/>
    <n v="0.91200000000000003"/>
    <n v="0.66600000000000004"/>
    <n v="0.188"/>
    <x v="2"/>
    <x v="0"/>
    <x v="12"/>
    <n v="2021"/>
    <n v="5.4792273760800283"/>
  </r>
  <r>
    <x v="110"/>
    <x v="14"/>
    <n v="4.4939999999999998"/>
    <n v="9.4350000000000005"/>
    <n v="0.81100000000000005"/>
    <n v="64.66"/>
    <n v="0.439"/>
    <n v="7.4999999999999997E-2"/>
    <n v="0.87"/>
    <n v="0.55800000000000005"/>
    <n v="0.251"/>
    <x v="1"/>
    <x v="0"/>
    <x v="14"/>
    <n v="2007"/>
    <n v="5.4792273760800283"/>
  </r>
  <r>
    <x v="110"/>
    <x v="1"/>
    <n v="4.4279999999999999"/>
    <n v="9.4809999999999999"/>
    <n v="0.73399999999999999"/>
    <n v="64.819999999999993"/>
    <n v="0.55200000000000005"/>
    <n v="-4.5999999999999999E-2"/>
    <n v="0.84399999999999997"/>
    <n v="0.48799999999999999"/>
    <n v="0.37"/>
    <x v="1"/>
    <x v="0"/>
    <x v="1"/>
    <n v="2009"/>
    <n v="5.4792273760800283"/>
  </r>
  <r>
    <x v="110"/>
    <x v="2"/>
    <n v="4.18"/>
    <n v="9.5120000000000005"/>
    <n v="0.68700000000000006"/>
    <n v="64.900000000000006"/>
    <n v="0.51300000000000001"/>
    <n v="-6.3E-2"/>
    <n v="0.85599999999999998"/>
    <n v="0.47299999999999998"/>
    <n v="0.314"/>
    <x v="1"/>
    <x v="0"/>
    <x v="2"/>
    <n v="2010"/>
    <n v="5.4792273760800283"/>
  </r>
  <r>
    <x v="110"/>
    <x v="3"/>
    <n v="4.8979999999999997"/>
    <n v="9.5329999999999995"/>
    <n v="0.78400000000000003"/>
    <n v="64.98"/>
    <n v="0.60699999999999998"/>
    <n v="-9.1999999999999998E-2"/>
    <n v="0.86499999999999999"/>
    <n v="0.503"/>
    <n v="0.36299999999999999"/>
    <x v="1"/>
    <x v="0"/>
    <x v="3"/>
    <n v="2011"/>
    <n v="5.4792273760800283"/>
  </r>
  <r>
    <x v="110"/>
    <x v="4"/>
    <n v="4.6399999999999997"/>
    <n v="9.5269999999999992"/>
    <n v="0.79800000000000004"/>
    <n v="65.06"/>
    <n v="0.61299999999999999"/>
    <n v="-8.8999999999999996E-2"/>
    <n v="0.92"/>
    <n v="0.55100000000000005"/>
    <n v="0.42199999999999999"/>
    <x v="1"/>
    <x v="0"/>
    <x v="4"/>
    <n v="2012"/>
    <n v="5.4792273760800283"/>
  </r>
  <r>
    <x v="110"/>
    <x v="5"/>
    <n v="5.1859999999999999"/>
    <n v="9.5549999999999997"/>
    <n v="0.83199999999999996"/>
    <n v="65.14"/>
    <n v="0.64100000000000001"/>
    <n v="0.02"/>
    <n v="0.86099999999999999"/>
    <n v="0.52100000000000002"/>
    <n v="0.33100000000000002"/>
    <x v="1"/>
    <x v="0"/>
    <x v="5"/>
    <n v="2013"/>
    <n v="5.4792273760800283"/>
  </r>
  <r>
    <x v="110"/>
    <x v="6"/>
    <n v="5.2039999999999997"/>
    <n v="9.5890000000000004"/>
    <n v="0.79300000000000004"/>
    <n v="65.22"/>
    <n v="0.64500000000000002"/>
    <n v="0.03"/>
    <n v="0.86099999999999999"/>
    <n v="0.58299999999999996"/>
    <n v="0.307"/>
    <x v="1"/>
    <x v="0"/>
    <x v="6"/>
    <n v="2014"/>
    <n v="5.4792273760800283"/>
  </r>
  <r>
    <x v="110"/>
    <x v="7"/>
    <n v="4.976"/>
    <n v="9.625"/>
    <n v="0.76600000000000001"/>
    <n v="65.3"/>
    <n v="0.66"/>
    <n v="-5.0999999999999997E-2"/>
    <n v="0.82399999999999995"/>
    <n v="0.55100000000000005"/>
    <n v="0.29899999999999999"/>
    <x v="1"/>
    <x v="0"/>
    <x v="7"/>
    <n v="2015"/>
    <n v="5.4792273760800283"/>
  </r>
  <r>
    <x v="110"/>
    <x v="8"/>
    <n v="5.3460000000000001"/>
    <n v="9.6519999999999992"/>
    <n v="0.871"/>
    <n v="65.5"/>
    <n v="0.70599999999999996"/>
    <n v="7.5999999999999998E-2"/>
    <n v="0.87"/>
    <n v="0.58699999999999997"/>
    <n v="0.29199999999999998"/>
    <x v="1"/>
    <x v="0"/>
    <x v="8"/>
    <n v="2016"/>
    <n v="5.4792273760800283"/>
  </r>
  <r>
    <x v="110"/>
    <x v="9"/>
    <n v="5.234"/>
    <n v="9.6620000000000008"/>
    <n v="0.8"/>
    <n v="65.7"/>
    <n v="0.752"/>
    <n v="-6.3E-2"/>
    <n v="0.85599999999999998"/>
    <n v="0.44700000000000001"/>
    <n v="0.29899999999999999"/>
    <x v="1"/>
    <x v="0"/>
    <x v="9"/>
    <n v="2017"/>
    <n v="5.4792273760800283"/>
  </r>
  <r>
    <x v="110"/>
    <x v="10"/>
    <n v="5.24"/>
    <n v="9.69"/>
    <n v="0.84899999999999998"/>
    <n v="65.900000000000006"/>
    <n v="0.745"/>
    <n v="-4.5999999999999999E-2"/>
    <n v="0.91"/>
    <n v="0.51200000000000001"/>
    <n v="0.29799999999999999"/>
    <x v="1"/>
    <x v="0"/>
    <x v="10"/>
    <n v="2018"/>
    <n v="5.4792273760800283"/>
  </r>
  <r>
    <x v="110"/>
    <x v="11"/>
    <n v="5.0149999999999997"/>
    <n v="9.7279999999999998"/>
    <n v="0.81499999999999995"/>
    <n v="66.099999999999994"/>
    <n v="0.72499999999999998"/>
    <n v="0.02"/>
    <n v="0.92300000000000004"/>
    <n v="0.51500000000000001"/>
    <n v="0.30399999999999999"/>
    <x v="1"/>
    <x v="0"/>
    <x v="11"/>
    <n v="2019"/>
    <n v="5.4792273760800283"/>
  </r>
  <r>
    <x v="110"/>
    <x v="15"/>
    <n v="5.0540000000000003"/>
    <n v="9.6669999999999998"/>
    <n v="0.75"/>
    <n v="66.3"/>
    <n v="0.78700000000000003"/>
    <n v="0.13"/>
    <n v="0.877"/>
    <n v="0.54200000000000004"/>
    <n v="0.36499999999999999"/>
    <x v="1"/>
    <x v="0"/>
    <x v="15"/>
    <n v="2020"/>
    <n v="5.4792273760800283"/>
  </r>
  <r>
    <x v="110"/>
    <x v="12"/>
    <n v="5.5350000000000001"/>
    <n v="9.7089999999999996"/>
    <n v="0.80900000000000005"/>
    <n v="66.5"/>
    <n v="0.79300000000000004"/>
    <n v="0.191"/>
    <n v="0.88400000000000001"/>
    <n v="0.56299999999999994"/>
    <n v="0.30299999999999999"/>
    <x v="1"/>
    <x v="1"/>
    <x v="12"/>
    <n v="2021"/>
    <n v="5.4792273760800283"/>
  </r>
  <r>
    <x v="110"/>
    <x v="13"/>
    <n v="5.1669999999999998"/>
    <n v="9.7330000000000005"/>
    <n v="0.85"/>
    <n v="66.7"/>
    <n v="0.72299999999999998"/>
    <n v="7.1999999999999995E-2"/>
    <n v="0.93700000000000006"/>
    <n v="0.55500000000000005"/>
    <n v="0.27700000000000002"/>
    <x v="1"/>
    <x v="0"/>
    <x v="13"/>
    <n v="2022"/>
    <n v="5.4792273760800283"/>
  </r>
  <r>
    <x v="111"/>
    <x v="16"/>
    <n v="7.4160000000000004"/>
    <n v="11.048"/>
    <n v="0.95899999999999996"/>
    <n v="69.400000000000006"/>
    <n v="0.96"/>
    <n v="0.10299999999999999"/>
    <n v="0.39700000000000002"/>
    <n v="0.76700000000000002"/>
    <n v="0.19700000000000001"/>
    <x v="1"/>
    <x v="1"/>
    <x v="16"/>
    <n v="2006"/>
    <n v="5.4792273760800283"/>
  </r>
  <r>
    <x v="111"/>
    <x v="0"/>
    <n v="7.6319999999999997"/>
    <n v="11.06"/>
    <n v="0.93600000000000005"/>
    <n v="69.8"/>
    <n v="0.94699999999999995"/>
    <n v="1.2E-2"/>
    <n v="0.503"/>
    <n v="0.76300000000000001"/>
    <n v="0.155"/>
    <x v="1"/>
    <x v="1"/>
    <x v="0"/>
    <n v="2008"/>
    <n v="5.4792273760800283"/>
  </r>
  <r>
    <x v="111"/>
    <x v="4"/>
    <n v="7.6779999999999999"/>
    <n v="11.035"/>
    <n v="0.94799999999999995"/>
    <n v="70.599999999999994"/>
    <n v="0.94699999999999995"/>
    <n v="0.14099999999999999"/>
    <n v="0.36799999999999999"/>
    <n v="0.79800000000000004"/>
    <n v="0.21299999999999999"/>
    <x v="1"/>
    <x v="1"/>
    <x v="4"/>
    <n v="2012"/>
    <n v="5.4792273760800283"/>
  </r>
  <r>
    <x v="111"/>
    <x v="6"/>
    <n v="7.444"/>
    <n v="11.041"/>
    <n v="0.94099999999999995"/>
    <n v="71"/>
    <n v="0.95599999999999996"/>
    <n v="0.17499999999999999"/>
    <n v="0.40500000000000003"/>
    <n v="0.80200000000000005"/>
    <n v="0.19400000000000001"/>
    <x v="1"/>
    <x v="1"/>
    <x v="6"/>
    <n v="2014"/>
    <n v="5.4792273760800283"/>
  </r>
  <r>
    <x v="111"/>
    <x v="7"/>
    <n v="7.6029999999999998"/>
    <n v="11.051"/>
    <n v="0.94699999999999995"/>
    <n v="71.2"/>
    <n v="0.94799999999999995"/>
    <n v="0.251"/>
    <n v="0.29899999999999999"/>
    <n v="0.79600000000000004"/>
    <n v="0.20899999999999999"/>
    <x v="1"/>
    <x v="1"/>
    <x v="7"/>
    <n v="2015"/>
    <n v="5.4792273760800283"/>
  </r>
  <r>
    <x v="111"/>
    <x v="8"/>
    <n v="7.5960000000000001"/>
    <n v="11.053000000000001"/>
    <n v="0.96"/>
    <n v="71.25"/>
    <n v="0.95399999999999996"/>
    <n v="0.127"/>
    <n v="0.41"/>
    <n v="0.80900000000000005"/>
    <n v="0.20899999999999999"/>
    <x v="1"/>
    <x v="1"/>
    <x v="8"/>
    <n v="2016"/>
    <n v="5.4792273760800283"/>
  </r>
  <r>
    <x v="111"/>
    <x v="9"/>
    <n v="7.5789999999999997"/>
    <n v="11.067"/>
    <n v="0.95"/>
    <n v="71.3"/>
    <n v="0.95299999999999996"/>
    <n v="0.23100000000000001"/>
    <n v="0.25"/>
    <n v="0.8"/>
    <n v="0.20300000000000001"/>
    <x v="1"/>
    <x v="1"/>
    <x v="9"/>
    <n v="2017"/>
    <n v="5.4792273760800283"/>
  </r>
  <r>
    <x v="111"/>
    <x v="10"/>
    <n v="7.444"/>
    <n v="11.071999999999999"/>
    <n v="0.96599999999999997"/>
    <n v="71.349999999999994"/>
    <n v="0.96"/>
    <n v="8.7999999999999995E-2"/>
    <n v="0.26800000000000002"/>
    <n v="0.78600000000000003"/>
    <n v="0.21199999999999999"/>
    <x v="1"/>
    <x v="1"/>
    <x v="10"/>
    <n v="2018"/>
    <n v="5.4792273760800283"/>
  </r>
  <r>
    <x v="111"/>
    <x v="11"/>
    <n v="7.4420000000000002"/>
    <n v="11.073"/>
    <n v="0.94199999999999995"/>
    <n v="71.400000000000006"/>
    <n v="0.95399999999999996"/>
    <n v="0.105"/>
    <n v="0.27100000000000002"/>
    <n v="0.78200000000000003"/>
    <n v="0.19500000000000001"/>
    <x v="1"/>
    <x v="1"/>
    <x v="11"/>
    <n v="2019"/>
    <n v="5.4792273760800283"/>
  </r>
  <r>
    <x v="111"/>
    <x v="15"/>
    <n v="7.29"/>
    <n v="11.06"/>
    <n v="0.95599999999999996"/>
    <n v="71.45"/>
    <n v="0.96499999999999997"/>
    <n v="6.9000000000000006E-2"/>
    <n v="0.27100000000000002"/>
    <n v="0.77700000000000002"/>
    <n v="0.216"/>
    <x v="1"/>
    <x v="1"/>
    <x v="15"/>
    <n v="2020"/>
    <n v="5.4792273760800283"/>
  </r>
  <r>
    <x v="111"/>
    <x v="12"/>
    <n v="7.3620000000000001"/>
    <n v="11.092000000000001"/>
    <n v="0.94799999999999995"/>
    <n v="71.5"/>
    <n v="0.93600000000000005"/>
    <n v="0.16800000000000001"/>
    <n v="0.26300000000000001"/>
    <n v="0.76900000000000002"/>
    <n v="0.20699999999999999"/>
    <x v="1"/>
    <x v="1"/>
    <x v="12"/>
    <n v="2021"/>
    <n v="5.4792273760800283"/>
  </r>
  <r>
    <x v="111"/>
    <x v="13"/>
    <n v="7.2949999999999999"/>
    <n v="11.111000000000001"/>
    <n v="0.92700000000000005"/>
    <n v="71.55"/>
    <n v="0.93899999999999995"/>
    <n v="0.185"/>
    <n v="0.314"/>
    <n v="0.75900000000000001"/>
    <n v="0.21099999999999999"/>
    <x v="1"/>
    <x v="1"/>
    <x v="13"/>
    <n v="2022"/>
    <n v="5.4792273760800283"/>
  </r>
  <r>
    <x v="112"/>
    <x v="3"/>
    <n v="6.8529999999999998"/>
    <n v="10.539"/>
    <m/>
    <n v="62.34"/>
    <n v="0.91600000000000004"/>
    <n v="0.01"/>
    <m/>
    <m/>
    <n v="0.29499999999999998"/>
    <x v="0"/>
    <x v="1"/>
    <x v="3"/>
    <n v="2011"/>
    <n v="5.4792273760800283"/>
  </r>
  <r>
    <x v="113"/>
    <x v="17"/>
    <n v="5.2249999999999996"/>
    <n v="8.2520000000000007"/>
    <n v="0.59099999999999997"/>
    <n v="53.2"/>
    <n v="0.63"/>
    <m/>
    <n v="0.84399999999999997"/>
    <m/>
    <n v="0.23699999999999999"/>
    <x v="0"/>
    <x v="0"/>
    <x v="17"/>
    <n v="2005"/>
    <n v="5.4792273760800283"/>
  </r>
  <r>
    <x v="113"/>
    <x v="14"/>
    <n v="5.6710000000000003"/>
    <n v="8.3140000000000001"/>
    <n v="0.47899999999999998"/>
    <n v="53.72"/>
    <n v="0.39600000000000002"/>
    <n v="8.4000000000000005E-2"/>
    <n v="0.79400000000000004"/>
    <n v="0.58299999999999996"/>
    <n v="0.31"/>
    <x v="0"/>
    <x v="1"/>
    <x v="14"/>
    <n v="2007"/>
    <n v="5.4792273760800283"/>
  </r>
  <r>
    <x v="113"/>
    <x v="0"/>
    <n v="4.4139999999999997"/>
    <n v="8.3089999999999993"/>
    <n v="0.373"/>
    <n v="53.98"/>
    <n v="0.33500000000000002"/>
    <n v="9.5000000000000001E-2"/>
    <n v="0.84799999999999998"/>
    <n v="0.53300000000000003"/>
    <n v="0.32100000000000001"/>
    <x v="0"/>
    <x v="0"/>
    <x v="0"/>
    <n v="2008"/>
    <n v="5.4792273760800283"/>
  </r>
  <r>
    <x v="113"/>
    <x v="1"/>
    <n v="5.2080000000000002"/>
    <n v="8.3149999999999995"/>
    <n v="0.52200000000000002"/>
    <n v="54.24"/>
    <n v="0.38800000000000001"/>
    <n v="7.1999999999999995E-2"/>
    <n v="0.874"/>
    <n v="0.51600000000000001"/>
    <n v="0.34899999999999998"/>
    <x v="0"/>
    <x v="0"/>
    <x v="1"/>
    <n v="2009"/>
    <n v="5.4792273760800283"/>
  </r>
  <r>
    <x v="113"/>
    <x v="2"/>
    <n v="5.7859999999999996"/>
    <n v="8.3079999999999998"/>
    <n v="0.57099999999999995"/>
    <n v="54.5"/>
    <n v="0.36399999999999999"/>
    <n v="0.29499999999999998"/>
    <n v="0.85199999999999998"/>
    <n v="0.52700000000000002"/>
    <n v="0.372"/>
    <x v="0"/>
    <x v="1"/>
    <x v="2"/>
    <n v="2010"/>
    <n v="5.4792273760800283"/>
  </r>
  <r>
    <x v="113"/>
    <x v="3"/>
    <n v="5.2670000000000003"/>
    <n v="8.3140000000000001"/>
    <n v="0.51"/>
    <n v="54.76"/>
    <n v="0.376"/>
    <n v="2.5000000000000001E-2"/>
    <n v="0.85699999999999998"/>
    <n v="0.47299999999999998"/>
    <n v="0.35799999999999998"/>
    <x v="0"/>
    <x v="0"/>
    <x v="3"/>
    <n v="2011"/>
    <n v="5.4792273760800283"/>
  </r>
  <r>
    <x v="113"/>
    <x v="4"/>
    <n v="5.1319999999999997"/>
    <n v="8.3309999999999995"/>
    <n v="0.54200000000000004"/>
    <n v="55.02"/>
    <n v="0.36699999999999999"/>
    <n v="0.16"/>
    <n v="0.84199999999999997"/>
    <n v="0.51"/>
    <n v="0.33200000000000002"/>
    <x v="0"/>
    <x v="0"/>
    <x v="4"/>
    <n v="2012"/>
    <n v="5.4792273760800283"/>
  </r>
  <r>
    <x v="113"/>
    <x v="5"/>
    <n v="5.1379999999999999"/>
    <n v="8.359"/>
    <n v="0.60699999999999998"/>
    <n v="55.28"/>
    <n v="0.44800000000000001"/>
    <n v="9.4E-2"/>
    <n v="0.79200000000000004"/>
    <n v="0.47399999999999998"/>
    <n v="0.27400000000000002"/>
    <x v="0"/>
    <x v="0"/>
    <x v="5"/>
    <n v="2013"/>
    <n v="5.4792273760800283"/>
  </r>
  <r>
    <x v="113"/>
    <x v="6"/>
    <n v="5.4359999999999999"/>
    <n v="8.39"/>
    <n v="0.55200000000000005"/>
    <n v="55.54"/>
    <n v="0.54300000000000004"/>
    <n v="0.13400000000000001"/>
    <n v="0.67700000000000005"/>
    <n v="0.47499999999999998"/>
    <n v="0.29499999999999998"/>
    <x v="0"/>
    <x v="0"/>
    <x v="6"/>
    <n v="2014"/>
    <n v="5.4792273760800283"/>
  </r>
  <r>
    <x v="113"/>
    <x v="7"/>
    <n v="4.8230000000000004"/>
    <n v="8.423"/>
    <n v="0.56200000000000006"/>
    <n v="55.8"/>
    <n v="0.58699999999999997"/>
    <n v="7.9000000000000001E-2"/>
    <n v="0.71699999999999997"/>
    <n v="0.46899999999999997"/>
    <n v="0.32900000000000001"/>
    <x v="0"/>
    <x v="0"/>
    <x v="7"/>
    <n v="2015"/>
    <n v="5.4792273760800283"/>
  </r>
  <r>
    <x v="113"/>
    <x v="8"/>
    <n v="5.5490000000000004"/>
    <n v="8.4649999999999999"/>
    <n v="0.627"/>
    <n v="56.075000000000003"/>
    <n v="0.63400000000000001"/>
    <n v="8.6999999999999994E-2"/>
    <n v="0.79300000000000004"/>
    <n v="0.503"/>
    <n v="0.33200000000000002"/>
    <x v="0"/>
    <x v="1"/>
    <x v="8"/>
    <n v="2016"/>
    <n v="5.4792273760800283"/>
  </r>
  <r>
    <x v="113"/>
    <x v="9"/>
    <n v="5.8310000000000004"/>
    <n v="8.4949999999999992"/>
    <n v="0.69"/>
    <n v="56.35"/>
    <n v="0.71299999999999997"/>
    <n v="3.7999999999999999E-2"/>
    <n v="0.71399999999999997"/>
    <n v="0.48899999999999999"/>
    <n v="0.308"/>
    <x v="0"/>
    <x v="1"/>
    <x v="9"/>
    <n v="2017"/>
    <n v="5.4792273760800283"/>
  </r>
  <r>
    <x v="113"/>
    <x v="10"/>
    <n v="5.4720000000000004"/>
    <n v="8.5399999999999991"/>
    <n v="0.68500000000000005"/>
    <n v="56.625"/>
    <n v="0.77300000000000002"/>
    <n v="6.0999999999999999E-2"/>
    <n v="0.79900000000000004"/>
    <n v="0.47"/>
    <n v="0.377"/>
    <x v="0"/>
    <x v="0"/>
    <x v="10"/>
    <n v="2018"/>
    <n v="5.4792273760800283"/>
  </r>
  <r>
    <x v="113"/>
    <x v="11"/>
    <n v="4.4429999999999996"/>
    <n v="8.548"/>
    <n v="0.61699999999999999"/>
    <n v="56.9"/>
    <n v="0.68500000000000005"/>
    <n v="0.115"/>
    <n v="0.77600000000000002"/>
    <n v="0.48899999999999999"/>
    <n v="0.42399999999999999"/>
    <x v="0"/>
    <x v="0"/>
    <x v="11"/>
    <n v="2019"/>
    <n v="5.4792273760800283"/>
  </r>
  <r>
    <x v="113"/>
    <x v="15"/>
    <n v="4.6239999999999997"/>
    <n v="8.5180000000000007"/>
    <n v="0.59399999999999997"/>
    <n v="57.174999999999997"/>
    <n v="0.76700000000000002"/>
    <n v="6.0000000000000001E-3"/>
    <n v="0.83299999999999996"/>
    <n v="0.47"/>
    <n v="0.376"/>
    <x v="0"/>
    <x v="0"/>
    <x v="15"/>
    <n v="2020"/>
    <n v="5.4792273760800283"/>
  </r>
  <r>
    <x v="113"/>
    <x v="12"/>
    <n v="4.4870000000000001"/>
    <n v="8.5630000000000006"/>
    <n v="0.60799999999999998"/>
    <n v="57.45"/>
    <n v="0.76400000000000001"/>
    <n v="0.01"/>
    <n v="0.74299999999999999"/>
    <n v="0.51800000000000002"/>
    <n v="0.307"/>
    <x v="0"/>
    <x v="0"/>
    <x v="12"/>
    <n v="2021"/>
    <n v="5.4792273760800283"/>
  </r>
  <r>
    <x v="114"/>
    <x v="16"/>
    <n v="6.1280000000000001"/>
    <n v="9.7710000000000008"/>
    <n v="0.95099999999999996"/>
    <n v="66.86"/>
    <n v="0.88200000000000001"/>
    <n v="-5.0999999999999997E-2"/>
    <n v="0.91200000000000003"/>
    <n v="0.82599999999999996"/>
    <n v="0.23200000000000001"/>
    <x v="5"/>
    <x v="1"/>
    <x v="16"/>
    <n v="2006"/>
    <n v="5.4792273760800283"/>
  </r>
  <r>
    <x v="114"/>
    <x v="14"/>
    <n v="6.8940000000000001"/>
    <n v="9.8650000000000002"/>
    <n v="0.93700000000000006"/>
    <n v="67.02"/>
    <n v="0.64"/>
    <n v="7.9000000000000001E-2"/>
    <n v="0.91500000000000004"/>
    <n v="0.78900000000000003"/>
    <n v="0.14899999999999999"/>
    <x v="5"/>
    <x v="1"/>
    <x v="14"/>
    <n v="2007"/>
    <n v="5.4792273760800283"/>
  </r>
  <r>
    <x v="114"/>
    <x v="0"/>
    <n v="6.931"/>
    <n v="9.9410000000000007"/>
    <n v="0.92200000000000004"/>
    <n v="67.180000000000007"/>
    <n v="0.70699999999999996"/>
    <n v="5.6000000000000001E-2"/>
    <n v="0.88100000000000001"/>
    <n v="0.77600000000000002"/>
    <n v="0.15"/>
    <x v="5"/>
    <x v="1"/>
    <x v="0"/>
    <n v="2008"/>
    <n v="5.4792273760800283"/>
  </r>
  <r>
    <x v="114"/>
    <x v="1"/>
    <n v="7.0339999999999998"/>
    <n v="9.9350000000000005"/>
    <n v="0.90500000000000003"/>
    <n v="67.34"/>
    <n v="0.72099999999999997"/>
    <n v="0.01"/>
    <n v="0.88900000000000001"/>
    <n v="0.83899999999999997"/>
    <n v="0.14399999999999999"/>
    <x v="5"/>
    <x v="1"/>
    <x v="1"/>
    <n v="2009"/>
    <n v="5.4792273760800283"/>
  </r>
  <r>
    <x v="114"/>
    <x v="2"/>
    <n v="7.3209999999999997"/>
    <n v="9.9740000000000002"/>
    <n v="0.92800000000000005"/>
    <n v="67.5"/>
    <n v="0.755"/>
    <n v="-1.2999999999999999E-2"/>
    <n v="0.88"/>
    <n v="0.84099999999999997"/>
    <n v="0.14599999999999999"/>
    <x v="5"/>
    <x v="1"/>
    <x v="2"/>
    <n v="2010"/>
    <n v="5.4792273760800283"/>
  </r>
  <r>
    <x v="114"/>
    <x v="3"/>
    <n v="7.2480000000000002"/>
    <n v="10.063000000000001"/>
    <n v="0.876"/>
    <n v="67.66"/>
    <n v="0.82899999999999996"/>
    <n v="5.0000000000000001E-3"/>
    <n v="0.84"/>
    <n v="0.85299999999999998"/>
    <n v="0.18"/>
    <x v="5"/>
    <x v="1"/>
    <x v="3"/>
    <n v="2011"/>
    <n v="5.4792273760800283"/>
  </r>
  <r>
    <x v="114"/>
    <x v="4"/>
    <n v="6.86"/>
    <n v="10.138999999999999"/>
    <n v="0.89700000000000002"/>
    <n v="67.819999999999993"/>
    <n v="0.78300000000000003"/>
    <n v="-6.0000000000000001E-3"/>
    <n v="0.79600000000000004"/>
    <n v="0.83799999999999997"/>
    <n v="0.20699999999999999"/>
    <x v="5"/>
    <x v="1"/>
    <x v="4"/>
    <n v="2012"/>
    <n v="5.4792273760800283"/>
  </r>
  <r>
    <x v="114"/>
    <x v="5"/>
    <n v="6.8659999999999997"/>
    <n v="10.188000000000001"/>
    <n v="0.89600000000000002"/>
    <n v="67.98"/>
    <n v="0.81100000000000005"/>
    <n v="1.4E-2"/>
    <n v="0.81399999999999995"/>
    <n v="0.86"/>
    <n v="0.22600000000000001"/>
    <x v="5"/>
    <x v="1"/>
    <x v="5"/>
    <n v="2013"/>
    <n v="5.4792273760800283"/>
  </r>
  <r>
    <x v="114"/>
    <x v="6"/>
    <n v="6.6310000000000002"/>
    <n v="10.220000000000001"/>
    <n v="0.873"/>
    <n v="68.14"/>
    <n v="0.89400000000000002"/>
    <n v="-2E-3"/>
    <n v="0.84699999999999998"/>
    <n v="0.79900000000000004"/>
    <n v="0.254"/>
    <x v="5"/>
    <x v="1"/>
    <x v="6"/>
    <n v="2014"/>
    <n v="5.4792273760800283"/>
  </r>
  <r>
    <x v="114"/>
    <x v="7"/>
    <n v="6.6059999999999999"/>
    <n v="10.257999999999999"/>
    <n v="0.88300000000000001"/>
    <n v="68.3"/>
    <n v="0.84699999999999998"/>
    <n v="-1.0999999999999999E-2"/>
    <n v="0.81"/>
    <n v="0.77700000000000002"/>
    <n v="0.26400000000000001"/>
    <x v="5"/>
    <x v="1"/>
    <x v="7"/>
    <n v="2015"/>
    <n v="5.4792273760800283"/>
  </r>
  <r>
    <x v="114"/>
    <x v="8"/>
    <n v="6.1180000000000003"/>
    <n v="10.289"/>
    <n v="0.88200000000000001"/>
    <n v="68.400000000000006"/>
    <n v="0.88400000000000001"/>
    <n v="-0.107"/>
    <n v="0.83699999999999997"/>
    <n v="0.81299999999999994"/>
    <n v="0.24399999999999999"/>
    <x v="5"/>
    <x v="1"/>
    <x v="8"/>
    <n v="2016"/>
    <n v="5.4792273760800283"/>
  </r>
  <r>
    <x v="114"/>
    <x v="9"/>
    <n v="6.5679999999999996"/>
    <n v="10.326000000000001"/>
    <n v="0.91200000000000003"/>
    <n v="68.5"/>
    <n v="0.9"/>
    <n v="-0.17399999999999999"/>
    <n v="0.84099999999999997"/>
    <n v="0.79500000000000004"/>
    <n v="0.24199999999999999"/>
    <x v="5"/>
    <x v="1"/>
    <x v="9"/>
    <n v="2017"/>
    <n v="5.4792273760800283"/>
  </r>
  <r>
    <x v="114"/>
    <x v="10"/>
    <n v="6.2809999999999997"/>
    <n v="10.346"/>
    <n v="0.90400000000000003"/>
    <n v="68.599999999999994"/>
    <n v="0.86099999999999999"/>
    <n v="-0.13500000000000001"/>
    <n v="0.83699999999999997"/>
    <n v="0.84099999999999997"/>
    <n v="0.223"/>
    <x v="5"/>
    <x v="1"/>
    <x v="10"/>
    <n v="2018"/>
    <n v="5.4792273760800283"/>
  </r>
  <r>
    <x v="114"/>
    <x v="11"/>
    <n v="6.0860000000000003"/>
    <n v="10.359"/>
    <n v="0.88600000000000001"/>
    <n v="68.7"/>
    <n v="0.88300000000000001"/>
    <n v="-0.20300000000000001"/>
    <n v="0.86899999999999999"/>
    <n v="0.84099999999999997"/>
    <n v="0.24399999999999999"/>
    <x v="5"/>
    <x v="1"/>
    <x v="11"/>
    <n v="2019"/>
    <n v="5.4792273760800283"/>
  </r>
  <r>
    <x v="114"/>
    <x v="12"/>
    <n v="6.5529999999999999"/>
    <n v="10.276"/>
    <n v="0.89900000000000002"/>
    <n v="68.900000000000006"/>
    <n v="0.81100000000000005"/>
    <n v="-0.14599999999999999"/>
    <n v="0.86099999999999999"/>
    <n v="0.83399999999999996"/>
    <n v="0.218"/>
    <x v="5"/>
    <x v="1"/>
    <x v="12"/>
    <n v="2021"/>
    <n v="5.4792273760800283"/>
  </r>
  <r>
    <x v="114"/>
    <x v="13"/>
    <n v="5.9790000000000001"/>
    <n v="10.333"/>
    <n v="0.89100000000000001"/>
    <n v="69"/>
    <n v="0.89900000000000002"/>
    <n v="-0.121"/>
    <n v="0.88700000000000001"/>
    <n v="0.82099999999999995"/>
    <n v="0.25900000000000001"/>
    <x v="5"/>
    <x v="1"/>
    <x v="13"/>
    <n v="2022"/>
    <n v="5.4792273760800283"/>
  </r>
  <r>
    <x v="115"/>
    <x v="16"/>
    <n v="4.7300000000000004"/>
    <n v="9.1539999999999999"/>
    <n v="0.89500000000000002"/>
    <n v="64.88"/>
    <n v="0.69099999999999995"/>
    <n v="5.8000000000000003E-2"/>
    <n v="0.84099999999999997"/>
    <n v="0.752"/>
    <n v="0.30299999999999999"/>
    <x v="3"/>
    <x v="0"/>
    <x v="16"/>
    <n v="2006"/>
    <n v="5.4792273760800283"/>
  </r>
  <r>
    <x v="115"/>
    <x v="14"/>
    <n v="5.2720000000000002"/>
    <n v="9.1969999999999992"/>
    <n v="0.86299999999999999"/>
    <n v="64.959999999999994"/>
    <n v="0.69899999999999995"/>
    <n v="0.124"/>
    <n v="0.93"/>
    <n v="0.81200000000000006"/>
    <n v="0.219"/>
    <x v="3"/>
    <x v="0"/>
    <x v="14"/>
    <n v="2007"/>
    <n v="5.4792273760800283"/>
  </r>
  <r>
    <x v="115"/>
    <x v="0"/>
    <n v="5.57"/>
    <n v="9.25"/>
    <n v="0.88900000000000001"/>
    <n v="65.040000000000006"/>
    <n v="0.64900000000000002"/>
    <n v="4.8000000000000001E-2"/>
    <n v="0.89100000000000001"/>
    <n v="0.79800000000000004"/>
    <n v="0.25900000000000001"/>
    <x v="3"/>
    <x v="1"/>
    <x v="0"/>
    <n v="2008"/>
    <n v="5.4792273760800283"/>
  </r>
  <r>
    <x v="115"/>
    <x v="1"/>
    <n v="5.5759999999999996"/>
    <n v="9.2370000000000001"/>
    <n v="0.9"/>
    <n v="65.12"/>
    <n v="0.71799999999999997"/>
    <n v="1.9E-2"/>
    <n v="0.85699999999999998"/>
    <n v="0.80300000000000005"/>
    <n v="0.186"/>
    <x v="3"/>
    <x v="1"/>
    <x v="1"/>
    <n v="2009"/>
    <n v="5.4792273760800283"/>
  </r>
  <r>
    <x v="115"/>
    <x v="2"/>
    <n v="5.8410000000000002"/>
    <n v="9.3309999999999995"/>
    <n v="0.88900000000000001"/>
    <n v="65.2"/>
    <n v="0.72599999999999998"/>
    <n v="6.8000000000000005E-2"/>
    <n v="0.78"/>
    <n v="0.82599999999999996"/>
    <n v="0.17599999999999999"/>
    <x v="3"/>
    <x v="1"/>
    <x v="2"/>
    <n v="2010"/>
    <n v="5.4792273760800283"/>
  </r>
  <r>
    <x v="115"/>
    <x v="3"/>
    <n v="5.6769999999999996"/>
    <n v="9.36"/>
    <n v="0.86899999999999999"/>
    <n v="65.28"/>
    <n v="0.66600000000000004"/>
    <n v="0.182"/>
    <n v="0.75600000000000001"/>
    <n v="0.82299999999999995"/>
    <n v="0.19"/>
    <x v="3"/>
    <x v="1"/>
    <x v="3"/>
    <n v="2011"/>
    <n v="5.4792273760800283"/>
  </r>
  <r>
    <x v="115"/>
    <x v="4"/>
    <n v="5.82"/>
    <n v="9.3390000000000004"/>
    <n v="0.93100000000000005"/>
    <n v="65.36"/>
    <n v="0.748"/>
    <n v="0.191"/>
    <n v="0.77400000000000002"/>
    <n v="0.84899999999999998"/>
    <n v="0.21299999999999999"/>
    <x v="3"/>
    <x v="1"/>
    <x v="4"/>
    <n v="2012"/>
    <n v="5.4792273760800283"/>
  </r>
  <r>
    <x v="115"/>
    <x v="5"/>
    <n v="5.9359999999999999"/>
    <n v="9.4049999999999994"/>
    <n v="0.93899999999999995"/>
    <n v="65.44"/>
    <n v="0.90900000000000003"/>
    <n v="3.6999999999999998E-2"/>
    <n v="0.90300000000000002"/>
    <n v="0.874"/>
    <n v="0.224"/>
    <x v="3"/>
    <x v="1"/>
    <x v="5"/>
    <n v="2013"/>
    <n v="5.4792273760800283"/>
  </r>
  <r>
    <x v="115"/>
    <x v="6"/>
    <n v="5.1189999999999998"/>
    <n v="9.4429999999999996"/>
    <n v="0.95899999999999996"/>
    <n v="65.52"/>
    <n v="0.75900000000000001"/>
    <n v="-1.0999999999999999E-2"/>
    <n v="0.76200000000000001"/>
    <n v="0.876"/>
    <n v="0.216"/>
    <x v="3"/>
    <x v="0"/>
    <x v="6"/>
    <n v="2014"/>
    <n v="5.4792273760800283"/>
  </r>
  <r>
    <x v="115"/>
    <x v="7"/>
    <n v="5.56"/>
    <n v="9.4580000000000002"/>
    <n v="0.91400000000000003"/>
    <n v="65.599999999999994"/>
    <n v="0.80600000000000005"/>
    <n v="-1.7000000000000001E-2"/>
    <n v="0.86299999999999999"/>
    <n v="0.83199999999999996"/>
    <n v="0.219"/>
    <x v="3"/>
    <x v="1"/>
    <x v="7"/>
    <n v="2015"/>
    <n v="5.4792273760800283"/>
  </r>
  <r>
    <x v="115"/>
    <x v="8"/>
    <n v="5.8010000000000002"/>
    <n v="9.4849999999999994"/>
    <n v="0.94"/>
    <n v="65.650000000000006"/>
    <n v="0.85399999999999998"/>
    <n v="-0.08"/>
    <n v="0.75600000000000001"/>
    <n v="0.83299999999999996"/>
    <n v="0.19700000000000001"/>
    <x v="3"/>
    <x v="1"/>
    <x v="8"/>
    <n v="2016"/>
    <n v="5.4792273760800283"/>
  </r>
  <r>
    <x v="115"/>
    <x v="9"/>
    <n v="5.7130000000000001"/>
    <n v="9.5180000000000007"/>
    <n v="0.90200000000000002"/>
    <n v="65.7"/>
    <n v="0.89100000000000001"/>
    <n v="-6.0000000000000001E-3"/>
    <n v="0.81"/>
    <n v="0.82"/>
    <n v="0.23200000000000001"/>
    <x v="3"/>
    <x v="1"/>
    <x v="9"/>
    <n v="2017"/>
    <n v="5.4792273760800283"/>
  </r>
  <r>
    <x v="115"/>
    <x v="11"/>
    <n v="5.6529999999999996"/>
    <n v="9.5190000000000001"/>
    <n v="0.89200000000000002"/>
    <n v="65.8"/>
    <n v="0.876"/>
    <n v="0.02"/>
    <n v="0.88200000000000001"/>
    <n v="0.79"/>
    <n v="0.27500000000000002"/>
    <x v="3"/>
    <x v="1"/>
    <x v="11"/>
    <n v="2019"/>
    <n v="5.4792273760800283"/>
  </r>
  <r>
    <x v="115"/>
    <x v="15"/>
    <n v="5.5010000000000003"/>
    <n v="9.4969999999999999"/>
    <n v="0.90700000000000003"/>
    <n v="65.849999999999994"/>
    <n v="0.86499999999999999"/>
    <n v="5.6000000000000001E-2"/>
    <n v="0.82899999999999996"/>
    <n v="0.76700000000000002"/>
    <n v="0.26900000000000002"/>
    <x v="3"/>
    <x v="1"/>
    <x v="15"/>
    <n v="2020"/>
    <n v="5.4792273760800283"/>
  </r>
  <r>
    <x v="115"/>
    <x v="12"/>
    <n v="5.5759999999999996"/>
    <n v="9.5239999999999991"/>
    <n v="0.90800000000000003"/>
    <n v="65.900000000000006"/>
    <n v="0.88800000000000001"/>
    <n v="1.7000000000000001E-2"/>
    <n v="0.85699999999999998"/>
    <n v="0.80600000000000005"/>
    <n v="0.248"/>
    <x v="3"/>
    <x v="1"/>
    <x v="12"/>
    <n v="2021"/>
    <n v="5.4792273760800283"/>
  </r>
  <r>
    <x v="115"/>
    <x v="13"/>
    <n v="6.1379999999999999"/>
    <n v="9.5079999999999991"/>
    <n v="0.89900000000000002"/>
    <n v="65.95"/>
    <n v="0.92200000000000004"/>
    <n v="-1.0999999999999999E-2"/>
    <n v="0.83899999999999997"/>
    <n v="0.82099999999999995"/>
    <n v="0.23799999999999999"/>
    <x v="3"/>
    <x v="1"/>
    <x v="13"/>
    <n v="2022"/>
    <n v="5.4792273760800283"/>
  </r>
  <r>
    <x v="116"/>
    <x v="16"/>
    <n v="4.8109999999999999"/>
    <n v="8.9789999999999992"/>
    <n v="0.875"/>
    <n v="66.459999999999994"/>
    <n v="0.66800000000000004"/>
    <n v="-7.2999999999999995E-2"/>
    <n v="0.89500000000000002"/>
    <n v="0.67500000000000004"/>
    <n v="0.42"/>
    <x v="3"/>
    <x v="0"/>
    <x v="16"/>
    <n v="2006"/>
    <n v="5.4792273760800283"/>
  </r>
  <r>
    <x v="116"/>
    <x v="14"/>
    <n v="5.2140000000000004"/>
    <n v="9.0540000000000003"/>
    <n v="0.75600000000000001"/>
    <n v="66.72"/>
    <n v="0.63800000000000001"/>
    <n v="-0.08"/>
    <n v="0.93100000000000005"/>
    <n v="0.73"/>
    <n v="0.36099999999999999"/>
    <x v="3"/>
    <x v="0"/>
    <x v="14"/>
    <n v="2007"/>
    <n v="5.4792273760800283"/>
  </r>
  <r>
    <x v="116"/>
    <x v="0"/>
    <n v="5.1289999999999996"/>
    <n v="9.1340000000000003"/>
    <n v="0.77700000000000002"/>
    <n v="66.98"/>
    <n v="0.63800000000000001"/>
    <n v="-6.9000000000000006E-2"/>
    <n v="0.89600000000000002"/>
    <n v="0.70099999999999996"/>
    <n v="0.35399999999999998"/>
    <x v="3"/>
    <x v="0"/>
    <x v="0"/>
    <n v="2008"/>
    <n v="5.4792273760800283"/>
  </r>
  <r>
    <x v="116"/>
    <x v="1"/>
    <n v="5.5190000000000001"/>
    <n v="9.1379999999999999"/>
    <n v="0.79900000000000004"/>
    <n v="67.239999999999995"/>
    <n v="0.63800000000000001"/>
    <n v="-8.2000000000000003E-2"/>
    <n v="0.88"/>
    <n v="0.75800000000000001"/>
    <n v="0.32"/>
    <x v="3"/>
    <x v="1"/>
    <x v="1"/>
    <n v="2009"/>
    <n v="5.4792273760800283"/>
  </r>
  <r>
    <x v="116"/>
    <x v="2"/>
    <n v="5.6130000000000004"/>
    <n v="9.2100000000000009"/>
    <n v="0.81200000000000006"/>
    <n v="67.5"/>
    <n v="0.75700000000000001"/>
    <n v="-6.3E-2"/>
    <n v="0.88100000000000001"/>
    <n v="0.74399999999999999"/>
    <n v="0.33"/>
    <x v="3"/>
    <x v="1"/>
    <x v="2"/>
    <n v="2010"/>
    <n v="5.4792273760800283"/>
  </r>
  <r>
    <x v="116"/>
    <x v="3"/>
    <n v="5.8920000000000003"/>
    <n v="9.2629999999999999"/>
    <n v="0.75600000000000001"/>
    <n v="67.760000000000005"/>
    <n v="0.77300000000000002"/>
    <n v="-0.126"/>
    <n v="0.82399999999999995"/>
    <n v="0.74199999999999999"/>
    <n v="0.33100000000000002"/>
    <x v="3"/>
    <x v="1"/>
    <x v="3"/>
    <n v="2011"/>
    <n v="5.4792273760800283"/>
  </r>
  <r>
    <x v="116"/>
    <x v="4"/>
    <n v="5.8250000000000002"/>
    <n v="9.3130000000000006"/>
    <n v="0.76400000000000001"/>
    <n v="68.02"/>
    <n v="0.70299999999999996"/>
    <n v="-8.2000000000000003E-2"/>
    <n v="0.86699999999999999"/>
    <n v="0.70499999999999996"/>
    <n v="0.39800000000000002"/>
    <x v="3"/>
    <x v="1"/>
    <x v="4"/>
    <n v="2012"/>
    <n v="5.4792273760800283"/>
  </r>
  <r>
    <x v="116"/>
    <x v="5"/>
    <n v="5.7830000000000004"/>
    <n v="9.3610000000000007"/>
    <n v="0.79700000000000004"/>
    <n v="68.28"/>
    <n v="0.70299999999999996"/>
    <n v="-6.9000000000000006E-2"/>
    <n v="0.87"/>
    <n v="0.74099999999999999"/>
    <n v="0.39"/>
    <x v="3"/>
    <x v="1"/>
    <x v="5"/>
    <n v="2013"/>
    <n v="5.4792273760800283"/>
  </r>
  <r>
    <x v="116"/>
    <x v="6"/>
    <n v="5.8659999999999997"/>
    <n v="9.3740000000000006"/>
    <n v="0.81899999999999995"/>
    <n v="68.540000000000006"/>
    <n v="0.72199999999999998"/>
    <n v="-0.13900000000000001"/>
    <n v="0.878"/>
    <n v="0.74299999999999999"/>
    <n v="0.31900000000000001"/>
    <x v="3"/>
    <x v="1"/>
    <x v="6"/>
    <n v="2014"/>
    <n v="5.4792273760800283"/>
  </r>
  <r>
    <x v="116"/>
    <x v="7"/>
    <n v="5.577"/>
    <n v="9.3940000000000001"/>
    <n v="0.79800000000000004"/>
    <n v="68.8"/>
    <n v="0.80200000000000005"/>
    <n v="-9.2999999999999999E-2"/>
    <n v="0.88400000000000001"/>
    <n v="0.74399999999999999"/>
    <n v="0.378"/>
    <x v="3"/>
    <x v="1"/>
    <x v="7"/>
    <n v="2015"/>
    <n v="5.4792273760800283"/>
  </r>
  <r>
    <x v="116"/>
    <x v="8"/>
    <n v="5.7009999999999996"/>
    <n v="9.4190000000000005"/>
    <n v="0.80300000000000005"/>
    <n v="68.974999999999994"/>
    <n v="0.83"/>
    <n v="-0.13700000000000001"/>
    <n v="0.86599999999999999"/>
    <n v="0.79100000000000004"/>
    <n v="0.33800000000000002"/>
    <x v="3"/>
    <x v="1"/>
    <x v="8"/>
    <n v="2016"/>
    <n v="5.4792273760800283"/>
  </r>
  <r>
    <x v="116"/>
    <x v="9"/>
    <n v="5.7110000000000003"/>
    <n v="9.4290000000000003"/>
    <n v="0.83"/>
    <n v="69.150000000000006"/>
    <n v="0.82699999999999996"/>
    <n v="-0.157"/>
    <n v="0.89500000000000002"/>
    <n v="0.76800000000000002"/>
    <n v="0.39400000000000002"/>
    <x v="3"/>
    <x v="1"/>
    <x v="9"/>
    <n v="2017"/>
    <n v="5.4792273760800283"/>
  </r>
  <r>
    <x v="116"/>
    <x v="10"/>
    <n v="5.68"/>
    <n v="9.4489999999999998"/>
    <n v="0.84499999999999997"/>
    <n v="69.325000000000003"/>
    <n v="0.83"/>
    <n v="-0.18099999999999999"/>
    <n v="0.90600000000000003"/>
    <n v="0.78300000000000003"/>
    <n v="0.38"/>
    <x v="3"/>
    <x v="1"/>
    <x v="10"/>
    <n v="2018"/>
    <n v="5.4792273760800283"/>
  </r>
  <r>
    <x v="116"/>
    <x v="11"/>
    <n v="5.9989999999999997"/>
    <n v="9.452"/>
    <n v="0.80900000000000005"/>
    <n v="69.5"/>
    <n v="0.81499999999999995"/>
    <n v="-0.13200000000000001"/>
    <n v="0.874"/>
    <n v="0.79400000000000004"/>
    <n v="0.375"/>
    <x v="3"/>
    <x v="1"/>
    <x v="11"/>
    <n v="2019"/>
    <n v="5.4792273760800283"/>
  </r>
  <r>
    <x v="116"/>
    <x v="15"/>
    <n v="4.9939999999999998"/>
    <n v="9.3219999999999992"/>
    <n v="0.749"/>
    <n v="69.674999999999997"/>
    <n v="0.80600000000000005"/>
    <n v="-9.0999999999999998E-2"/>
    <n v="0.91200000000000003"/>
    <n v="0.73599999999999999"/>
    <n v="0.48099999999999998"/>
    <x v="3"/>
    <x v="0"/>
    <x v="15"/>
    <n v="2020"/>
    <n v="5.4792273760800283"/>
  </r>
  <r>
    <x v="116"/>
    <x v="12"/>
    <n v="5.694"/>
    <n v="9.4350000000000005"/>
    <n v="0.81899999999999995"/>
    <n v="69.849999999999994"/>
    <n v="0.81200000000000006"/>
    <n v="-8.6999999999999994E-2"/>
    <n v="0.88"/>
    <n v="0.78400000000000003"/>
    <n v="0.36899999999999999"/>
    <x v="3"/>
    <x v="1"/>
    <x v="12"/>
    <n v="2021"/>
    <n v="5.4792273760800283"/>
  </r>
  <r>
    <x v="116"/>
    <x v="13"/>
    <n v="5.8920000000000003"/>
    <n v="9.4489999999999998"/>
    <n v="0.82299999999999995"/>
    <n v="70.025000000000006"/>
    <n v="0.76400000000000001"/>
    <n v="-0.17799999999999999"/>
    <n v="0.88400000000000001"/>
    <n v="0.755"/>
    <n v="0.378"/>
    <x v="3"/>
    <x v="1"/>
    <x v="13"/>
    <n v="2022"/>
    <n v="5.4792273760800283"/>
  </r>
  <r>
    <x v="117"/>
    <x v="16"/>
    <n v="4.67"/>
    <n v="8.5619999999999994"/>
    <n v="0.79500000000000004"/>
    <n v="61.36"/>
    <n v="0.82799999999999996"/>
    <n v="6.0999999999999999E-2"/>
    <n v="0.84099999999999997"/>
    <n v="0.75600000000000001"/>
    <m/>
    <x v="0"/>
    <x v="0"/>
    <x v="16"/>
    <n v="2006"/>
    <n v="5.4792273760800283"/>
  </r>
  <r>
    <x v="117"/>
    <x v="14"/>
    <n v="5.0739999999999998"/>
    <n v="8.6059999999999999"/>
    <n v="0.80100000000000005"/>
    <n v="61.42"/>
    <n v="0.85199999999999998"/>
    <n v="-2.4E-2"/>
    <n v="0.88"/>
    <n v="0.73599999999999999"/>
    <n v="0.378"/>
    <x v="0"/>
    <x v="0"/>
    <x v="14"/>
    <n v="2007"/>
    <n v="5.4792273760800283"/>
  </r>
  <r>
    <x v="117"/>
    <x v="0"/>
    <n v="4.5890000000000004"/>
    <n v="8.6300000000000008"/>
    <n v="0.79800000000000004"/>
    <n v="61.48"/>
    <n v="0.86099999999999999"/>
    <n v="8.1000000000000003E-2"/>
    <n v="0.81699999999999995"/>
    <n v="0.77400000000000002"/>
    <n v="0.38400000000000001"/>
    <x v="0"/>
    <x v="0"/>
    <x v="0"/>
    <n v="2008"/>
    <n v="5.4792273760800283"/>
  </r>
  <r>
    <x v="117"/>
    <x v="1"/>
    <n v="4.88"/>
    <n v="8.6259999999999994"/>
    <n v="0.77500000000000002"/>
    <n v="61.54"/>
    <n v="0.874"/>
    <n v="2E-3"/>
    <n v="0.80500000000000005"/>
    <n v="0.79100000000000004"/>
    <n v="0.311"/>
    <x v="0"/>
    <x v="0"/>
    <x v="1"/>
    <n v="2009"/>
    <n v="5.4792273760800283"/>
  </r>
  <r>
    <x v="117"/>
    <x v="2"/>
    <n v="4.9420000000000002"/>
    <n v="8.6790000000000003"/>
    <n v="0.80500000000000005"/>
    <n v="61.6"/>
    <n v="0.89300000000000002"/>
    <n v="3.1E-2"/>
    <n v="0.81200000000000006"/>
    <n v="0.82899999999999996"/>
    <n v="0.29399999999999998"/>
    <x v="0"/>
    <x v="0"/>
    <x v="2"/>
    <n v="2010"/>
    <n v="5.4792273760800283"/>
  </r>
  <r>
    <x v="117"/>
    <x v="3"/>
    <n v="4.9939999999999998"/>
    <n v="8.6989999999999998"/>
    <n v="0.78900000000000003"/>
    <n v="61.66"/>
    <n v="0.88300000000000001"/>
    <n v="7.0999999999999994E-2"/>
    <n v="0.78300000000000003"/>
    <n v="0.80800000000000005"/>
    <n v="0.35799999999999998"/>
    <x v="0"/>
    <x v="0"/>
    <x v="3"/>
    <n v="2011"/>
    <n v="5.4792273760800283"/>
  </r>
  <r>
    <x v="117"/>
    <x v="4"/>
    <n v="5.0019999999999998"/>
    <n v="8.7479999999999993"/>
    <n v="0.81299999999999994"/>
    <n v="61.72"/>
    <n v="0.91400000000000003"/>
    <n v="5.0999999999999997E-2"/>
    <n v="0.77100000000000002"/>
    <n v="0.81100000000000005"/>
    <n v="0.35099999999999998"/>
    <x v="0"/>
    <x v="0"/>
    <x v="4"/>
    <n v="2012"/>
    <n v="5.4792273760800283"/>
  </r>
  <r>
    <x v="117"/>
    <x v="5"/>
    <n v="4.9770000000000003"/>
    <n v="8.7959999999999994"/>
    <n v="0.84599999999999997"/>
    <n v="61.78"/>
    <n v="0.90700000000000003"/>
    <n v="1.9E-2"/>
    <n v="0.75600000000000001"/>
    <n v="0.79600000000000004"/>
    <n v="0.33200000000000002"/>
    <x v="0"/>
    <x v="0"/>
    <x v="5"/>
    <n v="2013"/>
    <n v="5.4792273760800283"/>
  </r>
  <r>
    <x v="117"/>
    <x v="6"/>
    <n v="5.3129999999999997"/>
    <n v="8.8420000000000005"/>
    <n v="0.81299999999999994"/>
    <n v="61.84"/>
    <n v="0.90200000000000002"/>
    <n v="-1.7000000000000001E-2"/>
    <n v="0.78700000000000003"/>
    <n v="0.78700000000000003"/>
    <n v="0.33400000000000002"/>
    <x v="0"/>
    <x v="0"/>
    <x v="6"/>
    <n v="2014"/>
    <n v="5.4792273760800283"/>
  </r>
  <r>
    <x v="117"/>
    <x v="7"/>
    <n v="5.5469999999999997"/>
    <n v="8.8870000000000005"/>
    <n v="0.85399999999999998"/>
    <n v="61.9"/>
    <n v="0.91200000000000003"/>
    <n v="-5.2999999999999999E-2"/>
    <n v="0.755"/>
    <n v="0.79600000000000004"/>
    <n v="0.35099999999999998"/>
    <x v="0"/>
    <x v="1"/>
    <x v="7"/>
    <n v="2015"/>
    <n v="5.4792273760800283"/>
  </r>
  <r>
    <x v="117"/>
    <x v="8"/>
    <n v="5.431"/>
    <n v="8.9380000000000006"/>
    <n v="0.82099999999999995"/>
    <n v="61.924999999999997"/>
    <n v="0.90800000000000003"/>
    <n v="-7.2999999999999995E-2"/>
    <n v="0.79200000000000004"/>
    <n v="0.80700000000000005"/>
    <n v="0.28999999999999998"/>
    <x v="0"/>
    <x v="0"/>
    <x v="8"/>
    <n v="2016"/>
    <n v="5.4792273760800283"/>
  </r>
  <r>
    <x v="117"/>
    <x v="9"/>
    <n v="5.5940000000000003"/>
    <n v="8.9870000000000001"/>
    <n v="0.85099999999999998"/>
    <n v="61.95"/>
    <n v="0.92600000000000005"/>
    <n v="-0.14299999999999999"/>
    <n v="0.71099999999999997"/>
    <n v="0.753"/>
    <n v="0.34100000000000003"/>
    <x v="0"/>
    <x v="1"/>
    <x v="9"/>
    <n v="2017"/>
    <n v="5.4792273760800283"/>
  </r>
  <r>
    <x v="117"/>
    <x v="10"/>
    <n v="5.8689999999999998"/>
    <n v="9.032"/>
    <n v="0.84599999999999997"/>
    <n v="61.975000000000001"/>
    <n v="0.91800000000000004"/>
    <n v="-0.11"/>
    <n v="0.72599999999999998"/>
    <n v="0.75600000000000001"/>
    <n v="0.39300000000000002"/>
    <x v="0"/>
    <x v="1"/>
    <x v="10"/>
    <n v="2018"/>
    <n v="5.4792273760800283"/>
  </r>
  <r>
    <x v="117"/>
    <x v="11"/>
    <n v="6.2679999999999998"/>
    <n v="9.0749999999999993"/>
    <n v="0.84499999999999997"/>
    <n v="62"/>
    <n v="0.91"/>
    <n v="-8.4000000000000005E-2"/>
    <n v="0.748"/>
    <n v="0.76500000000000001"/>
    <n v="0.34100000000000003"/>
    <x v="0"/>
    <x v="1"/>
    <x v="11"/>
    <n v="2019"/>
    <n v="5.4792273760800283"/>
  </r>
  <r>
    <x v="117"/>
    <x v="15"/>
    <n v="5.08"/>
    <n v="8.9580000000000002"/>
    <n v="0.78100000000000003"/>
    <n v="62.024999999999999"/>
    <n v="0.93200000000000005"/>
    <n v="-0.111"/>
    <n v="0.74399999999999999"/>
    <n v="0.79300000000000004"/>
    <n v="0.32700000000000001"/>
    <x v="0"/>
    <x v="0"/>
    <x v="15"/>
    <n v="2020"/>
    <n v="5.4792273760800283"/>
  </r>
  <r>
    <x v="117"/>
    <x v="12"/>
    <n v="5.9649999999999999"/>
    <n v="8.9990000000000006"/>
    <n v="0.77800000000000002"/>
    <n v="62.05"/>
    <n v="0.90500000000000003"/>
    <n v="-8.9999999999999993E-3"/>
    <n v="0.72099999999999997"/>
    <n v="0.79"/>
    <n v="0.32300000000000001"/>
    <x v="0"/>
    <x v="1"/>
    <x v="12"/>
    <n v="2021"/>
    <n v="5.4792273760800283"/>
  </r>
  <r>
    <x v="118"/>
    <x v="17"/>
    <n v="5.5869999999999997"/>
    <n v="9.8439999999999994"/>
    <n v="0.92200000000000004"/>
    <n v="66.2"/>
    <n v="0.78200000000000003"/>
    <m/>
    <n v="0.98299999999999998"/>
    <n v="0.61099999999999999"/>
    <n v="0.28199999999999997"/>
    <x v="1"/>
    <x v="1"/>
    <x v="17"/>
    <n v="2005"/>
    <n v="5.4792273760800283"/>
  </r>
  <r>
    <x v="118"/>
    <x v="14"/>
    <n v="5.8860000000000001"/>
    <n v="9.9730000000000008"/>
    <n v="0.91300000000000003"/>
    <n v="66.56"/>
    <n v="0.77200000000000002"/>
    <n v="-5.0999999999999997E-2"/>
    <n v="0.92500000000000004"/>
    <n v="0.66500000000000004"/>
    <n v="0.23799999999999999"/>
    <x v="1"/>
    <x v="1"/>
    <x v="14"/>
    <n v="2007"/>
    <n v="5.4792273760800283"/>
  </r>
  <r>
    <x v="118"/>
    <x v="1"/>
    <n v="5.7720000000000002"/>
    <n v="10.041"/>
    <n v="0.91700000000000004"/>
    <n v="66.92"/>
    <n v="0.82099999999999995"/>
    <n v="7.0000000000000007E-2"/>
    <n v="0.89800000000000002"/>
    <n v="0.64900000000000002"/>
    <n v="0.246"/>
    <x v="1"/>
    <x v="1"/>
    <x v="1"/>
    <n v="2009"/>
    <n v="5.4792273760800283"/>
  </r>
  <r>
    <x v="118"/>
    <x v="2"/>
    <n v="5.8869999999999996"/>
    <n v="10.073"/>
    <n v="0.95499999999999996"/>
    <n v="67.099999999999994"/>
    <n v="0.79500000000000004"/>
    <n v="-1E-3"/>
    <n v="0.90500000000000003"/>
    <n v="0.68600000000000005"/>
    <n v="0.23400000000000001"/>
    <x v="1"/>
    <x v="1"/>
    <x v="2"/>
    <n v="2010"/>
    <n v="5.4792273760800283"/>
  </r>
  <r>
    <x v="118"/>
    <x v="3"/>
    <n v="5.6459999999999999"/>
    <n v="10.122"/>
    <n v="0.90500000000000003"/>
    <n v="67.28"/>
    <n v="0.86799999999999999"/>
    <n v="-7.0000000000000007E-2"/>
    <n v="0.90800000000000003"/>
    <n v="0.65900000000000003"/>
    <n v="0.224"/>
    <x v="1"/>
    <x v="1"/>
    <x v="3"/>
    <n v="2011"/>
    <n v="5.4792273760800283"/>
  </r>
  <r>
    <x v="118"/>
    <x v="4"/>
    <n v="5.8760000000000003"/>
    <n v="10.137"/>
    <n v="0.93600000000000005"/>
    <n v="67.459999999999994"/>
    <n v="0.81100000000000005"/>
    <n v="-2.9000000000000001E-2"/>
    <n v="0.88800000000000001"/>
    <n v="0.71099999999999997"/>
    <n v="0.26700000000000002"/>
    <x v="1"/>
    <x v="1"/>
    <x v="4"/>
    <n v="2012"/>
    <n v="5.4792273760800283"/>
  </r>
  <r>
    <x v="118"/>
    <x v="5"/>
    <n v="5.7460000000000004"/>
    <n v="10.146000000000001"/>
    <n v="0.91200000000000003"/>
    <n v="67.64"/>
    <n v="0.77600000000000002"/>
    <n v="-0.14000000000000001"/>
    <n v="0.91600000000000004"/>
    <n v="0.67500000000000004"/>
    <n v="0.24199999999999999"/>
    <x v="1"/>
    <x v="1"/>
    <x v="5"/>
    <n v="2013"/>
    <n v="5.4792273760800283"/>
  </r>
  <r>
    <x v="118"/>
    <x v="6"/>
    <n v="5.75"/>
    <n v="10.183999999999999"/>
    <n v="0.92400000000000004"/>
    <n v="67.819999999999993"/>
    <n v="0.875"/>
    <n v="-6.7000000000000004E-2"/>
    <n v="0.89800000000000002"/>
    <n v="0.68100000000000005"/>
    <n v="0.223"/>
    <x v="1"/>
    <x v="1"/>
    <x v="6"/>
    <n v="2014"/>
    <n v="5.4792273760800283"/>
  </r>
  <r>
    <x v="118"/>
    <x v="7"/>
    <n v="6.0069999999999997"/>
    <n v="10.228"/>
    <n v="0.89300000000000002"/>
    <n v="68"/>
    <n v="0.79300000000000004"/>
    <n v="-9.6000000000000002E-2"/>
    <n v="0.81"/>
    <n v="0.63100000000000001"/>
    <n v="0.24"/>
    <x v="1"/>
    <x v="1"/>
    <x v="7"/>
    <n v="2015"/>
    <n v="5.4792273760800283"/>
  </r>
  <r>
    <x v="118"/>
    <x v="8"/>
    <n v="6.1619999999999999"/>
    <n v="10.257999999999999"/>
    <n v="0.91700000000000004"/>
    <n v="68.174999999999997"/>
    <n v="0.871"/>
    <n v="-9.4E-2"/>
    <n v="0.84799999999999998"/>
    <n v="0.66600000000000004"/>
    <n v="0.224"/>
    <x v="1"/>
    <x v="1"/>
    <x v="8"/>
    <n v="2016"/>
    <n v="5.4792273760800283"/>
  </r>
  <r>
    <x v="118"/>
    <x v="9"/>
    <n v="6.2009999999999996"/>
    <n v="10.308"/>
    <n v="0.88200000000000001"/>
    <n v="68.349999999999994"/>
    <n v="0.83099999999999996"/>
    <n v="-0.125"/>
    <n v="0.63900000000000001"/>
    <n v="0.56599999999999995"/>
    <n v="0.20300000000000001"/>
    <x v="1"/>
    <x v="1"/>
    <x v="9"/>
    <n v="2017"/>
    <n v="5.4792273760800283"/>
  </r>
  <r>
    <x v="118"/>
    <x v="10"/>
    <n v="6.1109999999999998"/>
    <n v="10.365"/>
    <n v="0.86299999999999999"/>
    <n v="68.525000000000006"/>
    <n v="0.87"/>
    <n v="-0.25800000000000001"/>
    <n v="0.72"/>
    <n v="0.622"/>
    <n v="0.17599999999999999"/>
    <x v="1"/>
    <x v="1"/>
    <x v="10"/>
    <n v="2018"/>
    <n v="5.4792273760800283"/>
  </r>
  <r>
    <x v="118"/>
    <x v="11"/>
    <n v="6.242"/>
    <n v="10.409000000000001"/>
    <n v="0.878"/>
    <n v="68.7"/>
    <n v="0.88300000000000001"/>
    <n v="-0.23499999999999999"/>
    <n v="0.69599999999999995"/>
    <n v="0.61299999999999999"/>
    <n v="0.16800000000000001"/>
    <x v="1"/>
    <x v="1"/>
    <x v="11"/>
    <n v="2019"/>
    <n v="5.4792273760800283"/>
  </r>
  <r>
    <x v="118"/>
    <x v="15"/>
    <n v="6.1390000000000002"/>
    <n v="10.39"/>
    <n v="0.95299999999999996"/>
    <n v="68.875"/>
    <n v="0.76700000000000002"/>
    <n v="-1.2E-2"/>
    <n v="0.78700000000000003"/>
    <n v="0.67700000000000005"/>
    <n v="0.32900000000000001"/>
    <x v="1"/>
    <x v="1"/>
    <x v="15"/>
    <n v="2020"/>
    <n v="5.4792273760800283"/>
  </r>
  <r>
    <x v="118"/>
    <x v="12"/>
    <n v="5.9779999999999998"/>
    <n v="10.461"/>
    <n v="0.93600000000000005"/>
    <n v="69.05"/>
    <n v="0.73199999999999998"/>
    <n v="0.124"/>
    <n v="0.74399999999999999"/>
    <n v="0.7"/>
    <n v="0.27700000000000002"/>
    <x v="1"/>
    <x v="1"/>
    <x v="12"/>
    <n v="2021"/>
    <n v="5.4792273760800283"/>
  </r>
  <r>
    <x v="118"/>
    <x v="13"/>
    <n v="6.6660000000000004"/>
    <n v="10.509"/>
    <n v="0.88600000000000001"/>
    <n v="69.224999999999994"/>
    <n v="0.8"/>
    <n v="-0.20699999999999999"/>
    <n v="0.66700000000000004"/>
    <n v="0.59399999999999997"/>
    <n v="0.14000000000000001"/>
    <x v="1"/>
    <x v="1"/>
    <x v="13"/>
    <n v="2022"/>
    <n v="5.4792273760800283"/>
  </r>
  <r>
    <x v="119"/>
    <x v="16"/>
    <n v="5.4050000000000002"/>
    <n v="10.359"/>
    <n v="0.90500000000000003"/>
    <n v="68.34"/>
    <n v="0.88200000000000001"/>
    <n v="-0.182"/>
    <n v="0.88"/>
    <n v="0.64700000000000002"/>
    <n v="0.33300000000000002"/>
    <x v="1"/>
    <x v="0"/>
    <x v="16"/>
    <n v="2006"/>
    <n v="5.4792273760800283"/>
  </r>
  <r>
    <x v="119"/>
    <x v="0"/>
    <n v="5.7169999999999996"/>
    <n v="10.382999999999999"/>
    <n v="0.88600000000000001"/>
    <n v="68.819999999999993"/>
    <n v="0.64600000000000002"/>
    <n v="-0.221"/>
    <n v="0.93300000000000005"/>
    <n v="0.66700000000000004"/>
    <n v="0.309"/>
    <x v="1"/>
    <x v="1"/>
    <x v="0"/>
    <n v="2008"/>
    <n v="5.4792273760800283"/>
  </r>
  <r>
    <x v="119"/>
    <x v="2"/>
    <n v="5.0949999999999998"/>
    <n v="10.367000000000001"/>
    <n v="0.86399999999999999"/>
    <n v="69.3"/>
    <n v="0.72099999999999997"/>
    <n v="-0.11"/>
    <n v="0.94799999999999995"/>
    <n v="0.68100000000000005"/>
    <n v="0.26500000000000001"/>
    <x v="1"/>
    <x v="0"/>
    <x v="2"/>
    <n v="2010"/>
    <n v="5.4792273760800283"/>
  </r>
  <r>
    <x v="119"/>
    <x v="3"/>
    <n v="5.22"/>
    <n v="10.352"/>
    <n v="0.85599999999999998"/>
    <n v="69.540000000000006"/>
    <n v="0.875"/>
    <n v="-0.17699999999999999"/>
    <n v="0.96199999999999997"/>
    <n v="0.67100000000000004"/>
    <n v="0.27900000000000003"/>
    <x v="1"/>
    <x v="0"/>
    <x v="3"/>
    <n v="2011"/>
    <n v="5.4792273760800283"/>
  </r>
  <r>
    <x v="119"/>
    <x v="4"/>
    <n v="4.9939999999999998"/>
    <n v="10.314"/>
    <n v="0.86599999999999999"/>
    <n v="69.78"/>
    <n v="0.77400000000000002"/>
    <n v="-0.10100000000000001"/>
    <n v="0.95899999999999996"/>
    <n v="0.63100000000000001"/>
    <n v="0.37"/>
    <x v="1"/>
    <x v="0"/>
    <x v="4"/>
    <n v="2012"/>
    <n v="5.4792273760800283"/>
  </r>
  <r>
    <x v="119"/>
    <x v="5"/>
    <n v="5.1580000000000004"/>
    <n v="10.31"/>
    <n v="0.86699999999999999"/>
    <n v="70.02"/>
    <n v="0.78800000000000003"/>
    <n v="-0.122"/>
    <n v="0.94599999999999995"/>
    <n v="0.66500000000000004"/>
    <n v="0.34799999999999998"/>
    <x v="1"/>
    <x v="0"/>
    <x v="5"/>
    <n v="2013"/>
    <n v="5.4792273760800283"/>
  </r>
  <r>
    <x v="119"/>
    <x v="6"/>
    <n v="5.1269999999999998"/>
    <n v="10.324"/>
    <n v="0.86199999999999999"/>
    <n v="70.260000000000005"/>
    <n v="0.84699999999999998"/>
    <n v="-0.13"/>
    <n v="0.94099999999999995"/>
    <n v="0.66300000000000003"/>
    <n v="0.35799999999999998"/>
    <x v="1"/>
    <x v="0"/>
    <x v="6"/>
    <n v="2014"/>
    <n v="5.4792273760800283"/>
  </r>
  <r>
    <x v="119"/>
    <x v="7"/>
    <n v="5.0810000000000004"/>
    <n v="10.346"/>
    <n v="0.86599999999999999"/>
    <n v="70.5"/>
    <n v="0.8"/>
    <n v="-0.16700000000000001"/>
    <n v="0.94099999999999995"/>
    <n v="0.629"/>
    <n v="0.371"/>
    <x v="1"/>
    <x v="0"/>
    <x v="7"/>
    <n v="2015"/>
    <n v="5.4792273760800283"/>
  </r>
  <r>
    <x v="119"/>
    <x v="8"/>
    <n v="5.4470000000000001"/>
    <n v="10.369"/>
    <n v="0.90500000000000003"/>
    <n v="70.625"/>
    <n v="0.83799999999999997"/>
    <n v="-0.22900000000000001"/>
    <n v="0.92200000000000004"/>
    <n v="0.65900000000000003"/>
    <n v="0.32600000000000001"/>
    <x v="1"/>
    <x v="0"/>
    <x v="8"/>
    <n v="2016"/>
    <n v="5.4792273760800283"/>
  </r>
  <r>
    <x v="119"/>
    <x v="9"/>
    <n v="5.7110000000000003"/>
    <n v="10.406000000000001"/>
    <n v="0.9"/>
    <n v="70.75"/>
    <n v="0.90500000000000003"/>
    <n v="-0.18"/>
    <n v="0.88100000000000001"/>
    <n v="0.60799999999999998"/>
    <n v="0.29399999999999998"/>
    <x v="1"/>
    <x v="1"/>
    <x v="9"/>
    <n v="2017"/>
    <n v="5.4792273760800283"/>
  </r>
  <r>
    <x v="119"/>
    <x v="10"/>
    <n v="5.92"/>
    <n v="10.435"/>
    <n v="0.88700000000000001"/>
    <n v="70.875"/>
    <n v="0.877"/>
    <n v="-0.26500000000000001"/>
    <n v="0.88"/>
    <n v="0.64600000000000002"/>
    <n v="0.318"/>
    <x v="1"/>
    <x v="1"/>
    <x v="10"/>
    <n v="2018"/>
    <n v="5.4792273760800283"/>
  </r>
  <r>
    <x v="119"/>
    <x v="11"/>
    <n v="6.0949999999999998"/>
    <n v="10.462"/>
    <n v="0.876"/>
    <n v="71"/>
    <n v="0.88200000000000001"/>
    <n v="-0.23799999999999999"/>
    <n v="0.91500000000000004"/>
    <n v="0.67500000000000004"/>
    <n v="0.3"/>
    <x v="1"/>
    <x v="1"/>
    <x v="11"/>
    <n v="2019"/>
    <n v="5.4792273760800283"/>
  </r>
  <r>
    <x v="119"/>
    <x v="15"/>
    <n v="5.7679999999999998"/>
    <n v="10.374000000000001"/>
    <n v="0.875"/>
    <n v="71.125"/>
    <n v="0.91300000000000003"/>
    <n v="-0.24199999999999999"/>
    <n v="0.86699999999999999"/>
    <n v="0.61399999999999999"/>
    <n v="0.38300000000000001"/>
    <x v="1"/>
    <x v="1"/>
    <x v="15"/>
    <n v="2020"/>
    <n v="5.4792273760800283"/>
  </r>
  <r>
    <x v="119"/>
    <x v="12"/>
    <n v="6.1829999999999998"/>
    <n v="10.423999999999999"/>
    <n v="0.89500000000000002"/>
    <n v="71.25"/>
    <n v="0.89200000000000002"/>
    <n v="-0.20899999999999999"/>
    <n v="0.872"/>
    <n v="0.629"/>
    <n v="0.28399999999999997"/>
    <x v="1"/>
    <x v="1"/>
    <x v="12"/>
    <n v="2021"/>
    <n v="5.4792273760800283"/>
  </r>
  <r>
    <x v="119"/>
    <x v="13"/>
    <n v="5.9530000000000003"/>
    <n v="10.487"/>
    <n v="0.86199999999999999"/>
    <n v="71.375"/>
    <n v="0.90300000000000002"/>
    <n v="-0.13700000000000001"/>
    <n v="0.89300000000000002"/>
    <n v="0.63800000000000001"/>
    <n v="0.316"/>
    <x v="1"/>
    <x v="1"/>
    <x v="13"/>
    <n v="2022"/>
    <n v="5.4792273760800283"/>
  </r>
  <r>
    <x v="120"/>
    <x v="1"/>
    <n v="6.4180000000000001"/>
    <n v="11.433999999999999"/>
    <n v="0.89400000000000002"/>
    <n v="64.36"/>
    <n v="0.86499999999999999"/>
    <n v="0.23200000000000001"/>
    <n v="0.184"/>
    <n v="0.67300000000000004"/>
    <n v="0.25800000000000001"/>
    <x v="0"/>
    <x v="1"/>
    <x v="1"/>
    <n v="2009"/>
    <n v="5.4792273760800283"/>
  </r>
  <r>
    <x v="120"/>
    <x v="2"/>
    <n v="6.85"/>
    <n v="11.551"/>
    <m/>
    <n v="64.7"/>
    <m/>
    <n v="9.7000000000000003E-2"/>
    <m/>
    <m/>
    <m/>
    <x v="0"/>
    <x v="1"/>
    <x v="2"/>
    <n v="2010"/>
    <n v="5.4792273760800283"/>
  </r>
  <r>
    <x v="120"/>
    <x v="3"/>
    <n v="6.5919999999999996"/>
    <n v="11.625"/>
    <n v="0.85699999999999998"/>
    <n v="65.040000000000006"/>
    <n v="0.90500000000000003"/>
    <n v="2E-3"/>
    <m/>
    <n v="0.66100000000000003"/>
    <n v="0.32800000000000001"/>
    <x v="0"/>
    <x v="1"/>
    <x v="3"/>
    <n v="2011"/>
    <n v="5.4792273760800283"/>
  </r>
  <r>
    <x v="120"/>
    <x v="4"/>
    <n v="6.6109999999999998"/>
    <n v="11.617000000000001"/>
    <n v="0.83799999999999997"/>
    <n v="65.38"/>
    <n v="0.92400000000000004"/>
    <n v="0.15"/>
    <m/>
    <n v="0.68300000000000005"/>
    <n v="0.32200000000000001"/>
    <x v="0"/>
    <x v="1"/>
    <x v="4"/>
    <n v="2012"/>
    <n v="5.4792273760800283"/>
  </r>
  <r>
    <x v="120"/>
    <x v="7"/>
    <n v="6.375"/>
    <n v="11.532"/>
    <m/>
    <n v="66.400000000000006"/>
    <m/>
    <m/>
    <m/>
    <m/>
    <m/>
    <x v="0"/>
    <x v="1"/>
    <x v="7"/>
    <n v="2015"/>
    <n v="5.4792273760800283"/>
  </r>
  <r>
    <x v="121"/>
    <x v="17"/>
    <n v="5.0490000000000004"/>
    <n v="9.7330000000000005"/>
    <n v="0.83799999999999997"/>
    <n v="64.5"/>
    <n v="0.8"/>
    <m/>
    <n v="0.95699999999999996"/>
    <n v="0.57599999999999996"/>
    <n v="0.34599999999999997"/>
    <x v="1"/>
    <x v="0"/>
    <x v="17"/>
    <n v="2005"/>
    <n v="5.4792273760800283"/>
  </r>
  <r>
    <x v="121"/>
    <x v="14"/>
    <n v="5.3940000000000001"/>
    <n v="9.9009999999999998"/>
    <n v="0.73599999999999999"/>
    <n v="64.86"/>
    <n v="0.68600000000000005"/>
    <n v="-0.192"/>
    <n v="0.94899999999999995"/>
    <n v="0.57499999999999996"/>
    <n v="0.27700000000000002"/>
    <x v="1"/>
    <x v="0"/>
    <x v="14"/>
    <n v="2007"/>
    <n v="5.4792273760800283"/>
  </r>
  <r>
    <x v="121"/>
    <x v="1"/>
    <n v="5.3680000000000003"/>
    <n v="9.9580000000000002"/>
    <n v="0.81200000000000006"/>
    <n v="65.22"/>
    <n v="0.60599999999999998"/>
    <n v="-0.2"/>
    <n v="0.96699999999999997"/>
    <n v="0.54500000000000004"/>
    <n v="0.27"/>
    <x v="1"/>
    <x v="0"/>
    <x v="1"/>
    <n v="2009"/>
    <n v="5.4792273760800283"/>
  </r>
  <r>
    <x v="121"/>
    <x v="2"/>
    <n v="4.9089999999999998"/>
    <n v="9.9239999999999995"/>
    <n v="0.68899999999999995"/>
    <n v="65.400000000000006"/>
    <n v="0.56599999999999995"/>
    <n v="-8.8999999999999996E-2"/>
    <n v="0.97399999999999998"/>
    <n v="0.53900000000000003"/>
    <n v="0.34399999999999997"/>
    <x v="1"/>
    <x v="0"/>
    <x v="2"/>
    <n v="2010"/>
    <n v="5.4792273760800283"/>
  </r>
  <r>
    <x v="121"/>
    <x v="3"/>
    <n v="5.0229999999999997"/>
    <n v="9.9730000000000008"/>
    <n v="0.753"/>
    <n v="65.58"/>
    <n v="0.65"/>
    <n v="-0.14599999999999999"/>
    <n v="0.96399999999999997"/>
    <n v="0.501"/>
    <n v="0.29399999999999998"/>
    <x v="1"/>
    <x v="0"/>
    <x v="3"/>
    <n v="2011"/>
    <n v="5.4792273760800283"/>
  </r>
  <r>
    <x v="121"/>
    <x v="4"/>
    <n v="5.1669999999999998"/>
    <n v="9.9969999999999999"/>
    <n v="0.74"/>
    <n v="65.760000000000005"/>
    <n v="0.64500000000000002"/>
    <n v="-0.11700000000000001"/>
    <n v="0.95899999999999996"/>
    <n v="0.52"/>
    <n v="0.34300000000000003"/>
    <x v="1"/>
    <x v="0"/>
    <x v="4"/>
    <n v="2012"/>
    <n v="5.4792273760800283"/>
  </r>
  <r>
    <x v="121"/>
    <x v="5"/>
    <n v="5.0819999999999999"/>
    <n v="10.003"/>
    <n v="0.77800000000000002"/>
    <n v="65.94"/>
    <n v="0.65500000000000003"/>
    <n v="-0.13300000000000001"/>
    <n v="0.95199999999999996"/>
    <n v="0.54100000000000004"/>
    <n v="0.32900000000000001"/>
    <x v="1"/>
    <x v="0"/>
    <x v="5"/>
    <n v="2013"/>
    <n v="5.4792273760800283"/>
  </r>
  <r>
    <x v="121"/>
    <x v="6"/>
    <n v="5.7270000000000003"/>
    <n v="10.047000000000001"/>
    <n v="0.753"/>
    <n v="66.12"/>
    <n v="0.754"/>
    <n v="-0.105"/>
    <n v="0.95799999999999996"/>
    <n v="0.56499999999999995"/>
    <n v="0.33100000000000002"/>
    <x v="1"/>
    <x v="1"/>
    <x v="6"/>
    <n v="2014"/>
    <n v="5.4792273760800283"/>
  </r>
  <r>
    <x v="121"/>
    <x v="7"/>
    <n v="5.7770000000000001"/>
    <n v="10.083"/>
    <n v="0.78700000000000003"/>
    <n v="66.3"/>
    <n v="0.79600000000000004"/>
    <n v="-0.14499999999999999"/>
    <n v="0.96199999999999997"/>
    <n v="0.627"/>
    <n v="0.312"/>
    <x v="1"/>
    <x v="1"/>
    <x v="7"/>
    <n v="2015"/>
    <n v="5.4792273760800283"/>
  </r>
  <r>
    <x v="121"/>
    <x v="8"/>
    <n v="5.9690000000000003"/>
    <n v="10.117000000000001"/>
    <n v="0.80900000000000005"/>
    <n v="66.424999999999997"/>
    <n v="0.82199999999999995"/>
    <n v="-0.11799999999999999"/>
    <n v="0.94899999999999995"/>
    <n v="0.60699999999999998"/>
    <n v="0.25800000000000001"/>
    <x v="1"/>
    <x v="1"/>
    <x v="8"/>
    <n v="2016"/>
    <n v="5.4792273760800283"/>
  </r>
  <r>
    <x v="121"/>
    <x v="9"/>
    <n v="6.09"/>
    <n v="10.202"/>
    <n v="0.81100000000000005"/>
    <n v="66.55"/>
    <n v="0.83899999999999997"/>
    <n v="-0.16300000000000001"/>
    <n v="0.92600000000000005"/>
    <n v="0.63200000000000001"/>
    <n v="0.23100000000000001"/>
    <x v="1"/>
    <x v="1"/>
    <x v="9"/>
    <n v="2017"/>
    <n v="5.4792273760800283"/>
  </r>
  <r>
    <x v="121"/>
    <x v="10"/>
    <n v="6.1509999999999998"/>
    <n v="10.266"/>
    <n v="0.81799999999999995"/>
    <n v="66.674999999999997"/>
    <n v="0.84499999999999997"/>
    <n v="-0.222"/>
    <n v="0.92100000000000004"/>
    <n v="0.64900000000000002"/>
    <n v="0.29799999999999999"/>
    <x v="1"/>
    <x v="1"/>
    <x v="10"/>
    <n v="2018"/>
    <n v="5.4792273760800283"/>
  </r>
  <r>
    <x v="121"/>
    <x v="11"/>
    <n v="6.13"/>
    <n v="10.308999999999999"/>
    <n v="0.84199999999999997"/>
    <n v="66.8"/>
    <n v="0.84799999999999998"/>
    <n v="-0.22600000000000001"/>
    <n v="0.95399999999999996"/>
    <n v="0.60499999999999998"/>
    <n v="0.24399999999999999"/>
    <x v="1"/>
    <x v="1"/>
    <x v="11"/>
    <n v="2019"/>
    <n v="5.4792273760800283"/>
  </r>
  <r>
    <x v="121"/>
    <x v="15"/>
    <n v="6.7850000000000001"/>
    <n v="10.276999999999999"/>
    <n v="0.86899999999999999"/>
    <n v="66.924999999999997"/>
    <n v="0.86299999999999999"/>
    <n v="-0.159"/>
    <n v="0.91800000000000004"/>
    <n v="0.66800000000000004"/>
    <n v="0.25600000000000001"/>
    <x v="1"/>
    <x v="1"/>
    <x v="15"/>
    <n v="2020"/>
    <n v="5.4792273760800283"/>
  </r>
  <r>
    <x v="121"/>
    <x v="12"/>
    <n v="6.5490000000000004"/>
    <n v="10.335000000000001"/>
    <n v="0.83499999999999996"/>
    <n v="67.05"/>
    <n v="0.871"/>
    <n v="-0.184"/>
    <n v="0.92800000000000005"/>
    <n v="0.67400000000000004"/>
    <n v="0.26400000000000001"/>
    <x v="1"/>
    <x v="1"/>
    <x v="12"/>
    <n v="2021"/>
    <n v="5.4792273760800283"/>
  </r>
  <r>
    <x v="121"/>
    <x v="13"/>
    <n v="6.4370000000000003"/>
    <n v="10.404"/>
    <n v="0.83"/>
    <n v="67.174999999999997"/>
    <n v="0.83599999999999997"/>
    <n v="-0.17199999999999999"/>
    <n v="0.94099999999999995"/>
    <n v="0.61499999999999999"/>
    <n v="0.25800000000000001"/>
    <x v="1"/>
    <x v="1"/>
    <x v="13"/>
    <n v="2022"/>
    <n v="5.4792273760800283"/>
  </r>
  <r>
    <x v="122"/>
    <x v="16"/>
    <n v="4.9640000000000004"/>
    <n v="9.9879999999999995"/>
    <n v="0.89500000000000002"/>
    <n v="58.74"/>
    <n v="0.64300000000000002"/>
    <n v="-0.31"/>
    <n v="0.93500000000000005"/>
    <n v="0.53400000000000003"/>
    <n v="0.23200000000000001"/>
    <x v="1"/>
    <x v="0"/>
    <x v="16"/>
    <n v="2006"/>
    <n v="5.4792273760800283"/>
  </r>
  <r>
    <x v="122"/>
    <x v="14"/>
    <n v="5.2229999999999999"/>
    <n v="10.071"/>
    <n v="0.88500000000000001"/>
    <n v="59.18"/>
    <n v="0.59299999999999997"/>
    <n v="-0.28699999999999998"/>
    <n v="0.93300000000000005"/>
    <n v="0.54600000000000004"/>
    <n v="0.193"/>
    <x v="1"/>
    <x v="0"/>
    <x v="14"/>
    <n v="2007"/>
    <n v="5.4792273760800283"/>
  </r>
  <r>
    <x v="122"/>
    <x v="0"/>
    <n v="5.6189999999999998"/>
    <n v="10.122"/>
    <n v="0.88200000000000001"/>
    <n v="59.62"/>
    <n v="0.64300000000000002"/>
    <n v="-0.309"/>
    <n v="0.92400000000000004"/>
    <n v="0.56999999999999995"/>
    <n v="0.16600000000000001"/>
    <x v="1"/>
    <x v="1"/>
    <x v="0"/>
    <n v="2008"/>
    <n v="5.4792273760800283"/>
  </r>
  <r>
    <x v="122"/>
    <x v="1"/>
    <n v="5.1580000000000004"/>
    <n v="10.041"/>
    <n v="0.90800000000000003"/>
    <n v="60.06"/>
    <n v="0.61699999999999999"/>
    <n v="-0.28699999999999998"/>
    <n v="0.95399999999999996"/>
    <n v="0.54"/>
    <n v="0.16900000000000001"/>
    <x v="1"/>
    <x v="0"/>
    <x v="1"/>
    <n v="2009"/>
    <n v="5.4792273760800283"/>
  </r>
  <r>
    <x v="122"/>
    <x v="2"/>
    <n v="5.3849999999999998"/>
    <n v="10.084"/>
    <n v="0.90900000000000003"/>
    <n v="60.5"/>
    <n v="0.61299999999999999"/>
    <n v="-0.3"/>
    <n v="0.93700000000000006"/>
    <n v="0.56699999999999995"/>
    <n v="0.17100000000000001"/>
    <x v="1"/>
    <x v="0"/>
    <x v="2"/>
    <n v="2010"/>
    <n v="5.4792273760800283"/>
  </r>
  <r>
    <x v="122"/>
    <x v="3"/>
    <n v="5.3890000000000002"/>
    <n v="10.125999999999999"/>
    <n v="0.88300000000000001"/>
    <n v="60.94"/>
    <n v="0.626"/>
    <n v="-0.28199999999999997"/>
    <n v="0.93500000000000005"/>
    <n v="0.56399999999999995"/>
    <n v="0.16500000000000001"/>
    <x v="1"/>
    <x v="0"/>
    <x v="3"/>
    <n v="2011"/>
    <n v="5.4792273760800283"/>
  </r>
  <r>
    <x v="122"/>
    <x v="4"/>
    <n v="5.6210000000000004"/>
    <n v="10.163"/>
    <n v="0.90100000000000002"/>
    <n v="61.38"/>
    <n v="0.60899999999999999"/>
    <n v="-0.29599999999999999"/>
    <n v="0.93799999999999994"/>
    <n v="0.56299999999999994"/>
    <n v="0.17399999999999999"/>
    <x v="1"/>
    <x v="1"/>
    <x v="4"/>
    <n v="2012"/>
    <n v="5.4792273760800283"/>
  </r>
  <r>
    <x v="122"/>
    <x v="5"/>
    <n v="5.5369999999999999"/>
    <n v="10.179"/>
    <n v="0.88100000000000001"/>
    <n v="61.82"/>
    <n v="0.66100000000000003"/>
    <n v="-0.29299999999999998"/>
    <n v="0.93400000000000005"/>
    <n v="0.59199999999999997"/>
    <n v="0.18"/>
    <x v="1"/>
    <x v="1"/>
    <x v="5"/>
    <n v="2013"/>
    <n v="5.4792273760800283"/>
  </r>
  <r>
    <x v="122"/>
    <x v="6"/>
    <n v="6.0369999999999999"/>
    <n v="10.167999999999999"/>
    <n v="0.93200000000000005"/>
    <n v="62.26"/>
    <n v="0.74399999999999999"/>
    <n v="-0.26800000000000002"/>
    <n v="0.86899999999999999"/>
    <n v="0.61699999999999999"/>
    <n v="0.151"/>
    <x v="1"/>
    <x v="1"/>
    <x v="6"/>
    <n v="2014"/>
    <n v="5.4792273760800283"/>
  </r>
  <r>
    <x v="122"/>
    <x v="7"/>
    <n v="5.9960000000000004"/>
    <n v="10.146000000000001"/>
    <n v="0.92400000000000004"/>
    <n v="62.7"/>
    <n v="0.68500000000000005"/>
    <n v="-0.17499999999999999"/>
    <n v="0.91300000000000003"/>
    <n v="0.60899999999999999"/>
    <n v="0.13"/>
    <x v="1"/>
    <x v="1"/>
    <x v="7"/>
    <n v="2015"/>
    <n v="5.4792273760800283"/>
  </r>
  <r>
    <x v="122"/>
    <x v="8"/>
    <n v="5.8550000000000004"/>
    <n v="10.146000000000001"/>
    <n v="0.91100000000000003"/>
    <n v="63.075000000000003"/>
    <n v="0.71399999999999997"/>
    <n v="-0.185"/>
    <n v="0.92500000000000004"/>
    <n v="0.58699999999999997"/>
    <n v="0.14199999999999999"/>
    <x v="1"/>
    <x v="1"/>
    <x v="8"/>
    <n v="2016"/>
    <n v="5.4792273760800283"/>
  </r>
  <r>
    <x v="122"/>
    <x v="9"/>
    <n v="5.5789999999999997"/>
    <n v="10.163"/>
    <n v="0.89600000000000002"/>
    <n v="63.45"/>
    <n v="0.73099999999999998"/>
    <n v="-0.14899999999999999"/>
    <n v="0.86199999999999999"/>
    <n v="0.65100000000000002"/>
    <n v="0.19500000000000001"/>
    <x v="1"/>
    <x v="1"/>
    <x v="9"/>
    <n v="2017"/>
    <n v="5.4792273760800283"/>
  </r>
  <r>
    <x v="122"/>
    <x v="10"/>
    <n v="5.5140000000000002"/>
    <n v="10.191000000000001"/>
    <n v="0.90900000000000003"/>
    <n v="63.825000000000003"/>
    <n v="0.72899999999999998"/>
    <n v="-0.151"/>
    <n v="0.86499999999999999"/>
    <n v="0.61499999999999999"/>
    <n v="0.19900000000000001"/>
    <x v="1"/>
    <x v="1"/>
    <x v="10"/>
    <n v="2018"/>
    <n v="5.4792273760800283"/>
  </r>
  <r>
    <x v="122"/>
    <x v="11"/>
    <n v="5.4409999999999998"/>
    <n v="10.212999999999999"/>
    <n v="0.91"/>
    <n v="64.2"/>
    <n v="0.71499999999999997"/>
    <n v="-0.12"/>
    <n v="0.84799999999999998"/>
    <n v="0.63200000000000001"/>
    <n v="0.2"/>
    <x v="1"/>
    <x v="0"/>
    <x v="11"/>
    <n v="2019"/>
    <n v="5.4792273760800283"/>
  </r>
  <r>
    <x v="122"/>
    <x v="15"/>
    <n v="5.4950000000000001"/>
    <n v="10.188000000000001"/>
    <n v="0.88700000000000001"/>
    <n v="64.575000000000003"/>
    <n v="0.71399999999999997"/>
    <n v="-7.5999999999999998E-2"/>
    <n v="0.82299999999999995"/>
    <n v="0.621"/>
    <n v="0.19"/>
    <x v="1"/>
    <x v="1"/>
    <x v="15"/>
    <n v="2020"/>
    <n v="5.4792273760800283"/>
  </r>
  <r>
    <x v="122"/>
    <x v="12"/>
    <n v="5.4480000000000004"/>
    <n v="10.239000000000001"/>
    <n v="0.86199999999999999"/>
    <n v="64.95"/>
    <n v="0.67100000000000004"/>
    <n v="5.6000000000000001E-2"/>
    <n v="0.80800000000000005"/>
    <n v="0.59"/>
    <n v="0.19"/>
    <x v="1"/>
    <x v="0"/>
    <x v="12"/>
    <n v="2021"/>
    <n v="5.4792273760800283"/>
  </r>
  <r>
    <x v="122"/>
    <x v="13"/>
    <n v="6.0439999999999996"/>
    <n v="10.202999999999999"/>
    <n v="0.92"/>
    <n v="65.325000000000003"/>
    <n v="0.77600000000000002"/>
    <n v="-7.0000000000000007E-2"/>
    <n v="0.76700000000000002"/>
    <n v="0.61399999999999999"/>
    <n v="0.21099999999999999"/>
    <x v="1"/>
    <x v="1"/>
    <x v="13"/>
    <n v="2022"/>
    <n v="5.4792273760800283"/>
  </r>
  <r>
    <x v="123"/>
    <x v="16"/>
    <n v="4.2149999999999999"/>
    <n v="7.0869999999999997"/>
    <n v="0.71799999999999997"/>
    <n v="53.5"/>
    <n v="0.91500000000000004"/>
    <m/>
    <n v="0.29899999999999999"/>
    <n v="0.70099999999999996"/>
    <n v="0.189"/>
    <x v="2"/>
    <x v="0"/>
    <x v="16"/>
    <n v="2006"/>
    <n v="5.4792273760800283"/>
  </r>
  <r>
    <x v="123"/>
    <x v="0"/>
    <n v="4.3630000000000004"/>
    <n v="7.2130000000000001"/>
    <n v="0.48599999999999999"/>
    <n v="54.7"/>
    <n v="0.752"/>
    <n v="1.7999999999999999E-2"/>
    <n v="0.28599999999999998"/>
    <n v="0.63300000000000001"/>
    <n v="0.221"/>
    <x v="2"/>
    <x v="0"/>
    <x v="0"/>
    <n v="2008"/>
    <n v="5.4792273760800283"/>
  </r>
  <r>
    <x v="123"/>
    <x v="1"/>
    <n v="4.03"/>
    <n v="7.2469999999999999"/>
    <n v="0.55900000000000005"/>
    <n v="55.3"/>
    <n v="0.76600000000000001"/>
    <n v="0"/>
    <n v="0.41"/>
    <n v="0.65800000000000003"/>
    <n v="0.112"/>
    <x v="2"/>
    <x v="0"/>
    <x v="1"/>
    <n v="2009"/>
    <n v="5.4792273760800283"/>
  </r>
  <r>
    <x v="123"/>
    <x v="3"/>
    <n v="4.0970000000000004"/>
    <n v="7.3419999999999996"/>
    <n v="0.56999999999999995"/>
    <n v="56.5"/>
    <n v="0.82899999999999996"/>
    <n v="-3.7999999999999999E-2"/>
    <n v="0.161"/>
    <n v="0.60799999999999998"/>
    <n v="0.154"/>
    <x v="2"/>
    <x v="0"/>
    <x v="3"/>
    <n v="2011"/>
    <n v="5.4792273760800283"/>
  </r>
  <r>
    <x v="123"/>
    <x v="4"/>
    <n v="3.3330000000000002"/>
    <n v="7.4009999999999998"/>
    <n v="0.63700000000000001"/>
    <n v="57.1"/>
    <n v="0.83499999999999996"/>
    <n v="-1.0999999999999999E-2"/>
    <n v="8.1000000000000003E-2"/>
    <n v="0.624"/>
    <n v="0.13200000000000001"/>
    <x v="2"/>
    <x v="0"/>
    <x v="4"/>
    <n v="2012"/>
    <n v="5.4792273760800283"/>
  </r>
  <r>
    <x v="123"/>
    <x v="5"/>
    <n v="3.4660000000000002"/>
    <n v="7.423"/>
    <n v="0.75"/>
    <n v="57.7"/>
    <n v="0.90400000000000003"/>
    <n v="-2.7E-2"/>
    <n v="0.11700000000000001"/>
    <n v="0.72799999999999998"/>
    <n v="0.16700000000000001"/>
    <x v="2"/>
    <x v="0"/>
    <x v="5"/>
    <n v="2013"/>
    <n v="5.4792273760800283"/>
  </r>
  <r>
    <x v="123"/>
    <x v="6"/>
    <n v="3.5960000000000001"/>
    <n v="7.4589999999999996"/>
    <n v="0.748"/>
    <n v="58.3"/>
    <n v="0.89400000000000002"/>
    <n v="-2.1999999999999999E-2"/>
    <n v="7.8E-2"/>
    <n v="0.748"/>
    <n v="0.13400000000000001"/>
    <x v="2"/>
    <x v="0"/>
    <x v="6"/>
    <n v="2014"/>
    <n v="5.4792273760800283"/>
  </r>
  <r>
    <x v="123"/>
    <x v="7"/>
    <n v="3.4830000000000001"/>
    <n v="7.52"/>
    <n v="0.67800000000000005"/>
    <n v="58.9"/>
    <n v="0.90800000000000003"/>
    <n v="2.5000000000000001E-2"/>
    <n v="9.5000000000000001E-2"/>
    <n v="0.69199999999999995"/>
    <n v="0.20599999999999999"/>
    <x v="2"/>
    <x v="0"/>
    <x v="7"/>
    <n v="2015"/>
    <n v="5.4792273760800283"/>
  </r>
  <r>
    <x v="123"/>
    <x v="8"/>
    <n v="3.3330000000000002"/>
    <n v="7.5540000000000003"/>
    <n v="0.66500000000000004"/>
    <n v="59.225000000000001"/>
    <n v="0.91100000000000003"/>
    <n v="2.5000000000000001E-2"/>
    <n v="0.159"/>
    <n v="0.71499999999999997"/>
    <n v="0.28499999999999998"/>
    <x v="2"/>
    <x v="0"/>
    <x v="8"/>
    <n v="2016"/>
    <n v="5.4792273760800283"/>
  </r>
  <r>
    <x v="123"/>
    <x v="9"/>
    <n v="3.1080000000000001"/>
    <n v="7.5679999999999996"/>
    <n v="0.51700000000000002"/>
    <n v="59.55"/>
    <n v="0.90800000000000003"/>
    <n v="5.0999999999999997E-2"/>
    <n v="0.214"/>
    <n v="0.72399999999999998"/>
    <n v="0.35799999999999998"/>
    <x v="2"/>
    <x v="0"/>
    <x v="9"/>
    <n v="2017"/>
    <n v="5.4792273760800283"/>
  </r>
  <r>
    <x v="123"/>
    <x v="10"/>
    <n v="3.5609999999999999"/>
    <n v="7.6260000000000003"/>
    <n v="0.61599999999999999"/>
    <n v="59.875"/>
    <n v="0.92400000000000004"/>
    <n v="5.7000000000000002E-2"/>
    <n v="0.16400000000000001"/>
    <n v="0.76500000000000001"/>
    <n v="0.308"/>
    <x v="2"/>
    <x v="0"/>
    <x v="10"/>
    <n v="2018"/>
    <n v="5.4792273760800283"/>
  </r>
  <r>
    <x v="123"/>
    <x v="11"/>
    <n v="3.2679999999999998"/>
    <n v="7.6920000000000002"/>
    <n v="0.48899999999999999"/>
    <n v="60.2"/>
    <n v="0.86899999999999999"/>
    <n v="6.4000000000000001E-2"/>
    <n v="0.16800000000000001"/>
    <n v="0.71699999999999997"/>
    <n v="0.41799999999999998"/>
    <x v="2"/>
    <x v="0"/>
    <x v="11"/>
    <n v="2019"/>
    <n v="5.4792273760800283"/>
  </r>
  <r>
    <x v="124"/>
    <x v="17"/>
    <n v="7.08"/>
    <n v="10.675000000000001"/>
    <n v="0.86799999999999999"/>
    <n v="61.2"/>
    <m/>
    <m/>
    <n v="0.505"/>
    <n v="0.68100000000000005"/>
    <n v="0.24299999999999999"/>
    <x v="0"/>
    <x v="1"/>
    <x v="17"/>
    <n v="2005"/>
    <n v="5.4792273760800283"/>
  </r>
  <r>
    <x v="124"/>
    <x v="14"/>
    <n v="7.2670000000000003"/>
    <n v="10.641999999999999"/>
    <n v="0.89200000000000002"/>
    <n v="61.6"/>
    <n v="0.622"/>
    <n v="4.0000000000000001E-3"/>
    <m/>
    <n v="0.71799999999999997"/>
    <n v="0.23200000000000001"/>
    <x v="0"/>
    <x v="1"/>
    <x v="14"/>
    <n v="2007"/>
    <n v="5.4792273760800283"/>
  </r>
  <r>
    <x v="124"/>
    <x v="0"/>
    <n v="6.8109999999999999"/>
    <n v="10.664"/>
    <n v="0.82299999999999995"/>
    <n v="61.8"/>
    <n v="0.53200000000000003"/>
    <n v="-2.1999999999999999E-2"/>
    <n v="0.50800000000000001"/>
    <n v="0.60699999999999998"/>
    <n v="0.20200000000000001"/>
    <x v="0"/>
    <x v="1"/>
    <x v="0"/>
    <n v="2008"/>
    <n v="5.4792273760800283"/>
  </r>
  <r>
    <x v="124"/>
    <x v="1"/>
    <n v="6.1479999999999997"/>
    <n v="10.606"/>
    <n v="0.92100000000000004"/>
    <n v="62"/>
    <n v="0.63900000000000001"/>
    <n v="-0.109"/>
    <n v="0.44500000000000001"/>
    <n v="0.68300000000000005"/>
    <n v="0.31900000000000001"/>
    <x v="0"/>
    <x v="1"/>
    <x v="1"/>
    <n v="2009"/>
    <n v="5.4792273760800283"/>
  </r>
  <r>
    <x v="124"/>
    <x v="2"/>
    <n v="6.3070000000000004"/>
    <n v="10.622999999999999"/>
    <n v="0.88"/>
    <n v="62.2"/>
    <n v="0.67800000000000005"/>
    <n v="-3.2000000000000001E-2"/>
    <m/>
    <n v="0.64500000000000002"/>
    <n v="0.29699999999999999"/>
    <x v="0"/>
    <x v="1"/>
    <x v="2"/>
    <n v="2010"/>
    <n v="5.4792273760800283"/>
  </r>
  <r>
    <x v="124"/>
    <x v="3"/>
    <n v="6.7"/>
    <n v="10.693"/>
    <n v="0.83"/>
    <n v="62.4"/>
    <n v="0.60299999999999998"/>
    <n v="-0.14199999999999999"/>
    <m/>
    <n v="0.69899999999999995"/>
    <n v="0.24"/>
    <x v="0"/>
    <x v="1"/>
    <x v="3"/>
    <n v="2011"/>
    <n v="5.4792273760800283"/>
  </r>
  <r>
    <x v="124"/>
    <x v="4"/>
    <n v="6.3959999999999999"/>
    <n v="10.724"/>
    <n v="0.86699999999999999"/>
    <n v="62.6"/>
    <n v="0.56000000000000005"/>
    <n v="-0.12"/>
    <m/>
    <n v="0.69199999999999995"/>
    <n v="0.22500000000000001"/>
    <x v="0"/>
    <x v="1"/>
    <x v="4"/>
    <n v="2012"/>
    <n v="5.4792273760800283"/>
  </r>
  <r>
    <x v="124"/>
    <x v="5"/>
    <n v="6.4950000000000001"/>
    <n v="10.728999999999999"/>
    <n v="0.82699999999999996"/>
    <n v="62.8"/>
    <n v="0.66100000000000003"/>
    <n v="-8.2000000000000003E-2"/>
    <m/>
    <n v="0.69099999999999995"/>
    <n v="0.27600000000000002"/>
    <x v="0"/>
    <x v="1"/>
    <x v="5"/>
    <n v="2013"/>
    <n v="5.4792273760800283"/>
  </r>
  <r>
    <x v="124"/>
    <x v="6"/>
    <n v="6.2779999999999996"/>
    <n v="10.744999999999999"/>
    <n v="0.81799999999999995"/>
    <n v="63"/>
    <n v="0.76200000000000001"/>
    <n v="-7.3999999999999996E-2"/>
    <m/>
    <n v="0.66300000000000003"/>
    <n v="0.313"/>
    <x v="0"/>
    <x v="1"/>
    <x v="6"/>
    <n v="2014"/>
    <n v="5.4792273760800283"/>
  </r>
  <r>
    <x v="124"/>
    <x v="7"/>
    <n v="6.3449999999999998"/>
    <n v="10.766"/>
    <n v="0.82"/>
    <n v="63.2"/>
    <n v="0.82"/>
    <n v="-4.7E-2"/>
    <m/>
    <n v="0.66800000000000004"/>
    <n v="0.32700000000000001"/>
    <x v="0"/>
    <x v="1"/>
    <x v="7"/>
    <n v="2015"/>
    <n v="5.4792273760800283"/>
  </r>
  <r>
    <x v="124"/>
    <x v="8"/>
    <n v="6.4740000000000002"/>
    <n v="10.762"/>
    <n v="0.89"/>
    <n v="63.4"/>
    <n v="0.77400000000000002"/>
    <n v="-0.13400000000000001"/>
    <m/>
    <n v="0.72499999999999998"/>
    <n v="0.26600000000000001"/>
    <x v="0"/>
    <x v="1"/>
    <x v="8"/>
    <n v="2016"/>
    <n v="5.4792273760800283"/>
  </r>
  <r>
    <x v="124"/>
    <x v="9"/>
    <n v="6.2939999999999996"/>
    <n v="10.731999999999999"/>
    <n v="0.84"/>
    <n v="63.6"/>
    <n v="0.81399999999999995"/>
    <n v="-0.13300000000000001"/>
    <m/>
    <n v="0.70299999999999996"/>
    <n v="0.30599999999999999"/>
    <x v="0"/>
    <x v="1"/>
    <x v="9"/>
    <n v="2017"/>
    <n v="5.4792273760800283"/>
  </r>
  <r>
    <x v="124"/>
    <x v="10"/>
    <n v="6.3559999999999999"/>
    <n v="10.733000000000001"/>
    <n v="0.86799999999999999"/>
    <n v="63.8"/>
    <n v="0.85499999999999998"/>
    <n v="-0.19400000000000001"/>
    <m/>
    <n v="0.69599999999999995"/>
    <n v="0.28799999999999998"/>
    <x v="0"/>
    <x v="1"/>
    <x v="10"/>
    <n v="2018"/>
    <n v="5.4792273760800283"/>
  </r>
  <r>
    <x v="124"/>
    <x v="11"/>
    <n v="6.5609999999999999"/>
    <n v="10.712999999999999"/>
    <n v="0.91200000000000003"/>
    <n v="64"/>
    <n v="0.89100000000000001"/>
    <n v="-0.14799999999999999"/>
    <m/>
    <n v="0.67400000000000004"/>
    <n v="0.23799999999999999"/>
    <x v="0"/>
    <x v="1"/>
    <x v="11"/>
    <n v="2019"/>
    <n v="5.4792273760800283"/>
  </r>
  <r>
    <x v="124"/>
    <x v="15"/>
    <n v="6.56"/>
    <n v="10.666"/>
    <n v="0.89"/>
    <n v="64.2"/>
    <n v="0.88400000000000001"/>
    <n v="-0.112"/>
    <m/>
    <n v="0.70199999999999996"/>
    <n v="0.251"/>
    <x v="0"/>
    <x v="1"/>
    <x v="15"/>
    <n v="2020"/>
    <n v="5.4792273760800283"/>
  </r>
  <r>
    <x v="124"/>
    <x v="12"/>
    <n v="6.4450000000000003"/>
    <n v="10.7"/>
    <n v="0.85899999999999999"/>
    <n v="64.400000000000006"/>
    <n v="0.90200000000000002"/>
    <n v="-0.10199999999999999"/>
    <m/>
    <n v="0.72799999999999998"/>
    <n v="0.22800000000000001"/>
    <x v="0"/>
    <x v="1"/>
    <x v="12"/>
    <n v="2021"/>
    <n v="5.4792273760800283"/>
  </r>
  <r>
    <x v="124"/>
    <x v="13"/>
    <n v="6.3819999999999997"/>
    <n v="10.781000000000001"/>
    <n v="0.9"/>
    <n v="64.599999999999994"/>
    <m/>
    <n v="-2.7E-2"/>
    <m/>
    <n v="0.67700000000000005"/>
    <n v="0.20499999999999999"/>
    <x v="0"/>
    <x v="1"/>
    <x v="13"/>
    <n v="2022"/>
    <n v="5.4792273760800283"/>
  </r>
  <r>
    <x v="125"/>
    <x v="16"/>
    <n v="4.4169999999999998"/>
    <n v="7.93"/>
    <n v="0.76"/>
    <n v="55.5"/>
    <n v="0.73599999999999999"/>
    <n v="-5.6000000000000001E-2"/>
    <n v="0.80500000000000005"/>
    <n v="0.68700000000000006"/>
    <n v="0.22500000000000001"/>
    <x v="2"/>
    <x v="0"/>
    <x v="16"/>
    <n v="2006"/>
    <n v="5.4792273760800283"/>
  </r>
  <r>
    <x v="125"/>
    <x v="14"/>
    <n v="4.68"/>
    <n v="7.931"/>
    <n v="0.71799999999999997"/>
    <n v="55.8"/>
    <n v="0.69799999999999995"/>
    <n v="-6.0000000000000001E-3"/>
    <n v="0.82699999999999996"/>
    <n v="0.71799999999999997"/>
    <n v="0.19900000000000001"/>
    <x v="2"/>
    <x v="0"/>
    <x v="14"/>
    <n v="2007"/>
    <n v="5.4792273760800283"/>
  </r>
  <r>
    <x v="125"/>
    <x v="0"/>
    <n v="4.6829999999999998"/>
    <n v="7.9409999999999998"/>
    <n v="0.75600000000000001"/>
    <n v="56.1"/>
    <n v="0.61199999999999999"/>
    <n v="-3.4000000000000002E-2"/>
    <n v="0.879"/>
    <n v="0.66900000000000004"/>
    <n v="0.252"/>
    <x v="2"/>
    <x v="0"/>
    <x v="0"/>
    <n v="2008"/>
    <n v="5.4792273760800283"/>
  </r>
  <r>
    <x v="125"/>
    <x v="1"/>
    <n v="4.335"/>
    <n v="7.9420000000000002"/>
    <n v="0.81"/>
    <n v="56.4"/>
    <n v="0.55700000000000005"/>
    <n v="-0.04"/>
    <n v="0.91800000000000004"/>
    <n v="0.70799999999999996"/>
    <n v="0.22800000000000001"/>
    <x v="2"/>
    <x v="0"/>
    <x v="1"/>
    <n v="2009"/>
    <n v="5.4792273760800283"/>
  </r>
  <r>
    <x v="125"/>
    <x v="2"/>
    <n v="4.3719999999999999"/>
    <n v="7.9480000000000004"/>
    <n v="0.76"/>
    <n v="56.7"/>
    <n v="0.77700000000000002"/>
    <n v="-8.1000000000000003E-2"/>
    <n v="0.85099999999999998"/>
    <n v="0.67"/>
    <n v="0.14299999999999999"/>
    <x v="2"/>
    <x v="0"/>
    <x v="2"/>
    <n v="2010"/>
    <n v="5.4792273760800283"/>
  </r>
  <r>
    <x v="125"/>
    <x v="3"/>
    <n v="3.8340000000000001"/>
    <n v="7.9340000000000002"/>
    <n v="0.60199999999999998"/>
    <n v="57"/>
    <n v="0.64100000000000001"/>
    <n v="-0.16500000000000001"/>
    <n v="0.87"/>
    <n v="0.69599999999999995"/>
    <n v="0.18"/>
    <x v="2"/>
    <x v="0"/>
    <x v="3"/>
    <n v="2011"/>
    <n v="5.4792273760800283"/>
  </r>
  <r>
    <x v="125"/>
    <x v="4"/>
    <n v="3.669"/>
    <n v="7.9459999999999997"/>
    <n v="0.71099999999999997"/>
    <n v="57.3"/>
    <n v="0.66800000000000004"/>
    <n v="-3.9E-2"/>
    <n v="0.85199999999999998"/>
    <n v="0.72199999999999998"/>
    <n v="0.214"/>
    <x v="2"/>
    <x v="0"/>
    <x v="4"/>
    <n v="2012"/>
    <n v="5.4792273760800283"/>
  </r>
  <r>
    <x v="125"/>
    <x v="5"/>
    <n v="3.6469999999999998"/>
    <n v="7.9429999999999996"/>
    <n v="0.82299999999999995"/>
    <n v="57.6"/>
    <n v="0.63600000000000001"/>
    <n v="-5.5E-2"/>
    <n v="0.83699999999999997"/>
    <n v="0.69399999999999995"/>
    <n v="0.16500000000000001"/>
    <x v="2"/>
    <x v="0"/>
    <x v="5"/>
    <n v="2013"/>
    <n v="5.4792273760800283"/>
  </r>
  <r>
    <x v="125"/>
    <x v="6"/>
    <n v="4.3949999999999996"/>
    <n v="7.976"/>
    <n v="0.85599999999999998"/>
    <n v="57.9"/>
    <n v="0.69199999999999995"/>
    <n v="-4.8000000000000001E-2"/>
    <n v="0.7"/>
    <n v="0.69599999999999995"/>
    <n v="0.157"/>
    <x v="2"/>
    <x v="0"/>
    <x v="6"/>
    <n v="2014"/>
    <n v="5.4792273760800283"/>
  </r>
  <r>
    <x v="125"/>
    <x v="7"/>
    <n v="4.617"/>
    <n v="8.01"/>
    <n v="0.70199999999999996"/>
    <n v="58.2"/>
    <n v="0.72"/>
    <n v="-0.114"/>
    <n v="0.76500000000000001"/>
    <n v="0.71"/>
    <n v="0.20799999999999999"/>
    <x v="2"/>
    <x v="0"/>
    <x v="7"/>
    <n v="2015"/>
    <n v="5.4792273760800283"/>
  </r>
  <r>
    <x v="125"/>
    <x v="8"/>
    <n v="4.5949999999999998"/>
    <n v="8.0449999999999999"/>
    <n v="0.83899999999999997"/>
    <n v="58.5"/>
    <n v="0.74399999999999999"/>
    <n v="-8.8999999999999996E-2"/>
    <n v="0.79400000000000004"/>
    <n v="0.78100000000000003"/>
    <n v="0.245"/>
    <x v="2"/>
    <x v="0"/>
    <x v="8"/>
    <n v="2016"/>
    <n v="5.4792273760800283"/>
  </r>
  <r>
    <x v="125"/>
    <x v="9"/>
    <n v="4.6829999999999998"/>
    <n v="8.0890000000000004"/>
    <n v="0.74399999999999999"/>
    <n v="58.8"/>
    <n v="0.68700000000000006"/>
    <n v="-4.7E-2"/>
    <n v="0.82499999999999996"/>
    <n v="0.751"/>
    <n v="0.29099999999999998"/>
    <x v="2"/>
    <x v="0"/>
    <x v="9"/>
    <n v="2017"/>
    <n v="5.4792273760800283"/>
  </r>
  <r>
    <x v="125"/>
    <x v="10"/>
    <n v="4.7690000000000001"/>
    <n v="8.1219999999999999"/>
    <n v="0.73899999999999999"/>
    <n v="59.1"/>
    <n v="0.629"/>
    <n v="-7.6999999999999999E-2"/>
    <n v="0.80500000000000005"/>
    <n v="0.72399999999999998"/>
    <n v="0.247"/>
    <x v="2"/>
    <x v="0"/>
    <x v="10"/>
    <n v="2018"/>
    <n v="5.4792273760800283"/>
  </r>
  <r>
    <x v="125"/>
    <x v="11"/>
    <n v="5.4889999999999999"/>
    <n v="8.14"/>
    <n v="0.68799999999999994"/>
    <n v="59.4"/>
    <n v="0.75900000000000001"/>
    <n v="-2.1999999999999999E-2"/>
    <n v="0.79600000000000004"/>
    <n v="0.76800000000000002"/>
    <n v="0.33200000000000002"/>
    <x v="2"/>
    <x v="1"/>
    <x v="11"/>
    <n v="2019"/>
    <n v="5.4792273760800283"/>
  </r>
  <r>
    <x v="125"/>
    <x v="15"/>
    <n v="4.7569999999999997"/>
    <n v="8.1270000000000007"/>
    <n v="0.621"/>
    <n v="59.7"/>
    <n v="0.79700000000000004"/>
    <n v="-4.9000000000000002E-2"/>
    <n v="0.85499999999999998"/>
    <n v="0.81599999999999995"/>
    <n v="0.26800000000000002"/>
    <x v="2"/>
    <x v="0"/>
    <x v="15"/>
    <n v="2020"/>
    <n v="5.4792273760800283"/>
  </r>
  <r>
    <x v="125"/>
    <x v="12"/>
    <n v="4.9029999999999996"/>
    <n v="8.1590000000000007"/>
    <n v="0.64500000000000002"/>
    <n v="60"/>
    <n v="0.75900000000000001"/>
    <n v="0.03"/>
    <n v="0.82099999999999995"/>
    <n v="0.81200000000000006"/>
    <n v="0.26500000000000001"/>
    <x v="2"/>
    <x v="0"/>
    <x v="12"/>
    <n v="2021"/>
    <n v="5.4792273760800283"/>
  </r>
  <r>
    <x v="125"/>
    <x v="13"/>
    <n v="4.907"/>
    <n v="8.18"/>
    <n v="0.60899999999999999"/>
    <n v="60.3"/>
    <n v="0.75800000000000001"/>
    <n v="5.1999999999999998E-2"/>
    <n v="0.85399999999999998"/>
    <n v="0.81299999999999994"/>
    <n v="0.28699999999999998"/>
    <x v="2"/>
    <x v="0"/>
    <x v="13"/>
    <n v="2022"/>
    <n v="5.4792273760800283"/>
  </r>
  <r>
    <x v="126"/>
    <x v="14"/>
    <n v="4.75"/>
    <n v="9.5359999999999996"/>
    <n v="0.84399999999999997"/>
    <n v="65.28"/>
    <n v="0.45300000000000001"/>
    <n v="-0.16900000000000001"/>
    <n v="0.90500000000000003"/>
    <n v="0.52800000000000002"/>
    <n v="0.33400000000000002"/>
    <x v="1"/>
    <x v="0"/>
    <x v="14"/>
    <n v="2007"/>
    <n v="5.4792273760800283"/>
  </r>
  <r>
    <x v="126"/>
    <x v="1"/>
    <n v="4.38"/>
    <n v="9.5719999999999992"/>
    <n v="0.77"/>
    <n v="65.56"/>
    <n v="0.373"/>
    <n v="-0.18099999999999999"/>
    <n v="0.96099999999999997"/>
    <n v="0.46600000000000003"/>
    <n v="0.435"/>
    <x v="1"/>
    <x v="0"/>
    <x v="1"/>
    <n v="2009"/>
    <n v="5.4792273760800283"/>
  </r>
  <r>
    <x v="126"/>
    <x v="2"/>
    <n v="4.4610000000000003"/>
    <n v="9.5830000000000002"/>
    <n v="0.72599999999999998"/>
    <n v="65.7"/>
    <n v="0.46300000000000002"/>
    <n v="-0.17399999999999999"/>
    <n v="0.96499999999999997"/>
    <n v="0.44600000000000001"/>
    <n v="0.41499999999999998"/>
    <x v="1"/>
    <x v="0"/>
    <x v="2"/>
    <n v="2010"/>
    <n v="5.4792273760800283"/>
  </r>
  <r>
    <x v="126"/>
    <x v="3"/>
    <n v="4.8150000000000004"/>
    <n v="9.6110000000000007"/>
    <n v="0.77300000000000002"/>
    <n v="65.84"/>
    <n v="0.44"/>
    <n v="-0.188"/>
    <n v="0.97699999999999998"/>
    <n v="0.45800000000000002"/>
    <n v="0.41"/>
    <x v="1"/>
    <x v="0"/>
    <x v="3"/>
    <n v="2011"/>
    <n v="5.4792273760800283"/>
  </r>
  <r>
    <x v="126"/>
    <x v="4"/>
    <n v="5.1550000000000002"/>
    <n v="9.609"/>
    <n v="0.81899999999999995"/>
    <n v="65.98"/>
    <n v="0.46100000000000002"/>
    <n v="-0.13400000000000001"/>
    <n v="0.95199999999999996"/>
    <n v="0.44700000000000001"/>
    <n v="0.371"/>
    <x v="1"/>
    <x v="0"/>
    <x v="4"/>
    <n v="2012"/>
    <n v="5.4792273760800283"/>
  </r>
  <r>
    <x v="126"/>
    <x v="5"/>
    <n v="5.1020000000000003"/>
    <n v="9.6419999999999995"/>
    <n v="0.82799999999999996"/>
    <n v="66.12"/>
    <n v="0.53300000000000003"/>
    <n v="-0.10299999999999999"/>
    <n v="0.90800000000000003"/>
    <n v="0.505"/>
    <n v="0.40300000000000002"/>
    <x v="1"/>
    <x v="0"/>
    <x v="5"/>
    <n v="2013"/>
    <n v="5.4792273760800283"/>
  </r>
  <r>
    <x v="126"/>
    <x v="6"/>
    <n v="5.1130000000000004"/>
    <n v="9.6310000000000002"/>
    <n v="0.78300000000000003"/>
    <n v="66.260000000000005"/>
    <n v="0.53200000000000003"/>
    <n v="6.8000000000000005E-2"/>
    <n v="0.91200000000000003"/>
    <n v="0.47299999999999998"/>
    <n v="0.32600000000000001"/>
    <x v="1"/>
    <x v="0"/>
    <x v="6"/>
    <n v="2014"/>
    <n v="5.4792273760800283"/>
  </r>
  <r>
    <x v="126"/>
    <x v="7"/>
    <n v="5.3179999999999996"/>
    <n v="9.6539999999999999"/>
    <n v="0.81599999999999995"/>
    <n v="66.400000000000006"/>
    <n v="0.54600000000000004"/>
    <n v="-6.6000000000000003E-2"/>
    <n v="0.85899999999999999"/>
    <n v="0.47199999999999998"/>
    <n v="0.30299999999999999"/>
    <x v="1"/>
    <x v="0"/>
    <x v="7"/>
    <n v="2015"/>
    <n v="5.4792273760800283"/>
  </r>
  <r>
    <x v="126"/>
    <x v="8"/>
    <n v="5.7530000000000001"/>
    <n v="9.6920000000000002"/>
    <n v="0.89500000000000002"/>
    <n v="66.525000000000006"/>
    <n v="0.61399999999999999"/>
    <n v="-7.1999999999999995E-2"/>
    <n v="0.89"/>
    <n v="0.49199999999999999"/>
    <n v="0.29799999999999999"/>
    <x v="1"/>
    <x v="1"/>
    <x v="8"/>
    <n v="2016"/>
    <n v="5.4792273760800283"/>
  </r>
  <r>
    <x v="126"/>
    <x v="9"/>
    <n v="5.1219999999999999"/>
    <n v="9.718"/>
    <n v="0.88400000000000001"/>
    <n v="66.650000000000006"/>
    <n v="0.68500000000000005"/>
    <n v="-8.1000000000000003E-2"/>
    <n v="0.85099999999999998"/>
    <n v="0.48499999999999999"/>
    <n v="0.32600000000000001"/>
    <x v="1"/>
    <x v="0"/>
    <x v="9"/>
    <n v="2017"/>
    <n v="5.4792273760800283"/>
  </r>
  <r>
    <x v="126"/>
    <x v="10"/>
    <n v="5.9359999999999999"/>
    <n v="9.7669999999999995"/>
    <n v="0.85299999999999998"/>
    <n v="66.775000000000006"/>
    <n v="0.74"/>
    <n v="-0.10299999999999999"/>
    <n v="0.86399999999999999"/>
    <n v="0.52700000000000002"/>
    <n v="0.29599999999999999"/>
    <x v="1"/>
    <x v="1"/>
    <x v="10"/>
    <n v="2018"/>
    <n v="5.4792273760800283"/>
  </r>
  <r>
    <x v="126"/>
    <x v="11"/>
    <n v="6.2409999999999997"/>
    <n v="9.8149999999999995"/>
    <n v="0.90300000000000002"/>
    <n v="66.900000000000006"/>
    <n v="0.753"/>
    <n v="-4.3999999999999997E-2"/>
    <n v="0.81299999999999994"/>
    <n v="0.47399999999999998"/>
    <n v="0.24199999999999999"/>
    <x v="1"/>
    <x v="1"/>
    <x v="11"/>
    <n v="2019"/>
    <n v="5.4792273760800283"/>
  </r>
  <r>
    <x v="126"/>
    <x v="15"/>
    <n v="6.0419999999999998"/>
    <n v="9.8130000000000006"/>
    <n v="0.85199999999999998"/>
    <n v="67.025000000000006"/>
    <n v="0.84299999999999997"/>
    <n v="0.14399999999999999"/>
    <n v="0.82399999999999995"/>
    <n v="0.57899999999999996"/>
    <n v="0.35799999999999998"/>
    <x v="1"/>
    <x v="1"/>
    <x v="15"/>
    <n v="2020"/>
    <n v="5.4792273760800283"/>
  </r>
  <r>
    <x v="126"/>
    <x v="12"/>
    <n v="6.2450000000000001"/>
    <n v="9.8949999999999996"/>
    <n v="0.89"/>
    <n v="67.150000000000006"/>
    <n v="0.85"/>
    <n v="0.26400000000000001"/>
    <n v="0.80600000000000005"/>
    <n v="0.56799999999999995"/>
    <n v="0.311"/>
    <x v="1"/>
    <x v="1"/>
    <x v="12"/>
    <n v="2021"/>
    <n v="5.4792273760800283"/>
  </r>
  <r>
    <x v="127"/>
    <x v="16"/>
    <n v="3.6280000000000001"/>
    <n v="7.1340000000000003"/>
    <n v="0.56100000000000005"/>
    <n v="46.28"/>
    <n v="0.67900000000000005"/>
    <n v="0.1"/>
    <n v="0.83599999999999997"/>
    <n v="0.53500000000000003"/>
    <n v="0.38100000000000001"/>
    <x v="2"/>
    <x v="0"/>
    <x v="16"/>
    <n v="2006"/>
    <n v="5.4792273760800283"/>
  </r>
  <r>
    <x v="127"/>
    <x v="14"/>
    <n v="3.585"/>
    <n v="7.19"/>
    <n v="0.68600000000000005"/>
    <n v="46.66"/>
    <n v="0.72"/>
    <n v="0.246"/>
    <n v="0.83"/>
    <n v="0.63500000000000001"/>
    <n v="0.28999999999999998"/>
    <x v="2"/>
    <x v="0"/>
    <x v="14"/>
    <n v="2007"/>
    <n v="5.4792273760800283"/>
  </r>
  <r>
    <x v="127"/>
    <x v="0"/>
    <n v="2.9969999999999999"/>
    <n v="7.2169999999999996"/>
    <n v="0.59099999999999997"/>
    <n v="47.04"/>
    <n v="0.71599999999999997"/>
    <n v="0.14699999999999999"/>
    <n v="0.92500000000000004"/>
    <n v="0.58799999999999997"/>
    <n v="0.37"/>
    <x v="2"/>
    <x v="0"/>
    <x v="0"/>
    <n v="2008"/>
    <n v="5.4792273760800283"/>
  </r>
  <r>
    <x v="127"/>
    <x v="2"/>
    <n v="4.1340000000000003"/>
    <n v="7.2450000000000001"/>
    <n v="0.81200000000000006"/>
    <n v="47.8"/>
    <n v="0.72599999999999998"/>
    <n v="1.0999999999999999E-2"/>
    <n v="0.91"/>
    <n v="0.497"/>
    <n v="0.28999999999999998"/>
    <x v="2"/>
    <x v="0"/>
    <x v="2"/>
    <n v="2010"/>
    <n v="5.4792273760800283"/>
  </r>
  <r>
    <x v="127"/>
    <x v="3"/>
    <n v="4.5019999999999998"/>
    <n v="7.28"/>
    <n v="0.78200000000000003"/>
    <n v="48.18"/>
    <n v="0.77"/>
    <n v="4.0000000000000001E-3"/>
    <n v="0.85499999999999998"/>
    <n v="0.495"/>
    <n v="0.3"/>
    <x v="2"/>
    <x v="0"/>
    <x v="3"/>
    <n v="2011"/>
    <n v="5.4792273760800283"/>
  </r>
  <r>
    <x v="127"/>
    <x v="5"/>
    <n v="4.5140000000000002"/>
    <n v="7.5570000000000004"/>
    <n v="0.70799999999999996"/>
    <n v="48.94"/>
    <n v="0.72"/>
    <n v="-7.1999999999999995E-2"/>
    <n v="0.85599999999999998"/>
    <n v="0.54"/>
    <n v="0.42299999999999999"/>
    <x v="2"/>
    <x v="0"/>
    <x v="5"/>
    <n v="2013"/>
    <n v="5.4792273760800283"/>
  </r>
  <r>
    <x v="127"/>
    <x v="6"/>
    <n v="4.5"/>
    <n v="7.577"/>
    <n v="0.86899999999999999"/>
    <n v="49.32"/>
    <n v="0.68100000000000005"/>
    <n v="3.4000000000000002E-2"/>
    <n v="0.78600000000000003"/>
    <n v="0.622"/>
    <n v="0.33400000000000002"/>
    <x v="2"/>
    <x v="0"/>
    <x v="6"/>
    <n v="2014"/>
    <n v="5.4792273760800283"/>
  </r>
  <r>
    <x v="127"/>
    <x v="7"/>
    <n v="4.9089999999999998"/>
    <n v="7.3220000000000001"/>
    <n v="0.61099999999999999"/>
    <n v="49.7"/>
    <n v="0.624"/>
    <n v="5.0999999999999997E-2"/>
    <n v="0.82499999999999996"/>
    <n v="0.626"/>
    <n v="0.41399999999999998"/>
    <x v="2"/>
    <x v="0"/>
    <x v="7"/>
    <n v="2015"/>
    <n v="5.4792273760800283"/>
  </r>
  <r>
    <x v="127"/>
    <x v="8"/>
    <n v="4.7329999999999997"/>
    <n v="7.3570000000000002"/>
    <n v="0.65700000000000003"/>
    <n v="50.5"/>
    <n v="0.68100000000000005"/>
    <n v="0.107"/>
    <n v="0.86299999999999999"/>
    <n v="0.61599999999999999"/>
    <n v="0.45600000000000002"/>
    <x v="2"/>
    <x v="0"/>
    <x v="8"/>
    <n v="2016"/>
    <n v="5.4792273760800283"/>
  </r>
  <r>
    <x v="127"/>
    <x v="9"/>
    <n v="4.09"/>
    <n v="7.3739999999999997"/>
    <n v="0.65200000000000002"/>
    <n v="51.3"/>
    <n v="0.71099999999999997"/>
    <n v="0.08"/>
    <n v="0.84799999999999998"/>
    <n v="0.60699999999999998"/>
    <n v="0.495"/>
    <x v="2"/>
    <x v="0"/>
    <x v="9"/>
    <n v="2017"/>
    <n v="5.4792273760800283"/>
  </r>
  <r>
    <x v="127"/>
    <x v="10"/>
    <n v="4.306"/>
    <n v="7.3840000000000003"/>
    <n v="0.65"/>
    <n v="52.1"/>
    <n v="0.71599999999999997"/>
    <n v="9.6000000000000002E-2"/>
    <n v="0.85599999999999998"/>
    <n v="0.53300000000000003"/>
    <n v="0.46600000000000003"/>
    <x v="2"/>
    <x v="0"/>
    <x v="10"/>
    <n v="2018"/>
    <n v="5.4792273760800283"/>
  </r>
  <r>
    <x v="127"/>
    <x v="11"/>
    <n v="3.4470000000000001"/>
    <n v="7.4119999999999999"/>
    <n v="0.61099999999999999"/>
    <n v="52.9"/>
    <n v="0.71799999999999997"/>
    <n v="7.4999999999999997E-2"/>
    <n v="0.874"/>
    <n v="0.52100000000000002"/>
    <n v="0.438"/>
    <x v="2"/>
    <x v="0"/>
    <x v="11"/>
    <n v="2019"/>
    <n v="5.4792273760800283"/>
  </r>
  <r>
    <x v="127"/>
    <x v="12"/>
    <n v="3.714"/>
    <n v="7.3869999999999996"/>
    <n v="0.60899999999999999"/>
    <n v="54.5"/>
    <n v="0.65900000000000003"/>
    <n v="0.109"/>
    <n v="0.85099999999999998"/>
    <n v="0.53800000000000003"/>
    <n v="0.44800000000000001"/>
    <x v="2"/>
    <x v="0"/>
    <x v="12"/>
    <n v="2021"/>
    <n v="5.4792273760800283"/>
  </r>
  <r>
    <x v="127"/>
    <x v="13"/>
    <n v="2.56"/>
    <n v="7.4009999999999998"/>
    <n v="0.502"/>
    <n v="55.3"/>
    <n v="0.66"/>
    <n v="0.10100000000000001"/>
    <n v="0.86199999999999999"/>
    <n v="0.49399999999999999"/>
    <n v="0.505"/>
    <x v="2"/>
    <x v="0"/>
    <x v="13"/>
    <n v="2022"/>
    <n v="5.4792273760800283"/>
  </r>
  <r>
    <x v="128"/>
    <x v="16"/>
    <n v="6.4630000000000001"/>
    <n v="11.167"/>
    <n v="0.90400000000000003"/>
    <n v="71.58"/>
    <n v="0.75700000000000001"/>
    <n v="0.13400000000000001"/>
    <m/>
    <n v="0.68899999999999995"/>
    <n v="0.26700000000000002"/>
    <x v="0"/>
    <x v="1"/>
    <x v="16"/>
    <n v="2006"/>
    <n v="5.4792273760800283"/>
  </r>
  <r>
    <x v="128"/>
    <x v="14"/>
    <n v="6.8339999999999996"/>
    <n v="11.212"/>
    <n v="0.92100000000000004"/>
    <n v="71.760000000000005"/>
    <n v="0.86699999999999999"/>
    <n v="0.28899999999999998"/>
    <n v="6.4000000000000001E-2"/>
    <n v="0.58799999999999997"/>
    <n v="0.114"/>
    <x v="0"/>
    <x v="1"/>
    <x v="14"/>
    <n v="2007"/>
    <n v="5.4792273760800283"/>
  </r>
  <r>
    <x v="128"/>
    <x v="0"/>
    <n v="6.6420000000000003"/>
    <n v="11.177"/>
    <n v="0.84499999999999997"/>
    <n v="71.94"/>
    <n v="0.66100000000000003"/>
    <n v="4.1000000000000002E-2"/>
    <n v="6.6000000000000003E-2"/>
    <n v="0.627"/>
    <n v="0.25600000000000001"/>
    <x v="0"/>
    <x v="1"/>
    <x v="0"/>
    <n v="2008"/>
    <n v="5.4792273760800283"/>
  </r>
  <r>
    <x v="128"/>
    <x v="1"/>
    <n v="6.1449999999999996"/>
    <n v="11.148"/>
    <n v="0.86599999999999999"/>
    <n v="72.12"/>
    <n v="0.77600000000000002"/>
    <n v="-7.9000000000000001E-2"/>
    <n v="3.5000000000000003E-2"/>
    <n v="0.45"/>
    <n v="0.20799999999999999"/>
    <x v="0"/>
    <x v="1"/>
    <x v="1"/>
    <n v="2009"/>
    <n v="5.4792273760800283"/>
  </r>
  <r>
    <x v="128"/>
    <x v="2"/>
    <n v="6.5309999999999997"/>
    <n v="11.266"/>
    <n v="0.86399999999999999"/>
    <n v="72.3"/>
    <n v="0.84599999999999997"/>
    <n v="-2.3E-2"/>
    <n v="0.06"/>
    <n v="0.52700000000000002"/>
    <n v="0.13100000000000001"/>
    <x v="0"/>
    <x v="1"/>
    <x v="2"/>
    <n v="2010"/>
    <n v="5.4792273760800283"/>
  </r>
  <r>
    <x v="128"/>
    <x v="3"/>
    <n v="6.5609999999999999"/>
    <n v="11.305"/>
    <n v="0.90400000000000003"/>
    <n v="72.48"/>
    <n v="0.82199999999999995"/>
    <n v="-0.153"/>
    <n v="9.9000000000000005E-2"/>
    <n v="0.40400000000000003"/>
    <n v="0.14399999999999999"/>
    <x v="0"/>
    <x v="1"/>
    <x v="3"/>
    <n v="2011"/>
    <n v="5.4792273760800283"/>
  </r>
  <r>
    <x v="128"/>
    <x v="5"/>
    <n v="6.5330000000000004"/>
    <n v="11.355"/>
    <n v="0.80800000000000005"/>
    <n v="72.84"/>
    <n v="0.82699999999999996"/>
    <n v="0.11"/>
    <n v="0.24199999999999999"/>
    <n v="0.66300000000000003"/>
    <n v="0.14799999999999999"/>
    <x v="0"/>
    <x v="1"/>
    <x v="5"/>
    <n v="2013"/>
    <n v="5.4792273760800283"/>
  </r>
  <r>
    <x v="128"/>
    <x v="6"/>
    <n v="7.0620000000000003"/>
    <n v="11.381"/>
    <n v="0.82199999999999995"/>
    <n v="73.02"/>
    <n v="0.83499999999999996"/>
    <n v="0.14899999999999999"/>
    <n v="0.13300000000000001"/>
    <n v="0.77400000000000002"/>
    <n v="0.18"/>
    <x v="0"/>
    <x v="1"/>
    <x v="6"/>
    <n v="2014"/>
    <n v="5.4792273760800283"/>
  </r>
  <r>
    <x v="128"/>
    <x v="7"/>
    <n v="6.62"/>
    <n v="11.398"/>
    <n v="0.86599999999999999"/>
    <n v="73.2"/>
    <n v="0.88700000000000001"/>
    <n v="0.14499999999999999"/>
    <n v="9.9000000000000005E-2"/>
    <n v="0.73599999999999999"/>
    <n v="0.14199999999999999"/>
    <x v="0"/>
    <x v="1"/>
    <x v="7"/>
    <n v="2015"/>
    <n v="5.4792273760800283"/>
  </r>
  <r>
    <x v="128"/>
    <x v="8"/>
    <n v="6.0330000000000004"/>
    <n v="11.42"/>
    <n v="0.92500000000000004"/>
    <n v="73.3"/>
    <n v="0.90400000000000003"/>
    <n v="0.13800000000000001"/>
    <n v="4.7E-2"/>
    <n v="0.745"/>
    <n v="0.111"/>
    <x v="0"/>
    <x v="1"/>
    <x v="8"/>
    <n v="2016"/>
    <n v="5.4792273760800283"/>
  </r>
  <r>
    <x v="128"/>
    <x v="9"/>
    <n v="6.3780000000000001"/>
    <n v="11.465"/>
    <n v="0.89700000000000002"/>
    <n v="73.400000000000006"/>
    <n v="0.92600000000000005"/>
    <n v="0.13"/>
    <n v="0.16200000000000001"/>
    <n v="0.75"/>
    <n v="0.17899999999999999"/>
    <x v="0"/>
    <x v="1"/>
    <x v="9"/>
    <n v="2017"/>
    <n v="5.4792273760800283"/>
  </r>
  <r>
    <x v="128"/>
    <x v="10"/>
    <n v="6.375"/>
    <n v="11.496"/>
    <n v="0.90300000000000002"/>
    <n v="73.5"/>
    <n v="0.91600000000000004"/>
    <n v="-7.0999999999999994E-2"/>
    <n v="9.7000000000000003E-2"/>
    <n v="0.73099999999999998"/>
    <n v="0.107"/>
    <x v="0"/>
    <x v="1"/>
    <x v="10"/>
    <n v="2018"/>
    <n v="5.4792273760800283"/>
  </r>
  <r>
    <x v="128"/>
    <x v="11"/>
    <n v="6.3780000000000001"/>
    <n v="11.496"/>
    <n v="0.92500000000000004"/>
    <n v="73.599999999999994"/>
    <n v="0.93799999999999994"/>
    <n v="2.1999999999999999E-2"/>
    <n v="7.0000000000000007E-2"/>
    <n v="0.67400000000000004"/>
    <n v="0.13800000000000001"/>
    <x v="0"/>
    <x v="1"/>
    <x v="11"/>
    <n v="2019"/>
    <n v="5.4792273760800283"/>
  </r>
  <r>
    <x v="128"/>
    <x v="12"/>
    <n v="6.5869999999999997"/>
    <n v="11.571"/>
    <n v="0.876"/>
    <n v="73.8"/>
    <n v="0.879"/>
    <n v="6.3E-2"/>
    <n v="0.14499999999999999"/>
    <n v="0.69699999999999995"/>
    <n v="0.16"/>
    <x v="0"/>
    <x v="1"/>
    <x v="12"/>
    <n v="2021"/>
    <n v="5.4792273760800283"/>
  </r>
  <r>
    <x v="129"/>
    <x v="16"/>
    <n v="5.2649999999999997"/>
    <n v="9.9860000000000007"/>
    <n v="0.95399999999999996"/>
    <n v="65.62"/>
    <n v="0.54200000000000004"/>
    <n v="-5.0999999999999997E-2"/>
    <n v="0.94599999999999995"/>
    <n v="0.58599999999999997"/>
    <n v="0.308"/>
    <x v="1"/>
    <x v="0"/>
    <x v="16"/>
    <n v="2006"/>
    <n v="5.4792273760800283"/>
  </r>
  <r>
    <x v="129"/>
    <x v="2"/>
    <n v="6.0519999999999996"/>
    <n v="10.148999999999999"/>
    <n v="0.92"/>
    <n v="66.5"/>
    <n v="0.63600000000000001"/>
    <n v="-0.104"/>
    <n v="0.90700000000000003"/>
    <n v="0.60299999999999998"/>
    <n v="0.27700000000000002"/>
    <x v="1"/>
    <x v="1"/>
    <x v="2"/>
    <n v="2010"/>
    <n v="5.4792273760800283"/>
  </r>
  <r>
    <x v="129"/>
    <x v="3"/>
    <n v="5.9450000000000003"/>
    <n v="10.173999999999999"/>
    <n v="0.91700000000000004"/>
    <n v="66.72"/>
    <n v="0.72699999999999998"/>
    <n v="8.0000000000000002E-3"/>
    <n v="0.90700000000000003"/>
    <n v="0.58799999999999997"/>
    <n v="0.28699999999999998"/>
    <x v="1"/>
    <x v="1"/>
    <x v="3"/>
    <n v="2011"/>
    <n v="5.4792273760800283"/>
  </r>
  <r>
    <x v="129"/>
    <x v="4"/>
    <n v="5.9109999999999996"/>
    <n v="10.185"/>
    <n v="0.92600000000000005"/>
    <n v="66.94"/>
    <n v="0.62"/>
    <n v="-0.03"/>
    <n v="0.90700000000000003"/>
    <n v="0.58499999999999996"/>
    <n v="0.30199999999999999"/>
    <x v="1"/>
    <x v="1"/>
    <x v="4"/>
    <n v="2012"/>
    <n v="5.4792273760800283"/>
  </r>
  <r>
    <x v="129"/>
    <x v="5"/>
    <n v="5.9370000000000003"/>
    <n v="10.191000000000001"/>
    <n v="0.90900000000000003"/>
    <n v="67.16"/>
    <n v="0.59799999999999998"/>
    <n v="-5.2999999999999999E-2"/>
    <n v="0.91500000000000004"/>
    <n v="0.61199999999999999"/>
    <n v="0.27700000000000002"/>
    <x v="1"/>
    <x v="1"/>
    <x v="5"/>
    <n v="2013"/>
    <n v="5.4792273760800283"/>
  </r>
  <r>
    <x v="129"/>
    <x v="6"/>
    <n v="6.1390000000000002"/>
    <n v="10.215999999999999"/>
    <n v="0.92400000000000004"/>
    <n v="67.38"/>
    <n v="0.63500000000000001"/>
    <n v="-0.127"/>
    <n v="0.91400000000000003"/>
    <n v="0.61899999999999999"/>
    <n v="0.26700000000000002"/>
    <x v="1"/>
    <x v="1"/>
    <x v="6"/>
    <n v="2014"/>
    <n v="5.4792273760800283"/>
  </r>
  <r>
    <x v="129"/>
    <x v="7"/>
    <n v="6.1619999999999999"/>
    <n v="10.266"/>
    <n v="0.94299999999999995"/>
    <n v="67.599999999999994"/>
    <n v="0.58699999999999997"/>
    <n v="-0.13"/>
    <n v="0.92800000000000005"/>
    <n v="0.63200000000000001"/>
    <n v="0.26900000000000002"/>
    <x v="1"/>
    <x v="1"/>
    <x v="7"/>
    <n v="2015"/>
    <n v="5.4792273760800283"/>
  </r>
  <r>
    <x v="129"/>
    <x v="8"/>
    <n v="5.9930000000000003"/>
    <n v="10.284000000000001"/>
    <n v="0.94499999999999995"/>
    <n v="67.825000000000003"/>
    <n v="0.7"/>
    <n v="-6.3E-2"/>
    <n v="0.91700000000000004"/>
    <n v="0.68799999999999994"/>
    <n v="0.23200000000000001"/>
    <x v="1"/>
    <x v="1"/>
    <x v="8"/>
    <n v="2016"/>
    <n v="5.4792273760800283"/>
  </r>
  <r>
    <x v="129"/>
    <x v="9"/>
    <n v="6.3659999999999997"/>
    <n v="10.311"/>
    <n v="0.91300000000000003"/>
    <n v="68.05"/>
    <n v="0.71399999999999997"/>
    <n v="-5.6000000000000001E-2"/>
    <n v="0.92"/>
    <n v="0.70899999999999996"/>
    <n v="0.21299999999999999"/>
    <x v="1"/>
    <x v="1"/>
    <x v="9"/>
    <n v="2017"/>
    <n v="5.4792273760800283"/>
  </r>
  <r>
    <x v="129"/>
    <x v="10"/>
    <n v="6.2350000000000003"/>
    <n v="10.349"/>
    <n v="0.92200000000000004"/>
    <n v="68.275000000000006"/>
    <n v="0.75800000000000001"/>
    <n v="-0.16900000000000001"/>
    <n v="0.91"/>
    <n v="0.67"/>
    <n v="0.253"/>
    <x v="1"/>
    <x v="1"/>
    <x v="10"/>
    <n v="2018"/>
    <n v="5.4792273760800283"/>
  </r>
  <r>
    <x v="129"/>
    <x v="11"/>
    <n v="6.2430000000000003"/>
    <n v="10.372999999999999"/>
    <n v="0.93300000000000005"/>
    <n v="68.5"/>
    <n v="0.77100000000000002"/>
    <n v="-0.13100000000000001"/>
    <n v="0.92600000000000005"/>
    <n v="0.67600000000000005"/>
    <n v="0.252"/>
    <x v="1"/>
    <x v="1"/>
    <x v="11"/>
    <n v="2019"/>
    <n v="5.4792273760800283"/>
  </r>
  <r>
    <x v="129"/>
    <x v="15"/>
    <n v="6.5190000000000001"/>
    <n v="10.337"/>
    <n v="0.95399999999999996"/>
    <n v="68.724999999999994"/>
    <n v="0.76200000000000001"/>
    <n v="-7.9000000000000001E-2"/>
    <n v="0.90100000000000002"/>
    <n v="0.69499999999999995"/>
    <n v="0.27400000000000002"/>
    <x v="1"/>
    <x v="1"/>
    <x v="15"/>
    <n v="2020"/>
    <n v="5.4792273760800283"/>
  </r>
  <r>
    <x v="129"/>
    <x v="12"/>
    <n v="6.4189999999999996"/>
    <n v="10.369"/>
    <n v="0.95099999999999996"/>
    <n v="68.95"/>
    <n v="0.74199999999999999"/>
    <n v="4.5999999999999999E-2"/>
    <n v="0.89600000000000002"/>
    <n v="0.69199999999999995"/>
    <n v="0.24099999999999999"/>
    <x v="1"/>
    <x v="1"/>
    <x v="12"/>
    <n v="2021"/>
    <n v="5.4792273760800283"/>
  </r>
  <r>
    <x v="130"/>
    <x v="16"/>
    <n v="5.8109999999999999"/>
    <n v="10.398999999999999"/>
    <n v="0.93600000000000005"/>
    <n v="68.56"/>
    <n v="0.93600000000000005"/>
    <n v="3.9E-2"/>
    <n v="0.70799999999999996"/>
    <n v="0.60799999999999998"/>
    <n v="0.307"/>
    <x v="1"/>
    <x v="1"/>
    <x v="16"/>
    <n v="2006"/>
    <n v="5.4792273760800283"/>
  </r>
  <r>
    <x v="130"/>
    <x v="1"/>
    <n v="5.83"/>
    <n v="10.406000000000001"/>
    <n v="0.91900000000000004"/>
    <n v="69.040000000000006"/>
    <n v="0.89600000000000002"/>
    <n v="-2.3E-2"/>
    <n v="0.80400000000000005"/>
    <n v="0.58299999999999996"/>
    <n v="0.30299999999999999"/>
    <x v="1"/>
    <x v="1"/>
    <x v="1"/>
    <n v="2009"/>
    <n v="5.4792273760800283"/>
  </r>
  <r>
    <x v="130"/>
    <x v="2"/>
    <n v="6.0830000000000002"/>
    <n v="10.414999999999999"/>
    <n v="0.91700000000000004"/>
    <n v="69.2"/>
    <n v="0.89600000000000002"/>
    <n v="2.5999999999999999E-2"/>
    <n v="0.84499999999999997"/>
    <n v="0.59199999999999997"/>
    <n v="0.29499999999999998"/>
    <x v="1"/>
    <x v="1"/>
    <x v="2"/>
    <n v="2010"/>
    <n v="5.4792273760800283"/>
  </r>
  <r>
    <x v="130"/>
    <x v="3"/>
    <n v="6.0359999999999996"/>
    <n v="10.420999999999999"/>
    <n v="0.93100000000000005"/>
    <n v="69.36"/>
    <n v="0.90700000000000003"/>
    <n v="-2.9000000000000001E-2"/>
    <n v="0.89300000000000002"/>
    <n v="0.58699999999999997"/>
    <n v="0.28499999999999998"/>
    <x v="1"/>
    <x v="1"/>
    <x v="3"/>
    <n v="2011"/>
    <n v="5.4792273760800283"/>
  </r>
  <r>
    <x v="130"/>
    <x v="4"/>
    <n v="6.0629999999999997"/>
    <n v="10.391999999999999"/>
    <n v="0.92500000000000004"/>
    <n v="69.52"/>
    <n v="0.90400000000000003"/>
    <n v="-2.3E-2"/>
    <n v="0.89100000000000001"/>
    <n v="0.59799999999999998"/>
    <n v="0.28399999999999997"/>
    <x v="1"/>
    <x v="1"/>
    <x v="4"/>
    <n v="2012"/>
    <n v="5.4792273760800283"/>
  </r>
  <r>
    <x v="130"/>
    <x v="5"/>
    <n v="5.9749999999999996"/>
    <n v="10.381"/>
    <n v="0.93200000000000005"/>
    <n v="69.680000000000007"/>
    <n v="0.89"/>
    <n v="3.2000000000000001E-2"/>
    <n v="0.91800000000000004"/>
    <n v="0.625"/>
    <n v="0.27400000000000002"/>
    <x v="1"/>
    <x v="1"/>
    <x v="5"/>
    <n v="2013"/>
    <n v="5.4792273760800283"/>
  </r>
  <r>
    <x v="130"/>
    <x v="6"/>
    <n v="5.6779999999999999"/>
    <n v="10.407"/>
    <n v="0.90800000000000003"/>
    <n v="69.84"/>
    <n v="0.88800000000000001"/>
    <n v="4.9000000000000002E-2"/>
    <n v="0.90900000000000003"/>
    <n v="0.59399999999999997"/>
    <n v="0.29099999999999998"/>
    <x v="1"/>
    <x v="1"/>
    <x v="6"/>
    <n v="2014"/>
    <n v="5.4792273760800283"/>
  </r>
  <r>
    <x v="130"/>
    <x v="7"/>
    <n v="5.7409999999999997"/>
    <n v="10.428000000000001"/>
    <n v="0.90100000000000002"/>
    <n v="70"/>
    <n v="0.89600000000000002"/>
    <n v="4.0000000000000001E-3"/>
    <n v="0.89200000000000002"/>
    <n v="0.64400000000000002"/>
    <n v="0.26100000000000001"/>
    <x v="1"/>
    <x v="1"/>
    <x v="7"/>
    <n v="2015"/>
    <n v="5.4792273760800283"/>
  </r>
  <r>
    <x v="130"/>
    <x v="8"/>
    <n v="5.9370000000000003"/>
    <n v="10.459"/>
    <n v="0.93400000000000005"/>
    <n v="70.174999999999997"/>
    <n v="0.90400000000000003"/>
    <n v="-5.8000000000000003E-2"/>
    <n v="0.83799999999999997"/>
    <n v="0.59699999999999998"/>
    <n v="0.27200000000000002"/>
    <x v="1"/>
    <x v="1"/>
    <x v="8"/>
    <n v="2016"/>
    <n v="5.4792273760800283"/>
  </r>
  <r>
    <x v="130"/>
    <x v="9"/>
    <n v="6.1669999999999998"/>
    <n v="10.505000000000001"/>
    <n v="0.92800000000000005"/>
    <n v="70.349999999999994"/>
    <n v="0.92100000000000004"/>
    <n v="-2.9000000000000001E-2"/>
    <n v="0.82899999999999996"/>
    <n v="0.58199999999999996"/>
    <n v="0.28599999999999998"/>
    <x v="1"/>
    <x v="1"/>
    <x v="9"/>
    <n v="2017"/>
    <n v="5.4792273760800283"/>
  </r>
  <r>
    <x v="130"/>
    <x v="10"/>
    <n v="6.2489999999999997"/>
    <n v="10.545"/>
    <n v="0.94099999999999995"/>
    <n v="70.525000000000006"/>
    <n v="0.94199999999999995"/>
    <n v="-0.123"/>
    <n v="0.83899999999999997"/>
    <n v="0.60099999999999998"/>
    <n v="0.27500000000000002"/>
    <x v="1"/>
    <x v="1"/>
    <x v="10"/>
    <n v="2018"/>
    <n v="5.4792273760800283"/>
  </r>
  <r>
    <x v="130"/>
    <x v="11"/>
    <n v="6.665"/>
    <n v="10.571999999999999"/>
    <n v="0.94899999999999995"/>
    <n v="70.7"/>
    <n v="0.94499999999999995"/>
    <n v="-0.106"/>
    <n v="0.78500000000000003"/>
    <n v="0.622"/>
    <n v="0.22800000000000001"/>
    <x v="1"/>
    <x v="1"/>
    <x v="11"/>
    <n v="2019"/>
    <n v="5.4792273760800283"/>
  </r>
  <r>
    <x v="130"/>
    <x v="15"/>
    <n v="6.4619999999999997"/>
    <n v="10.521000000000001"/>
    <n v="0.95299999999999996"/>
    <n v="70.875"/>
    <n v="0.95799999999999996"/>
    <n v="-8.8999999999999996E-2"/>
    <n v="0.79700000000000004"/>
    <n v="0.57499999999999996"/>
    <n v="0.314"/>
    <x v="1"/>
    <x v="1"/>
    <x v="15"/>
    <n v="2020"/>
    <n v="5.4792273760800283"/>
  </r>
  <r>
    <x v="130"/>
    <x v="12"/>
    <n v="6.7610000000000001"/>
    <n v="10.598000000000001"/>
    <n v="0.95499999999999996"/>
    <n v="71.05"/>
    <n v="0.85099999999999998"/>
    <n v="2.7E-2"/>
    <n v="0.754"/>
    <n v="0.64300000000000002"/>
    <n v="0.26100000000000001"/>
    <x v="1"/>
    <x v="1"/>
    <x v="12"/>
    <n v="2021"/>
    <n v="5.4792273760800283"/>
  </r>
  <r>
    <x v="130"/>
    <x v="13"/>
    <n v="6.7229999999999999"/>
    <n v="10.644"/>
    <n v="0.94199999999999995"/>
    <n v="71.224999999999994"/>
    <n v="0.93"/>
    <n v="0.10100000000000001"/>
    <n v="0.76200000000000001"/>
    <n v="0.625"/>
    <n v="0.24199999999999999"/>
    <x v="1"/>
    <x v="1"/>
    <x v="13"/>
    <n v="2022"/>
    <n v="5.4792273760800283"/>
  </r>
  <r>
    <x v="131"/>
    <x v="6"/>
    <n v="5.5279999999999996"/>
    <n v="6.83"/>
    <n v="0.61099999999999999"/>
    <n v="47.66"/>
    <n v="0.874"/>
    <n v="2.4E-2"/>
    <n v="0.45600000000000002"/>
    <n v="0.68899999999999995"/>
    <n v="0.20699999999999999"/>
    <x v="2"/>
    <x v="1"/>
    <x v="6"/>
    <n v="2014"/>
    <n v="5.4792273760800283"/>
  </r>
  <r>
    <x v="131"/>
    <x v="7"/>
    <n v="5.3540000000000001"/>
    <n v="6.9370000000000003"/>
    <n v="0.59899999999999998"/>
    <n v="48.1"/>
    <n v="0.96799999999999997"/>
    <n v="0.02"/>
    <n v="0.41"/>
    <n v="0.76400000000000001"/>
    <n v="0.187"/>
    <x v="2"/>
    <x v="0"/>
    <x v="7"/>
    <n v="2015"/>
    <n v="5.4792273760800283"/>
  </r>
  <r>
    <x v="131"/>
    <x v="8"/>
    <n v="4.6680000000000001"/>
    <n v="6.9809999999999999"/>
    <n v="0.59399999999999997"/>
    <n v="48.5"/>
    <n v="0.91700000000000004"/>
    <n v="7.2999999999999995E-2"/>
    <n v="0.441"/>
    <n v="0.77300000000000002"/>
    <n v="0.193"/>
    <x v="2"/>
    <x v="0"/>
    <x v="8"/>
    <n v="2016"/>
    <n v="5.4792273760800283"/>
  </r>
  <r>
    <x v="132"/>
    <x v="1"/>
    <n v="4.9909999999999997"/>
    <m/>
    <n v="0.88"/>
    <m/>
    <n v="0.746"/>
    <m/>
    <n v="0.51300000000000001"/>
    <n v="0.70799999999999996"/>
    <n v="0.112"/>
    <x v="2"/>
    <x v="0"/>
    <x v="1"/>
    <n v="2009"/>
    <n v="5.4792273760800283"/>
  </r>
  <r>
    <x v="132"/>
    <x v="2"/>
    <n v="4.657"/>
    <m/>
    <n v="0.82899999999999996"/>
    <m/>
    <n v="0.82"/>
    <m/>
    <n v="0.47099999999999997"/>
    <n v="0.63200000000000001"/>
    <n v="8.3000000000000004E-2"/>
    <x v="2"/>
    <x v="0"/>
    <x v="2"/>
    <n v="2010"/>
    <n v="5.4792273760800283"/>
  </r>
  <r>
    <x v="132"/>
    <x v="3"/>
    <n v="4.931"/>
    <m/>
    <n v="0.78800000000000003"/>
    <m/>
    <n v="0.85799999999999998"/>
    <m/>
    <n v="0.35699999999999998"/>
    <n v="0.69099999999999995"/>
    <n v="0.122"/>
    <x v="2"/>
    <x v="0"/>
    <x v="3"/>
    <n v="2011"/>
    <n v="5.4792273760800283"/>
  </r>
  <r>
    <x v="132"/>
    <x v="4"/>
    <n v="5.0570000000000004"/>
    <m/>
    <n v="0.78600000000000003"/>
    <m/>
    <n v="0.75800000000000001"/>
    <m/>
    <n v="0.33400000000000002"/>
    <n v="0.68700000000000006"/>
    <n v="0.152"/>
    <x v="2"/>
    <x v="0"/>
    <x v="4"/>
    <n v="2012"/>
    <n v="5.4792273760800283"/>
  </r>
  <r>
    <x v="133"/>
    <x v="16"/>
    <n v="5.0839999999999996"/>
    <n v="9.4550000000000001"/>
    <n v="0.91300000000000003"/>
    <n v="46"/>
    <n v="0.64900000000000002"/>
    <n v="-9.1999999999999998E-2"/>
    <m/>
    <n v="0.72399999999999998"/>
    <n v="0.223"/>
    <x v="2"/>
    <x v="0"/>
    <x v="16"/>
    <n v="2006"/>
    <n v="5.4792273760800283"/>
  </r>
  <r>
    <x v="133"/>
    <x v="14"/>
    <n v="5.2039999999999997"/>
    <n v="9.4969999999999999"/>
    <n v="0.78800000000000003"/>
    <n v="46.9"/>
    <n v="0.69"/>
    <n v="-0.16600000000000001"/>
    <n v="0.85899999999999999"/>
    <n v="0.65800000000000003"/>
    <n v="0.21"/>
    <x v="2"/>
    <x v="0"/>
    <x v="14"/>
    <n v="2007"/>
    <n v="5.4792273760800283"/>
  </r>
  <r>
    <x v="133"/>
    <x v="0"/>
    <n v="5.3460000000000001"/>
    <n v="9.5180000000000007"/>
    <n v="0.81"/>
    <n v="47.8"/>
    <n v="0.749"/>
    <n v="-0.104"/>
    <n v="0.86599999999999999"/>
    <n v="0.71199999999999997"/>
    <n v="0.20599999999999999"/>
    <x v="2"/>
    <x v="0"/>
    <x v="0"/>
    <n v="2008"/>
    <n v="5.4792273760800283"/>
  </r>
  <r>
    <x v="133"/>
    <x v="1"/>
    <n v="5.218"/>
    <n v="9.49"/>
    <n v="0.877"/>
    <n v="48.7"/>
    <n v="0.73899999999999999"/>
    <n v="-0.16200000000000001"/>
    <n v="0.90400000000000003"/>
    <n v="0.65600000000000003"/>
    <n v="0.23100000000000001"/>
    <x v="2"/>
    <x v="0"/>
    <x v="1"/>
    <n v="2009"/>
    <n v="5.4792273760800283"/>
  </r>
  <r>
    <x v="133"/>
    <x v="2"/>
    <n v="4.6520000000000001"/>
    <n v="9.5079999999999991"/>
    <n v="0.91700000000000004"/>
    <n v="49.6"/>
    <n v="0.73899999999999999"/>
    <n v="-0.21099999999999999"/>
    <n v="0.79100000000000004"/>
    <n v="0.69799999999999995"/>
    <n v="0.124"/>
    <x v="2"/>
    <x v="0"/>
    <x v="2"/>
    <n v="2010"/>
    <n v="5.4792273760800283"/>
  </r>
  <r>
    <x v="133"/>
    <x v="3"/>
    <n v="4.931"/>
    <n v="9.5269999999999992"/>
    <n v="0.85799999999999998"/>
    <n v="50.5"/>
    <n v="0.83499999999999996"/>
    <n v="-0.16300000000000001"/>
    <n v="0.81899999999999995"/>
    <n v="0.72"/>
    <n v="0.23"/>
    <x v="2"/>
    <x v="0"/>
    <x v="3"/>
    <n v="2011"/>
    <n v="5.4792273760800283"/>
  </r>
  <r>
    <x v="133"/>
    <x v="4"/>
    <n v="5.1340000000000003"/>
    <n v="9.5370000000000008"/>
    <n v="0.90700000000000003"/>
    <n v="51.4"/>
    <n v="0.59"/>
    <n v="-0.17199999999999999"/>
    <n v="0.83799999999999997"/>
    <n v="0.71099999999999997"/>
    <n v="0.17799999999999999"/>
    <x v="2"/>
    <x v="0"/>
    <x v="4"/>
    <n v="2012"/>
    <n v="5.4792273760800283"/>
  </r>
  <r>
    <x v="133"/>
    <x v="5"/>
    <n v="3.661"/>
    <n v="9.548"/>
    <n v="0.83899999999999997"/>
    <n v="52.3"/>
    <n v="0.71399999999999997"/>
    <n v="-8.5999999999999993E-2"/>
    <n v="0.8"/>
    <n v="0.74"/>
    <n v="0.16700000000000001"/>
    <x v="2"/>
    <x v="0"/>
    <x v="5"/>
    <n v="2013"/>
    <n v="5.4792273760800283"/>
  </r>
  <r>
    <x v="133"/>
    <x v="6"/>
    <n v="4.8280000000000003"/>
    <n v="9.5459999999999994"/>
    <n v="0.88100000000000001"/>
    <n v="53.2"/>
    <n v="0.79400000000000004"/>
    <n v="-0.126"/>
    <n v="0.82"/>
    <n v="0.73"/>
    <n v="0.24299999999999999"/>
    <x v="2"/>
    <x v="0"/>
    <x v="6"/>
    <n v="2014"/>
    <n v="5.4792273760800283"/>
  </r>
  <r>
    <x v="133"/>
    <x v="7"/>
    <n v="4.8869999999999996"/>
    <n v="9.5389999999999997"/>
    <n v="0.89800000000000002"/>
    <n v="54.1"/>
    <n v="0.86199999999999999"/>
    <n v="-0.13600000000000001"/>
    <n v="0.85299999999999998"/>
    <n v="0.71699999999999997"/>
    <n v="0.161"/>
    <x v="2"/>
    <x v="0"/>
    <x v="7"/>
    <n v="2015"/>
    <n v="5.4792273760800283"/>
  </r>
  <r>
    <x v="133"/>
    <x v="8"/>
    <n v="4.7699999999999996"/>
    <n v="9.5359999999999996"/>
    <n v="0.875"/>
    <n v="54.625"/>
    <n v="0.77400000000000002"/>
    <n v="-0.08"/>
    <n v="0.81299999999999994"/>
    <n v="0.74299999999999999"/>
    <n v="0.30099999999999999"/>
    <x v="2"/>
    <x v="0"/>
    <x v="8"/>
    <n v="2016"/>
    <n v="5.4792273760800283"/>
  </r>
  <r>
    <x v="133"/>
    <x v="9"/>
    <n v="4.5140000000000002"/>
    <n v="9.5429999999999993"/>
    <n v="0.87"/>
    <n v="55.15"/>
    <n v="0.78700000000000003"/>
    <n v="-0.13900000000000001"/>
    <n v="0.86499999999999999"/>
    <n v="0.70899999999999996"/>
    <n v="0.26800000000000002"/>
    <x v="2"/>
    <x v="0"/>
    <x v="9"/>
    <n v="2017"/>
    <n v="5.4792273760800283"/>
  </r>
  <r>
    <x v="133"/>
    <x v="10"/>
    <n v="4.8840000000000003"/>
    <n v="9.5459999999999994"/>
    <n v="0.84099999999999997"/>
    <n v="55.674999999999997"/>
    <n v="0.753"/>
    <n v="-6.0999999999999999E-2"/>
    <n v="0.84099999999999997"/>
    <n v="0.73599999999999999"/>
    <n v="0.28299999999999997"/>
    <x v="2"/>
    <x v="0"/>
    <x v="10"/>
    <n v="2018"/>
    <n v="5.4792273760800283"/>
  </r>
  <r>
    <x v="133"/>
    <x v="11"/>
    <n v="5.0350000000000001"/>
    <n v="9.5359999999999996"/>
    <n v="0.84799999999999998"/>
    <n v="56.2"/>
    <n v="0.73799999999999999"/>
    <n v="-0.14499999999999999"/>
    <n v="0.82"/>
    <n v="0.72699999999999998"/>
    <n v="0.26800000000000002"/>
    <x v="2"/>
    <x v="0"/>
    <x v="11"/>
    <n v="2019"/>
    <n v="5.4792273760800283"/>
  </r>
  <r>
    <x v="133"/>
    <x v="15"/>
    <n v="4.9470000000000001"/>
    <n v="9.4580000000000002"/>
    <n v="0.89100000000000001"/>
    <n v="56.725000000000001"/>
    <n v="0.75700000000000001"/>
    <n v="-2.7E-2"/>
    <n v="0.91200000000000003"/>
    <n v="0.76100000000000001"/>
    <n v="0.29399999999999998"/>
    <x v="2"/>
    <x v="0"/>
    <x v="15"/>
    <n v="2020"/>
    <n v="5.4792273760800283"/>
  </r>
  <r>
    <x v="133"/>
    <x v="12"/>
    <n v="5.5990000000000002"/>
    <n v="9.4960000000000004"/>
    <n v="0.92200000000000004"/>
    <n v="57.25"/>
    <n v="0.70399999999999996"/>
    <n v="-0.14499999999999999"/>
    <n v="0.89200000000000002"/>
    <n v="0.78400000000000003"/>
    <n v="0.17299999999999999"/>
    <x v="2"/>
    <x v="1"/>
    <x v="12"/>
    <n v="2021"/>
    <n v="5.4792273760800283"/>
  </r>
  <r>
    <x v="134"/>
    <x v="16"/>
    <n v="5.3319999999999999"/>
    <n v="10.308999999999999"/>
    <n v="0.77500000000000002"/>
    <n v="70.02"/>
    <n v="0.71499999999999997"/>
    <n v="-5.6000000000000001E-2"/>
    <n v="0.79900000000000004"/>
    <n v="0.54500000000000004"/>
    <n v="0.33800000000000002"/>
    <x v="0"/>
    <x v="0"/>
    <x v="16"/>
    <n v="2006"/>
    <n v="5.4792273760800283"/>
  </r>
  <r>
    <x v="134"/>
    <x v="14"/>
    <n v="5.7670000000000003"/>
    <n v="10.36"/>
    <n v="0.82699999999999996"/>
    <n v="70.239999999999995"/>
    <n v="0.65600000000000003"/>
    <n v="-6.3E-2"/>
    <n v="0.80300000000000005"/>
    <n v="0.61199999999999999"/>
    <n v="0.22600000000000001"/>
    <x v="0"/>
    <x v="1"/>
    <x v="14"/>
    <n v="2007"/>
    <n v="5.4792273760800283"/>
  </r>
  <r>
    <x v="134"/>
    <x v="0"/>
    <n v="5.39"/>
    <n v="10.382"/>
    <n v="0.754"/>
    <n v="70.459999999999994"/>
    <n v="0.52400000000000002"/>
    <n v="-0.106"/>
    <n v="0.77100000000000002"/>
    <n v="0.55400000000000005"/>
    <n v="0.23899999999999999"/>
    <x v="0"/>
    <x v="0"/>
    <x v="0"/>
    <n v="2008"/>
    <n v="5.4792273760800283"/>
  </r>
  <r>
    <x v="134"/>
    <x v="1"/>
    <n v="5.6479999999999997"/>
    <n v="10.385"/>
    <n v="0.81100000000000005"/>
    <n v="70.680000000000007"/>
    <n v="0.6"/>
    <n v="-0.1"/>
    <n v="0.78700000000000003"/>
    <n v="0.59599999999999997"/>
    <n v="0.20899999999999999"/>
    <x v="0"/>
    <x v="1"/>
    <x v="1"/>
    <n v="2009"/>
    <n v="5.4792273760800283"/>
  </r>
  <r>
    <x v="134"/>
    <x v="2"/>
    <n v="6.1159999999999997"/>
    <n v="10.446"/>
    <n v="0.81599999999999995"/>
    <n v="70.900000000000006"/>
    <n v="0.67700000000000005"/>
    <n v="-3.6999999999999998E-2"/>
    <n v="0.752"/>
    <n v="0.626"/>
    <n v="0.13"/>
    <x v="0"/>
    <x v="1"/>
    <x v="2"/>
    <n v="2010"/>
    <n v="5.4792273760800283"/>
  </r>
  <r>
    <x v="134"/>
    <x v="3"/>
    <n v="6.9470000000000001"/>
    <n v="10.474"/>
    <n v="0.80900000000000005"/>
    <n v="71.12"/>
    <n v="0.68200000000000005"/>
    <n v="-5.1999999999999998E-2"/>
    <n v="0.82699999999999996"/>
    <n v="0.58699999999999997"/>
    <n v="0.16800000000000001"/>
    <x v="0"/>
    <x v="1"/>
    <x v="3"/>
    <n v="2011"/>
    <n v="5.4792273760800283"/>
  </r>
  <r>
    <x v="134"/>
    <x v="4"/>
    <n v="6.0030000000000001"/>
    <n v="10.493"/>
    <n v="0.77500000000000002"/>
    <n v="71.34"/>
    <n v="0.61799999999999999"/>
    <m/>
    <n v="0.84399999999999997"/>
    <n v="0.61"/>
    <n v="0.20599999999999999"/>
    <x v="0"/>
    <x v="1"/>
    <x v="4"/>
    <n v="2012"/>
    <n v="5.4792273760800283"/>
  </r>
  <r>
    <x v="134"/>
    <x v="5"/>
    <n v="5.9589999999999996"/>
    <n v="10.519"/>
    <n v="0.79700000000000004"/>
    <n v="71.56"/>
    <n v="0.64200000000000002"/>
    <n v="-5.3999999999999999E-2"/>
    <n v="0.83199999999999996"/>
    <n v="0.58899999999999997"/>
    <n v="0.189"/>
    <x v="0"/>
    <x v="1"/>
    <x v="5"/>
    <n v="2013"/>
    <n v="5.4792273760800283"/>
  </r>
  <r>
    <x v="134"/>
    <x v="6"/>
    <n v="5.8010000000000002"/>
    <n v="10.544"/>
    <n v="0.73799999999999999"/>
    <n v="71.78"/>
    <n v="0.623"/>
    <n v="-4.7E-2"/>
    <n v="0.83399999999999996"/>
    <n v="0.57499999999999996"/>
    <n v="0.28299999999999997"/>
    <x v="0"/>
    <x v="1"/>
    <x v="6"/>
    <n v="2014"/>
    <n v="5.4792273760800283"/>
  </r>
  <r>
    <x v="134"/>
    <x v="7"/>
    <n v="5.78"/>
    <n v="10.567"/>
    <n v="0.76800000000000002"/>
    <n v="72"/>
    <n v="0.61599999999999999"/>
    <n v="-0.04"/>
    <n v="0.84099999999999997"/>
    <n v="0.56100000000000005"/>
    <n v="0.24399999999999999"/>
    <x v="0"/>
    <x v="1"/>
    <x v="7"/>
    <n v="2015"/>
    <n v="5.4792273760800283"/>
  </r>
  <r>
    <x v="134"/>
    <x v="8"/>
    <n v="5.9710000000000001"/>
    <n v="10.592000000000001"/>
    <n v="0.81100000000000005"/>
    <n v="72.275000000000006"/>
    <n v="0.59099999999999997"/>
    <n v="2.1999999999999999E-2"/>
    <n v="0.86199999999999999"/>
    <n v="0.58299999999999996"/>
    <n v="0.23300000000000001"/>
    <x v="0"/>
    <x v="1"/>
    <x v="8"/>
    <n v="2016"/>
    <n v="5.4792273760800283"/>
  </r>
  <r>
    <x v="134"/>
    <x v="9"/>
    <n v="5.8739999999999997"/>
    <n v="10.62"/>
    <n v="0.80700000000000005"/>
    <n v="72.55"/>
    <n v="0.53800000000000003"/>
    <n v="0.01"/>
    <n v="0.85099999999999998"/>
    <n v="0.54600000000000004"/>
    <n v="0.23499999999999999"/>
    <x v="0"/>
    <x v="1"/>
    <x v="9"/>
    <n v="2017"/>
    <n v="5.4792273760800283"/>
  </r>
  <r>
    <x v="134"/>
    <x v="10"/>
    <n v="5.84"/>
    <n v="10.645"/>
    <n v="0.79800000000000004"/>
    <n v="72.825000000000003"/>
    <n v="0.6"/>
    <n v="-9.2999999999999999E-2"/>
    <n v="0.79700000000000004"/>
    <n v="0.57899999999999996"/>
    <n v="0.217"/>
    <x v="0"/>
    <x v="1"/>
    <x v="10"/>
    <n v="2018"/>
    <n v="5.4792273760800283"/>
  </r>
  <r>
    <x v="134"/>
    <x v="11"/>
    <n v="5.9029999999999996"/>
    <n v="10.663"/>
    <n v="0.78300000000000003"/>
    <n v="73.099999999999994"/>
    <n v="0.70599999999999996"/>
    <n v="-0.06"/>
    <n v="0.71799999999999997"/>
    <n v="0.59299999999999997"/>
    <n v="0.23599999999999999"/>
    <x v="0"/>
    <x v="1"/>
    <x v="11"/>
    <n v="2019"/>
    <n v="5.4792273760800283"/>
  </r>
  <r>
    <x v="134"/>
    <x v="15"/>
    <n v="5.7930000000000001"/>
    <n v="10.654999999999999"/>
    <n v="0.80800000000000005"/>
    <n v="73.375"/>
    <n v="0.71099999999999997"/>
    <n v="-0.111"/>
    <n v="0.66500000000000004"/>
    <n v="0.55000000000000004"/>
    <n v="0.247"/>
    <x v="0"/>
    <x v="1"/>
    <x v="15"/>
    <n v="2020"/>
    <n v="5.4792273760800283"/>
  </r>
  <r>
    <x v="134"/>
    <x v="12"/>
    <n v="6.1130000000000004"/>
    <n v="10.696999999999999"/>
    <n v="0.81100000000000005"/>
    <n v="73.650000000000006"/>
    <n v="0.71699999999999997"/>
    <n v="-3.1E-2"/>
    <n v="0.68500000000000005"/>
    <n v="0.56599999999999995"/>
    <n v="0.221"/>
    <x v="0"/>
    <x v="1"/>
    <x v="12"/>
    <n v="2021"/>
    <n v="5.4792273760800283"/>
  </r>
  <r>
    <x v="134"/>
    <x v="13"/>
    <n v="5.95"/>
    <n v="10.726000000000001"/>
    <n v="0.81"/>
    <n v="73.924999999999997"/>
    <n v="0.72299999999999998"/>
    <n v="3.0000000000000001E-3"/>
    <n v="0.747"/>
    <n v="0.58499999999999996"/>
    <n v="0.23300000000000001"/>
    <x v="0"/>
    <x v="1"/>
    <x v="13"/>
    <n v="2022"/>
    <n v="5.4792273760800283"/>
  </r>
  <r>
    <x v="135"/>
    <x v="6"/>
    <n v="3.8319999999999999"/>
    <m/>
    <n v="0.54500000000000004"/>
    <n v="52.88"/>
    <n v="0.56699999999999995"/>
    <m/>
    <n v="0.74199999999999999"/>
    <n v="0.57799999999999996"/>
    <n v="0.42799999999999999"/>
    <x v="2"/>
    <x v="0"/>
    <x v="6"/>
    <n v="2014"/>
    <n v="5.4792273760800283"/>
  </r>
  <r>
    <x v="135"/>
    <x v="7"/>
    <n v="4.0709999999999997"/>
    <m/>
    <n v="0.58499999999999996"/>
    <n v="53"/>
    <n v="0.51200000000000001"/>
    <m/>
    <n v="0.71"/>
    <n v="0.55300000000000005"/>
    <n v="0.45"/>
    <x v="2"/>
    <x v="0"/>
    <x v="7"/>
    <n v="2015"/>
    <n v="5.4792273760800283"/>
  </r>
  <r>
    <x v="135"/>
    <x v="8"/>
    <n v="2.8879999999999999"/>
    <m/>
    <n v="0.53200000000000003"/>
    <n v="53.174999999999997"/>
    <n v="0.44"/>
    <m/>
    <n v="0.78500000000000003"/>
    <n v="0.59399999999999997"/>
    <n v="0.54900000000000004"/>
    <x v="2"/>
    <x v="0"/>
    <x v="8"/>
    <n v="2016"/>
    <n v="5.4792273760800283"/>
  </r>
  <r>
    <x v="135"/>
    <x v="9"/>
    <n v="2.8170000000000002"/>
    <m/>
    <n v="0.55700000000000005"/>
    <n v="53.35"/>
    <n v="0.45600000000000002"/>
    <m/>
    <n v="0.76100000000000001"/>
    <n v="0.56499999999999995"/>
    <n v="0.51700000000000002"/>
    <x v="2"/>
    <x v="0"/>
    <x v="9"/>
    <n v="2017"/>
    <n v="5.4792273760800283"/>
  </r>
  <r>
    <x v="136"/>
    <x v="17"/>
    <n v="7.1529999999999996"/>
    <n v="10.544"/>
    <n v="0.96099999999999997"/>
    <n v="70.400000000000006"/>
    <n v="0.91600000000000004"/>
    <m/>
    <n v="0.77700000000000002"/>
    <n v="0.69399999999999995"/>
    <n v="0.24099999999999999"/>
    <x v="1"/>
    <x v="1"/>
    <x v="17"/>
    <n v="2005"/>
    <n v="5.4792273760800283"/>
  </r>
  <r>
    <x v="136"/>
    <x v="14"/>
    <n v="6.9950000000000001"/>
    <n v="10.584"/>
    <n v="0.95699999999999996"/>
    <n v="70.64"/>
    <n v="0.78200000000000003"/>
    <n v="-9.7000000000000003E-2"/>
    <n v="0.78400000000000003"/>
    <n v="0.71699999999999997"/>
    <n v="0.26400000000000001"/>
    <x v="1"/>
    <x v="1"/>
    <x v="14"/>
    <n v="2007"/>
    <n v="5.4792273760800283"/>
  </r>
  <r>
    <x v="136"/>
    <x v="0"/>
    <n v="7.2939999999999996"/>
    <n v="10.577"/>
    <n v="0.94799999999999995"/>
    <n v="70.760000000000005"/>
    <n v="0.83399999999999996"/>
    <n v="-0.154"/>
    <n v="0.68300000000000005"/>
    <n v="0.64900000000000002"/>
    <n v="0.26"/>
    <x v="1"/>
    <x v="1"/>
    <x v="0"/>
    <n v="2008"/>
    <n v="5.4792273760800283"/>
  </r>
  <r>
    <x v="136"/>
    <x v="1"/>
    <n v="6.1989999999999998"/>
    <n v="10.53"/>
    <n v="0.92900000000000005"/>
    <n v="70.88"/>
    <n v="0.749"/>
    <n v="-0.13100000000000001"/>
    <n v="0.79800000000000004"/>
    <n v="0.64500000000000002"/>
    <n v="0.33600000000000002"/>
    <x v="1"/>
    <x v="1"/>
    <x v="1"/>
    <n v="2009"/>
    <n v="5.4792273760800283"/>
  </r>
  <r>
    <x v="136"/>
    <x v="2"/>
    <n v="6.1879999999999997"/>
    <n v="10.526999999999999"/>
    <n v="0.95"/>
    <n v="71"/>
    <n v="0.79600000000000004"/>
    <n v="-0.14199999999999999"/>
    <n v="0.84"/>
    <n v="0.64500000000000002"/>
    <n v="0.32200000000000001"/>
    <x v="1"/>
    <x v="1"/>
    <x v="2"/>
    <n v="2010"/>
    <n v="5.4792273760800283"/>
  </r>
  <r>
    <x v="136"/>
    <x v="3"/>
    <n v="6.5179999999999998"/>
    <n v="10.515000000000001"/>
    <n v="0.94399999999999995"/>
    <n v="71.12"/>
    <n v="0.81899999999999995"/>
    <n v="-0.126"/>
    <n v="0.84599999999999997"/>
    <n v="0.66700000000000004"/>
    <n v="0.35599999999999998"/>
    <x v="1"/>
    <x v="1"/>
    <x v="3"/>
    <n v="2011"/>
    <n v="5.4792273760800283"/>
  </r>
  <r>
    <x v="136"/>
    <x v="4"/>
    <n v="6.2910000000000004"/>
    <n v="10.484"/>
    <n v="0.93700000000000006"/>
    <n v="71.239999999999995"/>
    <n v="0.755"/>
    <n v="-6.3E-2"/>
    <n v="0.84399999999999997"/>
    <n v="0.64400000000000002"/>
    <n v="0.36599999999999999"/>
    <x v="1"/>
    <x v="1"/>
    <x v="4"/>
    <n v="2012"/>
    <n v="5.4792273760800283"/>
  </r>
  <r>
    <x v="136"/>
    <x v="5"/>
    <n v="6.15"/>
    <n v="10.473000000000001"/>
    <n v="0.92900000000000005"/>
    <n v="71.36"/>
    <n v="0.75900000000000001"/>
    <n v="-0.105"/>
    <n v="0.91600000000000004"/>
    <n v="0.66300000000000003"/>
    <n v="0.372"/>
    <x v="1"/>
    <x v="1"/>
    <x v="5"/>
    <n v="2013"/>
    <n v="5.4792273760800283"/>
  </r>
  <r>
    <x v="136"/>
    <x v="6"/>
    <n v="6.4560000000000004"/>
    <n v="10.49"/>
    <n v="0.94799999999999995"/>
    <n v="71.48"/>
    <n v="0.73799999999999999"/>
    <n v="-3.2000000000000001E-2"/>
    <n v="0.85399999999999998"/>
    <n v="0.68300000000000005"/>
    <n v="0.33500000000000002"/>
    <x v="1"/>
    <x v="1"/>
    <x v="6"/>
    <n v="2014"/>
    <n v="5.4792273760800283"/>
  </r>
  <r>
    <x v="136"/>
    <x v="7"/>
    <n v="6.3810000000000002"/>
    <n v="10.529"/>
    <n v="0.95599999999999996"/>
    <n v="71.599999999999994"/>
    <n v="0.73199999999999998"/>
    <n v="-7.5999999999999998E-2"/>
    <n v="0.82199999999999995"/>
    <n v="0.70499999999999996"/>
    <n v="0.28499999999999998"/>
    <x v="1"/>
    <x v="1"/>
    <x v="7"/>
    <n v="2015"/>
    <n v="5.4792273760800283"/>
  </r>
  <r>
    <x v="136"/>
    <x v="8"/>
    <n v="6.319"/>
    <n v="10.558"/>
    <n v="0.94199999999999995"/>
    <n v="71.724999999999994"/>
    <n v="0.76800000000000002"/>
    <n v="-5.1999999999999998E-2"/>
    <n v="0.81899999999999995"/>
    <n v="0.63"/>
    <n v="0.30099999999999999"/>
    <x v="1"/>
    <x v="1"/>
    <x v="8"/>
    <n v="2016"/>
    <n v="5.4792273760800283"/>
  </r>
  <r>
    <x v="136"/>
    <x v="9"/>
    <n v="6.23"/>
    <n v="10.585000000000001"/>
    <n v="0.90300000000000002"/>
    <n v="71.849999999999994"/>
    <n v="0.75600000000000001"/>
    <n v="-3.5999999999999997E-2"/>
    <n v="0.79100000000000004"/>
    <n v="0.60099999999999998"/>
    <n v="0.30199999999999999"/>
    <x v="1"/>
    <x v="1"/>
    <x v="9"/>
    <n v="2017"/>
    <n v="5.4792273760800283"/>
  </r>
  <r>
    <x v="136"/>
    <x v="10"/>
    <n v="6.5129999999999999"/>
    <n v="10.603"/>
    <n v="0.91"/>
    <n v="71.974999999999994"/>
    <n v="0.72199999999999998"/>
    <n v="-7.9000000000000001E-2"/>
    <n v="0.77700000000000002"/>
    <n v="0.63600000000000001"/>
    <n v="0.35699999999999998"/>
    <x v="1"/>
    <x v="1"/>
    <x v="10"/>
    <n v="2018"/>
    <n v="5.4792273760800283"/>
  </r>
  <r>
    <x v="136"/>
    <x v="11"/>
    <n v="6.4569999999999999"/>
    <n v="10.615"/>
    <n v="0.94899999999999995"/>
    <n v="72.099999999999994"/>
    <n v="0.77800000000000002"/>
    <n v="-5.2999999999999999E-2"/>
    <n v="0.73"/>
    <n v="0.63600000000000001"/>
    <n v="0.316"/>
    <x v="1"/>
    <x v="1"/>
    <x v="11"/>
    <n v="2019"/>
    <n v="5.4792273760800283"/>
  </r>
  <r>
    <x v="136"/>
    <x v="15"/>
    <n v="6.5019999999999998"/>
    <n v="10.49"/>
    <n v="0.93500000000000005"/>
    <n v="72.224999999999994"/>
    <n v="0.78300000000000003"/>
    <n v="-0.125"/>
    <n v="0.73"/>
    <n v="0.67100000000000004"/>
    <n v="0.317"/>
    <x v="1"/>
    <x v="1"/>
    <x v="15"/>
    <n v="2020"/>
    <n v="5.4792273760800283"/>
  </r>
  <r>
    <x v="136"/>
    <x v="12"/>
    <n v="6.47"/>
    <n v="10.542999999999999"/>
    <n v="0.92600000000000005"/>
    <n v="72.349999999999994"/>
    <n v="0.78200000000000003"/>
    <n v="-7.3999999999999996E-2"/>
    <n v="0.72899999999999998"/>
    <n v="0.63900000000000001"/>
    <n v="0.32400000000000001"/>
    <x v="1"/>
    <x v="1"/>
    <x v="12"/>
    <n v="2021"/>
    <n v="5.4792273760800283"/>
  </r>
  <r>
    <x v="136"/>
    <x v="13"/>
    <n v="6.3369999999999997"/>
    <n v="10.587"/>
    <n v="0.93400000000000005"/>
    <n v="72.474999999999994"/>
    <n v="0.78100000000000003"/>
    <n v="1E-3"/>
    <n v="0.67300000000000004"/>
    <n v="0.63600000000000001"/>
    <n v="0.32"/>
    <x v="1"/>
    <x v="1"/>
    <x v="13"/>
    <n v="2022"/>
    <n v="5.4792273760800283"/>
  </r>
  <r>
    <x v="137"/>
    <x v="16"/>
    <n v="4.3449999999999998"/>
    <n v="8.9459999999999997"/>
    <n v="0.86399999999999999"/>
    <n v="62.28"/>
    <n v="0.72399999999999998"/>
    <n v="5.7000000000000002E-2"/>
    <n v="0.83799999999999997"/>
    <n v="0.63900000000000001"/>
    <n v="0.216"/>
    <x v="0"/>
    <x v="0"/>
    <x v="16"/>
    <n v="2006"/>
    <n v="5.4792273760800283"/>
  </r>
  <r>
    <x v="137"/>
    <x v="14"/>
    <n v="4.415"/>
    <n v="9.0039999999999996"/>
    <n v="0.83799999999999997"/>
    <n v="62.76"/>
    <n v="0.73599999999999999"/>
    <n v="0.105"/>
    <n v="0.84699999999999998"/>
    <n v="0.59"/>
    <n v="0.22"/>
    <x v="0"/>
    <x v="0"/>
    <x v="14"/>
    <n v="2007"/>
    <n v="5.4792273760800283"/>
  </r>
  <r>
    <x v="137"/>
    <x v="0"/>
    <n v="4.431"/>
    <n v="9.0549999999999997"/>
    <n v="0.81599999999999995"/>
    <n v="63.24"/>
    <n v="0.83399999999999996"/>
    <n v="0.157"/>
    <n v="0.86099999999999999"/>
    <n v="0.65600000000000003"/>
    <n v="0.153"/>
    <x v="0"/>
    <x v="0"/>
    <x v="0"/>
    <n v="2008"/>
    <n v="5.4792273760800283"/>
  </r>
  <r>
    <x v="137"/>
    <x v="1"/>
    <n v="4.2119999999999997"/>
    <n v="9.0830000000000002"/>
    <n v="0.83"/>
    <n v="63.72"/>
    <n v="0.79900000000000004"/>
    <n v="0.30099999999999999"/>
    <n v="0.69"/>
    <n v="0.66100000000000003"/>
    <n v="0.17199999999999999"/>
    <x v="0"/>
    <x v="0"/>
    <x v="1"/>
    <n v="2009"/>
    <n v="5.4792273760800283"/>
  </r>
  <r>
    <x v="137"/>
    <x v="2"/>
    <n v="3.9769999999999999"/>
    <n v="9.1530000000000005"/>
    <n v="0.81399999999999995"/>
    <n v="64.2"/>
    <n v="0.73799999999999999"/>
    <n v="0.253"/>
    <n v="0.76900000000000002"/>
    <n v="0.70399999999999996"/>
    <n v="0.16300000000000001"/>
    <x v="0"/>
    <x v="0"/>
    <x v="2"/>
    <n v="2010"/>
    <n v="5.4792273760800283"/>
  </r>
  <r>
    <x v="137"/>
    <x v="3"/>
    <n v="4.181"/>
    <n v="9.2289999999999992"/>
    <n v="0.84199999999999997"/>
    <n v="64.680000000000007"/>
    <n v="0.82299999999999995"/>
    <n v="0.13900000000000001"/>
    <n v="0.76"/>
    <n v="0.73"/>
    <n v="0.17499999999999999"/>
    <x v="0"/>
    <x v="0"/>
    <x v="3"/>
    <n v="2011"/>
    <n v="5.4792273760800283"/>
  </r>
  <r>
    <x v="137"/>
    <x v="4"/>
    <n v="4.2249999999999996"/>
    <n v="9.3109999999999999"/>
    <n v="0.82399999999999995"/>
    <n v="65.16"/>
    <n v="0.8"/>
    <n v="0.155"/>
    <n v="0.82299999999999995"/>
    <n v="0.76100000000000001"/>
    <n v="0.19700000000000001"/>
    <x v="0"/>
    <x v="0"/>
    <x v="4"/>
    <n v="2012"/>
    <n v="5.4792273760800283"/>
  </r>
  <r>
    <x v="137"/>
    <x v="5"/>
    <n v="4.3650000000000002"/>
    <n v="9.343"/>
    <n v="0.80900000000000005"/>
    <n v="65.64"/>
    <n v="0.83399999999999996"/>
    <n v="0.26200000000000001"/>
    <n v="0.84199999999999997"/>
    <n v="0.77600000000000002"/>
    <n v="0.20799999999999999"/>
    <x v="0"/>
    <x v="0"/>
    <x v="5"/>
    <n v="2013"/>
    <n v="5.4792273760800283"/>
  </r>
  <r>
    <x v="137"/>
    <x v="6"/>
    <n v="4.2679999999999998"/>
    <n v="9.3949999999999996"/>
    <n v="0.80500000000000005"/>
    <n v="66.12"/>
    <n v="0.86799999999999999"/>
    <n v="0.29199999999999998"/>
    <n v="0.79100000000000004"/>
    <n v="0.78500000000000003"/>
    <n v="0.187"/>
    <x v="0"/>
    <x v="0"/>
    <x v="6"/>
    <n v="2014"/>
    <n v="5.4792273760800283"/>
  </r>
  <r>
    <x v="137"/>
    <x v="7"/>
    <n v="4.6120000000000001"/>
    <n v="9.4269999999999996"/>
    <n v="0.86299999999999999"/>
    <n v="66.599999999999994"/>
    <n v="0.90200000000000002"/>
    <n v="0.313"/>
    <n v="0.85899999999999999"/>
    <n v="0.78900000000000003"/>
    <n v="0.23499999999999999"/>
    <x v="0"/>
    <x v="0"/>
    <x v="7"/>
    <n v="2015"/>
    <n v="5.4792273760800283"/>
  </r>
  <r>
    <x v="137"/>
    <x v="9"/>
    <n v="4.3310000000000004"/>
    <n v="9.5169999999999995"/>
    <n v="0.82299999999999995"/>
    <n v="66.8"/>
    <n v="0.82699999999999996"/>
    <n v="8.5000000000000006E-2"/>
    <n v="0.84399999999999997"/>
    <n v="0.72899999999999998"/>
    <n v="0.27"/>
    <x v="0"/>
    <x v="0"/>
    <x v="9"/>
    <n v="2017"/>
    <n v="5.4792273760800283"/>
  </r>
  <r>
    <x v="137"/>
    <x v="10"/>
    <n v="4.4349999999999996"/>
    <n v="9.5289999999999999"/>
    <n v="0.83299999999999996"/>
    <n v="66.900000000000006"/>
    <n v="0.85899999999999999"/>
    <n v="9.8000000000000004E-2"/>
    <n v="0.85599999999999998"/>
    <n v="0.77300000000000002"/>
    <n v="0.30199999999999999"/>
    <x v="0"/>
    <x v="0"/>
    <x v="10"/>
    <n v="2018"/>
    <n v="5.4792273760800283"/>
  </r>
  <r>
    <x v="137"/>
    <x v="11"/>
    <n v="4.2130000000000001"/>
    <n v="9.5210000000000008"/>
    <n v="0.81499999999999995"/>
    <n v="67"/>
    <n v="0.82399999999999995"/>
    <n v="4.4999999999999998E-2"/>
    <n v="0.86299999999999999"/>
    <n v="0.753"/>
    <n v="0.315"/>
    <x v="0"/>
    <x v="0"/>
    <x v="11"/>
    <n v="2019"/>
    <n v="5.4792273760800283"/>
  </r>
  <r>
    <x v="137"/>
    <x v="15"/>
    <n v="4.7779999999999996"/>
    <n v="9.48"/>
    <n v="0.84199999999999997"/>
    <n v="67.099999999999994"/>
    <n v="0.80300000000000005"/>
    <n v="-4.8000000000000001E-2"/>
    <n v="0.76800000000000002"/>
    <n v="0.75800000000000001"/>
    <n v="0.28499999999999998"/>
    <x v="0"/>
    <x v="0"/>
    <x v="15"/>
    <n v="2020"/>
    <n v="5.4792273760800283"/>
  </r>
  <r>
    <x v="137"/>
    <x v="12"/>
    <n v="4.1029999999999998"/>
    <n v="9.5020000000000007"/>
    <n v="0.81200000000000006"/>
    <n v="67.2"/>
    <n v="0.77100000000000002"/>
    <n v="-1.2E-2"/>
    <n v="0.84899999999999998"/>
    <n v="0.73299999999999998"/>
    <n v="0.312"/>
    <x v="0"/>
    <x v="0"/>
    <x v="12"/>
    <n v="2021"/>
    <n v="5.4792273760800283"/>
  </r>
  <r>
    <x v="138"/>
    <x v="16"/>
    <n v="4.7160000000000002"/>
    <n v="8.2010000000000005"/>
    <n v="0.81799999999999995"/>
    <n v="61.78"/>
    <n v="0.54700000000000004"/>
    <m/>
    <n v="0.85799999999999998"/>
    <n v="0.49199999999999999"/>
    <n v="0.43099999999999999"/>
    <x v="0"/>
    <x v="0"/>
    <x v="16"/>
    <n v="2006"/>
    <n v="5.4792273760800283"/>
  </r>
  <r>
    <x v="138"/>
    <x v="14"/>
    <n v="4.1509999999999998"/>
    <n v="8.1809999999999992"/>
    <n v="0.71199999999999997"/>
    <n v="61.896999999999998"/>
    <n v="0.36499999999999999"/>
    <n v="-0.08"/>
    <n v="0.84399999999999997"/>
    <n v="0.51500000000000001"/>
    <n v="0.41199999999999998"/>
    <x v="0"/>
    <x v="0"/>
    <x v="14"/>
    <n v="2007"/>
    <n v="5.4792273760800283"/>
  </r>
  <r>
    <x v="138"/>
    <x v="0"/>
    <n v="4.3860000000000001"/>
    <n v="8.2750000000000004"/>
    <n v="0.66600000000000004"/>
    <n v="62.015000000000001"/>
    <n v="0.35799999999999998"/>
    <n v="-7.1999999999999995E-2"/>
    <n v="0.753"/>
    <n v="0.51300000000000001"/>
    <n v="0.40300000000000002"/>
    <x v="0"/>
    <x v="0"/>
    <x v="0"/>
    <n v="2008"/>
    <n v="5.4792273760800283"/>
  </r>
  <r>
    <x v="138"/>
    <x v="1"/>
    <n v="4.47"/>
    <n v="8.3369999999999997"/>
    <n v="0.73799999999999999"/>
    <n v="62.131999999999998"/>
    <n v="0.46800000000000003"/>
    <n v="-8.7999999999999995E-2"/>
    <n v="0.79700000000000004"/>
    <n v="0.47399999999999998"/>
    <n v="0.46600000000000003"/>
    <x v="0"/>
    <x v="0"/>
    <x v="1"/>
    <n v="2009"/>
    <n v="5.4792273760800283"/>
  </r>
  <r>
    <x v="138"/>
    <x v="2"/>
    <n v="4.7030000000000003"/>
    <n v="8.3629999999999995"/>
    <n v="0.82199999999999995"/>
    <n v="62.25"/>
    <n v="0.504"/>
    <n v="-0.11799999999999999"/>
    <n v="0.752"/>
    <n v="0.55300000000000005"/>
    <n v="0.38100000000000001"/>
    <x v="0"/>
    <x v="0"/>
    <x v="2"/>
    <n v="2010"/>
    <n v="5.4792273760800283"/>
  </r>
  <r>
    <x v="138"/>
    <x v="3"/>
    <n v="4.7510000000000003"/>
    <n v="8.452"/>
    <n v="0.751"/>
    <m/>
    <n v="0.52200000000000002"/>
    <n v="-0.128"/>
    <n v="0.75"/>
    <n v="0.499"/>
    <n v="0.38800000000000001"/>
    <x v="0"/>
    <x v="0"/>
    <x v="3"/>
    <n v="2011"/>
    <n v="5.4792273760800283"/>
  </r>
  <r>
    <x v="138"/>
    <x v="4"/>
    <n v="4.6470000000000002"/>
    <n v="8.5980000000000008"/>
    <n v="0.78200000000000003"/>
    <m/>
    <n v="0.54200000000000004"/>
    <n v="-0.161"/>
    <n v="0.73"/>
    <n v="0.56000000000000005"/>
    <n v="0.379"/>
    <x v="0"/>
    <x v="0"/>
    <x v="4"/>
    <n v="2012"/>
    <n v="5.4792273760800283"/>
  </r>
  <r>
    <x v="138"/>
    <x v="5"/>
    <n v="4.8440000000000003"/>
    <n v="8.5950000000000006"/>
    <n v="0.76100000000000001"/>
    <m/>
    <n v="0.45400000000000001"/>
    <n v="-0.16"/>
    <n v="0.78"/>
    <n v="0.53700000000000003"/>
    <n v="0.36499999999999999"/>
    <x v="0"/>
    <x v="0"/>
    <x v="5"/>
    <n v="2013"/>
    <n v="5.4792273760800283"/>
  </r>
  <r>
    <x v="138"/>
    <x v="6"/>
    <n v="4.7220000000000004"/>
    <n v="8.6180000000000003"/>
    <n v="0.77500000000000002"/>
    <m/>
    <n v="0.65700000000000003"/>
    <n v="-0.161"/>
    <n v="0.80400000000000005"/>
    <n v="0.505"/>
    <n v="0.38"/>
    <x v="0"/>
    <x v="0"/>
    <x v="6"/>
    <n v="2014"/>
    <n v="5.4792273760800283"/>
  </r>
  <r>
    <x v="138"/>
    <x v="7"/>
    <n v="4.6950000000000003"/>
    <n v="8.6829999999999998"/>
    <n v="0.76600000000000001"/>
    <m/>
    <n v="0.55600000000000005"/>
    <n v="-0.17"/>
    <n v="0.77400000000000002"/>
    <n v="0.53600000000000003"/>
    <n v="0.36899999999999999"/>
    <x v="0"/>
    <x v="0"/>
    <x v="7"/>
    <n v="2015"/>
    <n v="5.4792273760800283"/>
  </r>
  <r>
    <x v="138"/>
    <x v="8"/>
    <n v="4.907"/>
    <n v="8.7379999999999995"/>
    <n v="0.81799999999999995"/>
    <m/>
    <n v="0.60799999999999998"/>
    <n v="-0.14899999999999999"/>
    <n v="0.81200000000000006"/>
    <n v="0.54400000000000004"/>
    <n v="0.378"/>
    <x v="0"/>
    <x v="0"/>
    <x v="8"/>
    <n v="2016"/>
    <n v="5.4792273760800283"/>
  </r>
  <r>
    <x v="138"/>
    <x v="9"/>
    <n v="4.6280000000000001"/>
    <n v="8.734"/>
    <n v="0.82399999999999995"/>
    <m/>
    <n v="0.63200000000000001"/>
    <n v="-0.183"/>
    <n v="0.83099999999999996"/>
    <n v="0.53400000000000003"/>
    <n v="0.41599999999999998"/>
    <x v="0"/>
    <x v="0"/>
    <x v="9"/>
    <n v="2017"/>
    <n v="5.4792273760800283"/>
  </r>
  <r>
    <x v="138"/>
    <x v="10"/>
    <n v="4.5540000000000003"/>
    <n v="8.718"/>
    <n v="0.81899999999999995"/>
    <m/>
    <n v="0.65500000000000003"/>
    <n v="-0.16"/>
    <n v="0.81399999999999995"/>
    <n v="0.52800000000000002"/>
    <n v="0.41899999999999998"/>
    <x v="0"/>
    <x v="0"/>
    <x v="10"/>
    <n v="2018"/>
    <n v="5.4792273760800283"/>
  </r>
  <r>
    <x v="138"/>
    <x v="11"/>
    <n v="4.4829999999999997"/>
    <n v="8.7159999999999993"/>
    <n v="0.83299999999999996"/>
    <m/>
    <n v="0.65300000000000002"/>
    <n v="-0.13200000000000001"/>
    <n v="0.82899999999999996"/>
    <n v="0.53800000000000003"/>
    <n v="0.4"/>
    <x v="0"/>
    <x v="0"/>
    <x v="11"/>
    <n v="2019"/>
    <n v="5.4792273760800283"/>
  </r>
  <r>
    <x v="138"/>
    <x v="13"/>
    <n v="4.9080000000000004"/>
    <m/>
    <n v="0.86"/>
    <m/>
    <n v="0.69499999999999995"/>
    <m/>
    <n v="0.83599999999999997"/>
    <n v="0.58399999999999996"/>
    <n v="0.36199999999999999"/>
    <x v="0"/>
    <x v="0"/>
    <x v="13"/>
    <n v="2022"/>
    <n v="5.4792273760800283"/>
  </r>
  <r>
    <x v="139"/>
    <x v="1"/>
    <n v="4.4550000000000001"/>
    <n v="8.4570000000000007"/>
    <n v="0.91100000000000003"/>
    <n v="57.46"/>
    <n v="0.71"/>
    <n v="4.9000000000000002E-2"/>
    <n v="0.70099999999999996"/>
    <n v="0.68799999999999994"/>
    <n v="0.245"/>
    <x v="2"/>
    <x v="0"/>
    <x v="1"/>
    <n v="2009"/>
    <n v="5.4792273760800283"/>
  </r>
  <r>
    <x v="139"/>
    <x v="2"/>
    <n v="4.4349999999999996"/>
    <n v="8.4649999999999999"/>
    <n v="0.85499999999999998"/>
    <n v="57.7"/>
    <n v="0.64800000000000002"/>
    <n v="-7.0000000000000007E-2"/>
    <n v="0.73699999999999999"/>
    <n v="0.58899999999999997"/>
    <n v="0.221"/>
    <x v="2"/>
    <x v="0"/>
    <x v="2"/>
    <n v="2010"/>
    <n v="5.4792273760800283"/>
  </r>
  <r>
    <x v="139"/>
    <x v="3"/>
    <n v="4.3140000000000001"/>
    <n v="8.5269999999999992"/>
    <n v="0.81799999999999995"/>
    <n v="57.94"/>
    <n v="0.58299999999999996"/>
    <n v="-0.05"/>
    <n v="0.66300000000000003"/>
    <n v="0.53200000000000003"/>
    <n v="0.249"/>
    <x v="2"/>
    <x v="0"/>
    <x v="3"/>
    <n v="2011"/>
    <n v="5.4792273760800283"/>
  </r>
  <r>
    <x v="139"/>
    <x v="4"/>
    <n v="4.55"/>
    <n v="8.4580000000000002"/>
    <n v="0.81299999999999994"/>
    <n v="58.18"/>
    <n v="0.41199999999999998"/>
    <n v="-6.9000000000000006E-2"/>
    <n v="0.73399999999999999"/>
    <n v="0.51100000000000001"/>
    <n v="0.24199999999999999"/>
    <x v="2"/>
    <x v="0"/>
    <x v="4"/>
    <n v="2012"/>
    <n v="5.4792273760800283"/>
  </r>
  <r>
    <x v="139"/>
    <x v="6"/>
    <n v="4.1390000000000002"/>
    <n v="8.4710000000000001"/>
    <n v="0.81100000000000005"/>
    <n v="58.66"/>
    <n v="0.39"/>
    <n v="-7.6999999999999999E-2"/>
    <n v="0.79400000000000004"/>
    <n v="0.46100000000000002"/>
    <n v="0.30299999999999999"/>
    <x v="2"/>
    <x v="0"/>
    <x v="6"/>
    <n v="2014"/>
    <n v="5.4792273760800283"/>
  </r>
  <r>
    <x v="140"/>
    <x v="4"/>
    <n v="6.2690000000000001"/>
    <n v="9.8740000000000006"/>
    <n v="0.79700000000000004"/>
    <n v="62.84"/>
    <n v="0.88500000000000001"/>
    <n v="-8.5999999999999993E-2"/>
    <n v="0.751"/>
    <n v="0.73"/>
    <n v="0.25"/>
    <x v="3"/>
    <x v="1"/>
    <x v="4"/>
    <n v="2012"/>
    <n v="5.4792273760800283"/>
  </r>
  <r>
    <x v="141"/>
    <x v="17"/>
    <n v="7.3760000000000003"/>
    <n v="10.724"/>
    <n v="0.95099999999999996"/>
    <n v="71"/>
    <n v="0.96399999999999997"/>
    <m/>
    <m/>
    <n v="0.74199999999999999"/>
    <n v="0.151"/>
    <x v="1"/>
    <x v="1"/>
    <x v="17"/>
    <n v="2005"/>
    <n v="5.4792273760800283"/>
  </r>
  <r>
    <x v="141"/>
    <x v="14"/>
    <n v="7.2409999999999997"/>
    <n v="10.791"/>
    <n v="0.91700000000000004"/>
    <n v="71.08"/>
    <n v="0.91"/>
    <n v="0.14299999999999999"/>
    <n v="0.28899999999999998"/>
    <n v="0.73499999999999999"/>
    <n v="0.17699999999999999"/>
    <x v="1"/>
    <x v="1"/>
    <x v="14"/>
    <n v="2007"/>
    <n v="5.4792273760800283"/>
  </r>
  <r>
    <x v="141"/>
    <x v="0"/>
    <n v="7.516"/>
    <n v="10.778"/>
    <n v="0.92300000000000004"/>
    <n v="71.12"/>
    <n v="0.91200000000000003"/>
    <n v="0.122"/>
    <n v="0.314"/>
    <n v="0.76300000000000001"/>
    <n v="0.13400000000000001"/>
    <x v="1"/>
    <x v="1"/>
    <x v="0"/>
    <n v="2008"/>
    <n v="5.4792273760800283"/>
  </r>
  <r>
    <x v="141"/>
    <x v="1"/>
    <n v="7.266"/>
    <n v="10.725"/>
    <n v="0.90300000000000002"/>
    <n v="71.16"/>
    <n v="0.86399999999999999"/>
    <n v="0.217"/>
    <n v="0.29199999999999998"/>
    <n v="0.76100000000000001"/>
    <n v="0.151"/>
    <x v="1"/>
    <x v="1"/>
    <x v="1"/>
    <n v="2009"/>
    <n v="5.4792273760800283"/>
  </r>
  <r>
    <x v="141"/>
    <x v="2"/>
    <n v="7.4960000000000004"/>
    <n v="10.775"/>
    <n v="0.97"/>
    <n v="71.2"/>
    <n v="0.90500000000000003"/>
    <n v="0.13800000000000001"/>
    <n v="0.253"/>
    <n v="0.78800000000000003"/>
    <n v="0.2"/>
    <x v="1"/>
    <x v="1"/>
    <x v="2"/>
    <n v="2010"/>
    <n v="5.4792273760800283"/>
  </r>
  <r>
    <x v="141"/>
    <x v="3"/>
    <n v="7.3819999999999997"/>
    <n v="10.798999999999999"/>
    <n v="0.92100000000000004"/>
    <n v="71.239999999999995"/>
    <n v="0.94099999999999995"/>
    <n v="0.158"/>
    <n v="0.26900000000000002"/>
    <n v="0.76200000000000001"/>
    <n v="0.17899999999999999"/>
    <x v="1"/>
    <x v="1"/>
    <x v="3"/>
    <n v="2011"/>
    <n v="5.4792273760800283"/>
  </r>
  <r>
    <x v="141"/>
    <x v="4"/>
    <n v="7.56"/>
    <n v="10.785"/>
    <n v="0.92900000000000005"/>
    <n v="71.28"/>
    <n v="0.94399999999999995"/>
    <n v="0.129"/>
    <n v="0.254"/>
    <n v="0.79600000000000004"/>
    <n v="0.17"/>
    <x v="1"/>
    <x v="1"/>
    <x v="4"/>
    <n v="2012"/>
    <n v="5.4792273760800283"/>
  </r>
  <r>
    <x v="141"/>
    <x v="5"/>
    <n v="7.4340000000000002"/>
    <n v="10.789"/>
    <n v="0.91600000000000004"/>
    <n v="71.319999999999993"/>
    <n v="0.93600000000000005"/>
    <n v="0.156"/>
    <n v="0.32400000000000001"/>
    <n v="0.78200000000000003"/>
    <n v="0.184"/>
    <x v="1"/>
    <x v="1"/>
    <x v="5"/>
    <n v="2013"/>
    <n v="5.4792273760800283"/>
  </r>
  <r>
    <x v="141"/>
    <x v="6"/>
    <n v="7.2389999999999999"/>
    <n v="10.805"/>
    <n v="0.93300000000000005"/>
    <n v="71.36"/>
    <n v="0.94499999999999995"/>
    <n v="0.19800000000000001"/>
    <n v="0.25"/>
    <n v="0.79300000000000004"/>
    <n v="0.20799999999999999"/>
    <x v="1"/>
    <x v="1"/>
    <x v="6"/>
    <n v="2014"/>
    <n v="5.4792273760800283"/>
  </r>
  <r>
    <x v="141"/>
    <x v="7"/>
    <n v="7.2889999999999997"/>
    <n v="10.837999999999999"/>
    <n v="0.92900000000000005"/>
    <n v="71.400000000000006"/>
    <n v="0.93500000000000005"/>
    <n v="0.20799999999999999"/>
    <n v="0.23200000000000001"/>
    <n v="0.76600000000000001"/>
    <n v="0.191"/>
    <x v="1"/>
    <x v="1"/>
    <x v="7"/>
    <n v="2015"/>
    <n v="5.4792273760800283"/>
  </r>
  <r>
    <x v="141"/>
    <x v="8"/>
    <n v="7.3689999999999998"/>
    <n v="10.846"/>
    <n v="0.91200000000000003"/>
    <n v="71.525000000000006"/>
    <n v="0.91800000000000004"/>
    <n v="0.14199999999999999"/>
    <n v="0.246"/>
    <n v="0.752"/>
    <n v="0.20100000000000001"/>
    <x v="1"/>
    <x v="1"/>
    <x v="8"/>
    <n v="2016"/>
    <n v="5.4792273760800283"/>
  </r>
  <r>
    <x v="141"/>
    <x v="9"/>
    <n v="7.2869999999999999"/>
    <n v="10.858000000000001"/>
    <n v="0.91400000000000003"/>
    <n v="71.650000000000006"/>
    <n v="0.93500000000000005"/>
    <n v="0.16700000000000001"/>
    <n v="0.23899999999999999"/>
    <n v="0.75600000000000001"/>
    <n v="0.17499999999999999"/>
    <x v="1"/>
    <x v="1"/>
    <x v="9"/>
    <n v="2017"/>
    <n v="5.4792273760800283"/>
  </r>
  <r>
    <x v="141"/>
    <x v="10"/>
    <n v="7.375"/>
    <n v="10.866"/>
    <n v="0.93100000000000005"/>
    <n v="71.775000000000006"/>
    <n v="0.94199999999999995"/>
    <n v="7.2999999999999995E-2"/>
    <n v="0.26300000000000001"/>
    <n v="0.747"/>
    <n v="0.161"/>
    <x v="1"/>
    <x v="1"/>
    <x v="10"/>
    <n v="2018"/>
    <n v="5.4792273760800283"/>
  </r>
  <r>
    <x v="141"/>
    <x v="11"/>
    <n v="7.3979999999999997"/>
    <n v="10.875"/>
    <n v="0.93400000000000005"/>
    <n v="71.900000000000006"/>
    <n v="0.94199999999999995"/>
    <n v="8.6999999999999994E-2"/>
    <n v="0.25"/>
    <n v="0.77500000000000002"/>
    <n v="0.20200000000000001"/>
    <x v="1"/>
    <x v="1"/>
    <x v="11"/>
    <n v="2019"/>
    <n v="5.4792273760800283"/>
  </r>
  <r>
    <x v="141"/>
    <x v="15"/>
    <n v="7.3140000000000001"/>
    <n v="10.846"/>
    <n v="0.93600000000000005"/>
    <n v="72.025000000000006"/>
    <n v="0.95099999999999996"/>
    <n v="8.5999999999999993E-2"/>
    <n v="0.20300000000000001"/>
    <n v="0.71699999999999997"/>
    <n v="0.222"/>
    <x v="1"/>
    <x v="1"/>
    <x v="15"/>
    <n v="2020"/>
    <n v="5.4792273760800283"/>
  </r>
  <r>
    <x v="141"/>
    <x v="12"/>
    <n v="7.4390000000000001"/>
    <n v="10.89"/>
    <n v="0.93200000000000005"/>
    <n v="72.150000000000006"/>
    <n v="0.95299999999999996"/>
    <n v="0.17399999999999999"/>
    <n v="0.191"/>
    <n v="0.76300000000000001"/>
    <n v="0.19"/>
    <x v="1"/>
    <x v="1"/>
    <x v="12"/>
    <n v="2021"/>
    <n v="5.4792273760800283"/>
  </r>
  <r>
    <x v="141"/>
    <x v="13"/>
    <n v="7.431"/>
    <n v="10.913"/>
    <n v="0.94899999999999995"/>
    <n v="72.275000000000006"/>
    <n v="0.93899999999999995"/>
    <n v="0.23400000000000001"/>
    <n v="0.21299999999999999"/>
    <n v="0.75"/>
    <n v="0.16300000000000001"/>
    <x v="1"/>
    <x v="1"/>
    <x v="13"/>
    <n v="2022"/>
    <n v="5.4792273760800283"/>
  </r>
  <r>
    <x v="142"/>
    <x v="16"/>
    <n v="7.4729999999999999"/>
    <n v="11.069000000000001"/>
    <n v="0.95099999999999996"/>
    <n v="71.16"/>
    <n v="0.91900000000000004"/>
    <n v="0.28499999999999998"/>
    <n v="0.40799999999999997"/>
    <n v="0.74199999999999999"/>
    <n v="0.21199999999999999"/>
    <x v="1"/>
    <x v="1"/>
    <x v="16"/>
    <n v="2006"/>
    <n v="5.4792273760800283"/>
  </r>
  <r>
    <x v="142"/>
    <x v="1"/>
    <n v="7.5250000000000004"/>
    <n v="11.077999999999999"/>
    <n v="0.93799999999999994"/>
    <n v="71.34"/>
    <n v="0.89100000000000001"/>
    <n v="0.11899999999999999"/>
    <n v="0.34200000000000003"/>
    <n v="0.74099999999999999"/>
    <n v="0.20200000000000001"/>
    <x v="1"/>
    <x v="1"/>
    <x v="1"/>
    <n v="2009"/>
    <n v="5.4792273760800283"/>
  </r>
  <r>
    <x v="142"/>
    <x v="4"/>
    <n v="7.7759999999999998"/>
    <n v="11.106999999999999"/>
    <n v="0.94699999999999995"/>
    <n v="71.52"/>
    <n v="0.94499999999999995"/>
    <n v="0.13200000000000001"/>
    <n v="0.32300000000000001"/>
    <n v="0.79300000000000004"/>
    <n v="0.17599999999999999"/>
    <x v="1"/>
    <x v="1"/>
    <x v="4"/>
    <n v="2012"/>
    <n v="5.4792273760800283"/>
  </r>
  <r>
    <x v="142"/>
    <x v="6"/>
    <n v="7.4930000000000003"/>
    <n v="11.125"/>
    <n v="0.95899999999999996"/>
    <n v="71.64"/>
    <n v="0.94899999999999995"/>
    <n v="5.3999999999999999E-2"/>
    <n v="0.28299999999999997"/>
    <n v="0.78800000000000003"/>
    <n v="0.189"/>
    <x v="1"/>
    <x v="1"/>
    <x v="6"/>
    <n v="2014"/>
    <n v="5.4792273760800283"/>
  </r>
  <r>
    <x v="142"/>
    <x v="7"/>
    <n v="7.5720000000000001"/>
    <n v="11.13"/>
    <n v="0.93799999999999994"/>
    <n v="71.7"/>
    <n v="0.92800000000000005"/>
    <n v="0.10199999999999999"/>
    <n v="0.21"/>
    <n v="0.79400000000000004"/>
    <n v="0.16600000000000001"/>
    <x v="1"/>
    <x v="1"/>
    <x v="7"/>
    <n v="2015"/>
    <n v="5.4792273760800283"/>
  </r>
  <r>
    <x v="142"/>
    <x v="8"/>
    <n v="7.4589999999999996"/>
    <n v="11.138999999999999"/>
    <n v="0.92800000000000005"/>
    <n v="71.900000000000006"/>
    <n v="0.93400000000000005"/>
    <n v="8.1000000000000003E-2"/>
    <n v="0.30199999999999999"/>
    <n v="0.75800000000000001"/>
    <n v="0.20599999999999999"/>
    <x v="1"/>
    <x v="1"/>
    <x v="8"/>
    <n v="2016"/>
    <n v="5.4792273760800283"/>
  </r>
  <r>
    <x v="142"/>
    <x v="9"/>
    <n v="7.4740000000000002"/>
    <n v="11.143000000000001"/>
    <n v="0.95"/>
    <n v="72.099999999999994"/>
    <n v="0.92500000000000004"/>
    <n v="0.17299999999999999"/>
    <n v="0.316"/>
    <n v="0.73399999999999999"/>
    <n v="0.19600000000000001"/>
    <x v="1"/>
    <x v="1"/>
    <x v="9"/>
    <n v="2017"/>
    <n v="5.4792273760800283"/>
  </r>
  <r>
    <x v="142"/>
    <x v="10"/>
    <n v="7.5090000000000003"/>
    <n v="11.164"/>
    <n v="0.93"/>
    <n v="72.3"/>
    <n v="0.92600000000000005"/>
    <n v="9.4E-2"/>
    <n v="0.30099999999999999"/>
    <n v="0.75600000000000001"/>
    <n v="0.192"/>
    <x v="1"/>
    <x v="1"/>
    <x v="10"/>
    <n v="2018"/>
    <n v="5.4792273760800283"/>
  </r>
  <r>
    <x v="142"/>
    <x v="11"/>
    <n v="7.694"/>
    <n v="11.167999999999999"/>
    <n v="0.94899999999999995"/>
    <n v="72.5"/>
    <n v="0.91300000000000003"/>
    <n v="2.9000000000000001E-2"/>
    <n v="0.29399999999999998"/>
    <n v="0.74299999999999999"/>
    <n v="0.17100000000000001"/>
    <x v="1"/>
    <x v="1"/>
    <x v="11"/>
    <n v="2019"/>
    <n v="5.4792273760800283"/>
  </r>
  <r>
    <x v="142"/>
    <x v="15"/>
    <n v="7.508"/>
    <n v="11.137"/>
    <n v="0.94599999999999995"/>
    <n v="72.7"/>
    <n v="0.91700000000000004"/>
    <n v="-7.1999999999999995E-2"/>
    <n v="0.28000000000000003"/>
    <n v="0.73"/>
    <n v="0.193"/>
    <x v="1"/>
    <x v="1"/>
    <x v="15"/>
    <n v="2020"/>
    <n v="5.4792273760800283"/>
  </r>
  <r>
    <x v="142"/>
    <x v="12"/>
    <n v="7.3280000000000003"/>
    <n v="11.170999999999999"/>
    <n v="0.93400000000000005"/>
    <n v="72.900000000000006"/>
    <n v="0.90800000000000003"/>
    <n v="2.4E-2"/>
    <n v="0.28699999999999998"/>
    <n v="0.747"/>
    <n v="0.183"/>
    <x v="1"/>
    <x v="1"/>
    <x v="12"/>
    <n v="2021"/>
    <n v="5.4792273760800283"/>
  </r>
  <r>
    <x v="142"/>
    <x v="13"/>
    <n v="6.8840000000000003"/>
    <n v="11.183999999999999"/>
    <n v="0.88100000000000001"/>
    <n v="73.099999999999994"/>
    <n v="0.84799999999999998"/>
    <n v="0.128"/>
    <n v="0.23499999999999999"/>
    <n v="0.71"/>
    <n v="0.18"/>
    <x v="1"/>
    <x v="1"/>
    <x v="13"/>
    <n v="2022"/>
    <n v="5.4792273760800283"/>
  </r>
  <r>
    <x v="143"/>
    <x v="0"/>
    <n v="5.3230000000000004"/>
    <n v="8.6579999999999995"/>
    <n v="0.71199999999999997"/>
    <n v="68.62"/>
    <n v="0.66100000000000003"/>
    <n v="0.11899999999999999"/>
    <n v="0.68"/>
    <n v="0.56200000000000006"/>
    <n v="0.33800000000000002"/>
    <x v="0"/>
    <x v="0"/>
    <x v="0"/>
    <n v="2008"/>
    <n v="5.4792273760800283"/>
  </r>
  <r>
    <x v="143"/>
    <x v="1"/>
    <n v="4.9790000000000001"/>
    <n v="8.6560000000000006"/>
    <n v="0.84199999999999997"/>
    <n v="66.86"/>
    <n v="0.748"/>
    <n v="7.9000000000000001E-2"/>
    <n v="0.68799999999999994"/>
    <n v="0.49099999999999999"/>
    <n v="0.29199999999999998"/>
    <x v="0"/>
    <x v="0"/>
    <x v="1"/>
    <n v="2009"/>
    <n v="5.4792273760800283"/>
  </r>
  <r>
    <x v="143"/>
    <x v="2"/>
    <n v="4.4649999999999999"/>
    <n v="8.7330000000000005"/>
    <n v="0.93400000000000005"/>
    <n v="65.099999999999994"/>
    <n v="0.64700000000000002"/>
    <n v="5.0000000000000001E-3"/>
    <n v="0.74299999999999999"/>
    <n v="0.48899999999999999"/>
    <n v="0.22500000000000001"/>
    <x v="0"/>
    <x v="0"/>
    <x v="2"/>
    <n v="2010"/>
    <n v="5.4792273760800283"/>
  </r>
  <r>
    <x v="143"/>
    <x v="3"/>
    <n v="4.0380000000000003"/>
    <n v="8.7349999999999994"/>
    <n v="0.57599999999999996"/>
    <n v="63.34"/>
    <n v="0.53"/>
    <n v="0.128"/>
    <n v="0.74099999999999999"/>
    <n v="0.52100000000000002"/>
    <n v="0.496"/>
    <x v="0"/>
    <x v="0"/>
    <x v="3"/>
    <n v="2011"/>
    <n v="5.4792273760800283"/>
  </r>
  <r>
    <x v="143"/>
    <x v="4"/>
    <n v="3.1640000000000001"/>
    <n v="8.5779999999999994"/>
    <n v="0.58799999999999997"/>
    <n v="61.58"/>
    <n v="0.46700000000000003"/>
    <n v="0.312"/>
    <n v="0.67300000000000004"/>
    <n v="0.45100000000000001"/>
    <n v="0.70499999999999996"/>
    <x v="0"/>
    <x v="0"/>
    <x v="4"/>
    <n v="2012"/>
    <n v="5.4792273760800283"/>
  </r>
  <r>
    <x v="143"/>
    <x v="5"/>
    <n v="2.6880000000000002"/>
    <n v="8.4190000000000005"/>
    <n v="0.58499999999999996"/>
    <n v="59.82"/>
    <n v="0.45500000000000002"/>
    <n v="0.222"/>
    <n v="0.66300000000000003"/>
    <n v="0.35399999999999998"/>
    <n v="0.622"/>
    <x v="0"/>
    <x v="0"/>
    <x v="5"/>
    <n v="2013"/>
    <n v="5.4792273760800283"/>
  </r>
  <r>
    <x v="143"/>
    <x v="7"/>
    <n v="3.4620000000000002"/>
    <n v="8.4920000000000009"/>
    <n v="0.46400000000000002"/>
    <n v="56.3"/>
    <n v="0.44800000000000001"/>
    <n v="3.9E-2"/>
    <n v="0.68500000000000005"/>
    <n v="0.36299999999999999"/>
    <n v="0.64300000000000002"/>
    <x v="0"/>
    <x v="0"/>
    <x v="7"/>
    <n v="2015"/>
    <n v="5.4792273760800283"/>
  </r>
  <r>
    <x v="144"/>
    <x v="16"/>
    <n v="6.1890000000000001"/>
    <n v="10.602"/>
    <n v="0.88200000000000001"/>
    <n v="68.680000000000007"/>
    <n v="0.63"/>
    <n v="-3.3000000000000002E-2"/>
    <n v="0.84599999999999997"/>
    <n v="0.68300000000000005"/>
    <n v="9.4E-2"/>
    <x v="0"/>
    <x v="1"/>
    <x v="16"/>
    <n v="2006"/>
    <n v="5.4792273760800283"/>
  </r>
  <r>
    <x v="144"/>
    <x v="0"/>
    <n v="5.548"/>
    <n v="10.6"/>
    <n v="0.83"/>
    <n v="69.14"/>
    <n v="0.64200000000000002"/>
    <n v="-0.02"/>
    <n v="0.78500000000000003"/>
    <n v="0.68200000000000005"/>
    <n v="0.16900000000000001"/>
    <x v="0"/>
    <x v="1"/>
    <x v="0"/>
    <n v="2008"/>
    <n v="5.4792273760800283"/>
  </r>
  <r>
    <x v="144"/>
    <x v="2"/>
    <n v="6.2290000000000001"/>
    <n v="10.680999999999999"/>
    <n v="0.83099999999999996"/>
    <n v="69.599999999999994"/>
    <n v="0.67700000000000005"/>
    <n v="1E-3"/>
    <n v="0.82099999999999995"/>
    <n v="0.73799999999999999"/>
    <n v="0.13600000000000001"/>
    <x v="0"/>
    <x v="1"/>
    <x v="2"/>
    <n v="2010"/>
    <n v="5.4792273760800283"/>
  </r>
  <r>
    <x v="144"/>
    <x v="3"/>
    <n v="6.3090000000000002"/>
    <n v="10.693"/>
    <n v="0.86299999999999999"/>
    <m/>
    <n v="0.76100000000000001"/>
    <n v="3.2000000000000001E-2"/>
    <n v="0.755"/>
    <n v="0.72699999999999998"/>
    <n v="0.112"/>
    <x v="0"/>
    <x v="1"/>
    <x v="3"/>
    <n v="2011"/>
    <n v="5.4792273760800283"/>
  </r>
  <r>
    <x v="144"/>
    <x v="4"/>
    <n v="6.1260000000000003"/>
    <n v="10.718"/>
    <n v="0.82499999999999996"/>
    <m/>
    <n v="0.69799999999999995"/>
    <n v="1.7000000000000001E-2"/>
    <n v="0.80300000000000005"/>
    <n v="0.70199999999999996"/>
    <n v="0.14000000000000001"/>
    <x v="0"/>
    <x v="1"/>
    <x v="4"/>
    <n v="2012"/>
    <n v="5.4792273760800283"/>
  </r>
  <r>
    <x v="144"/>
    <x v="5"/>
    <n v="6.34"/>
    <n v="10.724"/>
    <n v="0.81699999999999995"/>
    <m/>
    <n v="0.69"/>
    <n v="-1E-3"/>
    <n v="0.84099999999999997"/>
    <n v="0.754"/>
    <n v="0.124"/>
    <x v="0"/>
    <x v="1"/>
    <x v="5"/>
    <n v="2013"/>
    <n v="5.4792273760800283"/>
  </r>
  <r>
    <x v="144"/>
    <x v="6"/>
    <n v="6.3630000000000004"/>
    <n v="10.749000000000001"/>
    <n v="0.87"/>
    <m/>
    <n v="0.69299999999999995"/>
    <n v="9.0999999999999998E-2"/>
    <n v="0.86599999999999999"/>
    <n v="0.76700000000000002"/>
    <n v="0.108"/>
    <x v="0"/>
    <x v="1"/>
    <x v="6"/>
    <n v="2014"/>
    <n v="5.4792273760800283"/>
  </r>
  <r>
    <x v="144"/>
    <x v="7"/>
    <n v="6.45"/>
    <n v="10.779"/>
    <n v="0.88500000000000001"/>
    <m/>
    <n v="0.70099999999999996"/>
    <n v="1.9E-2"/>
    <n v="0.85699999999999998"/>
    <n v="0.75"/>
    <n v="0.129"/>
    <x v="0"/>
    <x v="1"/>
    <x v="7"/>
    <n v="2015"/>
    <n v="5.4792273760800283"/>
  </r>
  <r>
    <x v="144"/>
    <x v="8"/>
    <n v="6.5129999999999999"/>
    <n v="10.768000000000001"/>
    <n v="0.89500000000000002"/>
    <m/>
    <n v="0.71899999999999997"/>
    <n v="-4.7E-2"/>
    <n v="0.81100000000000005"/>
    <n v="0.74299999999999999"/>
    <n v="0.108"/>
    <x v="0"/>
    <x v="1"/>
    <x v="8"/>
    <n v="2016"/>
    <n v="5.4792273760800283"/>
  </r>
  <r>
    <x v="144"/>
    <x v="9"/>
    <n v="6.359"/>
    <n v="10.773999999999999"/>
    <n v="0.89100000000000001"/>
    <m/>
    <n v="0.76"/>
    <n v="-6.8000000000000005E-2"/>
    <n v="0.74299999999999999"/>
    <n v="0.71499999999999997"/>
    <n v="0.114"/>
    <x v="0"/>
    <x v="1"/>
    <x v="9"/>
    <n v="2017"/>
    <n v="5.4792273760800283"/>
  </r>
  <r>
    <x v="144"/>
    <x v="10"/>
    <n v="6.4669999999999996"/>
    <n v="10.781000000000001"/>
    <n v="0.89600000000000002"/>
    <m/>
    <n v="0.74099999999999999"/>
    <n v="-0.17699999999999999"/>
    <n v="0.73599999999999999"/>
    <n v="0.746"/>
    <n v="9.2999999999999999E-2"/>
    <x v="0"/>
    <x v="1"/>
    <x v="10"/>
    <n v="2018"/>
    <n v="5.4792273760800283"/>
  </r>
  <r>
    <x v="144"/>
    <x v="11"/>
    <n v="6.5369999999999999"/>
    <n v="10.797000000000001"/>
    <n v="0.89300000000000002"/>
    <m/>
    <n v="0.81399999999999995"/>
    <n v="-0.129"/>
    <n v="0.71799999999999997"/>
    <n v="0.76200000000000001"/>
    <n v="9.2999999999999999E-2"/>
    <x v="0"/>
    <x v="1"/>
    <x v="11"/>
    <n v="2019"/>
    <n v="5.4792273760800283"/>
  </r>
  <r>
    <x v="144"/>
    <x v="15"/>
    <n v="6.7510000000000003"/>
    <m/>
    <n v="0.90100000000000002"/>
    <m/>
    <n v="0.79900000000000004"/>
    <m/>
    <n v="0.71099999999999997"/>
    <n v="0.74299999999999999"/>
    <n v="8.3000000000000004E-2"/>
    <x v="0"/>
    <x v="1"/>
    <x v="15"/>
    <n v="2020"/>
    <n v="5.4792273760800283"/>
  </r>
  <r>
    <x v="144"/>
    <x v="12"/>
    <n v="6.2469999999999999"/>
    <m/>
    <n v="0.86599999999999999"/>
    <m/>
    <n v="0.81799999999999995"/>
    <m/>
    <n v="0.67500000000000004"/>
    <n v="0.66700000000000004"/>
    <n v="0.123"/>
    <x v="0"/>
    <x v="1"/>
    <x v="12"/>
    <n v="2021"/>
    <n v="5.4792273760800283"/>
  </r>
  <r>
    <x v="144"/>
    <x v="13"/>
    <n v="6.6070000000000002"/>
    <m/>
    <n v="0.88300000000000001"/>
    <m/>
    <n v="0.8"/>
    <m/>
    <n v="0.65800000000000003"/>
    <n v="0.71699999999999997"/>
    <n v="9.5000000000000001E-2"/>
    <x v="0"/>
    <x v="1"/>
    <x v="13"/>
    <n v="2022"/>
    <n v="5.4792273760800283"/>
  </r>
  <r>
    <x v="145"/>
    <x v="16"/>
    <n v="4.6130000000000004"/>
    <n v="7.5910000000000002"/>
    <n v="0.72399999999999998"/>
    <n v="60.5"/>
    <n v="0.70199999999999996"/>
    <n v="-9.2999999999999999E-2"/>
    <n v="0.76800000000000002"/>
    <n v="0.49399999999999999"/>
    <n v="0.19500000000000001"/>
    <x v="0"/>
    <x v="0"/>
    <x v="16"/>
    <n v="2006"/>
    <n v="5.4792273760800283"/>
  </r>
  <r>
    <x v="145"/>
    <x v="14"/>
    <n v="4.4320000000000004"/>
    <n v="7.6479999999999997"/>
    <n v="0.72699999999999998"/>
    <n v="60.6"/>
    <n v="0.81799999999999995"/>
    <n v="-4.0000000000000001E-3"/>
    <n v="0.65900000000000003"/>
    <n v="0.61899999999999999"/>
    <n v="0.13300000000000001"/>
    <x v="0"/>
    <x v="0"/>
    <x v="14"/>
    <n v="2007"/>
    <n v="5.4792273760800283"/>
  </r>
  <r>
    <x v="145"/>
    <x v="0"/>
    <n v="5.0640000000000001"/>
    <n v="7.7050000000000001"/>
    <n v="0.70099999999999996"/>
    <n v="60.7"/>
    <n v="0.81599999999999995"/>
    <n v="1.2999999999999999E-2"/>
    <n v="0.72299999999999998"/>
    <n v="0.48799999999999999"/>
    <n v="0.16"/>
    <x v="0"/>
    <x v="0"/>
    <x v="0"/>
    <n v="2008"/>
    <n v="5.4792273760800283"/>
  </r>
  <r>
    <x v="145"/>
    <x v="1"/>
    <n v="4.5750000000000002"/>
    <n v="7.7240000000000002"/>
    <n v="0.67600000000000005"/>
    <n v="60.8"/>
    <n v="0.74399999999999999"/>
    <n v="-4.0000000000000001E-3"/>
    <n v="0.79200000000000004"/>
    <n v="0.47499999999999998"/>
    <n v="0.20300000000000001"/>
    <x v="0"/>
    <x v="0"/>
    <x v="1"/>
    <n v="2009"/>
    <n v="5.4792273760800283"/>
  </r>
  <r>
    <x v="145"/>
    <x v="2"/>
    <n v="4.3810000000000002"/>
    <n v="7.766"/>
    <n v="0.75900000000000001"/>
    <n v="60.9"/>
    <n v="0.78400000000000003"/>
    <n v="5.7000000000000002E-2"/>
    <n v="0.67900000000000005"/>
    <n v="0.48299999999999998"/>
    <n v="0.192"/>
    <x v="0"/>
    <x v="0"/>
    <x v="2"/>
    <n v="2010"/>
    <n v="5.4792273760800283"/>
  </r>
  <r>
    <x v="145"/>
    <x v="3"/>
    <n v="4.2629999999999999"/>
    <n v="7.8170000000000002"/>
    <n v="0.751"/>
    <n v="61"/>
    <n v="0.77600000000000002"/>
    <n v="-0.124"/>
    <n v="0.67200000000000004"/>
    <n v="0.57299999999999995"/>
    <n v="0.16600000000000001"/>
    <x v="0"/>
    <x v="0"/>
    <x v="3"/>
    <n v="2011"/>
    <n v="5.4792273760800283"/>
  </r>
  <r>
    <x v="145"/>
    <x v="4"/>
    <n v="4.4969999999999999"/>
    <n v="7.867"/>
    <n v="0.72899999999999998"/>
    <n v="61.1"/>
    <n v="0.749"/>
    <n v="-7.8E-2"/>
    <n v="0.71699999999999997"/>
    <n v="0.58299999999999996"/>
    <n v="0.19800000000000001"/>
    <x v="0"/>
    <x v="0"/>
    <x v="4"/>
    <n v="2012"/>
    <n v="5.4792273760800283"/>
  </r>
  <r>
    <x v="145"/>
    <x v="5"/>
    <n v="4.9669999999999996"/>
    <n v="7.9160000000000004"/>
    <n v="0.70099999999999996"/>
    <n v="61.2"/>
    <n v="0.69299999999999995"/>
    <n v="5.8000000000000003E-2"/>
    <n v="0.76400000000000001"/>
    <n v="0.57799999999999996"/>
    <n v="0.17"/>
    <x v="0"/>
    <x v="0"/>
    <x v="5"/>
    <n v="2013"/>
    <n v="5.4792273760800283"/>
  </r>
  <r>
    <x v="145"/>
    <x v="6"/>
    <n v="4.8959999999999999"/>
    <n v="7.9580000000000002"/>
    <n v="0.81"/>
    <n v="61.3"/>
    <n v="0.85299999999999998"/>
    <n v="-4.0000000000000001E-3"/>
    <n v="0.69799999999999995"/>
    <n v="0.58699999999999997"/>
    <n v="0.19600000000000001"/>
    <x v="0"/>
    <x v="0"/>
    <x v="6"/>
    <n v="2014"/>
    <n v="5.4792273760800283"/>
  </r>
  <r>
    <x v="145"/>
    <x v="7"/>
    <n v="5.1239999999999997"/>
    <n v="7.9930000000000003"/>
    <n v="0.84399999999999997"/>
    <n v="61.4"/>
    <n v="0.84699999999999998"/>
    <n v="1.7000000000000001E-2"/>
    <n v="0.74199999999999999"/>
    <n v="0.63300000000000001"/>
    <n v="0.19600000000000001"/>
    <x v="0"/>
    <x v="0"/>
    <x v="7"/>
    <n v="2015"/>
    <n v="5.4792273760800283"/>
  </r>
  <r>
    <x v="145"/>
    <x v="8"/>
    <n v="5.1040000000000001"/>
    <n v="8.0359999999999996"/>
    <n v="0.85699999999999998"/>
    <n v="61.55"/>
    <n v="0.70299999999999996"/>
    <n v="4.0000000000000001E-3"/>
    <n v="0.63200000000000001"/>
    <n v="0.58699999999999997"/>
    <n v="0.22"/>
    <x v="0"/>
    <x v="0"/>
    <x v="8"/>
    <n v="2016"/>
    <n v="5.4792273760800283"/>
  </r>
  <r>
    <x v="145"/>
    <x v="9"/>
    <n v="5.8289999999999997"/>
    <n v="8.0820000000000007"/>
    <n v="0.66300000000000003"/>
    <n v="61.7"/>
    <n v="0.83199999999999996"/>
    <n v="0.11899999999999999"/>
    <n v="0.71799999999999997"/>
    <n v="0.58099999999999996"/>
    <n v="0.27800000000000002"/>
    <x v="0"/>
    <x v="1"/>
    <x v="9"/>
    <n v="2017"/>
    <n v="5.4792273760800283"/>
  </r>
  <r>
    <x v="145"/>
    <x v="10"/>
    <n v="5.4969999999999999"/>
    <n v="8.1329999999999991"/>
    <n v="0.875"/>
    <n v="61.85"/>
    <m/>
    <n v="-7.0999999999999994E-2"/>
    <n v="0.57799999999999996"/>
    <n v="0.63200000000000001"/>
    <n v="0.22"/>
    <x v="0"/>
    <x v="1"/>
    <x v="10"/>
    <n v="2018"/>
    <n v="5.4792273760800283"/>
  </r>
  <r>
    <x v="145"/>
    <x v="11"/>
    <n v="5.4640000000000004"/>
    <n v="8.1820000000000004"/>
    <n v="0.88"/>
    <n v="62"/>
    <m/>
    <n v="-5.0999999999999997E-2"/>
    <n v="0.49"/>
    <n v="0.66300000000000003"/>
    <n v="0.17799999999999999"/>
    <x v="0"/>
    <x v="0"/>
    <x v="11"/>
    <n v="2019"/>
    <n v="5.4792273760800283"/>
  </r>
  <r>
    <x v="145"/>
    <x v="15"/>
    <n v="5.3730000000000002"/>
    <n v="8.2029999999999994"/>
    <n v="0.79"/>
    <n v="62.15"/>
    <m/>
    <n v="-5.0999999999999997E-2"/>
    <n v="0.55000000000000004"/>
    <n v="0.65200000000000002"/>
    <n v="0.34399999999999997"/>
    <x v="0"/>
    <x v="0"/>
    <x v="15"/>
    <n v="2020"/>
    <n v="5.4792273760800283"/>
  </r>
  <r>
    <x v="145"/>
    <x v="12"/>
    <n v="5.2869999999999999"/>
    <n v="8.27"/>
    <n v="0.88300000000000001"/>
    <n v="62.3"/>
    <m/>
    <n v="-6.8000000000000005E-2"/>
    <n v="0.499"/>
    <n v="0.65500000000000003"/>
    <n v="0.24"/>
    <x v="0"/>
    <x v="0"/>
    <x v="12"/>
    <n v="2021"/>
    <n v="5.4792273760800283"/>
  </r>
  <r>
    <x v="146"/>
    <x v="16"/>
    <n v="3.9220000000000002"/>
    <n v="7.46"/>
    <n v="0.78300000000000003"/>
    <n v="50.76"/>
    <n v="0.78700000000000003"/>
    <n v="-2.7E-2"/>
    <n v="0.64900000000000002"/>
    <n v="0.72499999999999998"/>
    <n v="0.20899999999999999"/>
    <x v="2"/>
    <x v="0"/>
    <x v="16"/>
    <n v="2006"/>
    <n v="5.4792273760800283"/>
  </r>
  <r>
    <x v="146"/>
    <x v="14"/>
    <n v="4.3179999999999996"/>
    <n v="7.4969999999999999"/>
    <n v="0.70799999999999996"/>
    <n v="51.42"/>
    <n v="0.71599999999999997"/>
    <n v="-1.2999999999999999E-2"/>
    <n v="0.70699999999999996"/>
    <n v="0.70199999999999996"/>
    <n v="0.22"/>
    <x v="2"/>
    <x v="0"/>
    <x v="14"/>
    <n v="2007"/>
    <n v="5.4792273760800283"/>
  </r>
  <r>
    <x v="146"/>
    <x v="0"/>
    <n v="4.3849999999999998"/>
    <n v="7.5250000000000004"/>
    <n v="0.77400000000000002"/>
    <n v="52.08"/>
    <n v="0.56200000000000006"/>
    <n v="0.25600000000000001"/>
    <n v="0.93"/>
    <n v="0.74"/>
    <n v="0.17799999999999999"/>
    <x v="2"/>
    <x v="0"/>
    <x v="0"/>
    <n v="2008"/>
    <n v="5.4792273760800283"/>
  </r>
  <r>
    <x v="146"/>
    <x v="1"/>
    <n v="3.4079999999999999"/>
    <n v="7.5519999999999996"/>
    <n v="0.83699999999999997"/>
    <n v="52.74"/>
    <n v="0.60699999999999998"/>
    <n v="0.308"/>
    <n v="0.90300000000000002"/>
    <n v="0.73299999999999998"/>
    <n v="0.161"/>
    <x v="2"/>
    <x v="0"/>
    <x v="1"/>
    <n v="2009"/>
    <n v="5.4792273760800283"/>
  </r>
  <r>
    <x v="146"/>
    <x v="2"/>
    <n v="3.2290000000000001"/>
    <n v="7.5869999999999997"/>
    <n v="0.81299999999999994"/>
    <n v="53.4"/>
    <n v="0.59699999999999998"/>
    <n v="0.13900000000000001"/>
    <n v="0.86599999999999999"/>
    <n v="0.66700000000000004"/>
    <n v="0.14599999999999999"/>
    <x v="2"/>
    <x v="0"/>
    <x v="2"/>
    <n v="2010"/>
    <n v="5.4792273760800283"/>
  </r>
  <r>
    <x v="146"/>
    <x v="3"/>
    <n v="4.0739999999999998"/>
    <n v="7.633"/>
    <n v="0.88300000000000001"/>
    <n v="54.06"/>
    <n v="0.73599999999999999"/>
    <n v="-4.7E-2"/>
    <n v="0.81599999999999995"/>
    <n v="0.72"/>
    <n v="0.14499999999999999"/>
    <x v="2"/>
    <x v="0"/>
    <x v="3"/>
    <n v="2011"/>
    <n v="5.4792273760800283"/>
  </r>
  <r>
    <x v="146"/>
    <x v="4"/>
    <n v="4.0069999999999997"/>
    <n v="7.6479999999999997"/>
    <n v="0.83199999999999996"/>
    <n v="54.72"/>
    <n v="0.57699999999999996"/>
    <n v="0.21299999999999999"/>
    <n v="0.88700000000000001"/>
    <n v="0.64100000000000001"/>
    <n v="0.19500000000000001"/>
    <x v="2"/>
    <x v="0"/>
    <x v="4"/>
    <n v="2012"/>
    <n v="5.4792273760800283"/>
  </r>
  <r>
    <x v="146"/>
    <x v="5"/>
    <n v="3.8519999999999999"/>
    <n v="7.6829999999999998"/>
    <n v="0.80300000000000005"/>
    <n v="55.38"/>
    <n v="0.65400000000000003"/>
    <n v="5.3999999999999999E-2"/>
    <n v="0.85899999999999999"/>
    <n v="0.70699999999999996"/>
    <n v="0.191"/>
    <x v="2"/>
    <x v="0"/>
    <x v="5"/>
    <n v="2013"/>
    <n v="5.4792273760800283"/>
  </r>
  <r>
    <x v="146"/>
    <x v="6"/>
    <n v="3.4830000000000001"/>
    <n v="7.7169999999999996"/>
    <n v="0.78900000000000003"/>
    <n v="56.04"/>
    <n v="0.65400000000000003"/>
    <n v="0.11"/>
    <n v="0.878"/>
    <n v="0.69299999999999995"/>
    <n v="0.24099999999999999"/>
    <x v="2"/>
    <x v="0"/>
    <x v="6"/>
    <n v="2014"/>
    <n v="5.4792273760800283"/>
  </r>
  <r>
    <x v="146"/>
    <x v="7"/>
    <n v="3.661"/>
    <n v="7.7439999999999998"/>
    <n v="0.79"/>
    <n v="56.7"/>
    <n v="0.75900000000000001"/>
    <n v="0.14799999999999999"/>
    <n v="0.90600000000000003"/>
    <n v="0.60699999999999998"/>
    <n v="0.192"/>
    <x v="2"/>
    <x v="0"/>
    <x v="7"/>
    <n v="2015"/>
    <n v="5.4792273760800283"/>
  </r>
  <r>
    <x v="146"/>
    <x v="8"/>
    <n v="2.903"/>
    <n v="7.7750000000000004"/>
    <n v="0.63800000000000001"/>
    <n v="57.15"/>
    <n v="0.77500000000000002"/>
    <n v="0.17899999999999999"/>
    <n v="0.73899999999999999"/>
    <n v="0.64900000000000002"/>
    <n v="0.246"/>
    <x v="2"/>
    <x v="0"/>
    <x v="8"/>
    <n v="2016"/>
    <n v="5.4792273760800283"/>
  </r>
  <r>
    <x v="146"/>
    <x v="9"/>
    <n v="3.347"/>
    <n v="7.8070000000000004"/>
    <n v="0.70499999999999996"/>
    <n v="57.6"/>
    <n v="0.8"/>
    <n v="0.11600000000000001"/>
    <n v="0.65400000000000003"/>
    <n v="0.66200000000000003"/>
    <n v="0.255"/>
    <x v="2"/>
    <x v="0"/>
    <x v="9"/>
    <n v="2017"/>
    <n v="5.4792273760800283"/>
  </r>
  <r>
    <x v="146"/>
    <x v="10"/>
    <n v="3.4449999999999998"/>
    <n v="7.8280000000000003"/>
    <n v="0.67500000000000004"/>
    <n v="58.05"/>
    <n v="0.80700000000000005"/>
    <n v="0.154"/>
    <n v="0.61199999999999999"/>
    <n v="0.70199999999999996"/>
    <n v="0.221"/>
    <x v="2"/>
    <x v="0"/>
    <x v="10"/>
    <n v="2018"/>
    <n v="5.4792273760800283"/>
  </r>
  <r>
    <x v="146"/>
    <x v="11"/>
    <n v="3.64"/>
    <n v="7.8550000000000004"/>
    <n v="0.68700000000000006"/>
    <n v="58.5"/>
    <n v="0.85"/>
    <n v="0.10100000000000001"/>
    <n v="0.58899999999999997"/>
    <n v="0.67900000000000005"/>
    <n v="0.24299999999999999"/>
    <x v="2"/>
    <x v="0"/>
    <x v="11"/>
    <n v="2019"/>
    <n v="5.4792273760800283"/>
  </r>
  <r>
    <x v="146"/>
    <x v="15"/>
    <n v="3.786"/>
    <n v="7.8440000000000003"/>
    <n v="0.74"/>
    <n v="58.95"/>
    <n v="0.83"/>
    <n v="0.29599999999999999"/>
    <n v="0.52100000000000002"/>
    <n v="0.66700000000000004"/>
    <n v="0.27100000000000002"/>
    <x v="2"/>
    <x v="0"/>
    <x v="15"/>
    <n v="2020"/>
    <n v="5.4792273760800283"/>
  </r>
  <r>
    <x v="146"/>
    <x v="12"/>
    <n v="3.681"/>
    <n v="7.8559999999999999"/>
    <n v="0.61899999999999999"/>
    <n v="59.4"/>
    <n v="0.82199999999999995"/>
    <n v="0.113"/>
    <n v="0.54600000000000004"/>
    <n v="0.64800000000000002"/>
    <n v="0.246"/>
    <x v="2"/>
    <x v="0"/>
    <x v="12"/>
    <n v="2021"/>
    <n v="5.4792273760800283"/>
  </r>
  <r>
    <x v="146"/>
    <x v="13"/>
    <n v="3.6160000000000001"/>
    <n v="7.8719999999999999"/>
    <n v="0.6"/>
    <n v="59.85"/>
    <n v="0.85599999999999998"/>
    <n v="0.13600000000000001"/>
    <n v="0.58399999999999996"/>
    <n v="0.70699999999999996"/>
    <n v="0.19500000000000001"/>
    <x v="2"/>
    <x v="0"/>
    <x v="13"/>
    <n v="2022"/>
    <n v="5.4792273760800283"/>
  </r>
  <r>
    <x v="147"/>
    <x v="16"/>
    <n v="5.8849999999999998"/>
    <n v="9.452"/>
    <n v="0.89400000000000002"/>
    <n v="66.38"/>
    <n v="0.86299999999999999"/>
    <n v="0.32900000000000001"/>
    <n v="0.93500000000000005"/>
    <n v="0.75"/>
    <n v="0.16400000000000001"/>
    <x v="0"/>
    <x v="1"/>
    <x v="16"/>
    <n v="2006"/>
    <n v="5.4792273760800283"/>
  </r>
  <r>
    <x v="147"/>
    <x v="14"/>
    <n v="5.7839999999999998"/>
    <n v="9.4979999999999993"/>
    <n v="0.88900000000000001"/>
    <n v="66.56"/>
    <n v="0.87"/>
    <n v="0.38800000000000001"/>
    <n v="0.89800000000000002"/>
    <n v="0.78400000000000003"/>
    <n v="0.18"/>
    <x v="0"/>
    <x v="1"/>
    <x v="14"/>
    <n v="2007"/>
    <n v="5.4792273760800283"/>
  </r>
  <r>
    <x v="147"/>
    <x v="0"/>
    <n v="5.6360000000000001"/>
    <n v="9.5069999999999997"/>
    <n v="0.83199999999999996"/>
    <n v="66.739999999999995"/>
    <n v="0.86799999999999999"/>
    <n v="0.42299999999999999"/>
    <n v="0.93300000000000005"/>
    <n v="0.77700000000000002"/>
    <n v="0.14499999999999999"/>
    <x v="0"/>
    <x v="1"/>
    <x v="0"/>
    <n v="2008"/>
    <n v="5.4792273760800283"/>
  </r>
  <r>
    <x v="147"/>
    <x v="1"/>
    <n v="5.476"/>
    <n v="9.4930000000000003"/>
    <n v="0.89300000000000002"/>
    <n v="66.92"/>
    <n v="0.86799999999999999"/>
    <n v="0.52300000000000002"/>
    <n v="0.90400000000000003"/>
    <n v="0.80800000000000005"/>
    <n v="0.16600000000000001"/>
    <x v="0"/>
    <x v="0"/>
    <x v="1"/>
    <n v="2009"/>
    <n v="5.4792273760800283"/>
  </r>
  <r>
    <x v="147"/>
    <x v="2"/>
    <n v="6.2169999999999996"/>
    <n v="9.5589999999999993"/>
    <n v="0.89800000000000002"/>
    <n v="67.099999999999994"/>
    <n v="0.86"/>
    <n v="0.53400000000000003"/>
    <n v="0.91700000000000004"/>
    <n v="0.82099999999999995"/>
    <n v="0.182"/>
    <x v="0"/>
    <x v="1"/>
    <x v="2"/>
    <n v="2010"/>
    <n v="5.4792273760800283"/>
  </r>
  <r>
    <x v="147"/>
    <x v="3"/>
    <n v="6.6639999999999997"/>
    <n v="9.5609999999999999"/>
    <n v="0.88400000000000001"/>
    <n v="67.28"/>
    <n v="0.92700000000000005"/>
    <n v="0.39800000000000002"/>
    <n v="0.92300000000000004"/>
    <n v="0.83399999999999996"/>
    <n v="0.11700000000000001"/>
    <x v="0"/>
    <x v="1"/>
    <x v="3"/>
    <n v="2011"/>
    <n v="5.4792273760800283"/>
  </r>
  <r>
    <x v="147"/>
    <x v="4"/>
    <n v="6.3"/>
    <n v="9.6240000000000006"/>
    <n v="0.90600000000000003"/>
    <n v="67.459999999999994"/>
    <n v="0.84699999999999998"/>
    <n v="0.378"/>
    <n v="0.90900000000000003"/>
    <n v="0.73299999999999998"/>
    <n v="0.13800000000000001"/>
    <x v="0"/>
    <x v="1"/>
    <x v="4"/>
    <n v="2012"/>
    <n v="5.4792273760800283"/>
  </r>
  <r>
    <x v="147"/>
    <x v="5"/>
    <n v="6.2309999999999999"/>
    <n v="9.6449999999999996"/>
    <n v="0.92600000000000005"/>
    <n v="67.64"/>
    <n v="0.78100000000000003"/>
    <n v="0.45400000000000001"/>
    <n v="0.92500000000000004"/>
    <n v="0.78200000000000003"/>
    <n v="0.14099999999999999"/>
    <x v="0"/>
    <x v="1"/>
    <x v="5"/>
    <n v="2013"/>
    <n v="5.4792273760800283"/>
  </r>
  <r>
    <x v="147"/>
    <x v="6"/>
    <n v="6.9850000000000003"/>
    <n v="9.6489999999999991"/>
    <n v="0.93300000000000005"/>
    <n v="67.819999999999993"/>
    <n v="0.9"/>
    <n v="0.55100000000000005"/>
    <n v="0.92"/>
    <n v="0.76800000000000002"/>
    <n v="0.16900000000000001"/>
    <x v="0"/>
    <x v="1"/>
    <x v="6"/>
    <n v="2014"/>
    <n v="5.4792273760800283"/>
  </r>
  <r>
    <x v="147"/>
    <x v="7"/>
    <n v="6.202"/>
    <n v="9.6750000000000007"/>
    <n v="0.86599999999999999"/>
    <n v="68"/>
    <n v="0.88500000000000001"/>
    <n v="0.314"/>
    <n v="0.91400000000000003"/>
    <n v="0.88400000000000001"/>
    <n v="0.17399999999999999"/>
    <x v="0"/>
    <x v="1"/>
    <x v="7"/>
    <n v="2015"/>
    <n v="5.4792273760800283"/>
  </r>
  <r>
    <x v="147"/>
    <x v="8"/>
    <n v="6.0739999999999998"/>
    <n v="9.7050000000000001"/>
    <n v="0.90800000000000003"/>
    <n v="68.075000000000003"/>
    <n v="0.92400000000000004"/>
    <n v="0.35399999999999998"/>
    <n v="0.878"/>
    <n v="0.81100000000000005"/>
    <n v="0.218"/>
    <x v="0"/>
    <x v="1"/>
    <x v="8"/>
    <n v="2016"/>
    <n v="5.4792273760800283"/>
  </r>
  <r>
    <x v="147"/>
    <x v="9"/>
    <n v="5.9390000000000001"/>
    <n v="9.7409999999999997"/>
    <n v="0.877"/>
    <n v="68.150000000000006"/>
    <n v="0.92300000000000004"/>
    <n v="0.21099999999999999"/>
    <n v="0.88400000000000001"/>
    <n v="0.77600000000000002"/>
    <n v="0.23200000000000001"/>
    <x v="0"/>
    <x v="1"/>
    <x v="9"/>
    <n v="2017"/>
    <n v="5.4792273760800283"/>
  </r>
  <r>
    <x v="147"/>
    <x v="10"/>
    <n v="6.0119999999999996"/>
    <n v="9.7799999999999994"/>
    <n v="0.873"/>
    <n v="68.224999999999994"/>
    <n v="0.90500000000000003"/>
    <n v="0.25700000000000001"/>
    <n v="0.90700000000000003"/>
    <n v="0.78300000000000003"/>
    <n v="0.19800000000000001"/>
    <x v="0"/>
    <x v="1"/>
    <x v="10"/>
    <n v="2018"/>
    <n v="5.4792273760800283"/>
  </r>
  <r>
    <x v="147"/>
    <x v="11"/>
    <n v="6.0220000000000002"/>
    <n v="9.798"/>
    <n v="0.90300000000000002"/>
    <n v="68.3"/>
    <n v="0.89800000000000002"/>
    <n v="0.307"/>
    <n v="0.877"/>
    <n v="0.79200000000000004"/>
    <n v="0.20799999999999999"/>
    <x v="0"/>
    <x v="1"/>
    <x v="11"/>
    <n v="2019"/>
    <n v="5.4792273760800283"/>
  </r>
  <r>
    <x v="147"/>
    <x v="15"/>
    <n v="5.8849999999999998"/>
    <n v="9.7319999999999993"/>
    <n v="0.86699999999999999"/>
    <n v="68.375"/>
    <n v="0.84"/>
    <n v="0.27200000000000002"/>
    <n v="0.91800000000000004"/>
    <n v="0.77"/>
    <n v="0.32600000000000001"/>
    <x v="0"/>
    <x v="1"/>
    <x v="15"/>
    <n v="2020"/>
    <n v="5.4792273760800283"/>
  </r>
  <r>
    <x v="147"/>
    <x v="12"/>
    <n v="5.6379999999999999"/>
    <n v="9.7449999999999992"/>
    <n v="0.88300000000000001"/>
    <n v="68.45"/>
    <n v="0.83599999999999997"/>
    <n v="0.29299999999999998"/>
    <n v="0.94299999999999995"/>
    <n v="0.71899999999999997"/>
    <n v="0.29799999999999999"/>
    <x v="0"/>
    <x v="1"/>
    <x v="12"/>
    <n v="2021"/>
    <n v="5.4792273760800283"/>
  </r>
  <r>
    <x v="147"/>
    <x v="13"/>
    <n v="6.0069999999999997"/>
    <n v="9.7769999999999992"/>
    <n v="0.86699999999999999"/>
    <n v="68.525000000000006"/>
    <n v="0.88100000000000001"/>
    <n v="0.30099999999999999"/>
    <n v="0.86799999999999999"/>
    <n v="0.77300000000000002"/>
    <n v="0.218"/>
    <x v="0"/>
    <x v="1"/>
    <x v="13"/>
    <n v="2022"/>
    <n v="5.4792273760800283"/>
  </r>
  <r>
    <x v="148"/>
    <x v="16"/>
    <n v="3.202"/>
    <n v="7.3419999999999996"/>
    <n v="0.435"/>
    <n v="50.24"/>
    <n v="0.628"/>
    <n v="-2.7E-2"/>
    <n v="0.85"/>
    <n v="0.57099999999999995"/>
    <n v="0.34799999999999998"/>
    <x v="2"/>
    <x v="0"/>
    <x v="16"/>
    <n v="2006"/>
    <n v="5.4792273760800283"/>
  </r>
  <r>
    <x v="148"/>
    <x v="0"/>
    <n v="2.8079999999999998"/>
    <n v="7.3120000000000003"/>
    <n v="0.29099999999999998"/>
    <n v="51.12"/>
    <n v="0.28699999999999998"/>
    <n v="-7.4999999999999997E-2"/>
    <n v="0.93200000000000005"/>
    <n v="0.39800000000000002"/>
    <n v="0.379"/>
    <x v="2"/>
    <x v="0"/>
    <x v="0"/>
    <n v="2008"/>
    <n v="5.4792273760800283"/>
  </r>
  <r>
    <x v="148"/>
    <x v="3"/>
    <n v="2.9359999999999999"/>
    <n v="7.4059999999999997"/>
    <n v="0.30299999999999999"/>
    <n v="52.44"/>
    <n v="0.58399999999999996"/>
    <n v="-0.09"/>
    <n v="0.83199999999999996"/>
    <n v="0.47899999999999998"/>
    <n v="0.39500000000000002"/>
    <x v="2"/>
    <x v="0"/>
    <x v="3"/>
    <n v="2011"/>
    <n v="5.4792273760800283"/>
  </r>
  <r>
    <x v="148"/>
    <x v="6"/>
    <n v="2.839"/>
    <n v="7.5090000000000003"/>
    <n v="0.44400000000000001"/>
    <n v="53.76"/>
    <n v="0.66300000000000003"/>
    <n v="-0.105"/>
    <n v="0.79500000000000004"/>
    <n v="0.53700000000000003"/>
    <n v="0.443"/>
    <x v="2"/>
    <x v="0"/>
    <x v="6"/>
    <n v="2014"/>
    <n v="5.4792273760800283"/>
  </r>
  <r>
    <x v="148"/>
    <x v="7"/>
    <n v="3.7679999999999998"/>
    <n v="7.54"/>
    <n v="0.47899999999999998"/>
    <n v="54.2"/>
    <n v="0.77200000000000002"/>
    <n v="-8.8999999999999996E-2"/>
    <n v="0.73299999999999998"/>
    <n v="0.59699999999999998"/>
    <n v="0.41599999999999998"/>
    <x v="2"/>
    <x v="0"/>
    <x v="7"/>
    <n v="2015"/>
    <n v="5.4792273760800283"/>
  </r>
  <r>
    <x v="148"/>
    <x v="8"/>
    <n v="3.879"/>
    <n v="7.569"/>
    <n v="0.50900000000000001"/>
    <n v="54.7"/>
    <n v="0.73"/>
    <n v="-2.7E-2"/>
    <n v="0.81499999999999995"/>
    <n v="0.61"/>
    <n v="0.48299999999999998"/>
    <x v="2"/>
    <x v="0"/>
    <x v="8"/>
    <n v="2016"/>
    <n v="5.4792273760800283"/>
  </r>
  <r>
    <x v="148"/>
    <x v="9"/>
    <n v="4.3609999999999998"/>
    <n v="7.5869999999999997"/>
    <n v="0.50800000000000001"/>
    <n v="55.2"/>
    <n v="0.71699999999999997"/>
    <n v="-6.3E-2"/>
    <n v="0.72599999999999998"/>
    <n v="0.61399999999999999"/>
    <n v="0.42599999999999999"/>
    <x v="2"/>
    <x v="0"/>
    <x v="9"/>
    <n v="2017"/>
    <n v="5.4792273760800283"/>
  </r>
  <r>
    <x v="148"/>
    <x v="10"/>
    <n v="4.0229999999999997"/>
    <n v="7.6109999999999998"/>
    <n v="0.59599999999999997"/>
    <n v="55.7"/>
    <n v="0.61199999999999999"/>
    <n v="-2.7E-2"/>
    <n v="0.80900000000000005"/>
    <n v="0.60199999999999998"/>
    <n v="0.44600000000000001"/>
    <x v="2"/>
    <x v="0"/>
    <x v="10"/>
    <n v="2018"/>
    <n v="5.4792273760800283"/>
  </r>
  <r>
    <x v="148"/>
    <x v="11"/>
    <n v="4.1790000000000003"/>
    <n v="7.64"/>
    <n v="0.53900000000000003"/>
    <n v="56.2"/>
    <n v="0.61699999999999999"/>
    <n v="4.3999999999999997E-2"/>
    <n v="0.73699999999999999"/>
    <n v="0.60599999999999998"/>
    <n v="0.44400000000000001"/>
    <x v="2"/>
    <x v="0"/>
    <x v="11"/>
    <n v="2019"/>
    <n v="5.4792273760800283"/>
  </r>
  <r>
    <x v="148"/>
    <x v="12"/>
    <n v="4.0369999999999999"/>
    <n v="7.6609999999999996"/>
    <n v="0.60299999999999998"/>
    <n v="57.2"/>
    <n v="0.61899999999999999"/>
    <n v="4.1000000000000002E-2"/>
    <n v="0.76600000000000001"/>
    <n v="0.628"/>
    <n v="0.41699999999999998"/>
    <x v="2"/>
    <x v="0"/>
    <x v="12"/>
    <n v="2021"/>
    <n v="5.4792273760800283"/>
  </r>
  <r>
    <x v="148"/>
    <x v="13"/>
    <n v="4.2389999999999999"/>
    <n v="7.6849999999999996"/>
    <n v="0.57899999999999996"/>
    <n v="57.7"/>
    <n v="0.69599999999999995"/>
    <n v="7.0000000000000001E-3"/>
    <n v="0.71299999999999997"/>
    <n v="0.59399999999999997"/>
    <n v="0.41399999999999998"/>
    <x v="2"/>
    <x v="0"/>
    <x v="13"/>
    <n v="2022"/>
    <n v="5.4792273760800283"/>
  </r>
  <r>
    <x v="149"/>
    <x v="16"/>
    <n v="5.8319999999999999"/>
    <n v="10.172000000000001"/>
    <n v="0.88700000000000001"/>
    <n v="61.78"/>
    <n v="0.84"/>
    <n v="0.14099999999999999"/>
    <n v="0.91700000000000004"/>
    <n v="0.75"/>
    <n v="0.22900000000000001"/>
    <x v="5"/>
    <x v="1"/>
    <x v="16"/>
    <n v="2006"/>
    <n v="5.4792273760800283"/>
  </r>
  <r>
    <x v="149"/>
    <x v="0"/>
    <n v="6.6959999999999997"/>
    <n v="10.24"/>
    <n v="0.85799999999999998"/>
    <n v="62.54"/>
    <n v="0.83799999999999997"/>
    <n v="8.6999999999999994E-2"/>
    <n v="0.95899999999999996"/>
    <n v="0.80200000000000005"/>
    <n v="0.184"/>
    <x v="5"/>
    <x v="1"/>
    <x v="0"/>
    <n v="2008"/>
    <n v="5.4792273760800283"/>
  </r>
  <r>
    <x v="149"/>
    <x v="3"/>
    <n v="6.5190000000000001"/>
    <n v="10.206"/>
    <n v="0.86299999999999999"/>
    <n v="63.68"/>
    <n v="0.77500000000000002"/>
    <n v="7.8E-2"/>
    <n v="0.9"/>
    <n v="0.82699999999999996"/>
    <n v="0.13400000000000001"/>
    <x v="5"/>
    <x v="1"/>
    <x v="3"/>
    <n v="2011"/>
    <n v="5.4792273760800283"/>
  </r>
  <r>
    <x v="149"/>
    <x v="5"/>
    <n v="6.1680000000000001"/>
    <n v="10.292999999999999"/>
    <n v="0.88300000000000001"/>
    <n v="64.44"/>
    <n v="0.84699999999999998"/>
    <n v="0.123"/>
    <n v="0.94799999999999995"/>
    <n v="0.76400000000000001"/>
    <n v="0.28599999999999998"/>
    <x v="5"/>
    <x v="1"/>
    <x v="5"/>
    <n v="2013"/>
    <n v="5.4792273760800283"/>
  </r>
  <r>
    <x v="149"/>
    <x v="9"/>
    <n v="6.1920000000000002"/>
    <n v="10.173999999999999"/>
    <n v="0.91600000000000004"/>
    <n v="65.7"/>
    <n v="0.85899999999999999"/>
    <n v="1.2E-2"/>
    <n v="0.91100000000000003"/>
    <n v="0.76300000000000001"/>
    <n v="0.248"/>
    <x v="5"/>
    <x v="1"/>
    <x v="9"/>
    <n v="2017"/>
    <n v="5.4792273760800283"/>
  </r>
  <r>
    <x v="150"/>
    <x v="1"/>
    <n v="5.0250000000000004"/>
    <n v="9.2379999999999995"/>
    <m/>
    <n v="66.22"/>
    <n v="0.78100000000000003"/>
    <n v="-0.124"/>
    <n v="0.72199999999999998"/>
    <m/>
    <m/>
    <x v="2"/>
    <x v="0"/>
    <x v="1"/>
    <n v="2009"/>
    <n v="5.4792273760800283"/>
  </r>
  <r>
    <x v="150"/>
    <x v="2"/>
    <n v="5.1310000000000002"/>
    <n v="9.2569999999999997"/>
    <n v="0.86299999999999999"/>
    <n v="66.3"/>
    <n v="0.624"/>
    <n v="-0.14099999999999999"/>
    <n v="0.73199999999999998"/>
    <n v="0.69699999999999995"/>
    <n v="0.249"/>
    <x v="2"/>
    <x v="0"/>
    <x v="2"/>
    <n v="2010"/>
    <n v="5.4792273760800283"/>
  </r>
  <r>
    <x v="150"/>
    <x v="3"/>
    <n v="4.8760000000000003"/>
    <n v="9.2240000000000002"/>
    <n v="0.71499999999999997"/>
    <n v="66.38"/>
    <n v="0.60299999999999998"/>
    <n v="-0.20399999999999999"/>
    <n v="0.91300000000000003"/>
    <n v="0.51300000000000001"/>
    <n v="0.248"/>
    <x v="2"/>
    <x v="0"/>
    <x v="3"/>
    <n v="2011"/>
    <n v="5.4792273760800283"/>
  </r>
  <r>
    <x v="150"/>
    <x v="4"/>
    <n v="4.4640000000000004"/>
    <n v="9.2520000000000007"/>
    <n v="0.61399999999999999"/>
    <n v="66.459999999999994"/>
    <n v="0.56799999999999995"/>
    <n v="-0.18099999999999999"/>
    <n v="0.89900000000000002"/>
    <n v="0.49"/>
    <n v="0.32700000000000001"/>
    <x v="2"/>
    <x v="0"/>
    <x v="4"/>
    <n v="2012"/>
    <n v="5.4792273760800283"/>
  </r>
  <r>
    <x v="150"/>
    <x v="5"/>
    <n v="5.2460000000000004"/>
    <n v="9.2650000000000006"/>
    <n v="0.64800000000000002"/>
    <n v="66.540000000000006"/>
    <n v="0.53600000000000003"/>
    <n v="-0.21199999999999999"/>
    <n v="0.88600000000000001"/>
    <n v="0.435"/>
    <n v="0.23899999999999999"/>
    <x v="2"/>
    <x v="0"/>
    <x v="5"/>
    <n v="2013"/>
    <n v="5.4792273760800283"/>
  </r>
  <r>
    <x v="150"/>
    <x v="6"/>
    <n v="4.7640000000000002"/>
    <n v="9.2840000000000007"/>
    <n v="0.68"/>
    <n v="66.62"/>
    <n v="0.58899999999999997"/>
    <n v="-0.23699999999999999"/>
    <n v="0.78300000000000003"/>
    <n v="0.42399999999999999"/>
    <n v="0.32100000000000001"/>
    <x v="2"/>
    <x v="0"/>
    <x v="6"/>
    <n v="2014"/>
    <n v="5.4792273760800283"/>
  </r>
  <r>
    <x v="150"/>
    <x v="7"/>
    <n v="5.1319999999999997"/>
    <n v="9.2829999999999995"/>
    <n v="0.60899999999999999"/>
    <n v="66.7"/>
    <n v="0.71099999999999997"/>
    <n v="-0.23100000000000001"/>
    <n v="0.81499999999999995"/>
    <n v="0.51400000000000001"/>
    <n v="0.32"/>
    <x v="2"/>
    <x v="0"/>
    <x v="7"/>
    <n v="2015"/>
    <n v="5.4792273760800283"/>
  </r>
  <r>
    <x v="150"/>
    <x v="8"/>
    <n v="4.5209999999999999"/>
    <n v="9.2829999999999995"/>
    <n v="0.70199999999999996"/>
    <n v="66.75"/>
    <n v="0.61399999999999999"/>
    <n v="-0.16900000000000001"/>
    <n v="0.81100000000000005"/>
    <n v="0.53200000000000003"/>
    <n v="0.378"/>
    <x v="2"/>
    <x v="0"/>
    <x v="8"/>
    <n v="2016"/>
    <n v="5.4792273760800283"/>
  </r>
  <r>
    <x v="150"/>
    <x v="9"/>
    <n v="4.1239999999999997"/>
    <n v="9.2940000000000005"/>
    <n v="0.71699999999999997"/>
    <n v="66.8"/>
    <n v="0.47799999999999998"/>
    <n v="-0.223"/>
    <n v="0.86899999999999999"/>
    <n v="0.36699999999999999"/>
    <n v="0.377"/>
    <x v="2"/>
    <x v="0"/>
    <x v="9"/>
    <n v="2017"/>
    <n v="5.4792273760800283"/>
  </r>
  <r>
    <x v="150"/>
    <x v="10"/>
    <n v="4.7409999999999997"/>
    <n v="9.31"/>
    <n v="0.73299999999999998"/>
    <n v="66.849999999999994"/>
    <n v="0.65"/>
    <n v="-0.19600000000000001"/>
    <n v="0.84"/>
    <n v="0.53600000000000003"/>
    <n v="0.36499999999999999"/>
    <x v="2"/>
    <x v="0"/>
    <x v="10"/>
    <n v="2018"/>
    <n v="5.4792273760800283"/>
  </r>
  <r>
    <x v="150"/>
    <x v="11"/>
    <n v="4.3150000000000004"/>
    <n v="9.3149999999999995"/>
    <n v="0.61"/>
    <n v="66.900000000000006"/>
    <n v="0.65900000000000003"/>
    <n v="-0.214"/>
    <n v="0.88900000000000001"/>
    <n v="0.45900000000000002"/>
    <n v="0.433"/>
    <x v="2"/>
    <x v="0"/>
    <x v="11"/>
    <n v="2019"/>
    <n v="5.4792273760800283"/>
  </r>
  <r>
    <x v="150"/>
    <x v="15"/>
    <n v="4.7309999999999999"/>
    <n v="9.2149999999999999"/>
    <n v="0.71899999999999997"/>
    <n v="66.95"/>
    <n v="0.66800000000000004"/>
    <n v="-0.20399999999999999"/>
    <n v="0.877"/>
    <n v="0.51900000000000002"/>
    <n v="0.439"/>
    <x v="2"/>
    <x v="0"/>
    <x v="15"/>
    <n v="2020"/>
    <n v="5.4792273760800283"/>
  </r>
  <r>
    <x v="150"/>
    <x v="12"/>
    <n v="4.4989999999999997"/>
    <n v="9.2490000000000006"/>
    <n v="0.71099999999999997"/>
    <n v="67"/>
    <n v="0.59099999999999997"/>
    <n v="-0.20300000000000001"/>
    <n v="0.93300000000000005"/>
    <n v="0.45100000000000001"/>
    <n v="0.33600000000000002"/>
    <x v="2"/>
    <x v="0"/>
    <x v="12"/>
    <n v="2021"/>
    <n v="5.4792273760800283"/>
  </r>
  <r>
    <x v="150"/>
    <x v="13"/>
    <n v="4.2610000000000001"/>
    <n v="9.266"/>
    <n v="0.755"/>
    <n v="67.05"/>
    <n v="0.47399999999999998"/>
    <n v="-0.23100000000000001"/>
    <n v="0.90800000000000003"/>
    <n v="0.45800000000000002"/>
    <n v="0.30399999999999999"/>
    <x v="2"/>
    <x v="0"/>
    <x v="13"/>
    <n v="2022"/>
    <n v="5.4792273760800283"/>
  </r>
  <r>
    <x v="151"/>
    <x v="17"/>
    <n v="4.7190000000000003"/>
    <n v="9.8000000000000007"/>
    <n v="0.82"/>
    <n v="66.099999999999994"/>
    <n v="0.623"/>
    <m/>
    <n v="0.877"/>
    <n v="0.47899999999999998"/>
    <m/>
    <x v="0"/>
    <x v="0"/>
    <x v="17"/>
    <n v="2005"/>
    <n v="5.4792273760800283"/>
  </r>
  <r>
    <x v="151"/>
    <x v="14"/>
    <n v="5.6230000000000002"/>
    <n v="9.891"/>
    <n v="0.79200000000000004"/>
    <n v="66.42"/>
    <n v="0.45900000000000002"/>
    <n v="-0.18099999999999999"/>
    <n v="0.8"/>
    <n v="0.59199999999999997"/>
    <n v="0.39500000000000002"/>
    <x v="0"/>
    <x v="1"/>
    <x v="14"/>
    <n v="2007"/>
    <n v="5.4792273760800283"/>
  </r>
  <r>
    <x v="151"/>
    <x v="0"/>
    <n v="5.1180000000000003"/>
    <n v="9.8870000000000005"/>
    <n v="0.64500000000000002"/>
    <n v="66.58"/>
    <n v="0.41499999999999998"/>
    <n v="-0.192"/>
    <n v="0.78500000000000003"/>
    <n v="0.51"/>
    <n v="0.34499999999999997"/>
    <x v="0"/>
    <x v="0"/>
    <x v="0"/>
    <n v="2008"/>
    <n v="5.4792273760800283"/>
  </r>
  <r>
    <x v="151"/>
    <x v="1"/>
    <n v="5.2130000000000001"/>
    <n v="9.8249999999999993"/>
    <n v="0.755"/>
    <n v="66.739999999999995"/>
    <n v="0.45600000000000002"/>
    <n v="-0.23"/>
    <n v="0.85299999999999998"/>
    <n v="0.45400000000000001"/>
    <n v="0.316"/>
    <x v="0"/>
    <x v="0"/>
    <x v="1"/>
    <n v="2009"/>
    <n v="5.4792273760800283"/>
  </r>
  <r>
    <x v="151"/>
    <x v="2"/>
    <n v="5.49"/>
    <n v="9.8930000000000007"/>
    <n v="0.79500000000000004"/>
    <n v="66.900000000000006"/>
    <n v="0.51500000000000001"/>
    <n v="-0.19"/>
    <n v="0.81100000000000005"/>
    <n v="0.53200000000000003"/>
    <n v="0.32700000000000001"/>
    <x v="0"/>
    <x v="1"/>
    <x v="2"/>
    <n v="2010"/>
    <n v="5.4792273760800283"/>
  </r>
  <r>
    <x v="151"/>
    <x v="3"/>
    <n v="5.2720000000000002"/>
    <n v="9.9860000000000007"/>
    <n v="0.69199999999999995"/>
    <n v="67.06"/>
    <n v="0.44600000000000001"/>
    <n v="-0.245"/>
    <n v="0.64900000000000002"/>
    <n v="0.51200000000000001"/>
    <n v="0.38"/>
    <x v="0"/>
    <x v="0"/>
    <x v="3"/>
    <n v="2011"/>
    <n v="5.4792273760800283"/>
  </r>
  <r>
    <x v="151"/>
    <x v="4"/>
    <n v="5.3090000000000002"/>
    <n v="10.018000000000001"/>
    <n v="0.73899999999999999"/>
    <n v="67.22"/>
    <n v="0.47099999999999997"/>
    <n v="-0.219"/>
    <n v="0.70199999999999996"/>
    <n v="0.50600000000000001"/>
    <n v="0.33500000000000002"/>
    <x v="0"/>
    <x v="0"/>
    <x v="4"/>
    <n v="2012"/>
    <n v="5.4792273760800283"/>
  </r>
  <r>
    <x v="151"/>
    <x v="5"/>
    <n v="4.8879999999999999"/>
    <n v="10.082000000000001"/>
    <n v="0.79500000000000004"/>
    <n v="67.38"/>
    <n v="0.54100000000000004"/>
    <n v="-0.23200000000000001"/>
    <n v="0.69799999999999995"/>
    <n v="0.55100000000000005"/>
    <n v="0.39200000000000002"/>
    <x v="0"/>
    <x v="0"/>
    <x v="5"/>
    <n v="2013"/>
    <n v="5.4792273760800283"/>
  </r>
  <r>
    <x v="151"/>
    <x v="6"/>
    <n v="5.58"/>
    <n v="10.111000000000001"/>
    <n v="0.86299999999999999"/>
    <n v="67.540000000000006"/>
    <n v="0.64900000000000002"/>
    <n v="-2.5999999999999999E-2"/>
    <n v="0.76400000000000001"/>
    <n v="0.41"/>
    <n v="0.377"/>
    <x v="0"/>
    <x v="1"/>
    <x v="6"/>
    <n v="2014"/>
    <n v="5.4792273760800283"/>
  </r>
  <r>
    <x v="151"/>
    <x v="7"/>
    <n v="5.5140000000000002"/>
    <n v="10.15"/>
    <n v="0.85099999999999998"/>
    <n v="67.7"/>
    <n v="0.65300000000000002"/>
    <n v="-1.9E-2"/>
    <n v="0.80600000000000005"/>
    <n v="0.39100000000000001"/>
    <n v="0.38200000000000001"/>
    <x v="0"/>
    <x v="1"/>
    <x v="7"/>
    <n v="2015"/>
    <n v="5.4792273760800283"/>
  </r>
  <r>
    <x v="151"/>
    <x v="8"/>
    <n v="5.3259999999999996"/>
    <n v="10.166"/>
    <n v="0.88"/>
    <n v="67.875"/>
    <n v="0.64400000000000002"/>
    <n v="-6.8000000000000005E-2"/>
    <n v="0.76400000000000001"/>
    <n v="0.41399999999999998"/>
    <n v="0.39"/>
    <x v="0"/>
    <x v="0"/>
    <x v="8"/>
    <n v="2016"/>
    <n v="5.4792273760800283"/>
  </r>
  <r>
    <x v="151"/>
    <x v="9"/>
    <n v="5.6070000000000002"/>
    <n v="10.225"/>
    <n v="0.876"/>
    <n v="68.05"/>
    <n v="0.64400000000000002"/>
    <n v="-0.24"/>
    <n v="0.67100000000000004"/>
    <n v="0.39300000000000002"/>
    <n v="0.313"/>
    <x v="0"/>
    <x v="1"/>
    <x v="9"/>
    <n v="2017"/>
    <n v="5.4792273760800283"/>
  </r>
  <r>
    <x v="151"/>
    <x v="10"/>
    <n v="5.1859999999999999"/>
    <n v="10.246"/>
    <n v="0.84699999999999998"/>
    <n v="68.224999999999994"/>
    <n v="0.52900000000000003"/>
    <n v="-0.17899999999999999"/>
    <n v="0.80500000000000005"/>
    <n v="0.379"/>
    <n v="0.35099999999999998"/>
    <x v="0"/>
    <x v="0"/>
    <x v="10"/>
    <n v="2018"/>
    <n v="5.4792273760800283"/>
  </r>
  <r>
    <x v="151"/>
    <x v="11"/>
    <n v="4.8719999999999999"/>
    <n v="10.244999999999999"/>
    <n v="0.79200000000000004"/>
    <n v="68.400000000000006"/>
    <n v="0.63100000000000001"/>
    <n v="-0.13900000000000001"/>
    <n v="0.76"/>
    <n v="0.34699999999999998"/>
    <n v="0.36799999999999999"/>
    <x v="0"/>
    <x v="0"/>
    <x v="11"/>
    <n v="2019"/>
    <n v="5.4792273760800283"/>
  </r>
  <r>
    <x v="151"/>
    <x v="15"/>
    <n v="4.8620000000000001"/>
    <n v="10.257"/>
    <n v="0.85699999999999998"/>
    <n v="68.575000000000003"/>
    <n v="0.51"/>
    <n v="-0.11700000000000001"/>
    <n v="0.77400000000000002"/>
    <n v="0.33200000000000002"/>
    <n v="0.44"/>
    <x v="0"/>
    <x v="0"/>
    <x v="15"/>
    <n v="2020"/>
    <n v="5.4792273760800283"/>
  </r>
  <r>
    <x v="151"/>
    <x v="12"/>
    <n v="4.367"/>
    <n v="10.356999999999999"/>
    <n v="0.73599999999999999"/>
    <n v="68.75"/>
    <n v="0.44700000000000001"/>
    <n v="-3.6999999999999998E-2"/>
    <n v="0.81"/>
    <n v="0.29699999999999999"/>
    <n v="0.47099999999999997"/>
    <x v="0"/>
    <x v="0"/>
    <x v="12"/>
    <n v="2021"/>
    <n v="5.4792273760800283"/>
  </r>
  <r>
    <x v="152"/>
    <x v="1"/>
    <n v="6.5679999999999996"/>
    <n v="8.9550000000000001"/>
    <n v="0.92400000000000004"/>
    <n v="59.78"/>
    <m/>
    <n v="-0.10199999999999999"/>
    <m/>
    <n v="0.69499999999999995"/>
    <n v="0.152"/>
    <x v="0"/>
    <x v="1"/>
    <x v="1"/>
    <n v="2009"/>
    <n v="5.4792273760800283"/>
  </r>
  <r>
    <x v="152"/>
    <x v="3"/>
    <n v="5.7919999999999998"/>
    <n v="9.1460000000000008"/>
    <n v="0.96399999999999997"/>
    <n v="60.42"/>
    <m/>
    <n v="1.7999999999999999E-2"/>
    <m/>
    <n v="0.57699999999999996"/>
    <n v="0.122"/>
    <x v="0"/>
    <x v="1"/>
    <x v="3"/>
    <n v="2011"/>
    <n v="5.4792273760800283"/>
  </r>
  <r>
    <x v="152"/>
    <x v="4"/>
    <n v="5.4640000000000004"/>
    <n v="9.2330000000000005"/>
    <n v="0.94599999999999995"/>
    <n v="60.74"/>
    <n v="0.78600000000000003"/>
    <n v="-0.123"/>
    <m/>
    <n v="0.54100000000000004"/>
    <n v="0.11700000000000001"/>
    <x v="0"/>
    <x v="0"/>
    <x v="4"/>
    <n v="2012"/>
    <n v="5.4792273760800283"/>
  </r>
  <r>
    <x v="152"/>
    <x v="5"/>
    <n v="5.3920000000000003"/>
    <n v="9.3119999999999994"/>
    <n v="0.84599999999999997"/>
    <n v="61.06"/>
    <n v="0.70499999999999996"/>
    <n v="-7.1999999999999995E-2"/>
    <m/>
    <n v="0.55200000000000005"/>
    <n v="0.16"/>
    <x v="0"/>
    <x v="0"/>
    <x v="5"/>
    <n v="2013"/>
    <n v="5.4792273760800283"/>
  </r>
  <r>
    <x v="152"/>
    <x v="6"/>
    <n v="5.7869999999999999"/>
    <n v="9.3919999999999995"/>
    <n v="0.90900000000000003"/>
    <n v="61.38"/>
    <n v="0.80500000000000005"/>
    <n v="3.1E-2"/>
    <m/>
    <n v="0.61399999999999999"/>
    <n v="0.154"/>
    <x v="0"/>
    <x v="1"/>
    <x v="6"/>
    <n v="2014"/>
    <n v="5.4792273760800283"/>
  </r>
  <r>
    <x v="152"/>
    <x v="7"/>
    <n v="5.7910000000000004"/>
    <n v="9.4369999999999994"/>
    <n v="0.96"/>
    <n v="61.7"/>
    <n v="0.70099999999999996"/>
    <n v="9.1999999999999998E-2"/>
    <m/>
    <n v="0.63300000000000001"/>
    <n v="0.30099999999999999"/>
    <x v="0"/>
    <x v="1"/>
    <x v="7"/>
    <n v="2015"/>
    <n v="5.4792273760800283"/>
  </r>
  <r>
    <x v="152"/>
    <x v="8"/>
    <n v="5.8869999999999996"/>
    <n v="9.4789999999999992"/>
    <n v="0.92900000000000005"/>
    <n v="61.8"/>
    <n v="0.749"/>
    <n v="4.0000000000000001E-3"/>
    <m/>
    <n v="0.56000000000000005"/>
    <n v="0.255"/>
    <x v="0"/>
    <x v="1"/>
    <x v="8"/>
    <n v="2016"/>
    <n v="5.4792273760800283"/>
  </r>
  <r>
    <x v="152"/>
    <x v="9"/>
    <n v="5.2290000000000001"/>
    <n v="9.5250000000000004"/>
    <n v="0.90800000000000003"/>
    <n v="61.9"/>
    <n v="0.72"/>
    <n v="6.5000000000000002E-2"/>
    <m/>
    <n v="0.48799999999999999"/>
    <n v="0.35"/>
    <x v="0"/>
    <x v="0"/>
    <x v="9"/>
    <n v="2017"/>
    <n v="5.4792273760800283"/>
  </r>
  <r>
    <x v="152"/>
    <x v="10"/>
    <n v="4.6210000000000004"/>
    <n v="9.5690000000000008"/>
    <n v="0.98399999999999999"/>
    <n v="62"/>
    <n v="0.85799999999999998"/>
    <n v="0.25900000000000001"/>
    <m/>
    <n v="0.56699999999999995"/>
    <n v="0.189"/>
    <x v="0"/>
    <x v="0"/>
    <x v="10"/>
    <n v="2018"/>
    <n v="5.4792273760800283"/>
  </r>
  <r>
    <x v="152"/>
    <x v="11"/>
    <n v="5.4740000000000002"/>
    <n v="9.6150000000000002"/>
    <n v="0.98199999999999998"/>
    <n v="62.1"/>
    <n v="0.89200000000000002"/>
    <n v="0.28399999999999997"/>
    <m/>
    <n v="0.49399999999999999"/>
    <n v="0.183"/>
    <x v="0"/>
    <x v="0"/>
    <x v="11"/>
    <n v="2019"/>
    <n v="5.4792273760800283"/>
  </r>
  <r>
    <x v="153"/>
    <x v="16"/>
    <n v="3.734"/>
    <n v="7.37"/>
    <n v="0.76"/>
    <n v="48.74"/>
    <n v="0.747"/>
    <n v="-4.2000000000000003E-2"/>
    <n v="0.80700000000000005"/>
    <n v="0.55200000000000005"/>
    <n v="0.254"/>
    <x v="2"/>
    <x v="0"/>
    <x v="16"/>
    <n v="2006"/>
    <n v="5.4792273760800283"/>
  </r>
  <r>
    <x v="153"/>
    <x v="14"/>
    <n v="4.4560000000000004"/>
    <n v="7.4219999999999997"/>
    <n v="0.84499999999999997"/>
    <n v="49.58"/>
    <n v="0.70799999999999996"/>
    <n v="-2E-3"/>
    <n v="0.88100000000000001"/>
    <n v="0.67"/>
    <n v="0.22800000000000001"/>
    <x v="2"/>
    <x v="0"/>
    <x v="14"/>
    <n v="2007"/>
    <n v="5.4792273760800283"/>
  </r>
  <r>
    <x v="153"/>
    <x v="0"/>
    <n v="4.569"/>
    <n v="7.476"/>
    <n v="0.81299999999999994"/>
    <n v="50.42"/>
    <n v="0.57799999999999996"/>
    <n v="-5.7000000000000002E-2"/>
    <n v="0.84799999999999998"/>
    <n v="0.623"/>
    <n v="0.24"/>
    <x v="2"/>
    <x v="0"/>
    <x v="0"/>
    <n v="2008"/>
    <n v="5.4792273760800283"/>
  </r>
  <r>
    <x v="153"/>
    <x v="1"/>
    <n v="4.6120000000000001"/>
    <n v="7.5129999999999999"/>
    <n v="0.85199999999999998"/>
    <n v="51.26"/>
    <n v="0.76"/>
    <n v="-3.9E-2"/>
    <n v="0.84"/>
    <n v="0.59399999999999997"/>
    <n v="0.29599999999999999"/>
    <x v="2"/>
    <x v="0"/>
    <x v="1"/>
    <n v="2009"/>
    <n v="5.4792273760800283"/>
  </r>
  <r>
    <x v="153"/>
    <x v="2"/>
    <n v="4.1929999999999996"/>
    <n v="7.5380000000000003"/>
    <n v="0.83"/>
    <n v="52.1"/>
    <n v="0.80100000000000005"/>
    <n v="-1.7000000000000001E-2"/>
    <n v="0.85499999999999998"/>
    <n v="0.628"/>
    <n v="0.251"/>
    <x v="2"/>
    <x v="0"/>
    <x v="2"/>
    <n v="2010"/>
    <n v="5.4792273760800283"/>
  </r>
  <r>
    <x v="153"/>
    <x v="3"/>
    <n v="4.8259999999999996"/>
    <n v="7.5990000000000002"/>
    <n v="0.88200000000000001"/>
    <n v="52.94"/>
    <n v="0.73299999999999998"/>
    <n v="2.9000000000000001E-2"/>
    <n v="0.83"/>
    <n v="0.61799999999999999"/>
    <n v="0.254"/>
    <x v="2"/>
    <x v="0"/>
    <x v="3"/>
    <n v="2011"/>
    <n v="5.4792273760800283"/>
  </r>
  <r>
    <x v="153"/>
    <x v="4"/>
    <n v="4.3090000000000002"/>
    <n v="7.6079999999999997"/>
    <n v="0.88500000000000001"/>
    <n v="53.78"/>
    <n v="0.64900000000000002"/>
    <n v="7.8E-2"/>
    <n v="0.83799999999999997"/>
    <n v="0.70899999999999996"/>
    <n v="0.26500000000000001"/>
    <x v="2"/>
    <x v="0"/>
    <x v="4"/>
    <n v="2012"/>
    <n v="5.4792273760800283"/>
  </r>
  <r>
    <x v="153"/>
    <x v="5"/>
    <n v="3.71"/>
    <n v="7.6139999999999999"/>
    <n v="0.878"/>
    <n v="54.62"/>
    <n v="0.76300000000000001"/>
    <n v="0.05"/>
    <n v="0.82"/>
    <n v="0.64700000000000002"/>
    <n v="0.34599999999999997"/>
    <x v="2"/>
    <x v="0"/>
    <x v="5"/>
    <n v="2013"/>
    <n v="5.4792273760800283"/>
  </r>
  <r>
    <x v="153"/>
    <x v="6"/>
    <n v="3.77"/>
    <n v="7.6340000000000003"/>
    <n v="0.82099999999999995"/>
    <n v="55.46"/>
    <n v="0.83399999999999996"/>
    <n v="6.0000000000000001E-3"/>
    <n v="0.89800000000000002"/>
    <n v="0.63500000000000001"/>
    <n v="0.39700000000000002"/>
    <x v="2"/>
    <x v="0"/>
    <x v="6"/>
    <n v="2014"/>
    <n v="5.4792273760800283"/>
  </r>
  <r>
    <x v="153"/>
    <x v="7"/>
    <n v="4.2380000000000004"/>
    <n v="7.6539999999999999"/>
    <n v="0.747"/>
    <n v="56.3"/>
    <n v="0.75800000000000001"/>
    <n v="0.13100000000000001"/>
    <n v="0.873"/>
    <n v="0.67900000000000005"/>
    <n v="0.35299999999999998"/>
    <x v="2"/>
    <x v="0"/>
    <x v="7"/>
    <n v="2015"/>
    <n v="5.4792273760800283"/>
  </r>
  <r>
    <x v="153"/>
    <x v="8"/>
    <n v="4.2329999999999997"/>
    <n v="7.6669999999999998"/>
    <n v="0.754"/>
    <n v="56.774999999999999"/>
    <n v="0.73899999999999999"/>
    <n v="0.128"/>
    <n v="0.81100000000000005"/>
    <n v="0.66500000000000004"/>
    <n v="0.41"/>
    <x v="2"/>
    <x v="0"/>
    <x v="8"/>
    <n v="2016"/>
    <n v="5.4792273760800283"/>
  </r>
  <r>
    <x v="153"/>
    <x v="9"/>
    <n v="4.0010000000000003"/>
    <n v="7.6630000000000003"/>
    <n v="0.74"/>
    <n v="57.25"/>
    <n v="0.77200000000000002"/>
    <n v="5.6000000000000001E-2"/>
    <n v="0.81599999999999995"/>
    <n v="0.68899999999999995"/>
    <n v="0.4"/>
    <x v="2"/>
    <x v="0"/>
    <x v="9"/>
    <n v="2017"/>
    <n v="5.4792273760800283"/>
  </r>
  <r>
    <x v="153"/>
    <x v="10"/>
    <n v="4.3220000000000001"/>
    <n v="7.69"/>
    <n v="0.74"/>
    <n v="57.725000000000001"/>
    <n v="0.72899999999999998"/>
    <n v="7.4999999999999997E-2"/>
    <n v="0.85599999999999998"/>
    <n v="0.68700000000000006"/>
    <n v="0.39"/>
    <x v="2"/>
    <x v="0"/>
    <x v="10"/>
    <n v="2018"/>
    <n v="5.4792273760800283"/>
  </r>
  <r>
    <x v="153"/>
    <x v="11"/>
    <n v="4.9480000000000004"/>
    <n v="7.7190000000000003"/>
    <n v="0.80500000000000005"/>
    <n v="58.2"/>
    <n v="0.70399999999999996"/>
    <n v="0.13500000000000001"/>
    <n v="0.82599999999999996"/>
    <n v="0.68899999999999995"/>
    <n v="0.38500000000000001"/>
    <x v="2"/>
    <x v="0"/>
    <x v="11"/>
    <n v="2019"/>
    <n v="5.4792273760800283"/>
  </r>
  <r>
    <x v="153"/>
    <x v="15"/>
    <n v="4.641"/>
    <n v="7.7140000000000004"/>
    <n v="0.8"/>
    <n v="58.674999999999997"/>
    <n v="0.68700000000000006"/>
    <n v="0.14299999999999999"/>
    <n v="0.878"/>
    <n v="0.70499999999999996"/>
    <n v="0.42499999999999999"/>
    <x v="2"/>
    <x v="0"/>
    <x v="15"/>
    <n v="2020"/>
    <n v="5.4792273760800283"/>
  </r>
  <r>
    <x v="153"/>
    <x v="12"/>
    <n v="4.2249999999999996"/>
    <n v="7.7169999999999996"/>
    <n v="0.79300000000000004"/>
    <n v="59.15"/>
    <n v="0.71099999999999997"/>
    <n v="8.4000000000000005E-2"/>
    <n v="0.83499999999999996"/>
    <n v="0.69899999999999995"/>
    <n v="0.35899999999999999"/>
    <x v="2"/>
    <x v="0"/>
    <x v="12"/>
    <n v="2021"/>
    <n v="5.4792273760800283"/>
  </r>
  <r>
    <x v="154"/>
    <x v="16"/>
    <n v="4.8040000000000003"/>
    <n v="9.4139999999999997"/>
    <n v="0.85199999999999998"/>
    <n v="60.92"/>
    <n v="0.624"/>
    <n v="-0.26300000000000001"/>
    <n v="0.92900000000000005"/>
    <n v="0.55100000000000005"/>
    <n v="0.249"/>
    <x v="1"/>
    <x v="0"/>
    <x v="16"/>
    <n v="2006"/>
    <n v="5.4792273760800283"/>
  </r>
  <r>
    <x v="154"/>
    <x v="14"/>
    <n v="5.2519999999999998"/>
    <n v="9.4990000000000006"/>
    <n v="0.82"/>
    <n v="61.24"/>
    <n v="0.49399999999999999"/>
    <n v="-0.247"/>
    <n v="0.96799999999999997"/>
    <n v="0.55900000000000005"/>
    <n v="0.20799999999999999"/>
    <x v="1"/>
    <x v="0"/>
    <x v="14"/>
    <n v="2007"/>
    <n v="5.4792273760800283"/>
  </r>
  <r>
    <x v="154"/>
    <x v="0"/>
    <n v="5.1719999999999997"/>
    <n v="9.5269999999999992"/>
    <n v="0.86"/>
    <n v="61.56"/>
    <n v="0.48699999999999999"/>
    <n v="-0.27100000000000002"/>
    <n v="0.92900000000000005"/>
    <n v="0.54500000000000004"/>
    <n v="0.186"/>
    <x v="1"/>
    <x v="0"/>
    <x v="0"/>
    <n v="2008"/>
    <n v="5.4792273760800283"/>
  </r>
  <r>
    <x v="154"/>
    <x v="1"/>
    <n v="5.1660000000000004"/>
    <n v="9.3670000000000009"/>
    <n v="0.84499999999999997"/>
    <n v="61.88"/>
    <n v="0.46"/>
    <n v="-0.247"/>
    <n v="0.96199999999999997"/>
    <n v="0.54500000000000004"/>
    <n v="0.189"/>
    <x v="1"/>
    <x v="0"/>
    <x v="1"/>
    <n v="2009"/>
    <n v="5.4792273760800283"/>
  </r>
  <r>
    <x v="154"/>
    <x v="2"/>
    <n v="5.0579999999999998"/>
    <n v="9.4109999999999996"/>
    <n v="0.88400000000000001"/>
    <n v="62.2"/>
    <n v="0.48399999999999999"/>
    <n v="-0.19400000000000001"/>
    <n v="0.95399999999999996"/>
    <n v="0.47199999999999998"/>
    <n v="0.22700000000000001"/>
    <x v="1"/>
    <x v="0"/>
    <x v="2"/>
    <n v="2010"/>
    <n v="5.4792273760800283"/>
  </r>
  <r>
    <x v="154"/>
    <x v="3"/>
    <n v="5.0830000000000002"/>
    <n v="9.468"/>
    <n v="0.85899999999999999"/>
    <n v="62.52"/>
    <n v="0.57899999999999996"/>
    <n v="-0.23300000000000001"/>
    <n v="0.93300000000000005"/>
    <n v="0.53900000000000003"/>
    <n v="0.22"/>
    <x v="1"/>
    <x v="0"/>
    <x v="3"/>
    <n v="2011"/>
    <n v="5.4792273760800283"/>
  </r>
  <r>
    <x v="154"/>
    <x v="4"/>
    <n v="5.03"/>
    <n v="9.4719999999999995"/>
    <n v="0.89800000000000002"/>
    <n v="62.84"/>
    <n v="0.56399999999999995"/>
    <n v="-0.22900000000000001"/>
    <n v="0.89600000000000002"/>
    <n v="0.50900000000000001"/>
    <n v="0.193"/>
    <x v="1"/>
    <x v="0"/>
    <x v="4"/>
    <n v="2012"/>
    <n v="5.4792273760800283"/>
  </r>
  <r>
    <x v="154"/>
    <x v="5"/>
    <n v="4.7110000000000003"/>
    <n v="9.4740000000000002"/>
    <n v="0.89700000000000002"/>
    <n v="63.16"/>
    <n v="0.56899999999999995"/>
    <n v="-0.222"/>
    <n v="0.93700000000000006"/>
    <n v="0.57199999999999995"/>
    <n v="0.22500000000000001"/>
    <x v="1"/>
    <x v="0"/>
    <x v="5"/>
    <n v="2013"/>
    <n v="5.4792273760800283"/>
  </r>
  <r>
    <x v="154"/>
    <x v="6"/>
    <n v="4.2969999999999997"/>
    <n v="9.4239999999999995"/>
    <n v="0.877"/>
    <n v="63.48"/>
    <n v="0.53300000000000003"/>
    <n v="8.1000000000000003E-2"/>
    <n v="0.92700000000000005"/>
    <n v="0.54300000000000004"/>
    <n v="0.249"/>
    <x v="1"/>
    <x v="0"/>
    <x v="6"/>
    <n v="2014"/>
    <n v="5.4792273760800283"/>
  </r>
  <r>
    <x v="154"/>
    <x v="7"/>
    <n v="3.9649999999999999"/>
    <n v="9.3249999999999993"/>
    <n v="0.90900000000000003"/>
    <n v="63.8"/>
    <n v="0.43099999999999999"/>
    <n v="-3.5999999999999997E-2"/>
    <n v="0.95199999999999996"/>
    <n v="0.53100000000000003"/>
    <n v="0.24099999999999999"/>
    <x v="1"/>
    <x v="0"/>
    <x v="7"/>
    <n v="2015"/>
    <n v="5.4792273760800283"/>
  </r>
  <r>
    <x v="154"/>
    <x v="8"/>
    <n v="4.0289999999999999"/>
    <n v="9.3529999999999998"/>
    <n v="0.88500000000000001"/>
    <n v="63.924999999999997"/>
    <n v="0.503"/>
    <n v="7.0000000000000001E-3"/>
    <n v="0.89100000000000001"/>
    <n v="0.55000000000000004"/>
    <n v="0.22"/>
    <x v="1"/>
    <x v="0"/>
    <x v="8"/>
    <n v="2016"/>
    <n v="5.4792273760800283"/>
  </r>
  <r>
    <x v="154"/>
    <x v="9"/>
    <n v="4.3109999999999999"/>
    <n v="9.3810000000000002"/>
    <n v="0.85799999999999998"/>
    <n v="64.05"/>
    <n v="0.59899999999999998"/>
    <n v="-5.0000000000000001E-3"/>
    <n v="0.93700000000000006"/>
    <n v="0.52800000000000002"/>
    <n v="0.23499999999999999"/>
    <x v="1"/>
    <x v="0"/>
    <x v="9"/>
    <n v="2017"/>
    <n v="5.4792273760800283"/>
  </r>
  <r>
    <x v="154"/>
    <x v="10"/>
    <n v="4.6619999999999999"/>
    <n v="9.42"/>
    <n v="0.90100000000000002"/>
    <n v="64.174999999999997"/>
    <n v="0.66300000000000003"/>
    <n v="-7.8E-2"/>
    <n v="0.94299999999999995"/>
    <n v="0.55000000000000004"/>
    <n v="0.222"/>
    <x v="1"/>
    <x v="0"/>
    <x v="10"/>
    <n v="2018"/>
    <n v="5.4792273760800283"/>
  </r>
  <r>
    <x v="154"/>
    <x v="11"/>
    <n v="4.702"/>
    <n v="9.4580000000000002"/>
    <n v="0.88300000000000001"/>
    <n v="64.3"/>
    <n v="0.71499999999999997"/>
    <n v="-8.4000000000000005E-2"/>
    <n v="0.88500000000000001"/>
    <n v="0.54900000000000004"/>
    <n v="0.20100000000000001"/>
    <x v="1"/>
    <x v="0"/>
    <x v="11"/>
    <n v="2019"/>
    <n v="5.4792273760800283"/>
  </r>
  <r>
    <x v="154"/>
    <x v="15"/>
    <n v="5.27"/>
    <n v="9.4260000000000002"/>
    <n v="0.88500000000000001"/>
    <n v="64.424999999999997"/>
    <n v="0.78400000000000003"/>
    <n v="0.123"/>
    <n v="0.94599999999999995"/>
    <n v="0.629"/>
    <n v="0.28499999999999998"/>
    <x v="1"/>
    <x v="0"/>
    <x v="15"/>
    <n v="2020"/>
    <n v="5.4792273760800283"/>
  </r>
  <r>
    <x v="154"/>
    <x v="12"/>
    <n v="5.3109999999999999"/>
    <n v="9.468"/>
    <n v="0.879"/>
    <n v="64.55"/>
    <n v="0.77"/>
    <n v="0.16900000000000001"/>
    <n v="0.92200000000000004"/>
    <n v="0.57499999999999996"/>
    <n v="0.25"/>
    <x v="1"/>
    <x v="0"/>
    <x v="12"/>
    <n v="2021"/>
    <n v="5.4792273760800283"/>
  </r>
  <r>
    <x v="154"/>
    <x v="13"/>
    <n v="4.6369999999999996"/>
    <n v="9.0489999999999995"/>
    <n v="0.86299999999999999"/>
    <n v="64.674999999999997"/>
    <n v="0.82899999999999996"/>
    <n v="0.42799999999999999"/>
    <n v="0.85199999999999998"/>
    <n v="0.52700000000000002"/>
    <n v="0.39"/>
    <x v="1"/>
    <x v="0"/>
    <x v="13"/>
    <n v="2022"/>
    <n v="5.4792273760800283"/>
  </r>
  <r>
    <x v="155"/>
    <x v="16"/>
    <n v="6.734"/>
    <n v="11.433"/>
    <n v="0.90300000000000002"/>
    <n v="64.86"/>
    <n v="0.89800000000000002"/>
    <n v="-4.2000000000000003E-2"/>
    <n v="0.20300000000000001"/>
    <n v="0.69399999999999995"/>
    <n v="0.27500000000000002"/>
    <x v="0"/>
    <x v="1"/>
    <x v="16"/>
    <n v="2006"/>
    <n v="5.4792273760800283"/>
  </r>
  <r>
    <x v="155"/>
    <x v="1"/>
    <n v="6.8659999999999997"/>
    <n v="10.952"/>
    <n v="0.88500000000000001"/>
    <n v="65.040000000000006"/>
    <n v="0.84899999999999998"/>
    <n v="1.6E-2"/>
    <n v="0.33900000000000002"/>
    <n v="0.71799999999999997"/>
    <n v="0.28699999999999998"/>
    <x v="0"/>
    <x v="1"/>
    <x v="1"/>
    <n v="2009"/>
    <n v="5.4792273760800283"/>
  </r>
  <r>
    <x v="155"/>
    <x v="2"/>
    <n v="7.0970000000000004"/>
    <n v="10.909000000000001"/>
    <n v="0.91200000000000003"/>
    <n v="65.099999999999994"/>
    <n v="0.878"/>
    <n v="5.2999999999999999E-2"/>
    <n v="0.35499999999999998"/>
    <n v="0.70099999999999996"/>
    <n v="0.23300000000000001"/>
    <x v="0"/>
    <x v="1"/>
    <x v="2"/>
    <n v="2010"/>
    <n v="5.4792273760800283"/>
  </r>
  <r>
    <x v="155"/>
    <x v="3"/>
    <n v="7.1189999999999998"/>
    <n v="10.965"/>
    <n v="0.88100000000000001"/>
    <n v="65.16"/>
    <n v="0.88900000000000001"/>
    <n v="6.5000000000000002E-2"/>
    <m/>
    <n v="0.70199999999999996"/>
    <n v="0.216"/>
    <x v="0"/>
    <x v="1"/>
    <x v="3"/>
    <n v="2011"/>
    <n v="5.4792273760800283"/>
  </r>
  <r>
    <x v="155"/>
    <x v="4"/>
    <n v="7.218"/>
    <n v="11.000999999999999"/>
    <n v="0.85599999999999998"/>
    <n v="65.22"/>
    <n v="0.92"/>
    <m/>
    <m/>
    <n v="0.71899999999999997"/>
    <n v="0.224"/>
    <x v="0"/>
    <x v="1"/>
    <x v="4"/>
    <n v="2012"/>
    <n v="5.4792273760800283"/>
  </r>
  <r>
    <x v="155"/>
    <x v="5"/>
    <n v="6.6210000000000004"/>
    <n v="11.041"/>
    <n v="0.86399999999999999"/>
    <n v="65.28"/>
    <n v="0.93600000000000005"/>
    <m/>
    <m/>
    <m/>
    <n v="0.29099999999999998"/>
    <x v="0"/>
    <x v="1"/>
    <x v="5"/>
    <n v="2013"/>
    <n v="5.4792273760800283"/>
  </r>
  <r>
    <x v="155"/>
    <x v="6"/>
    <n v="6.54"/>
    <n v="11.071999999999999"/>
    <m/>
    <n v="65.34"/>
    <m/>
    <m/>
    <m/>
    <m/>
    <m/>
    <x v="0"/>
    <x v="1"/>
    <x v="6"/>
    <n v="2014"/>
    <n v="5.4792273760800283"/>
  </r>
  <r>
    <x v="155"/>
    <x v="7"/>
    <n v="6.5679999999999996"/>
    <n v="11.128"/>
    <n v="0.82399999999999995"/>
    <n v="65.400000000000006"/>
    <n v="0.91500000000000004"/>
    <n v="0.193"/>
    <m/>
    <n v="0.72199999999999998"/>
    <n v="0.29599999999999999"/>
    <x v="0"/>
    <x v="1"/>
    <x v="7"/>
    <n v="2015"/>
    <n v="5.4792273760800283"/>
  </r>
  <r>
    <x v="155"/>
    <x v="8"/>
    <n v="6.8310000000000004"/>
    <n v="11.173999999999999"/>
    <n v="0.84899999999999998"/>
    <n v="65.55"/>
    <n v="0.94899999999999995"/>
    <n v="0.122"/>
    <m/>
    <n v="0.73899999999999999"/>
    <n v="0.245"/>
    <x v="0"/>
    <x v="1"/>
    <x v="8"/>
    <n v="2016"/>
    <n v="5.4792273760800283"/>
  </r>
  <r>
    <x v="155"/>
    <x v="9"/>
    <n v="7.0389999999999997"/>
    <n v="11.173"/>
    <n v="0.83599999999999997"/>
    <n v="65.7"/>
    <n v="0.96199999999999997"/>
    <n v="0.20699999999999999"/>
    <m/>
    <n v="0.73699999999999999"/>
    <n v="0.20799999999999999"/>
    <x v="0"/>
    <x v="1"/>
    <x v="9"/>
    <n v="2017"/>
    <n v="5.4792273760800283"/>
  </r>
  <r>
    <x v="155"/>
    <x v="10"/>
    <n v="6.6040000000000001"/>
    <n v="11.178000000000001"/>
    <n v="0.85099999999999998"/>
    <n v="65.849999999999994"/>
    <n v="0.94399999999999995"/>
    <n v="4.4999999999999998E-2"/>
    <m/>
    <n v="0.72299999999999998"/>
    <n v="0.30199999999999999"/>
    <x v="0"/>
    <x v="1"/>
    <x v="10"/>
    <n v="2018"/>
    <n v="5.4792273760800283"/>
  </r>
  <r>
    <x v="155"/>
    <x v="11"/>
    <n v="6.7110000000000003"/>
    <n v="11.180999999999999"/>
    <n v="0.86199999999999999"/>
    <n v="66"/>
    <n v="0.91100000000000003"/>
    <n v="0.11899999999999999"/>
    <m/>
    <n v="0.73"/>
    <n v="0.28399999999999997"/>
    <x v="0"/>
    <x v="1"/>
    <x v="11"/>
    <n v="2019"/>
    <n v="5.4792273760800283"/>
  </r>
  <r>
    <x v="155"/>
    <x v="15"/>
    <n v="6.4580000000000002"/>
    <n v="11.122"/>
    <n v="0.82699999999999996"/>
    <n v="66.150000000000006"/>
    <n v="0.94199999999999995"/>
    <n v="0.05"/>
    <m/>
    <n v="0.70199999999999996"/>
    <n v="0.29799999999999999"/>
    <x v="0"/>
    <x v="1"/>
    <x v="15"/>
    <n v="2020"/>
    <n v="5.4792273760800283"/>
  </r>
  <r>
    <x v="155"/>
    <x v="12"/>
    <n v="6.7329999999999997"/>
    <n v="11.151999999999999"/>
    <n v="0.82599999999999996"/>
    <n v="66.3"/>
    <n v="0.95099999999999996"/>
    <n v="0.151"/>
    <m/>
    <n v="0.69699999999999995"/>
    <n v="0.217"/>
    <x v="0"/>
    <x v="1"/>
    <x v="12"/>
    <n v="2021"/>
    <n v="5.4792273760800283"/>
  </r>
  <r>
    <x v="155"/>
    <x v="13"/>
    <n v="6.7380000000000004"/>
    <n v="11.202"/>
    <n v="0.79800000000000004"/>
    <n v="66.45"/>
    <n v="0.93200000000000005"/>
    <n v="0.17100000000000001"/>
    <m/>
    <n v="0.71499999999999997"/>
    <n v="0.24199999999999999"/>
    <x v="0"/>
    <x v="1"/>
    <x v="13"/>
    <n v="2022"/>
    <n v="5.4792273760800283"/>
  </r>
  <r>
    <x v="156"/>
    <x v="17"/>
    <n v="6.984"/>
    <n v="10.667"/>
    <n v="0.97899999999999998"/>
    <n v="69.099999999999994"/>
    <n v="0.92200000000000004"/>
    <m/>
    <n v="0.39800000000000002"/>
    <n v="0.77900000000000003"/>
    <n v="0.26200000000000001"/>
    <x v="1"/>
    <x v="1"/>
    <x v="17"/>
    <n v="2005"/>
    <n v="5.4792273760800283"/>
  </r>
  <r>
    <x v="156"/>
    <x v="14"/>
    <n v="6.8019999999999996"/>
    <n v="10.699"/>
    <n v="0.97"/>
    <n v="69.22"/>
    <n v="0.83799999999999997"/>
    <n v="0.33200000000000002"/>
    <n v="0.498"/>
    <n v="0.68600000000000005"/>
    <n v="0.24099999999999999"/>
    <x v="1"/>
    <x v="1"/>
    <x v="14"/>
    <n v="2007"/>
    <n v="5.4792273760800283"/>
  </r>
  <r>
    <x v="156"/>
    <x v="0"/>
    <n v="6.9859999999999998"/>
    <n v="10.689"/>
    <n v="0.95399999999999996"/>
    <n v="69.28"/>
    <n v="0.75900000000000001"/>
    <n v="0.32700000000000001"/>
    <n v="0.54800000000000004"/>
    <n v="0.72399999999999998"/>
    <n v="0.218"/>
    <x v="1"/>
    <x v="1"/>
    <x v="0"/>
    <n v="2008"/>
    <n v="5.4792273760800283"/>
  </r>
  <r>
    <x v="156"/>
    <x v="1"/>
    <n v="6.907"/>
    <n v="10.635999999999999"/>
    <n v="0.96399999999999997"/>
    <n v="69.34"/>
    <n v="0.81599999999999995"/>
    <n v="0.33700000000000002"/>
    <n v="0.55900000000000005"/>
    <n v="0.73899999999999999"/>
    <n v="0.23100000000000001"/>
    <x v="1"/>
    <x v="1"/>
    <x v="1"/>
    <n v="2009"/>
    <n v="5.4792273760800283"/>
  </r>
  <r>
    <x v="156"/>
    <x v="2"/>
    <n v="7.0289999999999999"/>
    <n v="10.651999999999999"/>
    <n v="0.95499999999999996"/>
    <n v="69.400000000000006"/>
    <n v="0.84099999999999997"/>
    <n v="0.39900000000000002"/>
    <n v="0.58699999999999997"/>
    <n v="0.753"/>
    <n v="0.17599999999999999"/>
    <x v="1"/>
    <x v="1"/>
    <x v="2"/>
    <n v="2010"/>
    <n v="5.4792273760800283"/>
  </r>
  <r>
    <x v="156"/>
    <x v="3"/>
    <n v="6.8689999999999998"/>
    <n v="10.654999999999999"/>
    <n v="0.94899999999999995"/>
    <n v="69.459999999999994"/>
    <n v="0.9"/>
    <n v="0.33200000000000002"/>
    <n v="0.438"/>
    <n v="0.74199999999999999"/>
    <n v="0.17399999999999999"/>
    <x v="1"/>
    <x v="1"/>
    <x v="3"/>
    <n v="2011"/>
    <n v="5.4792273760800283"/>
  </r>
  <r>
    <x v="156"/>
    <x v="4"/>
    <n v="6.8810000000000002"/>
    <n v="10.662000000000001"/>
    <n v="0.93500000000000005"/>
    <n v="69.52"/>
    <n v="0.88900000000000001"/>
    <n v="0.36699999999999999"/>
    <n v="0.42499999999999999"/>
    <n v="0.73899999999999999"/>
    <n v="0.184"/>
    <x v="1"/>
    <x v="1"/>
    <x v="4"/>
    <n v="2012"/>
    <n v="5.4792273760800283"/>
  </r>
  <r>
    <x v="156"/>
    <x v="5"/>
    <n v="6.9180000000000001"/>
    <n v="10.673"/>
    <n v="0.93700000000000006"/>
    <n v="69.58"/>
    <n v="0.90500000000000003"/>
    <n v="0.34200000000000003"/>
    <n v="0.56799999999999995"/>
    <n v="0.71899999999999997"/>
    <n v="0.252"/>
    <x v="1"/>
    <x v="1"/>
    <x v="5"/>
    <n v="2013"/>
    <n v="5.4792273760800283"/>
  </r>
  <r>
    <x v="156"/>
    <x v="6"/>
    <n v="6.758"/>
    <n v="10.698"/>
    <n v="0.91"/>
    <n v="69.64"/>
    <n v="0.85699999999999998"/>
    <n v="0.35"/>
    <n v="0.48399999999999999"/>
    <n v="0.74"/>
    <n v="0.251"/>
    <x v="1"/>
    <x v="1"/>
    <x v="6"/>
    <n v="2014"/>
    <n v="5.4792273760800283"/>
  </r>
  <r>
    <x v="156"/>
    <x v="7"/>
    <n v="6.5149999999999997"/>
    <n v="10.712999999999999"/>
    <n v="0.93600000000000005"/>
    <n v="69.7"/>
    <n v="0.83299999999999996"/>
    <n v="0.29599999999999999"/>
    <n v="0.45600000000000002"/>
    <n v="0.74"/>
    <n v="0.219"/>
    <x v="1"/>
    <x v="1"/>
    <x v="7"/>
    <n v="2015"/>
    <n v="5.4792273760800283"/>
  </r>
  <r>
    <x v="156"/>
    <x v="8"/>
    <n v="6.8239999999999998"/>
    <n v="10.727"/>
    <n v="0.95399999999999996"/>
    <n v="69.8"/>
    <n v="0.82099999999999995"/>
    <n v="0.246"/>
    <n v="0.45800000000000002"/>
    <n v="0.73199999999999998"/>
    <n v="0.23"/>
    <x v="1"/>
    <x v="1"/>
    <x v="8"/>
    <n v="2016"/>
    <n v="5.4792273760800283"/>
  </r>
  <r>
    <x v="156"/>
    <x v="9"/>
    <n v="7.1029999999999998"/>
    <n v="10.744"/>
    <n v="0.93700000000000006"/>
    <n v="69.900000000000006"/>
    <n v="0.81299999999999994"/>
    <n v="0.28599999999999998"/>
    <n v="0.41899999999999998"/>
    <n v="0.71199999999999997"/>
    <n v="0.21"/>
    <x v="1"/>
    <x v="1"/>
    <x v="9"/>
    <n v="2017"/>
    <n v="5.4792273760800283"/>
  </r>
  <r>
    <x v="156"/>
    <x v="10"/>
    <n v="7.2329999999999997"/>
    <n v="10.755000000000001"/>
    <n v="0.92800000000000005"/>
    <n v="70"/>
    <n v="0.83799999999999997"/>
    <n v="0.221"/>
    <n v="0.40400000000000003"/>
    <n v="0.73599999999999999"/>
    <n v="0.22800000000000001"/>
    <x v="1"/>
    <x v="1"/>
    <x v="10"/>
    <n v="2018"/>
    <n v="5.4792273760800283"/>
  </r>
  <r>
    <x v="156"/>
    <x v="11"/>
    <n v="7.157"/>
    <n v="10.766"/>
    <n v="0.94299999999999995"/>
    <n v="70.099999999999994"/>
    <n v="0.85399999999999998"/>
    <n v="0.26500000000000001"/>
    <n v="0.48499999999999999"/>
    <n v="0.73899999999999999"/>
    <n v="0.251"/>
    <x v="1"/>
    <x v="1"/>
    <x v="11"/>
    <n v="2019"/>
    <n v="5.4792273760800283"/>
  </r>
  <r>
    <x v="156"/>
    <x v="15"/>
    <n v="6.798"/>
    <n v="10.645"/>
    <n v="0.92900000000000005"/>
    <n v="70.2"/>
    <n v="0.88500000000000001"/>
    <n v="0.19700000000000001"/>
    <n v="0.49"/>
    <n v="0.71699999999999997"/>
    <n v="0.22500000000000001"/>
    <x v="1"/>
    <x v="1"/>
    <x v="15"/>
    <n v="2020"/>
    <n v="5.4792273760800283"/>
  </r>
  <r>
    <x v="156"/>
    <x v="12"/>
    <n v="6.867"/>
    <n v="10.714"/>
    <n v="0.85399999999999998"/>
    <n v="70.3"/>
    <n v="0.81499999999999995"/>
    <n v="0.254"/>
    <n v="0.44800000000000001"/>
    <n v="0.68400000000000005"/>
    <n v="0.26600000000000001"/>
    <x v="1"/>
    <x v="1"/>
    <x v="12"/>
    <n v="2021"/>
    <n v="5.4792273760800283"/>
  </r>
  <r>
    <x v="156"/>
    <x v="13"/>
    <n v="6.7220000000000004"/>
    <n v="10.754"/>
    <n v="0.86299999999999999"/>
    <n v="70.400000000000006"/>
    <n v="0.85699999999999998"/>
    <n v="0.309"/>
    <n v="0.42599999999999999"/>
    <n v="0.72299999999999998"/>
    <n v="0.27"/>
    <x v="1"/>
    <x v="1"/>
    <x v="13"/>
    <n v="2022"/>
    <n v="5.4792273760800283"/>
  </r>
  <r>
    <x v="157"/>
    <x v="16"/>
    <n v="7.1820000000000004"/>
    <n v="10.920999999999999"/>
    <n v="0.96499999999999997"/>
    <n v="66.78"/>
    <n v="0.91100000000000003"/>
    <m/>
    <n v="0.6"/>
    <n v="0.77500000000000002"/>
    <n v="0.26100000000000001"/>
    <x v="5"/>
    <x v="1"/>
    <x v="16"/>
    <n v="2006"/>
    <n v="5.4792273760800283"/>
  </r>
  <r>
    <x v="157"/>
    <x v="14"/>
    <n v="7.5129999999999999"/>
    <n v="10.930999999999999"/>
    <m/>
    <n v="66.760000000000005"/>
    <n v="0.872"/>
    <n v="0.193"/>
    <n v="0.63300000000000001"/>
    <n v="0.75600000000000001"/>
    <n v="0.23200000000000001"/>
    <x v="5"/>
    <x v="1"/>
    <x v="14"/>
    <n v="2007"/>
    <n v="5.4792273760800283"/>
  </r>
  <r>
    <x v="157"/>
    <x v="0"/>
    <n v="7.28"/>
    <n v="10.923"/>
    <n v="0.95299999999999996"/>
    <n v="66.739999999999995"/>
    <n v="0.878"/>
    <n v="0.25"/>
    <n v="0.66800000000000004"/>
    <n v="0.77400000000000002"/>
    <n v="0.22700000000000001"/>
    <x v="5"/>
    <x v="1"/>
    <x v="0"/>
    <n v="2008"/>
    <n v="5.4792273760800283"/>
  </r>
  <r>
    <x v="157"/>
    <x v="1"/>
    <n v="7.1580000000000004"/>
    <n v="10.888"/>
    <n v="0.91200000000000003"/>
    <n v="66.72"/>
    <n v="0.83099999999999996"/>
    <n v="0.19600000000000001"/>
    <n v="0.66500000000000004"/>
    <n v="0.753"/>
    <n v="0.26200000000000001"/>
    <x v="5"/>
    <x v="1"/>
    <x v="1"/>
    <n v="2009"/>
    <n v="5.4792273760800283"/>
  </r>
  <r>
    <x v="157"/>
    <x v="2"/>
    <n v="7.1639999999999997"/>
    <n v="10.906000000000001"/>
    <n v="0.92600000000000005"/>
    <n v="66.7"/>
    <n v="0.82799999999999996"/>
    <n v="0.23899999999999999"/>
    <n v="0.69"/>
    <n v="0.77600000000000002"/>
    <n v="0.23100000000000001"/>
    <x v="5"/>
    <x v="1"/>
    <x v="2"/>
    <n v="2010"/>
    <n v="5.4792273760800283"/>
  </r>
  <r>
    <x v="157"/>
    <x v="3"/>
    <n v="7.1150000000000002"/>
    <n v="10.914"/>
    <n v="0.92200000000000004"/>
    <n v="66.680000000000007"/>
    <n v="0.86299999999999999"/>
    <n v="0.156"/>
    <n v="0.69699999999999995"/>
    <n v="0.73699999999999999"/>
    <n v="0.27300000000000002"/>
    <x v="5"/>
    <x v="1"/>
    <x v="3"/>
    <n v="2011"/>
    <n v="5.4792273760800283"/>
  </r>
  <r>
    <x v="157"/>
    <x v="4"/>
    <n v="7.0259999999999998"/>
    <n v="10.93"/>
    <n v="0.90300000000000002"/>
    <n v="66.66"/>
    <n v="0.82299999999999995"/>
    <n v="0.21"/>
    <n v="0.71"/>
    <n v="0.76500000000000001"/>
    <n v="0.26"/>
    <x v="5"/>
    <x v="1"/>
    <x v="4"/>
    <n v="2012"/>
    <n v="5.4792273760800283"/>
  </r>
  <r>
    <x v="157"/>
    <x v="5"/>
    <n v="7.2489999999999997"/>
    <n v="10.941000000000001"/>
    <n v="0.92500000000000004"/>
    <n v="66.64"/>
    <n v="0.79200000000000004"/>
    <n v="0.26900000000000002"/>
    <n v="0.747"/>
    <n v="0.77600000000000002"/>
    <n v="0.26"/>
    <x v="5"/>
    <x v="1"/>
    <x v="5"/>
    <n v="2013"/>
    <n v="5.4792273760800283"/>
  </r>
  <r>
    <x v="157"/>
    <x v="6"/>
    <n v="7.1509999999999998"/>
    <n v="10.956"/>
    <n v="0.90200000000000002"/>
    <n v="66.62"/>
    <n v="0.86599999999999999"/>
    <n v="0.217"/>
    <n v="0.70199999999999996"/>
    <n v="0.78600000000000003"/>
    <n v="0.28100000000000003"/>
    <x v="5"/>
    <x v="1"/>
    <x v="6"/>
    <n v="2014"/>
    <n v="5.4792273760800283"/>
  </r>
  <r>
    <x v="157"/>
    <x v="7"/>
    <n v="6.8639999999999999"/>
    <n v="10.976000000000001"/>
    <n v="0.90400000000000003"/>
    <n v="66.599999999999994"/>
    <n v="0.84899999999999998"/>
    <n v="0.215"/>
    <n v="0.69799999999999995"/>
    <n v="0.76900000000000002"/>
    <n v="0.27500000000000002"/>
    <x v="5"/>
    <x v="1"/>
    <x v="7"/>
    <n v="2015"/>
    <n v="5.4792273760800283"/>
  </r>
  <r>
    <x v="157"/>
    <x v="8"/>
    <n v="6.8040000000000003"/>
    <n v="10.984999999999999"/>
    <n v="0.89700000000000002"/>
    <n v="66.474999999999994"/>
    <n v="0.75800000000000001"/>
    <n v="0.14000000000000001"/>
    <n v="0.73899999999999999"/>
    <n v="0.73699999999999999"/>
    <n v="0.26400000000000001"/>
    <x v="5"/>
    <x v="1"/>
    <x v="8"/>
    <n v="2016"/>
    <n v="5.4792273760800283"/>
  </r>
  <r>
    <x v="157"/>
    <x v="9"/>
    <n v="6.992"/>
    <n v="11.000999999999999"/>
    <n v="0.92100000000000004"/>
    <n v="66.349999999999994"/>
    <n v="0.86799999999999999"/>
    <n v="0.193"/>
    <n v="0.68100000000000005"/>
    <n v="0.755"/>
    <n v="0.26800000000000002"/>
    <x v="5"/>
    <x v="1"/>
    <x v="9"/>
    <n v="2017"/>
    <n v="5.4792273760800283"/>
  </r>
  <r>
    <x v="157"/>
    <x v="10"/>
    <n v="6.883"/>
    <n v="11.023999999999999"/>
    <n v="0.90400000000000003"/>
    <n v="66.224999999999994"/>
    <n v="0.82499999999999996"/>
    <n v="0.112"/>
    <n v="0.71"/>
    <n v="0.75700000000000001"/>
    <n v="0.29199999999999998"/>
    <x v="5"/>
    <x v="1"/>
    <x v="10"/>
    <n v="2018"/>
    <n v="5.4792273760800283"/>
  </r>
  <r>
    <x v="157"/>
    <x v="11"/>
    <n v="6.944"/>
    <n v="11.042999999999999"/>
    <n v="0.91700000000000004"/>
    <n v="66.099999999999994"/>
    <n v="0.83599999999999997"/>
    <n v="0.14000000000000001"/>
    <n v="0.70699999999999996"/>
    <n v="0.755"/>
    <n v="0.24399999999999999"/>
    <x v="5"/>
    <x v="1"/>
    <x v="11"/>
    <n v="2019"/>
    <n v="5.4792273760800283"/>
  </r>
  <r>
    <x v="157"/>
    <x v="15"/>
    <n v="7.0279999999999996"/>
    <n v="11.005000000000001"/>
    <n v="0.93700000000000006"/>
    <n v="65.974999999999994"/>
    <n v="0.85"/>
    <n v="2.9000000000000001E-2"/>
    <n v="0.67800000000000005"/>
    <n v="0.72199999999999998"/>
    <n v="0.29499999999999998"/>
    <x v="5"/>
    <x v="1"/>
    <x v="15"/>
    <n v="2020"/>
    <n v="5.4792273760800283"/>
  </r>
  <r>
    <x v="157"/>
    <x v="12"/>
    <n v="6.9589999999999996"/>
    <n v="11.061"/>
    <n v="0.92"/>
    <n v="65.849999999999994"/>
    <n v="0.81599999999999995"/>
    <n v="0.19"/>
    <n v="0.68700000000000006"/>
    <n v="0.74"/>
    <n v="0.27700000000000002"/>
    <x v="5"/>
    <x v="1"/>
    <x v="12"/>
    <n v="2021"/>
    <n v="5.4792273760800283"/>
  </r>
  <r>
    <x v="157"/>
    <x v="13"/>
    <n v="6.6929999999999996"/>
    <n v="11.079000000000001"/>
    <n v="0.9"/>
    <n v="65.724999999999994"/>
    <n v="0.73599999999999999"/>
    <n v="0.191"/>
    <n v="0.70099999999999996"/>
    <n v="0.71199999999999997"/>
    <n v="0.26700000000000002"/>
    <x v="5"/>
    <x v="1"/>
    <x v="13"/>
    <n v="2022"/>
    <n v="5.4792273760800283"/>
  </r>
  <r>
    <x v="158"/>
    <x v="16"/>
    <n v="5.7859999999999996"/>
    <n v="9.6289999999999996"/>
    <n v="0.91200000000000003"/>
    <n v="66.78"/>
    <n v="0.80700000000000005"/>
    <n v="-0.122"/>
    <n v="0.47699999999999998"/>
    <n v="0.70099999999999996"/>
    <n v="0.30599999999999999"/>
    <x v="3"/>
    <x v="1"/>
    <x v="16"/>
    <n v="2006"/>
    <n v="5.4792273760800283"/>
  </r>
  <r>
    <x v="158"/>
    <x v="14"/>
    <n v="5.694"/>
    <n v="9.6910000000000007"/>
    <n v="0.875"/>
    <n v="66.86"/>
    <n v="0.78600000000000003"/>
    <n v="-0.17499999999999999"/>
    <n v="0.61399999999999999"/>
    <n v="0.71"/>
    <n v="0.27400000000000002"/>
    <x v="3"/>
    <x v="1"/>
    <x v="14"/>
    <n v="2007"/>
    <n v="5.4792273760800283"/>
  </r>
  <r>
    <x v="158"/>
    <x v="0"/>
    <n v="5.6639999999999997"/>
    <n v="9.7579999999999991"/>
    <n v="0.879"/>
    <n v="66.94"/>
    <n v="0.80800000000000005"/>
    <n v="-0.152"/>
    <n v="0.59699999999999998"/>
    <n v="0.68500000000000005"/>
    <n v="0.26400000000000001"/>
    <x v="3"/>
    <x v="1"/>
    <x v="0"/>
    <n v="2008"/>
    <n v="5.4792273760800283"/>
  </r>
  <r>
    <x v="158"/>
    <x v="1"/>
    <n v="6.2960000000000003"/>
    <n v="9.7970000000000006"/>
    <n v="0.92400000000000004"/>
    <n v="67.02"/>
    <n v="0.82499999999999996"/>
    <n v="-0.128"/>
    <n v="0.54400000000000004"/>
    <n v="0.72199999999999998"/>
    <n v="0.255"/>
    <x v="3"/>
    <x v="1"/>
    <x v="1"/>
    <n v="2009"/>
    <n v="5.4792273760800283"/>
  </r>
  <r>
    <x v="158"/>
    <x v="2"/>
    <n v="6.0620000000000003"/>
    <n v="9.8699999999999992"/>
    <n v="0.89300000000000002"/>
    <n v="67.099999999999994"/>
    <n v="0.83199999999999996"/>
    <n v="-0.16800000000000001"/>
    <n v="0.47099999999999997"/>
    <n v="0.73799999999999999"/>
    <n v="0.23100000000000001"/>
    <x v="3"/>
    <x v="1"/>
    <x v="2"/>
    <n v="2010"/>
    <n v="5.4792273760800283"/>
  </r>
  <r>
    <x v="158"/>
    <x v="3"/>
    <n v="6.5540000000000003"/>
    <n v="9.9169999999999998"/>
    <n v="0.89100000000000001"/>
    <n v="67.180000000000007"/>
    <n v="0.85099999999999998"/>
    <n v="-0.09"/>
    <n v="0.55600000000000005"/>
    <n v="0.70199999999999996"/>
    <n v="0.252"/>
    <x v="3"/>
    <x v="1"/>
    <x v="3"/>
    <n v="2011"/>
    <n v="5.4792273760800283"/>
  </r>
  <r>
    <x v="158"/>
    <x v="4"/>
    <n v="6.45"/>
    <n v="9.9489999999999998"/>
    <n v="0.86499999999999999"/>
    <n v="67.260000000000005"/>
    <n v="0.871"/>
    <n v="5.7000000000000002E-2"/>
    <n v="0.61499999999999999"/>
    <n v="0.69199999999999995"/>
    <n v="0.214"/>
    <x v="3"/>
    <x v="1"/>
    <x v="4"/>
    <n v="2012"/>
    <n v="5.4792273760800283"/>
  </r>
  <r>
    <x v="158"/>
    <x v="5"/>
    <n v="6.444"/>
    <n v="9.9909999999999997"/>
    <n v="0.91700000000000004"/>
    <n v="67.34"/>
    <n v="0.88800000000000001"/>
    <n v="-5.2999999999999999E-2"/>
    <n v="0.58599999999999997"/>
    <n v="0.74299999999999999"/>
    <n v="0.253"/>
    <x v="3"/>
    <x v="1"/>
    <x v="5"/>
    <n v="2013"/>
    <n v="5.4792273760800283"/>
  </r>
  <r>
    <x v="158"/>
    <x v="6"/>
    <n v="6.5609999999999999"/>
    <n v="10.02"/>
    <n v="0.90200000000000002"/>
    <n v="67.42"/>
    <n v="0.90400000000000003"/>
    <n v="-8.3000000000000004E-2"/>
    <n v="0.53300000000000003"/>
    <n v="0.78800000000000003"/>
    <n v="0.251"/>
    <x v="3"/>
    <x v="1"/>
    <x v="6"/>
    <n v="2014"/>
    <n v="5.4792273760800283"/>
  </r>
  <r>
    <x v="158"/>
    <x v="7"/>
    <n v="6.6280000000000001"/>
    <n v="10.021000000000001"/>
    <n v="0.89100000000000001"/>
    <n v="67.5"/>
    <n v="0.91700000000000004"/>
    <n v="-4.2000000000000003E-2"/>
    <n v="0.67300000000000004"/>
    <n v="0.81200000000000006"/>
    <n v="0.3"/>
    <x v="3"/>
    <x v="1"/>
    <x v="7"/>
    <n v="2015"/>
    <n v="5.4792273760800283"/>
  </r>
  <r>
    <x v="158"/>
    <x v="8"/>
    <n v="6.1710000000000003"/>
    <n v="10.034000000000001"/>
    <n v="0.9"/>
    <n v="67.5"/>
    <n v="0.88600000000000001"/>
    <n v="-8.2000000000000003E-2"/>
    <n v="0.67600000000000005"/>
    <n v="0.73499999999999999"/>
    <n v="0.28299999999999997"/>
    <x v="3"/>
    <x v="1"/>
    <x v="8"/>
    <n v="2016"/>
    <n v="5.4792273760800283"/>
  </r>
  <r>
    <x v="158"/>
    <x v="9"/>
    <n v="6.3360000000000003"/>
    <n v="10.048"/>
    <n v="0.91400000000000003"/>
    <n v="67.5"/>
    <n v="0.89800000000000002"/>
    <n v="-0.10100000000000001"/>
    <n v="0.627"/>
    <n v="0.74199999999999999"/>
    <n v="0.28000000000000003"/>
    <x v="3"/>
    <x v="1"/>
    <x v="9"/>
    <n v="2017"/>
    <n v="5.4792273760800283"/>
  </r>
  <r>
    <x v="158"/>
    <x v="10"/>
    <n v="6.3719999999999999"/>
    <n v="10.051"/>
    <n v="0.91700000000000004"/>
    <n v="67.5"/>
    <n v="0.876"/>
    <n v="-0.106"/>
    <n v="0.68300000000000005"/>
    <n v="0.77500000000000002"/>
    <n v="0.27500000000000002"/>
    <x v="3"/>
    <x v="1"/>
    <x v="10"/>
    <n v="2018"/>
    <n v="5.4792273760800283"/>
  </r>
  <r>
    <x v="158"/>
    <x v="11"/>
    <n v="6.6"/>
    <n v="10.054"/>
    <n v="0.93300000000000005"/>
    <n v="67.5"/>
    <n v="0.90300000000000002"/>
    <n v="-0.104"/>
    <n v="0.59899999999999998"/>
    <n v="0.76400000000000001"/>
    <n v="0.222"/>
    <x v="3"/>
    <x v="1"/>
    <x v="11"/>
    <n v="2019"/>
    <n v="5.4792273760800283"/>
  </r>
  <r>
    <x v="158"/>
    <x v="15"/>
    <n v="6.31"/>
    <n v="9.9909999999999997"/>
    <n v="0.92100000000000004"/>
    <n v="67.5"/>
    <n v="0.90800000000000003"/>
    <n v="-9.0999999999999998E-2"/>
    <n v="0.49099999999999999"/>
    <n v="0.72099999999999997"/>
    <n v="0.26500000000000001"/>
    <x v="3"/>
    <x v="1"/>
    <x v="15"/>
    <n v="2020"/>
    <n v="5.4792273760800283"/>
  </r>
  <r>
    <x v="158"/>
    <x v="12"/>
    <n v="6.5019999999999998"/>
    <n v="10.035"/>
    <n v="0.91400000000000003"/>
    <n v="67.5"/>
    <n v="0.89900000000000002"/>
    <n v="-5.0999999999999997E-2"/>
    <n v="0.60599999999999998"/>
    <n v="0.746"/>
    <n v="0.26300000000000001"/>
    <x v="3"/>
    <x v="1"/>
    <x v="12"/>
    <n v="2021"/>
    <n v="5.4792273760800283"/>
  </r>
  <r>
    <x v="158"/>
    <x v="13"/>
    <n v="6.6710000000000003"/>
    <n v="10.084"/>
    <n v="0.90500000000000003"/>
    <n v="67.5"/>
    <n v="0.878"/>
    <n v="-5.1999999999999998E-2"/>
    <n v="0.63100000000000001"/>
    <n v="0.77500000000000002"/>
    <n v="0.26700000000000002"/>
    <x v="3"/>
    <x v="1"/>
    <x v="13"/>
    <n v="2022"/>
    <n v="5.4792273760800283"/>
  </r>
  <r>
    <x v="159"/>
    <x v="16"/>
    <n v="5.2320000000000002"/>
    <n v="8.2560000000000002"/>
    <n v="0.90300000000000002"/>
    <n v="61.34"/>
    <n v="0.78400000000000003"/>
    <n v="-0.122"/>
    <n v="0.60899999999999999"/>
    <n v="0.65"/>
    <n v="0.19500000000000001"/>
    <x v="0"/>
    <x v="0"/>
    <x v="16"/>
    <n v="2006"/>
    <n v="5.4792273760800283"/>
  </r>
  <r>
    <x v="159"/>
    <x v="0"/>
    <n v="5.3109999999999999"/>
    <n v="8.4019999999999992"/>
    <n v="0.89400000000000002"/>
    <n v="61.82"/>
    <n v="0.83099999999999996"/>
    <n v="-0.03"/>
    <m/>
    <n v="0.64700000000000002"/>
    <n v="0.187"/>
    <x v="0"/>
    <x v="0"/>
    <x v="0"/>
    <n v="2008"/>
    <n v="5.4792273760800283"/>
  </r>
  <r>
    <x v="159"/>
    <x v="1"/>
    <n v="5.2610000000000001"/>
    <n v="8.4629999999999992"/>
    <n v="0.90500000000000003"/>
    <n v="62.06"/>
    <m/>
    <n v="6.0000000000000001E-3"/>
    <n v="0.61"/>
    <n v="0.64600000000000002"/>
    <n v="0.159"/>
    <x v="0"/>
    <x v="0"/>
    <x v="1"/>
    <n v="2009"/>
    <n v="5.4792273760800283"/>
  </r>
  <r>
    <x v="159"/>
    <x v="2"/>
    <n v="5.0949999999999998"/>
    <n v="8.5079999999999991"/>
    <n v="0.90300000000000002"/>
    <n v="62.3"/>
    <m/>
    <n v="-3.6999999999999998E-2"/>
    <n v="0.51900000000000002"/>
    <n v="0.66500000000000004"/>
    <n v="0.152"/>
    <x v="0"/>
    <x v="0"/>
    <x v="2"/>
    <n v="2010"/>
    <n v="5.4792273760800283"/>
  </r>
  <r>
    <x v="159"/>
    <x v="3"/>
    <n v="5.7389999999999999"/>
    <n v="8.5540000000000003"/>
    <n v="0.92400000000000004"/>
    <n v="62.54"/>
    <n v="0.93400000000000005"/>
    <n v="3.5000000000000003E-2"/>
    <n v="0.52200000000000002"/>
    <n v="0.66300000000000003"/>
    <n v="0.123"/>
    <x v="0"/>
    <x v="1"/>
    <x v="3"/>
    <n v="2011"/>
    <n v="5.4792273760800283"/>
  </r>
  <r>
    <x v="159"/>
    <x v="4"/>
    <n v="6.0190000000000001"/>
    <n v="8.6080000000000005"/>
    <n v="0.93300000000000005"/>
    <n v="62.78"/>
    <n v="0.91400000000000003"/>
    <n v="-4.3999999999999997E-2"/>
    <n v="0.46300000000000002"/>
    <n v="0.65"/>
    <n v="0.11799999999999999"/>
    <x v="0"/>
    <x v="1"/>
    <x v="4"/>
    <n v="2012"/>
    <n v="5.4792273760800283"/>
  </r>
  <r>
    <x v="159"/>
    <x v="5"/>
    <n v="5.94"/>
    <n v="8.6620000000000008"/>
    <n v="0.96299999999999997"/>
    <n v="63.02"/>
    <n v="0.95"/>
    <n v="-0.04"/>
    <n v="0.434"/>
    <n v="0.68600000000000005"/>
    <n v="0.13"/>
    <x v="0"/>
    <x v="1"/>
    <x v="5"/>
    <n v="2013"/>
    <n v="5.4792273760800283"/>
  </r>
  <r>
    <x v="159"/>
    <x v="6"/>
    <n v="6.0490000000000004"/>
    <n v="8.7119999999999997"/>
    <n v="0.95199999999999996"/>
    <n v="63.26"/>
    <n v="0.95399999999999996"/>
    <n v="5.5E-2"/>
    <n v="0.53600000000000003"/>
    <n v="0.71299999999999997"/>
    <n v="0.106"/>
    <x v="0"/>
    <x v="1"/>
    <x v="6"/>
    <n v="2014"/>
    <n v="5.4792273760800283"/>
  </r>
  <r>
    <x v="159"/>
    <x v="7"/>
    <n v="5.9720000000000004"/>
    <n v="8.7639999999999993"/>
    <n v="0.96799999999999997"/>
    <n v="63.5"/>
    <n v="0.98"/>
    <n v="0.36799999999999999"/>
    <n v="0.47099999999999997"/>
    <n v="0.77800000000000002"/>
    <n v="0.10299999999999999"/>
    <x v="0"/>
    <x v="1"/>
    <x v="7"/>
    <n v="2015"/>
    <n v="5.4792273760800283"/>
  </r>
  <r>
    <x v="159"/>
    <x v="8"/>
    <n v="5.8929999999999998"/>
    <n v="8.8040000000000003"/>
    <n v="0.94499999999999995"/>
    <n v="63.8"/>
    <n v="0.98399999999999999"/>
    <n v="0.20200000000000001"/>
    <m/>
    <n v="0.77100000000000002"/>
    <n v="0.14699999999999999"/>
    <x v="0"/>
    <x v="1"/>
    <x v="8"/>
    <n v="2016"/>
    <n v="5.4792273760800283"/>
  </r>
  <r>
    <x v="159"/>
    <x v="9"/>
    <n v="6.4210000000000003"/>
    <n v="8.8309999999999995"/>
    <n v="0.94199999999999995"/>
    <n v="64.099999999999994"/>
    <n v="0.98499999999999999"/>
    <n v="0.11600000000000001"/>
    <n v="0.46500000000000002"/>
    <n v="0.745"/>
    <n v="0.20300000000000001"/>
    <x v="0"/>
    <x v="1"/>
    <x v="9"/>
    <n v="2017"/>
    <n v="5.4792273760800283"/>
  </r>
  <r>
    <x v="159"/>
    <x v="10"/>
    <n v="6.2050000000000001"/>
    <n v="8.8650000000000002"/>
    <n v="0.92100000000000004"/>
    <n v="64.400000000000006"/>
    <n v="0.97"/>
    <n v="0.312"/>
    <n v="0.52"/>
    <n v="0.746"/>
    <n v="0.20899999999999999"/>
    <x v="0"/>
    <x v="1"/>
    <x v="10"/>
    <n v="2018"/>
    <n v="5.4792273760800283"/>
  </r>
  <r>
    <x v="159"/>
    <x v="11"/>
    <n v="6.1539999999999999"/>
    <n v="8.9019999999999992"/>
    <n v="0.91500000000000004"/>
    <n v="64.7"/>
    <n v="0.97"/>
    <n v="0.29799999999999999"/>
    <n v="0.51100000000000001"/>
    <n v="0.751"/>
    <n v="0.22"/>
    <x v="0"/>
    <x v="1"/>
    <x v="11"/>
    <n v="2019"/>
    <n v="5.4792273760800283"/>
  </r>
  <r>
    <x v="159"/>
    <x v="15"/>
    <n v="5.8419999999999996"/>
    <n v="8.9019999999999992"/>
    <n v="0.85"/>
    <n v="65"/>
    <n v="0.92800000000000005"/>
    <n v="0.193"/>
    <n v="0.64200000000000002"/>
    <n v="0.67800000000000005"/>
    <n v="0.27900000000000003"/>
    <x v="0"/>
    <x v="1"/>
    <x v="15"/>
    <n v="2020"/>
    <n v="5.4792273760800283"/>
  </r>
  <r>
    <x v="159"/>
    <x v="12"/>
    <n v="6.1849999999999996"/>
    <n v="8.9529999999999994"/>
    <n v="0.89600000000000002"/>
    <n v="65.3"/>
    <n v="0.92700000000000005"/>
    <n v="0.186"/>
    <n v="0.66200000000000003"/>
    <n v="0.69799999999999995"/>
    <n v="0.23300000000000001"/>
    <x v="0"/>
    <x v="1"/>
    <x v="12"/>
    <n v="2021"/>
    <n v="5.4792273760800283"/>
  </r>
  <r>
    <x v="159"/>
    <x v="13"/>
    <n v="6.016"/>
    <n v="8.99"/>
    <n v="0.879"/>
    <n v="65.599999999999994"/>
    <n v="0.95899999999999996"/>
    <n v="0.309"/>
    <n v="0.61599999999999999"/>
    <n v="0.74099999999999999"/>
    <n v="0.22500000000000001"/>
    <x v="0"/>
    <x v="1"/>
    <x v="13"/>
    <n v="2022"/>
    <n v="5.4792273760800283"/>
  </r>
  <r>
    <x v="160"/>
    <x v="17"/>
    <n v="7.17"/>
    <n v="9.3160000000000007"/>
    <n v="0.95499999999999996"/>
    <n v="65.5"/>
    <n v="0.83799999999999997"/>
    <m/>
    <n v="0.72"/>
    <n v="0.80300000000000005"/>
    <n v="0.23300000000000001"/>
    <x v="3"/>
    <x v="1"/>
    <x v="17"/>
    <n v="2005"/>
    <n v="5.4792273760800283"/>
  </r>
  <r>
    <x v="160"/>
    <x v="16"/>
    <n v="6.5250000000000004"/>
    <n v="9.4670000000000005"/>
    <n v="0.94599999999999995"/>
    <n v="65.459999999999994"/>
    <n v="0.79800000000000004"/>
    <n v="-3.5000000000000003E-2"/>
    <n v="0.64600000000000002"/>
    <n v="0.83699999999999997"/>
    <n v="0.17799999999999999"/>
    <x v="3"/>
    <x v="1"/>
    <x v="16"/>
    <n v="2006"/>
    <n v="5.4792273760800283"/>
  </r>
  <r>
    <x v="160"/>
    <x v="0"/>
    <n v="6.258"/>
    <n v="9.7189999999999994"/>
    <n v="0.92200000000000004"/>
    <n v="65.38"/>
    <n v="0.67800000000000005"/>
    <n v="-0.23"/>
    <n v="0.77600000000000002"/>
    <n v="0.81799999999999995"/>
    <n v="0.224"/>
    <x v="3"/>
    <x v="1"/>
    <x v="0"/>
    <n v="2008"/>
    <n v="5.4792273760800283"/>
  </r>
  <r>
    <x v="160"/>
    <x v="1"/>
    <n v="7.1890000000000001"/>
    <n v="9.5670000000000002"/>
    <n v="0.94499999999999995"/>
    <n v="65.34"/>
    <n v="0.67700000000000005"/>
    <n v="-0.121"/>
    <n v="0.82799999999999996"/>
    <n v="0.79200000000000004"/>
    <n v="0.18"/>
    <x v="3"/>
    <x v="1"/>
    <x v="1"/>
    <n v="2009"/>
    <n v="5.4792273760800283"/>
  </r>
  <r>
    <x v="160"/>
    <x v="2"/>
    <n v="7.4779999999999998"/>
    <n v="9.7479999999999993"/>
    <n v="0.93200000000000005"/>
    <n v="65.3"/>
    <n v="0.76800000000000002"/>
    <n v="-0.161"/>
    <n v="0.754"/>
    <n v="0.84699999999999998"/>
    <n v="0.13"/>
    <x v="3"/>
    <x v="1"/>
    <x v="2"/>
    <n v="2010"/>
    <n v="5.4792273760800283"/>
  </r>
  <r>
    <x v="160"/>
    <x v="3"/>
    <n v="6.58"/>
    <n v="9.859"/>
    <n v="0.93100000000000005"/>
    <n v="65.260000000000005"/>
    <n v="0.76600000000000001"/>
    <n v="-0.23200000000000001"/>
    <n v="0.77200000000000002"/>
    <n v="0.82299999999999995"/>
    <n v="0.19900000000000001"/>
    <x v="3"/>
    <x v="1"/>
    <x v="3"/>
    <n v="2011"/>
    <n v="5.4792273760800283"/>
  </r>
  <r>
    <x v="160"/>
    <x v="4"/>
    <n v="7.0670000000000002"/>
    <n v="9.8620000000000001"/>
    <n v="0.93200000000000005"/>
    <n v="65.22"/>
    <n v="0.80400000000000005"/>
    <n v="-0.19900000000000001"/>
    <n v="0.74299999999999999"/>
    <n v="0.84399999999999997"/>
    <n v="0.17599999999999999"/>
    <x v="3"/>
    <x v="1"/>
    <x v="4"/>
    <n v="2012"/>
    <n v="5.4792273760800283"/>
  </r>
  <r>
    <x v="160"/>
    <x v="5"/>
    <n v="6.5529999999999999"/>
    <n v="9.8019999999999996"/>
    <n v="0.89600000000000002"/>
    <n v="65.180000000000007"/>
    <n v="0.64200000000000002"/>
    <n v="-0.22800000000000001"/>
    <n v="0.83699999999999997"/>
    <n v="0.81200000000000006"/>
    <n v="0.23799999999999999"/>
    <x v="3"/>
    <x v="1"/>
    <x v="5"/>
    <n v="2013"/>
    <n v="5.4792273760800283"/>
  </r>
  <r>
    <x v="160"/>
    <x v="6"/>
    <n v="6.1360000000000001"/>
    <n v="9.3659999999999997"/>
    <n v="0.90400000000000003"/>
    <n v="65.14"/>
    <n v="0.56999999999999995"/>
    <n v="-0.188"/>
    <n v="0.82699999999999996"/>
    <n v="0.79700000000000004"/>
    <n v="0.24399999999999999"/>
    <x v="3"/>
    <x v="1"/>
    <x v="6"/>
    <n v="2014"/>
    <n v="5.4792273760800283"/>
  </r>
  <r>
    <x v="160"/>
    <x v="7"/>
    <n v="5.569"/>
    <n v="8.532"/>
    <n v="0.91100000000000003"/>
    <n v="65.099999999999994"/>
    <n v="0.51200000000000001"/>
    <n v="-8.5999999999999993E-2"/>
    <n v="0.81299999999999994"/>
    <n v="0.83699999999999997"/>
    <n v="0.223"/>
    <x v="3"/>
    <x v="1"/>
    <x v="7"/>
    <n v="2015"/>
    <n v="5.4792273760800283"/>
  </r>
  <r>
    <x v="160"/>
    <x v="8"/>
    <n v="4.0410000000000004"/>
    <n v="7.6020000000000003"/>
    <n v="0.90200000000000002"/>
    <n v="64.924999999999997"/>
    <n v="0.45800000000000002"/>
    <n v="-5.6000000000000001E-2"/>
    <n v="0.89"/>
    <n v="0.67600000000000005"/>
    <n v="0.39200000000000002"/>
    <x v="3"/>
    <x v="0"/>
    <x v="8"/>
    <n v="2016"/>
    <n v="5.4792273760800283"/>
  </r>
  <r>
    <x v="160"/>
    <x v="9"/>
    <n v="5.0709999999999997"/>
    <n v="5.9429999999999996"/>
    <n v="0.89600000000000002"/>
    <n v="64.75"/>
    <n v="0.63600000000000001"/>
    <n v="5.3999999999999999E-2"/>
    <n v="0.84399999999999997"/>
    <n v="0.69699999999999995"/>
    <n v="0.36299999999999999"/>
    <x v="3"/>
    <x v="0"/>
    <x v="9"/>
    <n v="2017"/>
    <n v="5.4792273760800283"/>
  </r>
  <r>
    <x v="160"/>
    <x v="10"/>
    <n v="5.0060000000000002"/>
    <n v="5.9349999999999996"/>
    <n v="0.88700000000000001"/>
    <n v="64.575000000000003"/>
    <n v="0.61099999999999999"/>
    <n v="7.1999999999999995E-2"/>
    <n v="0.82799999999999996"/>
    <n v="0.72299999999999998"/>
    <n v="0.374"/>
    <x v="3"/>
    <x v="0"/>
    <x v="10"/>
    <n v="2018"/>
    <n v="5.4792273760800283"/>
  </r>
  <r>
    <x v="160"/>
    <x v="11"/>
    <n v="5.0810000000000004"/>
    <n v="5.5270000000000001"/>
    <n v="0.88800000000000001"/>
    <n v="64.400000000000006"/>
    <n v="0.626"/>
    <n v="0.128"/>
    <n v="0.83899999999999997"/>
    <n v="0.73"/>
    <n v="0.35099999999999998"/>
    <x v="3"/>
    <x v="0"/>
    <x v="11"/>
    <n v="2019"/>
    <n v="5.4792273760800283"/>
  </r>
  <r>
    <x v="160"/>
    <x v="15"/>
    <n v="4.5739999999999998"/>
    <m/>
    <n v="0.80500000000000005"/>
    <n v="64.224999999999994"/>
    <n v="0.61199999999999999"/>
    <m/>
    <n v="0.81100000000000005"/>
    <n v="0.68899999999999995"/>
    <n v="0.39600000000000002"/>
    <x v="3"/>
    <x v="0"/>
    <x v="15"/>
    <n v="2020"/>
    <n v="5.4792273760800283"/>
  </r>
  <r>
    <x v="160"/>
    <x v="12"/>
    <n v="5.1079999999999997"/>
    <m/>
    <n v="0.81200000000000006"/>
    <n v="64.05"/>
    <n v="0.59599999999999997"/>
    <m/>
    <n v="0.82399999999999995"/>
    <n v="0.69799999999999995"/>
    <n v="0.38900000000000001"/>
    <x v="3"/>
    <x v="0"/>
    <x v="12"/>
    <n v="2021"/>
    <n v="5.4792273760800283"/>
  </r>
  <r>
    <x v="160"/>
    <x v="13"/>
    <n v="5.9489999999999998"/>
    <m/>
    <n v="0.89900000000000002"/>
    <n v="63.875"/>
    <n v="0.77"/>
    <m/>
    <n v="0.79800000000000004"/>
    <n v="0.754"/>
    <n v="0.29199999999999998"/>
    <x v="3"/>
    <x v="1"/>
    <x v="13"/>
    <n v="2022"/>
    <n v="5.4792273760800283"/>
  </r>
  <r>
    <x v="161"/>
    <x v="16"/>
    <n v="5.2939999999999996"/>
    <n v="8.5540000000000003"/>
    <n v="0.88800000000000001"/>
    <n v="64.180000000000007"/>
    <n v="0.88600000000000001"/>
    <n v="-3.0000000000000001E-3"/>
    <m/>
    <n v="0.65700000000000003"/>
    <n v="0.20399999999999999"/>
    <x v="0"/>
    <x v="0"/>
    <x v="16"/>
    <n v="2006"/>
    <n v="5.4792273760800283"/>
  </r>
  <r>
    <x v="161"/>
    <x v="14"/>
    <n v="5.4219999999999997"/>
    <n v="8.6129999999999995"/>
    <n v="0.85599999999999998"/>
    <n v="64.260000000000005"/>
    <n v="0.91800000000000004"/>
    <n v="7.0999999999999994E-2"/>
    <n v="0.754"/>
    <m/>
    <n v="0.20599999999999999"/>
    <x v="0"/>
    <x v="0"/>
    <x v="14"/>
    <n v="2007"/>
    <n v="5.4792273760800283"/>
  </r>
  <r>
    <x v="161"/>
    <x v="0"/>
    <n v="5.48"/>
    <n v="8.6579999999999995"/>
    <n v="0.80500000000000005"/>
    <n v="64.34"/>
    <n v="0.88900000000000001"/>
    <n v="0.182"/>
    <n v="0.78900000000000003"/>
    <n v="0.624"/>
    <n v="0.218"/>
    <x v="0"/>
    <x v="1"/>
    <x v="0"/>
    <n v="2008"/>
    <n v="5.4792273760800283"/>
  </r>
  <r>
    <x v="161"/>
    <x v="1"/>
    <n v="5.3040000000000003"/>
    <n v="8.7010000000000005"/>
    <n v="0.81499999999999995"/>
    <n v="64.42"/>
    <n v="0.83399999999999996"/>
    <n v="-0.08"/>
    <n v="0.83799999999999997"/>
    <n v="0.48099999999999998"/>
    <n v="0.19"/>
    <x v="0"/>
    <x v="0"/>
    <x v="1"/>
    <n v="2009"/>
    <n v="5.4792273760800283"/>
  </r>
  <r>
    <x v="161"/>
    <x v="2"/>
    <n v="5.2960000000000003"/>
    <n v="8.7520000000000007"/>
    <n v="0.78700000000000003"/>
    <n v="64.5"/>
    <n v="0.83099999999999996"/>
    <n v="-2.4E-2"/>
    <n v="0.74299999999999999"/>
    <n v="0.67100000000000004"/>
    <n v="0.216"/>
    <x v="0"/>
    <x v="0"/>
    <x v="2"/>
    <n v="2010"/>
    <n v="5.4792273760800283"/>
  </r>
  <r>
    <x v="161"/>
    <x v="3"/>
    <n v="5.7670000000000003"/>
    <n v="8.8040000000000003"/>
    <n v="0.89800000000000002"/>
    <n v="64.58"/>
    <n v="0.81799999999999995"/>
    <n v="8.6999999999999994E-2"/>
    <n v="0.74199999999999999"/>
    <n v="0.49399999999999999"/>
    <n v="0.193"/>
    <x v="0"/>
    <x v="1"/>
    <x v="3"/>
    <n v="2011"/>
    <n v="5.4792273760800283"/>
  </r>
  <r>
    <x v="161"/>
    <x v="4"/>
    <n v="5.5350000000000001"/>
    <n v="8.8469999999999995"/>
    <n v="0.77500000000000002"/>
    <n v="64.66"/>
    <n v="0.85599999999999998"/>
    <n v="-0.129"/>
    <n v="0.81499999999999995"/>
    <n v="0.54600000000000004"/>
    <n v="0.221"/>
    <x v="0"/>
    <x v="1"/>
    <x v="4"/>
    <n v="2012"/>
    <n v="5.4792273760800283"/>
  </r>
  <r>
    <x v="161"/>
    <x v="5"/>
    <n v="5.0229999999999997"/>
    <n v="8.89"/>
    <n v="0.75900000000000001"/>
    <n v="64.739999999999995"/>
    <n v="0.92"/>
    <n v="-4.5999999999999999E-2"/>
    <n v="0.77100000000000002"/>
    <n v="0.68899999999999995"/>
    <n v="0.16500000000000001"/>
    <x v="0"/>
    <x v="0"/>
    <x v="5"/>
    <n v="2013"/>
    <n v="5.4792273760800283"/>
  </r>
  <r>
    <x v="161"/>
    <x v="6"/>
    <n v="5.085"/>
    <n v="8.9410000000000007"/>
    <n v="0.79200000000000004"/>
    <n v="64.819999999999993"/>
    <m/>
    <n v="-1.9E-2"/>
    <m/>
    <n v="0.63400000000000001"/>
    <n v="0.24099999999999999"/>
    <x v="0"/>
    <x v="0"/>
    <x v="6"/>
    <n v="2014"/>
    <n v="5.4792273760800283"/>
  </r>
  <r>
    <x v="161"/>
    <x v="7"/>
    <n v="5.0759999999999996"/>
    <n v="8.9990000000000006"/>
    <n v="0.84899999999999998"/>
    <n v="64.900000000000006"/>
    <m/>
    <n v="6.6000000000000003E-2"/>
    <m/>
    <n v="0.58299999999999996"/>
    <n v="0.23200000000000001"/>
    <x v="0"/>
    <x v="0"/>
    <x v="7"/>
    <n v="2015"/>
    <n v="5.4792273760800283"/>
  </r>
  <r>
    <x v="161"/>
    <x v="8"/>
    <n v="5.0620000000000003"/>
    <n v="9.0530000000000008"/>
    <n v="0.876"/>
    <n v="65"/>
    <n v="0.89400000000000002"/>
    <n v="-0.109"/>
    <n v="0.79900000000000004"/>
    <n v="0.48699999999999999"/>
    <n v="0.223"/>
    <x v="0"/>
    <x v="0"/>
    <x v="8"/>
    <n v="2016"/>
    <n v="5.4792273760800283"/>
  </r>
  <r>
    <x v="161"/>
    <x v="9"/>
    <n v="5.1749999999999998"/>
    <n v="9.1110000000000007"/>
    <m/>
    <n v="65.099999999999994"/>
    <m/>
    <m/>
    <m/>
    <m/>
    <m/>
    <x v="0"/>
    <x v="0"/>
    <x v="9"/>
    <n v="2017"/>
    <n v="5.4792273760800283"/>
  </r>
  <r>
    <x v="161"/>
    <x v="10"/>
    <n v="5.2960000000000003"/>
    <n v="9.173"/>
    <n v="0.83199999999999996"/>
    <n v="65.2"/>
    <n v="0.90900000000000003"/>
    <n v="-6.0999999999999999E-2"/>
    <n v="0.80800000000000005"/>
    <n v="0.61399999999999999"/>
    <n v="0.191"/>
    <x v="0"/>
    <x v="0"/>
    <x v="10"/>
    <n v="2018"/>
    <n v="5.4792273760800283"/>
  </r>
  <r>
    <x v="161"/>
    <x v="11"/>
    <n v="5.4669999999999996"/>
    <n v="9.2349999999999994"/>
    <n v="0.84799999999999998"/>
    <n v="65.3"/>
    <n v="0.95199999999999996"/>
    <n v="-0.14599999999999999"/>
    <n v="0.78800000000000003"/>
    <n v="0.65800000000000003"/>
    <n v="0.186"/>
    <x v="0"/>
    <x v="0"/>
    <x v="11"/>
    <n v="2019"/>
    <n v="5.4792273760800283"/>
  </r>
  <r>
    <x v="161"/>
    <x v="15"/>
    <n v="5.4619999999999997"/>
    <n v="9.2539999999999996"/>
    <n v="0.76500000000000001"/>
    <n v="65.400000000000006"/>
    <n v="0.94499999999999995"/>
    <n v="6.6000000000000003E-2"/>
    <n v="0.79100000000000004"/>
    <n v="0.69899999999999995"/>
    <n v="0.28599999999999998"/>
    <x v="0"/>
    <x v="0"/>
    <x v="15"/>
    <n v="2020"/>
    <n v="5.4792273760800283"/>
  </r>
  <r>
    <x v="161"/>
    <x v="12"/>
    <n v="5.54"/>
    <n v="9.2710000000000008"/>
    <n v="0.79900000000000004"/>
    <n v="65.5"/>
    <n v="0.89700000000000002"/>
    <n v="0.107"/>
    <n v="0.79800000000000004"/>
    <n v="0.65100000000000002"/>
    <n v="0.28000000000000003"/>
    <x v="0"/>
    <x v="1"/>
    <x v="12"/>
    <n v="2021"/>
    <n v="5.4792273760800283"/>
  </r>
  <r>
    <x v="161"/>
    <x v="13"/>
    <n v="6.2670000000000003"/>
    <n v="9.3330000000000002"/>
    <n v="0.879"/>
    <n v="65.599999999999994"/>
    <n v="0.97499999999999998"/>
    <n v="-0.17899999999999999"/>
    <n v="0.70299999999999996"/>
    <n v="0.77400000000000002"/>
    <n v="0.108"/>
    <x v="0"/>
    <x v="1"/>
    <x v="13"/>
    <n v="2022"/>
    <n v="5.4792273760800283"/>
  </r>
  <r>
    <x v="162"/>
    <x v="14"/>
    <n v="4.4770000000000003"/>
    <n v="8.2119999999999997"/>
    <n v="0.82499999999999996"/>
    <n v="58.72"/>
    <n v="0.67300000000000004"/>
    <n v="8.9999999999999993E-3"/>
    <m/>
    <n v="0.52400000000000002"/>
    <n v="0.379"/>
    <x v="0"/>
    <x v="0"/>
    <x v="14"/>
    <n v="2007"/>
    <n v="5.4792273760800283"/>
  </r>
  <r>
    <x v="162"/>
    <x v="1"/>
    <n v="4.8090000000000002"/>
    <n v="8.25"/>
    <n v="0.75600000000000001"/>
    <n v="58.64"/>
    <n v="0.64400000000000002"/>
    <n v="-5.1999999999999998E-2"/>
    <n v="0.83199999999999996"/>
    <n v="0.51100000000000001"/>
    <n v="0.374"/>
    <x v="0"/>
    <x v="0"/>
    <x v="1"/>
    <n v="2009"/>
    <n v="5.4792273760800283"/>
  </r>
  <r>
    <x v="162"/>
    <x v="2"/>
    <n v="4.3499999999999996"/>
    <n v="8.4139999999999997"/>
    <n v="0.72699999999999998"/>
    <n v="58.6"/>
    <n v="0.65900000000000003"/>
    <n v="-0.104"/>
    <n v="0.85299999999999998"/>
    <n v="0.51400000000000001"/>
    <n v="0.308"/>
    <x v="0"/>
    <x v="0"/>
    <x v="2"/>
    <n v="2010"/>
    <n v="5.4792273760800283"/>
  </r>
  <r>
    <x v="162"/>
    <x v="3"/>
    <n v="3.746"/>
    <n v="8.2639999999999993"/>
    <n v="0.66300000000000003"/>
    <n v="58.56"/>
    <n v="0.63800000000000001"/>
    <n v="-0.17"/>
    <n v="0.754"/>
    <n v="0.41599999999999998"/>
    <n v="0.28499999999999998"/>
    <x v="0"/>
    <x v="0"/>
    <x v="3"/>
    <n v="2011"/>
    <n v="5.4792273760800283"/>
  </r>
  <r>
    <x v="162"/>
    <x v="4"/>
    <n v="4.0609999999999999"/>
    <n v="8.1790000000000003"/>
    <n v="0.68200000000000005"/>
    <n v="58.52"/>
    <n v="0.70599999999999996"/>
    <n v="-0.16900000000000001"/>
    <n v="0.79300000000000004"/>
    <n v="0.41299999999999998"/>
    <n v="0.26300000000000001"/>
    <x v="0"/>
    <x v="0"/>
    <x v="4"/>
    <n v="2012"/>
    <n v="5.4792273760800283"/>
  </r>
  <r>
    <x v="162"/>
    <x v="5"/>
    <n v="4.218"/>
    <n v="8.1660000000000004"/>
    <n v="0.69399999999999995"/>
    <n v="58.48"/>
    <n v="0.54300000000000004"/>
    <n v="-0.17599999999999999"/>
    <n v="0.88500000000000001"/>
    <n v="0.47799999999999998"/>
    <n v="0.26600000000000001"/>
    <x v="0"/>
    <x v="0"/>
    <x v="5"/>
    <n v="2013"/>
    <n v="5.4792273760800283"/>
  </r>
  <r>
    <x v="162"/>
    <x v="6"/>
    <n v="3.968"/>
    <n v="8.1590000000000007"/>
    <n v="0.63800000000000001"/>
    <n v="58.44"/>
    <n v="0.66400000000000003"/>
    <n v="-0.16200000000000001"/>
    <n v="0.88500000000000001"/>
    <n v="0.52700000000000002"/>
    <n v="0.27600000000000002"/>
    <x v="0"/>
    <x v="0"/>
    <x v="6"/>
    <n v="2014"/>
    <n v="5.4792273760800283"/>
  </r>
  <r>
    <x v="162"/>
    <x v="7"/>
    <n v="2.9830000000000001"/>
    <n v="7.7720000000000002"/>
    <n v="0.66900000000000004"/>
    <n v="58.4"/>
    <n v="0.61"/>
    <n v="-0.13500000000000001"/>
    <n v="0.82899999999999996"/>
    <n v="0.45800000000000002"/>
    <n v="0.32100000000000001"/>
    <x v="0"/>
    <x v="0"/>
    <x v="7"/>
    <n v="2015"/>
    <n v="5.4792273760800283"/>
  </r>
  <r>
    <x v="162"/>
    <x v="8"/>
    <n v="3.8260000000000001"/>
    <n v="7.5519999999999996"/>
    <n v="0.77500000000000002"/>
    <n v="58.174999999999997"/>
    <n v="0.53300000000000003"/>
    <n v="-0.14099999999999999"/>
    <m/>
    <n v="0.40100000000000002"/>
    <n v="0.22800000000000001"/>
    <x v="0"/>
    <x v="0"/>
    <x v="8"/>
    <n v="2016"/>
    <n v="5.4792273760800283"/>
  </r>
  <r>
    <x v="162"/>
    <x v="9"/>
    <n v="3.254"/>
    <n v="7.2430000000000003"/>
    <n v="0.79"/>
    <n v="57.95"/>
    <n v="0.59499999999999997"/>
    <n v="-0.124"/>
    <m/>
    <n v="0.36799999999999999"/>
    <n v="0.29499999999999998"/>
    <x v="0"/>
    <x v="0"/>
    <x v="9"/>
    <n v="2017"/>
    <n v="5.4792273760800283"/>
  </r>
  <r>
    <x v="162"/>
    <x v="10"/>
    <n v="3.0579999999999998"/>
    <n v="7.444"/>
    <n v="0.78900000000000003"/>
    <n v="57.725000000000001"/>
    <n v="0.55300000000000005"/>
    <n v="-0.124"/>
    <n v="0.79300000000000004"/>
    <n v="0.40899999999999997"/>
    <n v="0.315"/>
    <x v="0"/>
    <x v="0"/>
    <x v="10"/>
    <n v="2018"/>
    <n v="5.4792273760800283"/>
  </r>
  <r>
    <x v="162"/>
    <x v="11"/>
    <n v="4.1970000000000001"/>
    <n v="7.4480000000000004"/>
    <n v="0.87"/>
    <n v="57.5"/>
    <n v="0.65100000000000002"/>
    <n v="-0.10299999999999999"/>
    <n v="0.79800000000000004"/>
    <n v="0.48099999999999998"/>
    <n v="0.21299999999999999"/>
    <x v="0"/>
    <x v="0"/>
    <x v="11"/>
    <n v="2019"/>
    <n v="5.4792273760800283"/>
  </r>
  <r>
    <x v="163"/>
    <x v="16"/>
    <n v="4.8239999999999998"/>
    <n v="7.8339999999999996"/>
    <n v="0.79800000000000004"/>
    <n v="46.76"/>
    <n v="0.72099999999999997"/>
    <n v="-8.9999999999999993E-3"/>
    <n v="0.78500000000000003"/>
    <n v="0.66400000000000003"/>
    <n v="0.22600000000000001"/>
    <x v="2"/>
    <x v="0"/>
    <x v="16"/>
    <n v="2006"/>
    <n v="5.4792273760800283"/>
  </r>
  <r>
    <x v="163"/>
    <x v="14"/>
    <n v="3.9980000000000002"/>
    <n v="7.8789999999999996"/>
    <n v="0.68799999999999994"/>
    <n v="47.42"/>
    <n v="0.68200000000000005"/>
    <n v="-6.9000000000000006E-2"/>
    <n v="0.94799999999999995"/>
    <n v="0.65300000000000002"/>
    <n v="0.246"/>
    <x v="2"/>
    <x v="0"/>
    <x v="14"/>
    <n v="2007"/>
    <n v="5.4792273760800283"/>
  </r>
  <r>
    <x v="163"/>
    <x v="0"/>
    <n v="4.7300000000000004"/>
    <n v="7.9180000000000001"/>
    <n v="0.624"/>
    <n v="48.08"/>
    <n v="0.71699999999999997"/>
    <n v="5.3999999999999999E-2"/>
    <n v="0.89"/>
    <n v="0.70699999999999996"/>
    <n v="0.20599999999999999"/>
    <x v="2"/>
    <x v="0"/>
    <x v="0"/>
    <n v="2008"/>
    <n v="5.4792273760800283"/>
  </r>
  <r>
    <x v="163"/>
    <x v="1"/>
    <n v="5.26"/>
    <n v="7.9710000000000001"/>
    <n v="0.78200000000000003"/>
    <n v="48.74"/>
    <n v="0.69599999999999995"/>
    <n v="-9.7000000000000003E-2"/>
    <n v="0.91700000000000004"/>
    <n v="0.69299999999999995"/>
    <n v="0.123"/>
    <x v="2"/>
    <x v="0"/>
    <x v="1"/>
    <n v="2009"/>
    <n v="5.4792273760800283"/>
  </r>
  <r>
    <x v="163"/>
    <x v="3"/>
    <n v="4.9989999999999997"/>
    <n v="8.0540000000000003"/>
    <n v="0.86399999999999999"/>
    <n v="50.06"/>
    <n v="0.66300000000000003"/>
    <n v="2E-3"/>
    <n v="0.88200000000000001"/>
    <n v="0.77100000000000002"/>
    <n v="0.20399999999999999"/>
    <x v="2"/>
    <x v="0"/>
    <x v="3"/>
    <n v="2011"/>
    <n v="5.4792273760800283"/>
  </r>
  <r>
    <x v="163"/>
    <x v="4"/>
    <n v="5.0129999999999999"/>
    <n v="8.0939999999999994"/>
    <n v="0.78"/>
    <n v="50.72"/>
    <n v="0.78800000000000003"/>
    <n v="7.0000000000000001E-3"/>
    <n v="0.80600000000000005"/>
    <n v="0.67600000000000005"/>
    <n v="0.25"/>
    <x v="2"/>
    <x v="0"/>
    <x v="4"/>
    <n v="2012"/>
    <n v="5.4792273760800283"/>
  </r>
  <r>
    <x v="163"/>
    <x v="5"/>
    <n v="5.2439999999999998"/>
    <n v="8.1110000000000007"/>
    <n v="0.76100000000000001"/>
    <n v="51.38"/>
    <n v="0.77"/>
    <n v="-0.105"/>
    <n v="0.73199999999999998"/>
    <n v="0.72699999999999998"/>
    <n v="0.308"/>
    <x v="2"/>
    <x v="0"/>
    <x v="5"/>
    <n v="2013"/>
    <n v="5.4792273760800283"/>
  </r>
  <r>
    <x v="163"/>
    <x v="6"/>
    <n v="4.3460000000000001"/>
    <n v="8.1240000000000006"/>
    <n v="0.70599999999999996"/>
    <n v="52.04"/>
    <n v="0.81200000000000006"/>
    <n v="-1.0999999999999999E-2"/>
    <n v="0.80900000000000005"/>
    <n v="0.63900000000000001"/>
    <n v="0.32700000000000001"/>
    <x v="2"/>
    <x v="0"/>
    <x v="6"/>
    <n v="2014"/>
    <n v="5.4792273760800283"/>
  </r>
  <r>
    <x v="163"/>
    <x v="7"/>
    <n v="4.843"/>
    <n v="8.1210000000000004"/>
    <n v="0.69099999999999995"/>
    <n v="52.7"/>
    <n v="0.75900000000000001"/>
    <n v="-3.9E-2"/>
    <n v="0.871"/>
    <n v="0.63400000000000001"/>
    <n v="0.38200000000000001"/>
    <x v="2"/>
    <x v="0"/>
    <x v="7"/>
    <n v="2015"/>
    <n v="5.4792273760800283"/>
  </r>
  <r>
    <x v="163"/>
    <x v="8"/>
    <n v="4.3479999999999999"/>
    <n v="8.1270000000000007"/>
    <n v="0.76700000000000002"/>
    <n v="53.125"/>
    <n v="0.81200000000000006"/>
    <n v="0.122"/>
    <n v="0.77100000000000002"/>
    <n v="0.68799999999999994"/>
    <n v="0.372"/>
    <x v="2"/>
    <x v="0"/>
    <x v="8"/>
    <n v="2016"/>
    <n v="5.4792273760800283"/>
  </r>
  <r>
    <x v="163"/>
    <x v="9"/>
    <n v="3.9329999999999998"/>
    <n v="8.1300000000000008"/>
    <n v="0.74399999999999999"/>
    <n v="53.55"/>
    <n v="0.82299999999999995"/>
    <n v="0.14000000000000001"/>
    <n v="0.74"/>
    <n v="0.66"/>
    <n v="0.38700000000000001"/>
    <x v="2"/>
    <x v="0"/>
    <x v="9"/>
    <n v="2017"/>
    <n v="5.4792273760800283"/>
  </r>
  <r>
    <x v="163"/>
    <x v="10"/>
    <n v="4.0410000000000004"/>
    <n v="8.1389999999999993"/>
    <n v="0.71799999999999997"/>
    <n v="53.975000000000001"/>
    <n v="0.79100000000000004"/>
    <n v="4.8000000000000001E-2"/>
    <n v="0.81100000000000005"/>
    <n v="0.66200000000000003"/>
    <n v="0.35099999999999998"/>
    <x v="2"/>
    <x v="0"/>
    <x v="10"/>
    <n v="2018"/>
    <n v="5.4792273760800283"/>
  </r>
  <r>
    <x v="163"/>
    <x v="11"/>
    <n v="3.3069999999999999"/>
    <n v="8.1229999999999993"/>
    <n v="0.63800000000000001"/>
    <n v="54.4"/>
    <n v="0.81100000000000005"/>
    <n v="7.8E-2"/>
    <n v="0.83199999999999996"/>
    <n v="0.67400000000000004"/>
    <n v="0.39400000000000002"/>
    <x v="2"/>
    <x v="0"/>
    <x v="11"/>
    <n v="2019"/>
    <n v="5.4792273760800283"/>
  </r>
  <r>
    <x v="163"/>
    <x v="15"/>
    <n v="4.8380000000000001"/>
    <n v="8.0660000000000007"/>
    <n v="0.76700000000000002"/>
    <n v="54.825000000000003"/>
    <n v="0.75"/>
    <n v="5.8000000000000003E-2"/>
    <n v="0.81"/>
    <n v="0.67900000000000005"/>
    <n v="0.34499999999999997"/>
    <x v="2"/>
    <x v="0"/>
    <x v="15"/>
    <n v="2020"/>
    <n v="5.4792273760800283"/>
  </r>
  <r>
    <x v="163"/>
    <x v="12"/>
    <n v="3.0819999999999999"/>
    <n v="8.0820000000000007"/>
    <n v="0.61899999999999999"/>
    <n v="55.25"/>
    <n v="0.83299999999999996"/>
    <n v="0.14099999999999999"/>
    <n v="0.82399999999999995"/>
    <n v="0.65600000000000003"/>
    <n v="0.34899999999999998"/>
    <x v="2"/>
    <x v="0"/>
    <x v="12"/>
    <n v="2021"/>
    <n v="5.4792273760800283"/>
  </r>
  <r>
    <x v="164"/>
    <x v="16"/>
    <n v="3.8260000000000001"/>
    <n v="7.46"/>
    <n v="0.82199999999999995"/>
    <n v="40.4"/>
    <n v="0.43099999999999999"/>
    <n v="-0.06"/>
    <n v="0.90500000000000003"/>
    <n v="0.66900000000000004"/>
    <n v="0.29699999999999999"/>
    <x v="2"/>
    <x v="0"/>
    <x v="16"/>
    <n v="2006"/>
    <n v="5.4792273760800283"/>
  </r>
  <r>
    <x v="164"/>
    <x v="14"/>
    <n v="3.28"/>
    <n v="7.4130000000000003"/>
    <n v="0.82799999999999996"/>
    <n v="41.6"/>
    <n v="0.45600000000000002"/>
    <n v="-6.5000000000000002E-2"/>
    <n v="0.94599999999999995"/>
    <n v="0.58899999999999997"/>
    <n v="0.26500000000000001"/>
    <x v="2"/>
    <x v="0"/>
    <x v="14"/>
    <n v="2007"/>
    <n v="5.4792273760800283"/>
  </r>
  <r>
    <x v="164"/>
    <x v="0"/>
    <n v="3.1739999999999999"/>
    <n v="7.21"/>
    <n v="0.84299999999999997"/>
    <n v="42.8"/>
    <n v="0.34399999999999997"/>
    <n v="-7.2999999999999995E-2"/>
    <n v="0.96399999999999997"/>
    <n v="0.57099999999999995"/>
    <n v="0.25"/>
    <x v="2"/>
    <x v="0"/>
    <x v="0"/>
    <n v="2008"/>
    <n v="5.4792273760800283"/>
  </r>
  <r>
    <x v="164"/>
    <x v="1"/>
    <n v="4.056"/>
    <n v="7.3129999999999997"/>
    <n v="0.80600000000000005"/>
    <n v="44"/>
    <n v="0.41099999999999998"/>
    <n v="-6.0999999999999999E-2"/>
    <n v="0.93100000000000005"/>
    <n v="0.66"/>
    <n v="0.218"/>
    <x v="2"/>
    <x v="0"/>
    <x v="1"/>
    <n v="2009"/>
    <n v="5.4792273760800283"/>
  </r>
  <r>
    <x v="164"/>
    <x v="2"/>
    <n v="4.6820000000000004"/>
    <n v="7.4950000000000001"/>
    <n v="0.85699999999999998"/>
    <n v="45.2"/>
    <n v="0.66500000000000004"/>
    <n v="-7.8E-2"/>
    <n v="0.82799999999999996"/>
    <n v="0.69899999999999995"/>
    <n v="0.122"/>
    <x v="2"/>
    <x v="0"/>
    <x v="2"/>
    <n v="2010"/>
    <n v="5.4792273760800283"/>
  </r>
  <r>
    <x v="164"/>
    <x v="3"/>
    <n v="4.8460000000000001"/>
    <n v="7.617"/>
    <n v="0.86499999999999999"/>
    <n v="46.4"/>
    <n v="0.63300000000000001"/>
    <n v="-7.2999999999999995E-2"/>
    <n v="0.83"/>
    <n v="0.69899999999999995"/>
    <n v="0.21099999999999999"/>
    <x v="2"/>
    <x v="0"/>
    <x v="3"/>
    <n v="2011"/>
    <n v="5.4792273760800283"/>
  </r>
  <r>
    <x v="164"/>
    <x v="4"/>
    <n v="4.9550000000000001"/>
    <n v="7.7450000000000001"/>
    <n v="0.89600000000000002"/>
    <n v="47.6"/>
    <n v="0.47"/>
    <n v="-8.6999999999999994E-2"/>
    <n v="0.85899999999999999"/>
    <n v="0.61299999999999999"/>
    <n v="0.17699999999999999"/>
    <x v="2"/>
    <x v="0"/>
    <x v="4"/>
    <n v="2012"/>
    <n v="5.4792273760800283"/>
  </r>
  <r>
    <x v="164"/>
    <x v="5"/>
    <n v="4.6900000000000004"/>
    <n v="7.7549999999999999"/>
    <n v="0.79900000000000004"/>
    <n v="48.8"/>
    <n v="0.57599999999999996"/>
    <n v="-8.8999999999999996E-2"/>
    <n v="0.83099999999999996"/>
    <n v="0.624"/>
    <n v="0.182"/>
    <x v="2"/>
    <x v="0"/>
    <x v="5"/>
    <n v="2013"/>
    <n v="5.4792273760800283"/>
  </r>
  <r>
    <x v="164"/>
    <x v="6"/>
    <n v="4.1840000000000002"/>
    <n v="7.7480000000000002"/>
    <n v="0.76600000000000001"/>
    <n v="50"/>
    <n v="0.64200000000000002"/>
    <n v="-5.8000000000000003E-2"/>
    <n v="0.82"/>
    <n v="0.66100000000000003"/>
    <n v="0.23899999999999999"/>
    <x v="2"/>
    <x v="0"/>
    <x v="6"/>
    <n v="2014"/>
    <n v="5.4792273760800283"/>
  </r>
  <r>
    <x v="164"/>
    <x v="7"/>
    <n v="3.7029999999999998"/>
    <n v="7.7469999999999999"/>
    <n v="0.73599999999999999"/>
    <n v="51.2"/>
    <n v="0.66700000000000004"/>
    <n v="-0.107"/>
    <n v="0.81"/>
    <n v="0.63900000000000001"/>
    <n v="0.17899999999999999"/>
    <x v="2"/>
    <x v="0"/>
    <x v="7"/>
    <n v="2015"/>
    <n v="5.4792273760800283"/>
  </r>
  <r>
    <x v="164"/>
    <x v="8"/>
    <n v="3.7349999999999999"/>
    <n v="7.7350000000000003"/>
    <n v="0.76800000000000002"/>
    <n v="51.674999999999997"/>
    <n v="0.73299999999999998"/>
    <n v="-7.9000000000000001E-2"/>
    <n v="0.72399999999999998"/>
    <n v="0.68500000000000005"/>
    <n v="0.20899999999999999"/>
    <x v="2"/>
    <x v="0"/>
    <x v="8"/>
    <n v="2016"/>
    <n v="5.4792273760800283"/>
  </r>
  <r>
    <x v="164"/>
    <x v="9"/>
    <n v="3.6379999999999999"/>
    <n v="7.7539999999999996"/>
    <n v="0.754"/>
    <n v="52.15"/>
    <n v="0.753"/>
    <n v="-8.1000000000000003E-2"/>
    <n v="0.751"/>
    <n v="0.73399999999999999"/>
    <n v="0.224"/>
    <x v="2"/>
    <x v="0"/>
    <x v="9"/>
    <n v="2017"/>
    <n v="5.4792273760800283"/>
  </r>
  <r>
    <x v="164"/>
    <x v="10"/>
    <n v="3.6160000000000001"/>
    <n v="7.7830000000000004"/>
    <n v="0.77500000000000002"/>
    <n v="52.625"/>
    <n v="0.76300000000000001"/>
    <n v="-5.0999999999999997E-2"/>
    <n v="0.84399999999999997"/>
    <n v="0.65800000000000003"/>
    <n v="0.21199999999999999"/>
    <x v="2"/>
    <x v="0"/>
    <x v="10"/>
    <n v="2018"/>
    <n v="5.4792273760800283"/>
  </r>
  <r>
    <x v="164"/>
    <x v="11"/>
    <n v="2.694"/>
    <n v="7.6980000000000004"/>
    <n v="0.75900000000000001"/>
    <n v="53.1"/>
    <n v="0.63200000000000001"/>
    <n v="-4.7E-2"/>
    <n v="0.83099999999999996"/>
    <n v="0.65800000000000003"/>
    <n v="0.23499999999999999"/>
    <x v="2"/>
    <x v="0"/>
    <x v="11"/>
    <n v="2019"/>
    <n v="5.4792273760800283"/>
  </r>
  <r>
    <x v="164"/>
    <x v="15"/>
    <n v="3.16"/>
    <n v="7.5960000000000001"/>
    <n v="0.71699999999999997"/>
    <n v="53.575000000000003"/>
    <n v="0.64300000000000002"/>
    <n v="6.0000000000000001E-3"/>
    <n v="0.78900000000000003"/>
    <n v="0.66100000000000003"/>
    <n v="0.34599999999999997"/>
    <x v="2"/>
    <x v="0"/>
    <x v="15"/>
    <n v="2020"/>
    <n v="5.4792273760800283"/>
  </r>
  <r>
    <x v="164"/>
    <x v="12"/>
    <n v="3.1549999999999998"/>
    <n v="7.657"/>
    <n v="0.68500000000000005"/>
    <n v="54.05"/>
    <n v="0.66800000000000004"/>
    <n v="-7.5999999999999998E-2"/>
    <n v="0.75700000000000001"/>
    <n v="0.61"/>
    <n v="0.24199999999999999"/>
    <x v="2"/>
    <x v="0"/>
    <x v="12"/>
    <n v="2021"/>
    <n v="5.4792273760800283"/>
  </r>
  <r>
    <x v="164"/>
    <x v="13"/>
    <n v="3.2959999999999998"/>
    <n v="7.67"/>
    <n v="0.66600000000000004"/>
    <n v="54.524999999999999"/>
    <n v="0.65200000000000002"/>
    <n v="-7.0000000000000007E-2"/>
    <n v="0.753"/>
    <n v="0.64100000000000001"/>
    <n v="0.191"/>
    <x v="2"/>
    <x v="0"/>
    <x v="13"/>
    <n v="2022"/>
    <n v="5.479227376080028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9">
  <r>
    <s v="Afghanistan"/>
    <n v="2008"/>
    <n v="3.7240000000000002"/>
    <n v="7.35"/>
    <n v="0.45100000000000001"/>
    <n v="50.5"/>
    <n v="0.71799999999999997"/>
    <n v="0.16800000000000001"/>
    <n v="0.88200000000000001"/>
    <n v="0.41399999999999998"/>
    <n v="0.25800000000000001"/>
    <x v="0"/>
    <s v="Under Average"/>
    <d v="2008-01-01T00:00:00"/>
    <n v="2008"/>
    <n v="5.4792273760800283"/>
  </r>
  <r>
    <s v="Afghanistan"/>
    <n v="2009"/>
    <n v="4.4020000000000001"/>
    <n v="7.5090000000000003"/>
    <n v="0.55200000000000005"/>
    <n v="50.8"/>
    <n v="0.67900000000000005"/>
    <n v="0.191"/>
    <n v="0.85"/>
    <n v="0.48099999999999998"/>
    <n v="0.23699999999999999"/>
    <x v="0"/>
    <s v="Under Average"/>
    <d v="2009-01-01T00:00:00"/>
    <n v="2009"/>
    <n v="5.4792273760800283"/>
  </r>
  <r>
    <s v="Afghanistan"/>
    <n v="2010"/>
    <n v="4.758"/>
    <n v="7.6139999999999999"/>
    <n v="0.53900000000000003"/>
    <n v="51.1"/>
    <n v="0.6"/>
    <n v="0.121"/>
    <n v="0.70699999999999996"/>
    <n v="0.51700000000000002"/>
    <n v="0.27500000000000002"/>
    <x v="0"/>
    <s v="Under Average"/>
    <d v="2010-01-01T00:00:00"/>
    <n v="2010"/>
    <n v="5.4792273760800283"/>
  </r>
  <r>
    <s v="Afghanistan"/>
    <n v="2011"/>
    <n v="3.8319999999999999"/>
    <n v="7.5810000000000004"/>
    <n v="0.52100000000000002"/>
    <n v="51.4"/>
    <n v="0.496"/>
    <n v="0.16400000000000001"/>
    <n v="0.73099999999999998"/>
    <n v="0.48"/>
    <n v="0.26700000000000002"/>
    <x v="0"/>
    <s v="Under Average"/>
    <d v="2011-01-01T00:00:00"/>
    <n v="2011"/>
    <n v="5.4792273760800283"/>
  </r>
  <r>
    <s v="Afghanistan"/>
    <n v="2012"/>
    <n v="3.7829999999999999"/>
    <n v="7.6609999999999996"/>
    <n v="0.52100000000000002"/>
    <n v="51.7"/>
    <n v="0.53100000000000003"/>
    <n v="0.23799999999999999"/>
    <n v="0.77600000000000002"/>
    <n v="0.61399999999999999"/>
    <n v="0.26800000000000002"/>
    <x v="0"/>
    <s v="Under Average"/>
    <d v="2012-01-01T00:00:00"/>
    <n v="2012"/>
    <n v="5.4792273760800283"/>
  </r>
  <r>
    <s v="Afghanistan"/>
    <n v="2013"/>
    <n v="3.5720000000000001"/>
    <n v="7.68"/>
    <n v="0.48399999999999999"/>
    <n v="52"/>
    <n v="0.57799999999999996"/>
    <n v="6.3E-2"/>
    <n v="0.82299999999999995"/>
    <n v="0.54700000000000004"/>
    <n v="0.27300000000000002"/>
    <x v="0"/>
    <s v="Under Average"/>
    <d v="2013-01-01T00:00:00"/>
    <n v="2013"/>
    <n v="5.4792273760800283"/>
  </r>
  <r>
    <s v="Afghanistan"/>
    <n v="2014"/>
    <n v="3.1309999999999998"/>
    <n v="7.6710000000000003"/>
    <n v="0.52600000000000002"/>
    <n v="52.3"/>
    <n v="0.50900000000000001"/>
    <n v="0.106"/>
    <n v="0.871"/>
    <n v="0.49199999999999999"/>
    <n v="0.375"/>
    <x v="0"/>
    <s v="Under Average"/>
    <d v="2014-01-01T00:00:00"/>
    <n v="2014"/>
    <n v="5.4792273760800283"/>
  </r>
  <r>
    <s v="Afghanistan"/>
    <n v="2015"/>
    <n v="3.9830000000000001"/>
    <n v="7.6539999999999999"/>
    <n v="0.52900000000000003"/>
    <n v="52.6"/>
    <n v="0.38900000000000001"/>
    <n v="8.2000000000000003E-2"/>
    <n v="0.88100000000000001"/>
    <n v="0.49099999999999999"/>
    <n v="0.33900000000000002"/>
    <x v="0"/>
    <s v="Under Average"/>
    <d v="2015-01-01T00:00:00"/>
    <n v="2015"/>
    <n v="5.4792273760800283"/>
  </r>
  <r>
    <s v="Afghanistan"/>
    <n v="2016"/>
    <n v="4.22"/>
    <n v="7.65"/>
    <n v="0.55900000000000005"/>
    <n v="52.924999999999997"/>
    <n v="0.52300000000000002"/>
    <n v="4.3999999999999997E-2"/>
    <n v="0.79300000000000004"/>
    <n v="0.501"/>
    <n v="0.34799999999999998"/>
    <x v="0"/>
    <s v="Under Average"/>
    <d v="2016-01-01T00:00:00"/>
    <n v="2016"/>
    <n v="5.4792273760800283"/>
  </r>
  <r>
    <s v="Afghanistan"/>
    <n v="2017"/>
    <n v="2.6619999999999999"/>
    <n v="7.6479999999999997"/>
    <n v="0.49099999999999999"/>
    <n v="53.25"/>
    <n v="0.42699999999999999"/>
    <n v="-0.11899999999999999"/>
    <n v="0.95399999999999996"/>
    <n v="0.435"/>
    <n v="0.371"/>
    <x v="0"/>
    <s v="Under Average"/>
    <d v="2017-01-01T00:00:00"/>
    <n v="2017"/>
    <n v="5.4792273760800283"/>
  </r>
  <r>
    <s v="Afghanistan"/>
    <n v="2018"/>
    <n v="2.694"/>
    <n v="7.6310000000000002"/>
    <n v="0.50800000000000001"/>
    <n v="53.575000000000003"/>
    <n v="0.374"/>
    <n v="-9.0999999999999998E-2"/>
    <n v="0.92800000000000005"/>
    <n v="0.38500000000000001"/>
    <n v="0.40500000000000003"/>
    <x v="0"/>
    <s v="Under Average"/>
    <d v="2018-01-01T00:00:00"/>
    <n v="2018"/>
    <n v="5.4792273760800283"/>
  </r>
  <r>
    <s v="Afghanistan"/>
    <n v="2019"/>
    <n v="2.375"/>
    <n v="7.64"/>
    <n v="0.42"/>
    <n v="53.9"/>
    <n v="0.39400000000000002"/>
    <n v="-0.106"/>
    <n v="0.92400000000000004"/>
    <n v="0.32400000000000001"/>
    <n v="0.502"/>
    <x v="0"/>
    <s v="Under Average"/>
    <d v="2019-01-01T00:00:00"/>
    <n v="2019"/>
    <n v="5.4792273760800283"/>
  </r>
  <r>
    <s v="Afghanistan"/>
    <n v="2021"/>
    <n v="2.4359999999999999"/>
    <n v="7.3239999999999998"/>
    <n v="0.45400000000000001"/>
    <n v="54.55"/>
    <n v="0.39400000000000002"/>
    <n v="-8.1000000000000003E-2"/>
    <n v="0.94599999999999995"/>
    <n v="0.17899999999999999"/>
    <n v="0.60699999999999998"/>
    <x v="0"/>
    <s v="Under Average"/>
    <d v="2021-01-01T00:00:00"/>
    <n v="2021"/>
    <n v="5.4792273760800283"/>
  </r>
  <r>
    <s v="Afghanistan"/>
    <n v="2022"/>
    <n v="1.2809999999999999"/>
    <m/>
    <n v="0.22800000000000001"/>
    <n v="54.875"/>
    <n v="0.36799999999999999"/>
    <m/>
    <n v="0.73299999999999998"/>
    <n v="0.20599999999999999"/>
    <n v="0.57599999999999996"/>
    <x v="0"/>
    <s v="Under Average"/>
    <d v="2022-01-01T00:00:00"/>
    <n v="2022"/>
    <n v="5.4792273760800283"/>
  </r>
  <r>
    <s v="Albania"/>
    <n v="2007"/>
    <n v="4.6340000000000003"/>
    <n v="9.1219999999999999"/>
    <n v="0.82099999999999995"/>
    <n v="66.760000000000005"/>
    <n v="0.52900000000000003"/>
    <n v="-0.01"/>
    <n v="0.875"/>
    <n v="0.48899999999999999"/>
    <n v="0.246"/>
    <x v="1"/>
    <s v="Under Average"/>
    <d v="2007-01-01T00:00:00"/>
    <n v="2007"/>
    <n v="5.4792273760800283"/>
  </r>
  <r>
    <s v="Albania"/>
    <n v="2009"/>
    <n v="5.4850000000000003"/>
    <n v="9.2409999999999997"/>
    <n v="0.83299999999999996"/>
    <n v="67.319999999999993"/>
    <n v="0.52500000000000002"/>
    <n v="-0.159"/>
    <n v="0.86399999999999999"/>
    <n v="0.56399999999999995"/>
    <n v="0.27900000000000003"/>
    <x v="1"/>
    <s v="Over Avergare"/>
    <d v="2009-01-01T00:00:00"/>
    <n v="2009"/>
    <n v="5.4792273760800283"/>
  </r>
  <r>
    <s v="Albania"/>
    <n v="2010"/>
    <n v="5.2690000000000001"/>
    <n v="9.2829999999999995"/>
    <n v="0.73299999999999998"/>
    <n v="67.599999999999994"/>
    <n v="0.56899999999999995"/>
    <n v="-0.17399999999999999"/>
    <n v="0.72599999999999998"/>
    <n v="0.57599999999999996"/>
    <n v="0.3"/>
    <x v="1"/>
    <s v="Under Average"/>
    <d v="2010-01-01T00:00:00"/>
    <n v="2010"/>
    <n v="5.4792273760800283"/>
  </r>
  <r>
    <s v="Albania"/>
    <n v="2011"/>
    <n v="5.867"/>
    <n v="9.3109999999999999"/>
    <n v="0.75900000000000001"/>
    <n v="67.88"/>
    <n v="0.48699999999999999"/>
    <n v="-0.20599999999999999"/>
    <n v="0.877"/>
    <n v="0.56599999999999995"/>
    <n v="0.25700000000000001"/>
    <x v="1"/>
    <s v="Over Avergare"/>
    <d v="2011-01-01T00:00:00"/>
    <n v="2011"/>
    <n v="5.4792273760800283"/>
  </r>
  <r>
    <s v="Albania"/>
    <n v="2012"/>
    <n v="5.51"/>
    <n v="9.3260000000000005"/>
    <n v="0.78500000000000003"/>
    <n v="68.16"/>
    <n v="0.60199999999999998"/>
    <n v="-0.17"/>
    <n v="0.84799999999999998"/>
    <n v="0.55300000000000005"/>
    <n v="0.27100000000000002"/>
    <x v="1"/>
    <s v="Over Avergare"/>
    <d v="2012-01-01T00:00:00"/>
    <n v="2012"/>
    <n v="5.4792273760800283"/>
  </r>
  <r>
    <s v="Albania"/>
    <n v="2013"/>
    <n v="4.5510000000000002"/>
    <n v="9.3379999999999992"/>
    <n v="0.75900000000000001"/>
    <n v="68.44"/>
    <n v="0.63200000000000001"/>
    <n v="-0.129"/>
    <n v="0.86299999999999999"/>
    <n v="0.54100000000000004"/>
    <n v="0.33800000000000002"/>
    <x v="1"/>
    <s v="Under Average"/>
    <d v="2013-01-01T00:00:00"/>
    <n v="2013"/>
    <n v="5.4792273760800283"/>
  </r>
  <r>
    <s v="Albania"/>
    <n v="2014"/>
    <n v="4.8140000000000001"/>
    <n v="9.3580000000000005"/>
    <n v="0.626"/>
    <n v="68.72"/>
    <n v="0.73499999999999999"/>
    <n v="-2.5999999999999999E-2"/>
    <n v="0.88300000000000001"/>
    <n v="0.57299999999999995"/>
    <n v="0.33500000000000002"/>
    <x v="1"/>
    <s v="Under Average"/>
    <d v="2014-01-01T00:00:00"/>
    <n v="2014"/>
    <n v="5.4792273760800283"/>
  </r>
  <r>
    <s v="Albania"/>
    <n v="2015"/>
    <n v="4.6070000000000002"/>
    <n v="9.3829999999999991"/>
    <n v="0.63900000000000001"/>
    <n v="69"/>
    <n v="0.70399999999999996"/>
    <n v="-8.2000000000000003E-2"/>
    <n v="0.88500000000000001"/>
    <n v="0.57899999999999996"/>
    <n v="0.35"/>
    <x v="1"/>
    <s v="Under Average"/>
    <d v="2015-01-01T00:00:00"/>
    <n v="2015"/>
    <n v="5.4792273760800283"/>
  </r>
  <r>
    <s v="Albania"/>
    <n v="2016"/>
    <n v="4.5110000000000001"/>
    <n v="9.4169999999999998"/>
    <n v="0.63800000000000001"/>
    <n v="69.025000000000006"/>
    <n v="0.73"/>
    <n v="-1.9E-2"/>
    <n v="0.90100000000000002"/>
    <n v="0.56699999999999995"/>
    <n v="0.32200000000000001"/>
    <x v="1"/>
    <s v="Under Average"/>
    <d v="2016-01-01T00:00:00"/>
    <n v="2016"/>
    <n v="5.4792273760800283"/>
  </r>
  <r>
    <s v="Albania"/>
    <n v="2017"/>
    <n v="4.6399999999999997"/>
    <n v="9.4550000000000001"/>
    <n v="0.63800000000000001"/>
    <n v="69.05"/>
    <n v="0.75"/>
    <n v="-3.1E-2"/>
    <n v="0.876"/>
    <n v="0.54700000000000004"/>
    <n v="0.33400000000000002"/>
    <x v="1"/>
    <s v="Under Average"/>
    <d v="2017-01-01T00:00:00"/>
    <n v="2017"/>
    <n v="5.4792273760800283"/>
  </r>
  <r>
    <s v="Albania"/>
    <n v="2018"/>
    <n v="5.0039999999999996"/>
    <n v="9.4969999999999999"/>
    <n v="0.68400000000000005"/>
    <n v="69.075000000000003"/>
    <n v="0.82399999999999995"/>
    <n v="7.0000000000000001E-3"/>
    <n v="0.89900000000000002"/>
    <n v="0.59199999999999997"/>
    <n v="0.31900000000000001"/>
    <x v="1"/>
    <s v="Under Average"/>
    <d v="2018-01-01T00:00:00"/>
    <n v="2018"/>
    <n v="5.4792273760800283"/>
  </r>
  <r>
    <s v="Albania"/>
    <n v="2019"/>
    <n v="4.9950000000000001"/>
    <n v="9.5220000000000002"/>
    <n v="0.68600000000000005"/>
    <n v="69.099999999999994"/>
    <n v="0.77700000000000002"/>
    <n v="-0.10100000000000001"/>
    <n v="0.91400000000000003"/>
    <n v="0.54800000000000004"/>
    <n v="0.27400000000000002"/>
    <x v="1"/>
    <s v="Under Average"/>
    <d v="2019-01-01T00:00:00"/>
    <n v="2019"/>
    <n v="5.4792273760800283"/>
  </r>
  <r>
    <s v="Albania"/>
    <n v="2020"/>
    <n v="5.3650000000000002"/>
    <n v="9.4920000000000009"/>
    <n v="0.71"/>
    <n v="69.125"/>
    <n v="0.754"/>
    <n v="4.0000000000000001E-3"/>
    <n v="0.89100000000000001"/>
    <n v="0.56299999999999994"/>
    <n v="0.26500000000000001"/>
    <x v="1"/>
    <s v="Under Average"/>
    <d v="2020-01-01T00:00:00"/>
    <n v="2020"/>
    <n v="5.4792273760800283"/>
  </r>
  <r>
    <s v="Albania"/>
    <n v="2021"/>
    <n v="5.2549999999999999"/>
    <n v="9.5830000000000002"/>
    <n v="0.70199999999999996"/>
    <n v="69.150000000000006"/>
    <n v="0.82699999999999996"/>
    <n v="4.1000000000000002E-2"/>
    <n v="0.89600000000000002"/>
    <n v="0.55400000000000005"/>
    <n v="0.254"/>
    <x v="1"/>
    <s v="Under Average"/>
    <d v="2021-01-01T00:00:00"/>
    <n v="2021"/>
    <n v="5.4792273760800283"/>
  </r>
  <r>
    <s v="Albania"/>
    <n v="2022"/>
    <n v="5.2119999999999997"/>
    <n v="9.6259999999999994"/>
    <n v="0.72399999999999998"/>
    <n v="69.174999999999997"/>
    <n v="0.80200000000000005"/>
    <n v="-6.6000000000000003E-2"/>
    <n v="0.84599999999999997"/>
    <n v="0.54700000000000004"/>
    <n v="0.255"/>
    <x v="1"/>
    <s v="Under Average"/>
    <d v="2022-01-01T00:00:00"/>
    <n v="2022"/>
    <n v="5.4792273760800283"/>
  </r>
  <r>
    <s v="Algeria"/>
    <n v="2010"/>
    <n v="5.4640000000000004"/>
    <n v="9.3059999999999992"/>
    <m/>
    <n v="65.5"/>
    <n v="0.59299999999999997"/>
    <n v="-0.21"/>
    <n v="0.61799999999999999"/>
    <m/>
    <m/>
    <x v="2"/>
    <s v="Under Average"/>
    <d v="2010-01-01T00:00:00"/>
    <n v="2010"/>
    <n v="5.4792273760800283"/>
  </r>
  <r>
    <s v="Algeria"/>
    <n v="2011"/>
    <n v="5.3170000000000002"/>
    <n v="9.3160000000000007"/>
    <n v="0.81"/>
    <n v="65.599999999999994"/>
    <n v="0.53"/>
    <n v="-0.185"/>
    <n v="0.63800000000000001"/>
    <n v="0.503"/>
    <n v="0.255"/>
    <x v="2"/>
    <s v="Under Average"/>
    <d v="2011-01-01T00:00:00"/>
    <n v="2011"/>
    <n v="5.4792273760800283"/>
  </r>
  <r>
    <s v="Algeria"/>
    <n v="2012"/>
    <n v="5.6050000000000004"/>
    <n v="9.33"/>
    <n v="0.83899999999999997"/>
    <n v="65.7"/>
    <n v="0.58699999999999997"/>
    <n v="-0.17699999999999999"/>
    <n v="0.69"/>
    <n v="0.54"/>
    <n v="0.23"/>
    <x v="2"/>
    <s v="Over Avergare"/>
    <d v="2012-01-01T00:00:00"/>
    <n v="2012"/>
    <n v="5.4792273760800283"/>
  </r>
  <r>
    <s v="Algeria"/>
    <n v="2014"/>
    <n v="6.3550000000000004"/>
    <n v="9.3550000000000004"/>
    <n v="0.81799999999999995"/>
    <n v="65.900000000000006"/>
    <m/>
    <m/>
    <m/>
    <n v="0.55800000000000005"/>
    <n v="0.17699999999999999"/>
    <x v="2"/>
    <s v="Over Avergare"/>
    <d v="2014-01-01T00:00:00"/>
    <n v="2014"/>
    <n v="5.4792273760800283"/>
  </r>
  <r>
    <s v="Algeria"/>
    <n v="2016"/>
    <n v="5.3410000000000002"/>
    <n v="9.3829999999999991"/>
    <n v="0.749"/>
    <n v="66.099999999999994"/>
    <m/>
    <m/>
    <m/>
    <n v="0.56499999999999995"/>
    <n v="0.377"/>
    <x v="2"/>
    <s v="Under Average"/>
    <d v="2016-01-01T00:00:00"/>
    <n v="2016"/>
    <n v="5.4792273760800283"/>
  </r>
  <r>
    <s v="Algeria"/>
    <n v="2017"/>
    <n v="5.2489999999999997"/>
    <n v="9.3770000000000007"/>
    <n v="0.80700000000000005"/>
    <n v="66.2"/>
    <n v="0.437"/>
    <n v="-0.17100000000000001"/>
    <n v="0.7"/>
    <n v="0.55500000000000005"/>
    <n v="0.28899999999999998"/>
    <x v="2"/>
    <s v="Under Average"/>
    <d v="2017-01-01T00:00:00"/>
    <n v="2017"/>
    <n v="5.4792273760800283"/>
  </r>
  <r>
    <s v="Algeria"/>
    <n v="2018"/>
    <n v="5.0430000000000001"/>
    <n v="9.3699999999999992"/>
    <n v="0.79900000000000004"/>
    <n v="66.3"/>
    <n v="0.58299999999999996"/>
    <n v="-0.151"/>
    <n v="0.75900000000000001"/>
    <n v="0.53400000000000003"/>
    <n v="0.29299999999999998"/>
    <x v="2"/>
    <s v="Under Average"/>
    <d v="2018-01-01T00:00:00"/>
    <n v="2018"/>
    <n v="5.4792273760800283"/>
  </r>
  <r>
    <s v="Algeria"/>
    <n v="2019"/>
    <n v="4.7450000000000001"/>
    <n v="9.3610000000000007"/>
    <n v="0.80300000000000005"/>
    <n v="66.400000000000006"/>
    <n v="0.38500000000000001"/>
    <n v="0"/>
    <n v="0.74099999999999999"/>
    <n v="0.54400000000000004"/>
    <n v="0.215"/>
    <x v="2"/>
    <s v="Under Average"/>
    <d v="2019-01-01T00:00:00"/>
    <n v="2019"/>
    <n v="5.4792273760800283"/>
  </r>
  <r>
    <s v="Algeria"/>
    <n v="2020"/>
    <n v="5.4379999999999997"/>
    <n v="9.2910000000000004"/>
    <n v="0.86799999999999999"/>
    <n v="66.5"/>
    <n v="0.57399999999999995"/>
    <n v="-0.121"/>
    <n v="0.72399999999999998"/>
    <n v="0.52400000000000002"/>
    <n v="0.311"/>
    <x v="2"/>
    <s v="Under Average"/>
    <d v="2020-01-01T00:00:00"/>
    <n v="2020"/>
    <n v="5.4792273760800283"/>
  </r>
  <r>
    <s v="Algeria"/>
    <n v="2021"/>
    <n v="5.2169999999999996"/>
    <n v="9.3089999999999993"/>
    <n v="0.84099999999999997"/>
    <n v="66.599999999999994"/>
    <n v="0.55800000000000005"/>
    <n v="-0.113"/>
    <n v="0.71199999999999997"/>
    <n v="0.498"/>
    <n v="0.25800000000000001"/>
    <x v="2"/>
    <s v="Under Average"/>
    <d v="2021-01-01T00:00:00"/>
    <n v="2021"/>
    <n v="5.4792273760800283"/>
  </r>
  <r>
    <s v="Angola"/>
    <n v="2011"/>
    <n v="5.5890000000000004"/>
    <n v="8.9440000000000008"/>
    <n v="0.72299999999999998"/>
    <n v="51.22"/>
    <n v="0.58399999999999996"/>
    <n v="5.2999999999999999E-2"/>
    <n v="0.91100000000000003"/>
    <n v="0.66700000000000004"/>
    <n v="0.36099999999999999"/>
    <x v="2"/>
    <s v="Over Avergare"/>
    <d v="2011-01-01T00:00:00"/>
    <n v="2011"/>
    <n v="5.4792273760800283"/>
  </r>
  <r>
    <s v="Angola"/>
    <n v="2012"/>
    <n v="4.3600000000000003"/>
    <n v="8.9890000000000008"/>
    <n v="0.753"/>
    <n v="51.84"/>
    <n v="0.45600000000000002"/>
    <n v="-0.13900000000000001"/>
    <n v="0.90600000000000003"/>
    <n v="0.59099999999999997"/>
    <n v="0.30499999999999999"/>
    <x v="2"/>
    <s v="Under Average"/>
    <d v="2012-01-01T00:00:00"/>
    <n v="2012"/>
    <n v="5.4792273760800283"/>
  </r>
  <r>
    <s v="Angola"/>
    <n v="2013"/>
    <n v="3.9369999999999998"/>
    <n v="9"/>
    <n v="0.72199999999999998"/>
    <n v="52.46"/>
    <n v="0.41"/>
    <n v="-0.106"/>
    <n v="0.81599999999999995"/>
    <n v="0.65"/>
    <n v="0.371"/>
    <x v="2"/>
    <s v="Under Average"/>
    <d v="2013-01-01T00:00:00"/>
    <n v="2013"/>
    <n v="5.4792273760800283"/>
  </r>
  <r>
    <s v="Angola"/>
    <n v="2014"/>
    <n v="3.7949999999999999"/>
    <n v="9.01"/>
    <n v="0.755"/>
    <n v="53.08"/>
    <n v="0.375"/>
    <n v="-0.17"/>
    <n v="0.83399999999999996"/>
    <n v="0.59499999999999997"/>
    <n v="0.36799999999999999"/>
    <x v="2"/>
    <s v="Under Average"/>
    <d v="2014-01-01T00:00:00"/>
    <n v="2014"/>
    <n v="5.4792273760800283"/>
  </r>
  <r>
    <s v="Argentina"/>
    <n v="2006"/>
    <n v="6.3129999999999997"/>
    <n v="9.9369999999999994"/>
    <n v="0.93799999999999994"/>
    <n v="65.819999999999993"/>
    <n v="0.73299999999999998"/>
    <n v="-0.16"/>
    <n v="0.85199999999999998"/>
    <n v="0.748"/>
    <n v="0.32800000000000001"/>
    <x v="3"/>
    <s v="Over Avergare"/>
    <d v="2006-01-01T00:00:00"/>
    <n v="2006"/>
    <n v="5.4792273760800283"/>
  </r>
  <r>
    <s v="Argentina"/>
    <n v="2007"/>
    <n v="6.0730000000000004"/>
    <n v="10.013"/>
    <n v="0.86199999999999999"/>
    <n v="65.94"/>
    <n v="0.65300000000000002"/>
    <n v="-0.14399999999999999"/>
    <n v="0.88100000000000001"/>
    <n v="0.75"/>
    <n v="0.27900000000000003"/>
    <x v="3"/>
    <s v="Over Avergare"/>
    <d v="2007-01-01T00:00:00"/>
    <n v="2007"/>
    <n v="5.4792273760800283"/>
  </r>
  <r>
    <s v="Argentina"/>
    <n v="2008"/>
    <n v="5.9610000000000003"/>
    <n v="10.042999999999999"/>
    <n v="0.89200000000000002"/>
    <n v="66.06"/>
    <n v="0.67800000000000005"/>
    <n v="-0.13500000000000001"/>
    <n v="0.86499999999999999"/>
    <n v="0.72"/>
    <n v="0.318"/>
    <x v="3"/>
    <s v="Over Avergare"/>
    <d v="2008-01-01T00:00:00"/>
    <n v="2008"/>
    <n v="5.4792273760800283"/>
  </r>
  <r>
    <s v="Argentina"/>
    <n v="2009"/>
    <n v="6.4240000000000004"/>
    <n v="9.9719999999999995"/>
    <n v="0.91900000000000004"/>
    <n v="66.180000000000007"/>
    <n v="0.63700000000000001"/>
    <n v="-0.13300000000000001"/>
    <n v="0.88500000000000001"/>
    <n v="0.76200000000000001"/>
    <n v="0.23699999999999999"/>
    <x v="3"/>
    <s v="Over Avergare"/>
    <d v="2009-01-01T00:00:00"/>
    <n v="2009"/>
    <n v="5.4792273760800283"/>
  </r>
  <r>
    <s v="Argentina"/>
    <n v="2010"/>
    <n v="6.4409999999999998"/>
    <n v="10.066000000000001"/>
    <n v="0.92700000000000005"/>
    <n v="66.3"/>
    <n v="0.73"/>
    <n v="-0.129"/>
    <n v="0.85499999999999998"/>
    <n v="0.76500000000000001"/>
    <n v="0.21099999999999999"/>
    <x v="3"/>
    <s v="Over Avergare"/>
    <d v="2010-01-01T00:00:00"/>
    <n v="2010"/>
    <n v="5.4792273760800283"/>
  </r>
  <r>
    <s v="Argentina"/>
    <n v="2011"/>
    <n v="6.7759999999999998"/>
    <n v="10.112"/>
    <n v="0.88900000000000001"/>
    <n v="66.42"/>
    <n v="0.81599999999999995"/>
    <n v="-0.17799999999999999"/>
    <n v="0.755"/>
    <n v="0.76900000000000002"/>
    <n v="0.23200000000000001"/>
    <x v="3"/>
    <s v="Over Avergare"/>
    <d v="2011-01-01T00:00:00"/>
    <n v="2011"/>
    <n v="5.4792273760800283"/>
  </r>
  <r>
    <s v="Argentina"/>
    <n v="2012"/>
    <n v="6.468"/>
    <n v="10.090999999999999"/>
    <n v="0.90200000000000002"/>
    <n v="66.540000000000006"/>
    <n v="0.747"/>
    <n v="-0.151"/>
    <n v="0.81699999999999995"/>
    <n v="0.74399999999999999"/>
    <n v="0.27200000000000002"/>
    <x v="3"/>
    <s v="Over Avergare"/>
    <d v="2012-01-01T00:00:00"/>
    <n v="2012"/>
    <n v="5.4792273760800283"/>
  </r>
  <r>
    <s v="Argentina"/>
    <n v="2013"/>
    <n v="6.5819999999999999"/>
    <n v="10.103"/>
    <n v="0.91"/>
    <n v="66.66"/>
    <n v="0.73699999999999999"/>
    <n v="-0.13400000000000001"/>
    <n v="0.82299999999999995"/>
    <n v="0.76600000000000001"/>
    <n v="0.254"/>
    <x v="3"/>
    <s v="Over Avergare"/>
    <d v="2013-01-01T00:00:00"/>
    <n v="2013"/>
    <n v="5.4792273760800283"/>
  </r>
  <r>
    <s v="Argentina"/>
    <n v="2014"/>
    <n v="6.6710000000000003"/>
    <n v="10.067"/>
    <n v="0.91800000000000004"/>
    <n v="66.78"/>
    <n v="0.745"/>
    <n v="-0.16800000000000001"/>
    <n v="0.85399999999999998"/>
    <n v="0.76900000000000002"/>
    <n v="0.23799999999999999"/>
    <x v="3"/>
    <s v="Over Avergare"/>
    <d v="2014-01-01T00:00:00"/>
    <n v="2014"/>
    <n v="5.4792273760800283"/>
  </r>
  <r>
    <s v="Argentina"/>
    <n v="2015"/>
    <n v="6.6970000000000001"/>
    <n v="10.083"/>
    <n v="0.92600000000000005"/>
    <n v="66.900000000000006"/>
    <n v="0.88100000000000001"/>
    <n v="-0.17799999999999999"/>
    <n v="0.85099999999999998"/>
    <n v="0.76800000000000002"/>
    <n v="0.30499999999999999"/>
    <x v="3"/>
    <s v="Over Avergare"/>
    <d v="2015-01-01T00:00:00"/>
    <n v="2015"/>
    <n v="5.4792273760800283"/>
  </r>
  <r>
    <s v="Argentina"/>
    <n v="2016"/>
    <n v="6.4269999999999996"/>
    <n v="10.051"/>
    <n v="0.88300000000000001"/>
    <n v="66.95"/>
    <n v="0.84799999999999998"/>
    <n v="-0.19500000000000001"/>
    <n v="0.85099999999999998"/>
    <n v="0.73199999999999998"/>
    <n v="0.312"/>
    <x v="3"/>
    <s v="Over Avergare"/>
    <d v="2016-01-01T00:00:00"/>
    <n v="2016"/>
    <n v="5.4792273760800283"/>
  </r>
  <r>
    <s v="Argentina"/>
    <n v="2017"/>
    <n v="6.0389999999999997"/>
    <n v="10.069000000000001"/>
    <n v="0.90700000000000003"/>
    <n v="67"/>
    <n v="0.83199999999999996"/>
    <n v="-0.19"/>
    <n v="0.84099999999999997"/>
    <n v="0.71499999999999997"/>
    <n v="0.29199999999999998"/>
    <x v="3"/>
    <s v="Over Avergare"/>
    <d v="2017-01-01T00:00:00"/>
    <n v="2017"/>
    <n v="5.4792273760800283"/>
  </r>
  <r>
    <s v="Argentina"/>
    <n v="2018"/>
    <n v="5.7930000000000001"/>
    <n v="10.032"/>
    <n v="0.9"/>
    <n v="67.05"/>
    <n v="0.84599999999999997"/>
    <n v="-0.214"/>
    <n v="0.85499999999999998"/>
    <n v="0.73199999999999998"/>
    <n v="0.32100000000000001"/>
    <x v="3"/>
    <s v="Over Avergare"/>
    <d v="2018-01-01T00:00:00"/>
    <n v="2018"/>
    <n v="5.4792273760800283"/>
  </r>
  <r>
    <s v="Argentina"/>
    <n v="2019"/>
    <n v="6.0860000000000003"/>
    <n v="10.002000000000001"/>
    <n v="0.89600000000000002"/>
    <n v="67.099999999999994"/>
    <n v="0.81699999999999995"/>
    <n v="-0.214"/>
    <n v="0.83"/>
    <n v="0.73499999999999999"/>
    <n v="0.31900000000000001"/>
    <x v="3"/>
    <s v="Over Avergare"/>
    <d v="2019-01-01T00:00:00"/>
    <n v="2019"/>
    <n v="5.4792273760800283"/>
  </r>
  <r>
    <s v="Argentina"/>
    <n v="2020"/>
    <n v="5.9009999999999998"/>
    <n v="9.8879999999999999"/>
    <n v="0.89700000000000002"/>
    <n v="67.150000000000006"/>
    <n v="0.82299999999999995"/>
    <n v="-0.129"/>
    <n v="0.81599999999999995"/>
    <n v="0.67900000000000005"/>
    <n v="0.34200000000000003"/>
    <x v="3"/>
    <s v="Over Avergare"/>
    <d v="2020-01-01T00:00:00"/>
    <n v="2020"/>
    <n v="5.4792273760800283"/>
  </r>
  <r>
    <s v="Argentina"/>
    <n v="2021"/>
    <n v="5.9080000000000004"/>
    <n v="9.9770000000000003"/>
    <n v="0.88200000000000001"/>
    <n v="67.2"/>
    <n v="0.81899999999999995"/>
    <n v="-1.2E-2"/>
    <n v="0.81599999999999995"/>
    <n v="0.68500000000000005"/>
    <n v="0.34499999999999997"/>
    <x v="3"/>
    <s v="Over Avergare"/>
    <d v="2021-01-01T00:00:00"/>
    <n v="2021"/>
    <n v="5.4792273760800283"/>
  </r>
  <r>
    <s v="Argentina"/>
    <n v="2022"/>
    <n v="6.2610000000000001"/>
    <n v="10.010999999999999"/>
    <n v="0.89300000000000002"/>
    <n v="67.25"/>
    <n v="0.82499999999999996"/>
    <n v="-0.128"/>
    <n v="0.81"/>
    <n v="0.72399999999999998"/>
    <n v="0.28399999999999997"/>
    <x v="3"/>
    <s v="Over Avergare"/>
    <d v="2022-01-01T00:00:00"/>
    <n v="2022"/>
    <n v="5.4792273760800283"/>
  </r>
  <r>
    <s v="Armenia"/>
    <n v="2006"/>
    <n v="4.2889999999999997"/>
    <n v="9.0210000000000008"/>
    <n v="0.68200000000000005"/>
    <n v="63.84"/>
    <n v="0.52"/>
    <n v="-0.23200000000000001"/>
    <n v="0.85"/>
    <n v="0.45300000000000001"/>
    <n v="0.46899999999999997"/>
    <x v="0"/>
    <s v="Under Average"/>
    <d v="2006-01-01T00:00:00"/>
    <n v="2006"/>
    <n v="5.4792273760800283"/>
  </r>
  <r>
    <s v="Armenia"/>
    <n v="2007"/>
    <n v="4.8819999999999997"/>
    <n v="9.157"/>
    <n v="0.76"/>
    <n v="64.08"/>
    <n v="0.60499999999999998"/>
    <n v="-0.252"/>
    <n v="0.81699999999999995"/>
    <n v="0.45400000000000001"/>
    <n v="0.41199999999999998"/>
    <x v="0"/>
    <s v="Under Average"/>
    <d v="2007-01-01T00:00:00"/>
    <n v="2007"/>
    <n v="5.4792273760800283"/>
  </r>
  <r>
    <s v="Armenia"/>
    <n v="2008"/>
    <n v="4.6520000000000001"/>
    <n v="9.23"/>
    <n v="0.70899999999999996"/>
    <n v="64.319999999999993"/>
    <n v="0.46200000000000002"/>
    <n v="-0.216"/>
    <n v="0.876"/>
    <n v="0.48599999999999999"/>
    <n v="0.38500000000000001"/>
    <x v="0"/>
    <s v="Under Average"/>
    <d v="2008-01-01T00:00:00"/>
    <n v="2008"/>
    <n v="5.4792273760800283"/>
  </r>
  <r>
    <s v="Armenia"/>
    <n v="2009"/>
    <n v="4.1779999999999999"/>
    <n v="9.0850000000000009"/>
    <n v="0.68"/>
    <n v="64.56"/>
    <n v="0.441"/>
    <n v="-0.215"/>
    <n v="0.88200000000000001"/>
    <n v="0.47899999999999998"/>
    <n v="0.41099999999999998"/>
    <x v="0"/>
    <s v="Under Average"/>
    <d v="2009-01-01T00:00:00"/>
    <n v="2009"/>
    <n v="5.4792273760800283"/>
  </r>
  <r>
    <s v="Armenia"/>
    <n v="2010"/>
    <n v="4.3680000000000003"/>
    <n v="9.1129999999999995"/>
    <n v="0.66"/>
    <n v="64.8"/>
    <n v="0.45900000000000002"/>
    <n v="-0.17699999999999999"/>
    <n v="0.89100000000000001"/>
    <n v="0.437"/>
    <n v="0.42599999999999999"/>
    <x v="0"/>
    <s v="Under Average"/>
    <d v="2010-01-01T00:00:00"/>
    <n v="2010"/>
    <n v="5.4792273760800283"/>
  </r>
  <r>
    <s v="Armenia"/>
    <n v="2011"/>
    <n v="4.26"/>
    <n v="9.1639999999999997"/>
    <n v="0.70499999999999996"/>
    <n v="65.040000000000006"/>
    <n v="0.46500000000000002"/>
    <n v="-0.22700000000000001"/>
    <n v="0.875"/>
    <n v="0.41099999999999998"/>
    <n v="0.45900000000000002"/>
    <x v="0"/>
    <s v="Under Average"/>
    <d v="2011-01-01T00:00:00"/>
    <n v="2011"/>
    <n v="5.4792273760800283"/>
  </r>
  <r>
    <s v="Armenia"/>
    <n v="2012"/>
    <n v="4.32"/>
    <n v="9.2390000000000008"/>
    <n v="0.67600000000000005"/>
    <n v="65.28"/>
    <n v="0.502"/>
    <n v="-0.217"/>
    <n v="0.89300000000000002"/>
    <n v="0.47"/>
    <n v="0.46400000000000002"/>
    <x v="0"/>
    <s v="Under Average"/>
    <d v="2012-01-01T00:00:00"/>
    <n v="2012"/>
    <n v="5.4792273760800283"/>
  </r>
  <r>
    <s v="Armenia"/>
    <n v="2013"/>
    <n v="4.2770000000000001"/>
    <n v="9.2759999999999998"/>
    <n v="0.72299999999999998"/>
    <n v="65.52"/>
    <n v="0.504"/>
    <n v="-0.19800000000000001"/>
    <n v="0.9"/>
    <n v="0.503"/>
    <n v="0.45"/>
    <x v="0"/>
    <s v="Under Average"/>
    <d v="2013-01-01T00:00:00"/>
    <n v="2013"/>
    <n v="5.4792273760800283"/>
  </r>
  <r>
    <s v="Armenia"/>
    <n v="2014"/>
    <n v="4.4530000000000003"/>
    <n v="9.3149999999999995"/>
    <n v="0.73899999999999999"/>
    <n v="65.760000000000005"/>
    <n v="0.50600000000000001"/>
    <n v="-0.222"/>
    <n v="0.92"/>
    <n v="0.51"/>
    <n v="0.40400000000000003"/>
    <x v="0"/>
    <s v="Under Average"/>
    <d v="2014-01-01T00:00:00"/>
    <n v="2014"/>
    <n v="5.4792273760800283"/>
  </r>
  <r>
    <s v="Armenia"/>
    <n v="2015"/>
    <n v="4.3479999999999999"/>
    <n v="9.3510000000000009"/>
    <n v="0.72299999999999998"/>
    <n v="66"/>
    <n v="0.55100000000000005"/>
    <n v="-0.20699999999999999"/>
    <n v="0.90100000000000002"/>
    <n v="0.52700000000000002"/>
    <n v="0.438"/>
    <x v="0"/>
    <s v="Under Average"/>
    <d v="2015-01-01T00:00:00"/>
    <n v="2015"/>
    <n v="5.4792273760800283"/>
  </r>
  <r>
    <s v="Armenia"/>
    <n v="2016"/>
    <n v="4.3250000000000002"/>
    <n v="9.3569999999999993"/>
    <n v="0.70899999999999996"/>
    <n v="66.275000000000006"/>
    <n v="0.61099999999999999"/>
    <n v="-0.17499999999999999"/>
    <n v="0.92100000000000004"/>
    <n v="0.51600000000000001"/>
    <n v="0.437"/>
    <x v="0"/>
    <s v="Under Average"/>
    <d v="2016-01-01T00:00:00"/>
    <n v="2016"/>
    <n v="5.4792273760800283"/>
  </r>
  <r>
    <s v="Armenia"/>
    <n v="2017"/>
    <n v="4.2880000000000003"/>
    <n v="9.4339999999999993"/>
    <n v="0.69799999999999995"/>
    <n v="66.55"/>
    <n v="0.61399999999999999"/>
    <n v="-0.152"/>
    <n v="0.86499999999999999"/>
    <n v="0.55200000000000005"/>
    <n v="0.437"/>
    <x v="0"/>
    <s v="Under Average"/>
    <d v="2017-01-01T00:00:00"/>
    <n v="2017"/>
    <n v="5.4792273760800283"/>
  </r>
  <r>
    <s v="Armenia"/>
    <n v="2018"/>
    <n v="5.0620000000000003"/>
    <n v="9.49"/>
    <n v="0.81399999999999995"/>
    <n v="66.825000000000003"/>
    <n v="0.80800000000000005"/>
    <n v="-0.16900000000000001"/>
    <n v="0.67700000000000005"/>
    <n v="0.53500000000000003"/>
    <n v="0.45500000000000002"/>
    <x v="0"/>
    <s v="Under Average"/>
    <d v="2018-01-01T00:00:00"/>
    <n v="2018"/>
    <n v="5.4792273760800283"/>
  </r>
  <r>
    <s v="Armenia"/>
    <n v="2019"/>
    <n v="5.4880000000000004"/>
    <n v="9.5690000000000008"/>
    <n v="0.78200000000000003"/>
    <n v="67.099999999999994"/>
    <n v="0.84399999999999997"/>
    <n v="-0.17899999999999999"/>
    <n v="0.58299999999999996"/>
    <n v="0.53700000000000003"/>
    <n v="0.43"/>
    <x v="0"/>
    <s v="Over Avergare"/>
    <d v="2019-01-01T00:00:00"/>
    <n v="2019"/>
    <n v="5.4792273760800283"/>
  </r>
  <r>
    <s v="Armenia"/>
    <n v="2021"/>
    <n v="5.3010000000000002"/>
    <n v="9.5609999999999999"/>
    <n v="0.76200000000000001"/>
    <n v="67.650000000000006"/>
    <n v="0.79500000000000004"/>
    <n v="-0.156"/>
    <n v="0.70499999999999996"/>
    <n v="0.56599999999999995"/>
    <n v="0.47799999999999998"/>
    <x v="0"/>
    <s v="Under Average"/>
    <d v="2021-01-01T00:00:00"/>
    <n v="2021"/>
    <n v="5.4792273760800283"/>
  </r>
  <r>
    <s v="Armenia"/>
    <n v="2022"/>
    <n v="5.3819999999999997"/>
    <n v="9.6679999999999993"/>
    <n v="0.81100000000000005"/>
    <n v="67.924999999999997"/>
    <n v="0.79"/>
    <n v="-0.154"/>
    <n v="0.70499999999999996"/>
    <n v="0.53100000000000003"/>
    <n v="0.54900000000000004"/>
    <x v="0"/>
    <s v="Under Average"/>
    <d v="2022-01-01T00:00:00"/>
    <n v="2022"/>
    <n v="5.4792273760800283"/>
  </r>
  <r>
    <s v="Australia"/>
    <n v="2005"/>
    <n v="7.3410000000000002"/>
    <n v="10.662000000000001"/>
    <n v="0.96799999999999997"/>
    <n v="69.8"/>
    <n v="0.93500000000000005"/>
    <m/>
    <n v="0.39"/>
    <n v="0.77"/>
    <n v="0.23799999999999999"/>
    <x v="4"/>
    <s v="Over Avergare"/>
    <d v="2005-01-01T00:00:00"/>
    <n v="2005"/>
    <n v="5.4792273760800283"/>
  </r>
  <r>
    <s v="Australia"/>
    <n v="2007"/>
    <n v="7.2850000000000001"/>
    <n v="10.694000000000001"/>
    <n v="0.96499999999999997"/>
    <n v="69.959999999999994"/>
    <n v="0.89100000000000001"/>
    <n v="0.34300000000000003"/>
    <n v="0.51300000000000001"/>
    <n v="0.76200000000000001"/>
    <n v="0.215"/>
    <x v="4"/>
    <s v="Over Avergare"/>
    <d v="2007-01-01T00:00:00"/>
    <n v="2007"/>
    <n v="5.4792273760800283"/>
  </r>
  <r>
    <s v="Australia"/>
    <n v="2008"/>
    <n v="7.2539999999999996"/>
    <n v="10.709"/>
    <n v="0.94699999999999995"/>
    <n v="70.040000000000006"/>
    <n v="0.91600000000000004"/>
    <n v="0.30199999999999999"/>
    <n v="0.43099999999999999"/>
    <n v="0.72899999999999998"/>
    <n v="0.218"/>
    <x v="4"/>
    <s v="Over Avergare"/>
    <d v="2008-01-01T00:00:00"/>
    <n v="2008"/>
    <n v="5.4792273760800283"/>
  </r>
  <r>
    <s v="Australia"/>
    <n v="2010"/>
    <n v="7.45"/>
    <n v="10.714"/>
    <n v="0.95499999999999996"/>
    <n v="70.2"/>
    <n v="0.93200000000000005"/>
    <n v="0.313"/>
    <n v="0.36599999999999999"/>
    <n v="0.76200000000000001"/>
    <n v="0.22"/>
    <x v="4"/>
    <s v="Over Avergare"/>
    <d v="2010-01-01T00:00:00"/>
    <n v="2010"/>
    <n v="5.4792273760800283"/>
  </r>
  <r>
    <s v="Australia"/>
    <n v="2011"/>
    <n v="7.4059999999999997"/>
    <n v="10.723000000000001"/>
    <n v="0.96699999999999997"/>
    <n v="70.28"/>
    <n v="0.94499999999999995"/>
    <n v="0.36599999999999999"/>
    <n v="0.38200000000000001"/>
    <n v="0.72399999999999998"/>
    <n v="0.19500000000000001"/>
    <x v="4"/>
    <s v="Over Avergare"/>
    <d v="2011-01-01T00:00:00"/>
    <n v="2011"/>
    <n v="5.4792273760800283"/>
  </r>
  <r>
    <s v="Australia"/>
    <n v="2012"/>
    <n v="7.1959999999999997"/>
    <n v="10.744"/>
    <n v="0.94499999999999995"/>
    <n v="70.36"/>
    <n v="0.93500000000000005"/>
    <n v="0.27"/>
    <n v="0.36799999999999999"/>
    <n v="0.72799999999999998"/>
    <n v="0.214"/>
    <x v="4"/>
    <s v="Over Avergare"/>
    <d v="2012-01-01T00:00:00"/>
    <n v="2012"/>
    <n v="5.4792273760800283"/>
  </r>
  <r>
    <s v="Australia"/>
    <n v="2013"/>
    <n v="7.3639999999999999"/>
    <n v="10.752000000000001"/>
    <n v="0.92800000000000005"/>
    <n v="70.44"/>
    <n v="0.93300000000000005"/>
    <n v="0.26500000000000001"/>
    <n v="0.432"/>
    <n v="0.77"/>
    <n v="0.17699999999999999"/>
    <x v="4"/>
    <s v="Over Avergare"/>
    <d v="2013-01-01T00:00:00"/>
    <n v="2013"/>
    <n v="5.4792273760800283"/>
  </r>
  <r>
    <s v="Australia"/>
    <n v="2014"/>
    <n v="7.2889999999999997"/>
    <n v="10.763"/>
    <n v="0.92400000000000004"/>
    <n v="70.52"/>
    <n v="0.92300000000000004"/>
    <n v="0.315"/>
    <n v="0.442"/>
    <n v="0.74"/>
    <n v="0.245"/>
    <x v="4"/>
    <s v="Over Avergare"/>
    <d v="2014-01-01T00:00:00"/>
    <n v="2014"/>
    <n v="5.4792273760800283"/>
  </r>
  <r>
    <s v="Australia"/>
    <n v="2015"/>
    <n v="7.3090000000000002"/>
    <n v="10.77"/>
    <n v="0.95199999999999996"/>
    <n v="70.599999999999994"/>
    <n v="0.92200000000000004"/>
    <n v="0.32800000000000001"/>
    <n v="0.35699999999999998"/>
    <n v="0.75"/>
    <n v="0.21"/>
    <x v="4"/>
    <s v="Over Avergare"/>
    <d v="2015-01-01T00:00:00"/>
    <n v="2015"/>
    <n v="5.4792273760800283"/>
  </r>
  <r>
    <s v="Australia"/>
    <n v="2016"/>
    <n v="7.25"/>
    <n v="10.781000000000001"/>
    <n v="0.94199999999999995"/>
    <n v="70.674999999999997"/>
    <n v="0.92200000000000004"/>
    <n v="0.23499999999999999"/>
    <n v="0.39900000000000002"/>
    <n v="0.73599999999999999"/>
    <n v="0.23599999999999999"/>
    <x v="4"/>
    <s v="Over Avergare"/>
    <d v="2016-01-01T00:00:00"/>
    <n v="2016"/>
    <n v="5.4792273760800283"/>
  </r>
  <r>
    <s v="Australia"/>
    <n v="2017"/>
    <n v="7.2569999999999997"/>
    <n v="10.787000000000001"/>
    <n v="0.95"/>
    <n v="70.75"/>
    <n v="0.91100000000000003"/>
    <n v="0.314"/>
    <n v="0.41099999999999998"/>
    <n v="0.72799999999999998"/>
    <n v="0.22500000000000001"/>
    <x v="4"/>
    <s v="Over Avergare"/>
    <d v="2017-01-01T00:00:00"/>
    <n v="2017"/>
    <n v="5.4792273760800283"/>
  </r>
  <r>
    <s v="Australia"/>
    <n v="2018"/>
    <n v="7.1769999999999996"/>
    <n v="10.801"/>
    <n v="0.94"/>
    <n v="70.825000000000003"/>
    <n v="0.91600000000000004"/>
    <n v="0.14299999999999999"/>
    <n v="0.40500000000000003"/>
    <n v="0.70599999999999996"/>
    <n v="0.187"/>
    <x v="4"/>
    <s v="Over Avergare"/>
    <d v="2018-01-01T00:00:00"/>
    <n v="2018"/>
    <n v="5.4792273760800283"/>
  </r>
  <r>
    <s v="Australia"/>
    <n v="2019"/>
    <n v="7.234"/>
    <n v="10.807"/>
    <n v="0.94299999999999995"/>
    <n v="70.900000000000006"/>
    <n v="0.91800000000000004"/>
    <n v="0.11700000000000001"/>
    <n v="0.43"/>
    <n v="0.72699999999999998"/>
    <n v="0.20200000000000001"/>
    <x v="4"/>
    <s v="Over Avergare"/>
    <d v="2019-01-01T00:00:00"/>
    <n v="2019"/>
    <n v="5.4792273760800283"/>
  </r>
  <r>
    <s v="Australia"/>
    <n v="2020"/>
    <n v="7.1369999999999996"/>
    <n v="10.794"/>
    <n v="0.93700000000000006"/>
    <n v="70.974999999999994"/>
    <n v="0.90500000000000003"/>
    <n v="0.20300000000000001"/>
    <n v="0.49099999999999999"/>
    <n v="0.72599999999999998"/>
    <n v="0.20499999999999999"/>
    <x v="4"/>
    <s v="Over Avergare"/>
    <d v="2020-01-01T00:00:00"/>
    <n v="2020"/>
    <n v="5.4792273760800283"/>
  </r>
  <r>
    <s v="Australia"/>
    <n v="2021"/>
    <n v="7.1120000000000001"/>
    <n v="10.815"/>
    <n v="0.92"/>
    <n v="71.05"/>
    <n v="0.91200000000000003"/>
    <n v="0.23599999999999999"/>
    <n v="0.45400000000000001"/>
    <n v="0.74"/>
    <n v="0.23499999999999999"/>
    <x v="4"/>
    <s v="Over Avergare"/>
    <d v="2021-01-01T00:00:00"/>
    <n v="2021"/>
    <n v="5.4792273760800283"/>
  </r>
  <r>
    <s v="Australia"/>
    <n v="2022"/>
    <n v="7.0350000000000001"/>
    <n v="10.853999999999999"/>
    <n v="0.94199999999999995"/>
    <n v="71.125"/>
    <n v="0.85399999999999998"/>
    <n v="0.153"/>
    <n v="0.54500000000000004"/>
    <n v="0.71099999999999997"/>
    <n v="0.24399999999999999"/>
    <x v="4"/>
    <s v="Over Avergare"/>
    <d v="2022-01-01T00:00:00"/>
    <n v="2022"/>
    <n v="5.4792273760800283"/>
  </r>
  <r>
    <s v="Austria"/>
    <n v="2006"/>
    <n v="7.1219999999999999"/>
    <n v="10.836"/>
    <n v="0.93600000000000005"/>
    <n v="69.5"/>
    <n v="0.94099999999999995"/>
    <n v="0.29799999999999999"/>
    <n v="0.49"/>
    <n v="0.746"/>
    <n v="0.17399999999999999"/>
    <x v="1"/>
    <s v="Over Avergare"/>
    <d v="2006-01-01T00:00:00"/>
    <n v="2006"/>
    <n v="5.4792273760800283"/>
  </r>
  <r>
    <s v="Austria"/>
    <n v="2008"/>
    <n v="7.181"/>
    <n v="10.881"/>
    <n v="0.93500000000000005"/>
    <n v="69.7"/>
    <n v="0.879"/>
    <n v="0.28699999999999998"/>
    <n v="0.61399999999999999"/>
    <n v="0.71599999999999997"/>
    <n v="0.17299999999999999"/>
    <x v="1"/>
    <s v="Over Avergare"/>
    <d v="2008-01-01T00:00:00"/>
    <n v="2008"/>
    <n v="5.4792273760800283"/>
  </r>
  <r>
    <s v="Austria"/>
    <n v="2010"/>
    <n v="7.3029999999999999"/>
    <n v="10.856"/>
    <n v="0.91400000000000003"/>
    <n v="69.900000000000006"/>
    <n v="0.89600000000000002"/>
    <n v="0.127"/>
    <n v="0.54600000000000004"/>
    <n v="0.71"/>
    <n v="0.156"/>
    <x v="1"/>
    <s v="Over Avergare"/>
    <d v="2010-01-01T00:00:00"/>
    <n v="2010"/>
    <n v="5.4792273760800283"/>
  </r>
  <r>
    <s v="Austria"/>
    <n v="2011"/>
    <n v="7.4710000000000001"/>
    <n v="10.881"/>
    <n v="0.94399999999999995"/>
    <n v="70"/>
    <n v="0.93899999999999995"/>
    <n v="0.128"/>
    <n v="0.70299999999999996"/>
    <n v="0.67200000000000004"/>
    <n v="0.14499999999999999"/>
    <x v="1"/>
    <s v="Over Avergare"/>
    <d v="2011-01-01T00:00:00"/>
    <n v="2011"/>
    <n v="5.4792273760800283"/>
  </r>
  <r>
    <s v="Austria"/>
    <n v="2012"/>
    <n v="7.4009999999999998"/>
    <n v="10.884"/>
    <n v="0.94499999999999995"/>
    <n v="70.099999999999994"/>
    <n v="0.92"/>
    <n v="0.114"/>
    <n v="0.77100000000000002"/>
    <n v="0.71199999999999997"/>
    <n v="0.157"/>
    <x v="1"/>
    <s v="Over Avergare"/>
    <d v="2012-01-01T00:00:00"/>
    <n v="2012"/>
    <n v="5.4792273760800283"/>
  </r>
  <r>
    <s v="Austria"/>
    <n v="2013"/>
    <n v="7.4989999999999997"/>
    <n v="10.878"/>
    <n v="0.95"/>
    <n v="70.2"/>
    <n v="0.92200000000000004"/>
    <n v="0.16400000000000001"/>
    <n v="0.67900000000000005"/>
    <n v="0.72499999999999998"/>
    <n v="0.16300000000000001"/>
    <x v="1"/>
    <s v="Over Avergare"/>
    <d v="2013-01-01T00:00:00"/>
    <n v="2013"/>
    <n v="5.4792273760800283"/>
  </r>
  <r>
    <s v="Austria"/>
    <n v="2014"/>
    <n v="6.95"/>
    <n v="10.877000000000001"/>
    <n v="0.89900000000000002"/>
    <n v="70.3"/>
    <n v="0.88500000000000001"/>
    <n v="0.114"/>
    <n v="0.56699999999999995"/>
    <n v="0.72099999999999997"/>
    <n v="0.17"/>
    <x v="1"/>
    <s v="Over Avergare"/>
    <d v="2014-01-01T00:00:00"/>
    <n v="2014"/>
    <n v="5.4792273760800283"/>
  </r>
  <r>
    <s v="Austria"/>
    <n v="2015"/>
    <n v="7.0759999999999996"/>
    <n v="10.875999999999999"/>
    <n v="0.92800000000000005"/>
    <n v="70.400000000000006"/>
    <n v="0.9"/>
    <n v="9.5000000000000001E-2"/>
    <n v="0.55700000000000005"/>
    <n v="0.748"/>
    <n v="0.16400000000000001"/>
    <x v="1"/>
    <s v="Over Avergare"/>
    <d v="2015-01-01T00:00:00"/>
    <n v="2015"/>
    <n v="5.4792273760800283"/>
  </r>
  <r>
    <s v="Austria"/>
    <n v="2016"/>
    <n v="7.048"/>
    <n v="10.885"/>
    <n v="0.92600000000000005"/>
    <n v="70.525000000000006"/>
    <n v="0.88900000000000001"/>
    <n v="7.5999999999999998E-2"/>
    <n v="0.52400000000000002"/>
    <n v="0.71299999999999997"/>
    <n v="0.19700000000000001"/>
    <x v="1"/>
    <s v="Over Avergare"/>
    <d v="2016-01-01T00:00:00"/>
    <n v="2016"/>
    <n v="5.4792273760800283"/>
  </r>
  <r>
    <s v="Austria"/>
    <n v="2017"/>
    <n v="7.2939999999999996"/>
    <n v="10.9"/>
    <n v="0.90600000000000003"/>
    <n v="70.650000000000006"/>
    <n v="0.89"/>
    <n v="0.129"/>
    <n v="0.51800000000000002"/>
    <n v="0.69899999999999995"/>
    <n v="0.18"/>
    <x v="1"/>
    <s v="Over Avergare"/>
    <d v="2017-01-01T00:00:00"/>
    <n v="2017"/>
    <n v="5.4792273760800283"/>
  </r>
  <r>
    <s v="Austria"/>
    <n v="2018"/>
    <n v="7.3959999999999999"/>
    <n v="10.919"/>
    <n v="0.91200000000000003"/>
    <n v="70.775000000000006"/>
    <n v="0.90400000000000003"/>
    <n v="0.05"/>
    <n v="0.52300000000000002"/>
    <n v="0.69499999999999995"/>
    <n v="0.22600000000000001"/>
    <x v="1"/>
    <s v="Over Avergare"/>
    <d v="2018-01-01T00:00:00"/>
    <n v="2018"/>
    <n v="5.4792273760800283"/>
  </r>
  <r>
    <s v="Austria"/>
    <n v="2019"/>
    <n v="7.1950000000000003"/>
    <n v="10.93"/>
    <n v="0.96399999999999997"/>
    <n v="70.900000000000006"/>
    <n v="0.90300000000000002"/>
    <n v="5.6000000000000001E-2"/>
    <n v="0.45700000000000002"/>
    <n v="0.72699999999999998"/>
    <n v="0.20499999999999999"/>
    <x v="1"/>
    <s v="Over Avergare"/>
    <d v="2019-01-01T00:00:00"/>
    <n v="2019"/>
    <n v="5.4792273760800283"/>
  </r>
  <r>
    <s v="Austria"/>
    <n v="2020"/>
    <n v="7.2130000000000001"/>
    <n v="10.859"/>
    <n v="0.92500000000000004"/>
    <n v="71.025000000000006"/>
    <n v="0.91200000000000003"/>
    <n v="6.0000000000000001E-3"/>
    <n v="0.46400000000000002"/>
    <n v="0.71599999999999997"/>
    <n v="0.20599999999999999"/>
    <x v="1"/>
    <s v="Over Avergare"/>
    <d v="2020-01-01T00:00:00"/>
    <n v="2020"/>
    <n v="5.4792273760800283"/>
  </r>
  <r>
    <s v="Austria"/>
    <n v="2021"/>
    <n v="7.08"/>
    <n v="10.898999999999999"/>
    <n v="0.86299999999999999"/>
    <n v="71.150000000000006"/>
    <n v="0.79500000000000004"/>
    <n v="0.159"/>
    <n v="0.501"/>
    <n v="0.72199999999999998"/>
    <n v="0.25900000000000001"/>
    <x v="1"/>
    <s v="Over Avergare"/>
    <d v="2021-01-01T00:00:00"/>
    <n v="2021"/>
    <n v="5.4792273760800283"/>
  </r>
  <r>
    <s v="Austria"/>
    <n v="2022"/>
    <n v="6.9989999999999997"/>
    <n v="10.939"/>
    <n v="0.876"/>
    <n v="71.275000000000006"/>
    <n v="0.85599999999999998"/>
    <n v="0.13900000000000001"/>
    <n v="0.52400000000000002"/>
    <n v="0.71799999999999997"/>
    <n v="0.22600000000000001"/>
    <x v="1"/>
    <s v="Over Avergare"/>
    <d v="2022-01-01T00:00:00"/>
    <n v="2022"/>
    <n v="5.4792273760800283"/>
  </r>
  <r>
    <s v="Azerbaijan"/>
    <n v="2006"/>
    <n v="4.7279999999999998"/>
    <n v="9.1539999999999999"/>
    <n v="0.85399999999999998"/>
    <n v="60.58"/>
    <n v="0.77200000000000002"/>
    <n v="-0.23699999999999999"/>
    <n v="0.77400000000000002"/>
    <n v="0.46899999999999997"/>
    <n v="0.27600000000000002"/>
    <x v="0"/>
    <s v="Under Average"/>
    <d v="2006-01-01T00:00:00"/>
    <n v="2006"/>
    <n v="5.4792273760800283"/>
  </r>
  <r>
    <s v="Azerbaijan"/>
    <n v="2007"/>
    <n v="4.5679999999999996"/>
    <n v="9.3659999999999997"/>
    <n v="0.753"/>
    <n v="60.86"/>
    <n v="0.52200000000000002"/>
    <n v="-0.20899999999999999"/>
    <n v="0.871"/>
    <n v="0.47399999999999998"/>
    <n v="0.28399999999999997"/>
    <x v="0"/>
    <s v="Under Average"/>
    <d v="2007-01-01T00:00:00"/>
    <n v="2007"/>
    <n v="5.4792273760800283"/>
  </r>
  <r>
    <s v="Azerbaijan"/>
    <n v="2008"/>
    <n v="4.8170000000000002"/>
    <n v="9.4469999999999992"/>
    <n v="0.68400000000000005"/>
    <n v="61.14"/>
    <n v="0.60099999999999998"/>
    <n v="-3.1E-2"/>
    <n v="0.71499999999999997"/>
    <n v="0.56100000000000005"/>
    <n v="0.22700000000000001"/>
    <x v="0"/>
    <s v="Under Average"/>
    <d v="2008-01-01T00:00:00"/>
    <n v="2008"/>
    <n v="5.4792273760800283"/>
  </r>
  <r>
    <s v="Azerbaijan"/>
    <n v="2009"/>
    <n v="4.5739999999999998"/>
    <n v="9.5150000000000006"/>
    <n v="0.73599999999999999"/>
    <n v="61.42"/>
    <n v="0.498"/>
    <n v="-8.8999999999999996E-2"/>
    <n v="0.754"/>
    <n v="0.52200000000000002"/>
    <n v="0.23400000000000001"/>
    <x v="0"/>
    <s v="Under Average"/>
    <d v="2009-01-01T00:00:00"/>
    <n v="2009"/>
    <n v="5.4792273760800283"/>
  </r>
  <r>
    <s v="Azerbaijan"/>
    <n v="2010"/>
    <n v="4.2190000000000003"/>
    <n v="9.5530000000000008"/>
    <n v="0.68700000000000006"/>
    <n v="61.7"/>
    <n v="0.501"/>
    <n v="-0.125"/>
    <n v="0.85799999999999998"/>
    <n v="0.51600000000000001"/>
    <n v="0.27200000000000002"/>
    <x v="0"/>
    <s v="Under Average"/>
    <d v="2010-01-01T00:00:00"/>
    <n v="2010"/>
    <n v="5.4792273760800283"/>
  </r>
  <r>
    <s v="Azerbaijan"/>
    <n v="2011"/>
    <n v="4.68"/>
    <n v="9.5410000000000004"/>
    <n v="0.72499999999999998"/>
    <n v="61.98"/>
    <n v="0.53700000000000003"/>
    <n v="-0.108"/>
    <n v="0.79500000000000004"/>
    <n v="0.52200000000000002"/>
    <n v="0.25800000000000001"/>
    <x v="0"/>
    <s v="Under Average"/>
    <d v="2011-01-01T00:00:00"/>
    <n v="2011"/>
    <n v="5.4792273760800283"/>
  </r>
  <r>
    <s v="Azerbaijan"/>
    <n v="2012"/>
    <n v="4.9109999999999996"/>
    <n v="9.5489999999999995"/>
    <n v="0.76200000000000001"/>
    <n v="62.26"/>
    <n v="0.59899999999999998"/>
    <n v="-0.14299999999999999"/>
    <n v="0.76300000000000001"/>
    <n v="0.52300000000000002"/>
    <n v="0.26600000000000001"/>
    <x v="0"/>
    <s v="Under Average"/>
    <d v="2012-01-01T00:00:00"/>
    <n v="2012"/>
    <n v="5.4792273760800283"/>
  </r>
  <r>
    <s v="Azerbaijan"/>
    <n v="2013"/>
    <n v="5.4809999999999999"/>
    <n v="9.5920000000000005"/>
    <n v="0.77"/>
    <n v="62.54"/>
    <n v="0.67200000000000004"/>
    <n v="-0.17100000000000001"/>
    <n v="0.69899999999999995"/>
    <n v="0.51600000000000001"/>
    <n v="0.24199999999999999"/>
    <x v="0"/>
    <s v="Over Avergare"/>
    <d v="2013-01-01T00:00:00"/>
    <n v="2013"/>
    <n v="5.4792273760800283"/>
  </r>
  <r>
    <s v="Azerbaijan"/>
    <n v="2014"/>
    <n v="5.2519999999999998"/>
    <n v="9.6069999999999993"/>
    <n v="0.79900000000000004"/>
    <n v="62.82"/>
    <n v="0.73299999999999998"/>
    <n v="-0.21099999999999999"/>
    <n v="0.65400000000000003"/>
    <n v="0.502"/>
    <n v="0.22"/>
    <x v="0"/>
    <s v="Under Average"/>
    <d v="2014-01-01T00:00:00"/>
    <n v="2014"/>
    <n v="5.4792273760800283"/>
  </r>
  <r>
    <s v="Azerbaijan"/>
    <n v="2015"/>
    <n v="5.1470000000000002"/>
    <n v="9.6059999999999999"/>
    <n v="0.78600000000000003"/>
    <n v="63.1"/>
    <n v="0.76400000000000001"/>
    <n v="-0.20100000000000001"/>
    <n v="0.61599999999999999"/>
    <n v="0.52"/>
    <n v="0.20599999999999999"/>
    <x v="0"/>
    <s v="Under Average"/>
    <d v="2015-01-01T00:00:00"/>
    <n v="2015"/>
    <n v="5.4792273760800283"/>
  </r>
  <r>
    <s v="Azerbaijan"/>
    <n v="2016"/>
    <n v="5.3040000000000003"/>
    <n v="9.5630000000000006"/>
    <n v="0.77700000000000002"/>
    <n v="63.225000000000001"/>
    <n v="0.71299999999999997"/>
    <n v="-0.20699999999999999"/>
    <n v="0.60699999999999998"/>
    <n v="0.50900000000000001"/>
    <n v="0.191"/>
    <x v="0"/>
    <s v="Under Average"/>
    <d v="2016-01-01T00:00:00"/>
    <n v="2016"/>
    <n v="5.4792273760800283"/>
  </r>
  <r>
    <s v="Azerbaijan"/>
    <n v="2017"/>
    <n v="5.1520000000000001"/>
    <n v="9.5549999999999997"/>
    <n v="0.78700000000000003"/>
    <n v="63.35"/>
    <n v="0.73099999999999998"/>
    <n v="-0.22800000000000001"/>
    <n v="0.65300000000000002"/>
    <n v="0.51200000000000001"/>
    <n v="0.19800000000000001"/>
    <x v="0"/>
    <s v="Under Average"/>
    <d v="2017-01-01T00:00:00"/>
    <n v="2017"/>
    <n v="5.4792273760800283"/>
  </r>
  <r>
    <s v="Azerbaijan"/>
    <n v="2018"/>
    <n v="5.1680000000000001"/>
    <n v="9.5619999999999994"/>
    <n v="0.78100000000000003"/>
    <n v="63.475000000000001"/>
    <n v="0.77200000000000002"/>
    <n v="-0.23499999999999999"/>
    <n v="0.56100000000000005"/>
    <n v="0.52700000000000002"/>
    <n v="0.191"/>
    <x v="0"/>
    <s v="Under Average"/>
    <d v="2018-01-01T00:00:00"/>
    <n v="2018"/>
    <n v="5.4792273760800283"/>
  </r>
  <r>
    <s v="Azerbaijan"/>
    <n v="2019"/>
    <n v="5.173"/>
    <n v="9.5779999999999994"/>
    <n v="0.88700000000000001"/>
    <n v="63.6"/>
    <n v="0.85399999999999998"/>
    <n v="-0.218"/>
    <n v="0.45700000000000002"/>
    <n v="0.57699999999999996"/>
    <n v="0.16400000000000001"/>
    <x v="0"/>
    <s v="Under Average"/>
    <d v="2019-01-01T00:00:00"/>
    <n v="2019"/>
    <n v="5.4792273760800283"/>
  </r>
  <r>
    <s v="Bahrain"/>
    <n v="2009"/>
    <n v="5.7009999999999996"/>
    <n v="10.714"/>
    <n v="0.90400000000000003"/>
    <n v="64.760000000000005"/>
    <n v="0.89600000000000002"/>
    <n v="3.3000000000000002E-2"/>
    <n v="0.50600000000000001"/>
    <n v="0.70699999999999996"/>
    <n v="0.42199999999999999"/>
    <x v="0"/>
    <s v="Over Avergare"/>
    <d v="2009-01-01T00:00:00"/>
    <n v="2009"/>
    <n v="5.4792273760800283"/>
  </r>
  <r>
    <s v="Bahrain"/>
    <n v="2010"/>
    <n v="5.9370000000000003"/>
    <n v="10.728"/>
    <n v="0.877"/>
    <n v="65"/>
    <n v="0.86199999999999999"/>
    <n v="-6.0000000000000001E-3"/>
    <n v="0.71499999999999997"/>
    <n v="0.64100000000000001"/>
    <n v="0.42299999999999999"/>
    <x v="0"/>
    <s v="Over Avergare"/>
    <d v="2010-01-01T00:00:00"/>
    <n v="2010"/>
    <n v="5.4792273760800283"/>
  </r>
  <r>
    <s v="Bahrain"/>
    <n v="2011"/>
    <n v="4.8239999999999998"/>
    <n v="10.749000000000001"/>
    <n v="0.90800000000000003"/>
    <n v="65.239999999999995"/>
    <n v="0.87"/>
    <n v="-5.8999999999999997E-2"/>
    <n v="0.58299999999999996"/>
    <n v="0.50600000000000001"/>
    <n v="0.51400000000000001"/>
    <x v="0"/>
    <s v="Under Average"/>
    <d v="2011-01-01T00:00:00"/>
    <n v="2011"/>
    <n v="5.4792273760800283"/>
  </r>
  <r>
    <s v="Bahrain"/>
    <n v="2012"/>
    <n v="5.0270000000000001"/>
    <n v="10.775"/>
    <n v="0.91100000000000003"/>
    <n v="65.48"/>
    <n v="0.68200000000000005"/>
    <m/>
    <n v="0.438"/>
    <n v="0.55900000000000005"/>
    <n v="0.38100000000000001"/>
    <x v="0"/>
    <s v="Under Average"/>
    <d v="2012-01-01T00:00:00"/>
    <n v="2012"/>
    <n v="5.4792273760800283"/>
  </r>
  <r>
    <s v="Bahrain"/>
    <n v="2013"/>
    <n v="6.69"/>
    <n v="10.798"/>
    <n v="0.88400000000000001"/>
    <n v="65.72"/>
    <n v="0.80900000000000005"/>
    <m/>
    <n v="0.52500000000000002"/>
    <n v="0.71099999999999997"/>
    <n v="0.30599999999999999"/>
    <x v="0"/>
    <s v="Over Avergare"/>
    <d v="2013-01-01T00:00:00"/>
    <n v="2013"/>
    <n v="5.4792273760800283"/>
  </r>
  <r>
    <s v="Bahrain"/>
    <n v="2014"/>
    <n v="6.165"/>
    <n v="10.802"/>
    <m/>
    <n v="65.959999999999994"/>
    <m/>
    <m/>
    <m/>
    <m/>
    <m/>
    <x v="0"/>
    <s v="Over Avergare"/>
    <d v="2014-01-01T00:00:00"/>
    <n v="2014"/>
    <n v="5.4792273760800283"/>
  </r>
  <r>
    <s v="Bahrain"/>
    <n v="2015"/>
    <n v="6.0069999999999997"/>
    <n v="10.788"/>
    <n v="0.85299999999999998"/>
    <n v="66.2"/>
    <n v="0.85"/>
    <n v="0.107"/>
    <m/>
    <n v="0.65300000000000002"/>
    <n v="0.30299999999999999"/>
    <x v="0"/>
    <s v="Over Avergare"/>
    <d v="2015-01-01T00:00:00"/>
    <n v="2015"/>
    <n v="5.4792273760800283"/>
  </r>
  <r>
    <s v="Bahrain"/>
    <n v="2016"/>
    <n v="6.17"/>
    <n v="10.789"/>
    <n v="0.86299999999999999"/>
    <n v="66.125"/>
    <n v="0.88900000000000001"/>
    <n v="8.3000000000000004E-2"/>
    <m/>
    <n v="0.73599999999999999"/>
    <n v="0.28299999999999997"/>
    <x v="0"/>
    <s v="Over Avergare"/>
    <d v="2016-01-01T00:00:00"/>
    <n v="2016"/>
    <n v="5.4792273760800283"/>
  </r>
  <r>
    <s v="Bahrain"/>
    <n v="2017"/>
    <n v="6.2270000000000003"/>
    <n v="10.798"/>
    <n v="0.876"/>
    <n v="66.05"/>
    <n v="0.90600000000000003"/>
    <n v="0.13"/>
    <m/>
    <n v="0.754"/>
    <n v="0.28999999999999998"/>
    <x v="0"/>
    <s v="Over Avergare"/>
    <d v="2017-01-01T00:00:00"/>
    <n v="2017"/>
    <n v="5.4792273760800283"/>
  </r>
  <r>
    <s v="Bahrain"/>
    <n v="2019"/>
    <n v="7.0979999999999999"/>
    <n v="10.815"/>
    <n v="0.878"/>
    <n v="65.900000000000006"/>
    <n v="0.90700000000000003"/>
    <n v="3.5999999999999997E-2"/>
    <m/>
    <n v="0.71099999999999997"/>
    <n v="0.317"/>
    <x v="0"/>
    <s v="Over Avergare"/>
    <d v="2019-01-01T00:00:00"/>
    <n v="2019"/>
    <n v="5.4792273760800283"/>
  </r>
  <r>
    <s v="Bahrain"/>
    <n v="2020"/>
    <n v="6.173"/>
    <n v="10.776"/>
    <n v="0.84799999999999998"/>
    <n v="65.825000000000003"/>
    <n v="0.94499999999999995"/>
    <n v="0.11700000000000001"/>
    <m/>
    <n v="0.73"/>
    <n v="0.29699999999999999"/>
    <x v="0"/>
    <s v="Over Avergare"/>
    <d v="2020-01-01T00:00:00"/>
    <n v="2020"/>
    <n v="5.4792273760800283"/>
  </r>
  <r>
    <s v="Bangladesh"/>
    <n v="2006"/>
    <n v="4.319"/>
    <n v="7.94"/>
    <n v="0.67200000000000004"/>
    <n v="59.12"/>
    <n v="0.61199999999999999"/>
    <n v="5.5E-2"/>
    <n v="0.78600000000000003"/>
    <n v="0.45900000000000002"/>
    <n v="0.32100000000000001"/>
    <x v="0"/>
    <s v="Under Average"/>
    <d v="2006-01-01T00:00:00"/>
    <n v="2006"/>
    <n v="5.4792273760800283"/>
  </r>
  <r>
    <s v="Bangladesh"/>
    <n v="2007"/>
    <n v="4.6070000000000002"/>
    <n v="7.9969999999999999"/>
    <n v="0.51400000000000001"/>
    <n v="59.64"/>
    <n v="0.60499999999999998"/>
    <n v="2.7E-2"/>
    <n v="0.80600000000000005"/>
    <n v="0.48399999999999999"/>
    <n v="0.313"/>
    <x v="0"/>
    <s v="Under Average"/>
    <d v="2007-01-01T00:00:00"/>
    <n v="2007"/>
    <n v="5.4792273760800283"/>
  </r>
  <r>
    <s v="Bangladesh"/>
    <n v="2008"/>
    <n v="5.0519999999999996"/>
    <n v="8.0470000000000006"/>
    <n v="0.46700000000000003"/>
    <n v="60.16"/>
    <n v="0.60599999999999998"/>
    <n v="-5.7000000000000002E-2"/>
    <n v="0.80200000000000005"/>
    <n v="0.54500000000000004"/>
    <n v="0.23200000000000001"/>
    <x v="0"/>
    <s v="Under Average"/>
    <d v="2008-01-01T00:00:00"/>
    <n v="2008"/>
    <n v="5.4792273760800283"/>
  </r>
  <r>
    <s v="Bangladesh"/>
    <n v="2009"/>
    <n v="5.0830000000000002"/>
    <n v="8.0869999999999997"/>
    <n v="0.52800000000000002"/>
    <n v="60.68"/>
    <n v="0.63100000000000001"/>
    <n v="-8.7999999999999995E-2"/>
    <n v="0.77600000000000002"/>
    <n v="0.50600000000000001"/>
    <n v="0.223"/>
    <x v="0"/>
    <s v="Under Average"/>
    <d v="2009-01-01T00:00:00"/>
    <n v="2009"/>
    <n v="5.4792273760800283"/>
  </r>
  <r>
    <s v="Bangladesh"/>
    <n v="2010"/>
    <n v="4.8579999999999997"/>
    <n v="8.1300000000000008"/>
    <n v="0.54900000000000004"/>
    <n v="61.2"/>
    <n v="0.65900000000000003"/>
    <n v="-0.03"/>
    <n v="0.77400000000000002"/>
    <n v="0.496"/>
    <n v="0.29199999999999998"/>
    <x v="0"/>
    <s v="Under Average"/>
    <d v="2010-01-01T00:00:00"/>
    <n v="2010"/>
    <n v="5.4792273760800283"/>
  </r>
  <r>
    <s v="Bangladesh"/>
    <n v="2011"/>
    <n v="4.9859999999999998"/>
    <n v="8.1809999999999992"/>
    <n v="0.60599999999999998"/>
    <n v="61.72"/>
    <n v="0.83799999999999997"/>
    <n v="-8.3000000000000004E-2"/>
    <n v="0.75700000000000001"/>
    <n v="0.501"/>
    <n v="0.23499999999999999"/>
    <x v="0"/>
    <s v="Under Average"/>
    <d v="2011-01-01T00:00:00"/>
    <n v="2011"/>
    <n v="5.4792273760800283"/>
  </r>
  <r>
    <s v="Bangladesh"/>
    <n v="2012"/>
    <n v="4.7240000000000002"/>
    <n v="8.2309999999999999"/>
    <n v="0.58199999999999996"/>
    <n v="62.24"/>
    <n v="0.66800000000000004"/>
    <n v="-4.8000000000000001E-2"/>
    <n v="0.76500000000000001"/>
    <n v="0.53700000000000003"/>
    <n v="0.183"/>
    <x v="0"/>
    <s v="Under Average"/>
    <d v="2012-01-01T00:00:00"/>
    <n v="2012"/>
    <n v="5.4792273760800283"/>
  </r>
  <r>
    <s v="Bangladesh"/>
    <n v="2013"/>
    <n v="4.66"/>
    <n v="8.2769999999999992"/>
    <n v="0.53"/>
    <n v="62.76"/>
    <n v="0.74199999999999999"/>
    <n v="-2.9000000000000001E-2"/>
    <n v="0.74299999999999999"/>
    <n v="0.49199999999999999"/>
    <n v="0.246"/>
    <x v="0"/>
    <s v="Under Average"/>
    <d v="2013-01-01T00:00:00"/>
    <n v="2013"/>
    <n v="5.4792273760800283"/>
  </r>
  <r>
    <s v="Bangladesh"/>
    <n v="2014"/>
    <n v="4.6360000000000001"/>
    <n v="8.3230000000000004"/>
    <n v="0.57699999999999996"/>
    <n v="63.28"/>
    <n v="0.73599999999999999"/>
    <n v="-0.112"/>
    <n v="0.78900000000000003"/>
    <m/>
    <n v="0.23100000000000001"/>
    <x v="0"/>
    <s v="Under Average"/>
    <d v="2014-01-01T00:00:00"/>
    <n v="2014"/>
    <n v="5.4792273760800283"/>
  </r>
  <r>
    <s v="Bangladesh"/>
    <n v="2015"/>
    <n v="4.633"/>
    <n v="8.375"/>
    <n v="0.60099999999999998"/>
    <n v="63.8"/>
    <n v="0.81499999999999995"/>
    <n v="-8.2000000000000003E-2"/>
    <n v="0.72099999999999997"/>
    <n v="0.54300000000000004"/>
    <n v="0.22600000000000001"/>
    <x v="0"/>
    <s v="Under Average"/>
    <d v="2015-01-01T00:00:00"/>
    <n v="2015"/>
    <n v="5.4792273760800283"/>
  </r>
  <r>
    <s v="Bangladesh"/>
    <n v="2016"/>
    <n v="4.556"/>
    <n v="8.4309999999999992"/>
    <n v="0.64900000000000002"/>
    <n v="63.924999999999997"/>
    <n v="0.875"/>
    <n v="-0.10199999999999999"/>
    <n v="0.68799999999999994"/>
    <n v="0.437"/>
    <n v="0.23499999999999999"/>
    <x v="0"/>
    <s v="Under Average"/>
    <d v="2016-01-01T00:00:00"/>
    <n v="2016"/>
    <n v="5.4792273760800283"/>
  </r>
  <r>
    <s v="Bangladesh"/>
    <n v="2017"/>
    <n v="4.3099999999999996"/>
    <n v="8.4830000000000005"/>
    <n v="0.71299999999999997"/>
    <n v="64.05"/>
    <n v="0.89600000000000002"/>
    <n v="-1E-3"/>
    <n v="0.63500000000000001"/>
    <n v="0.436"/>
    <n v="0.214"/>
    <x v="0"/>
    <s v="Under Average"/>
    <d v="2017-01-01T00:00:00"/>
    <n v="2017"/>
    <n v="5.4792273760800283"/>
  </r>
  <r>
    <s v="Bangladesh"/>
    <n v="2018"/>
    <n v="4.4989999999999997"/>
    <n v="8.5419999999999998"/>
    <n v="0.70599999999999996"/>
    <n v="64.174999999999997"/>
    <n v="0.90100000000000002"/>
    <n v="-5.6000000000000001E-2"/>
    <n v="0.70099999999999996"/>
    <n v="0.433"/>
    <n v="0.36099999999999999"/>
    <x v="0"/>
    <s v="Under Average"/>
    <d v="2018-01-01T00:00:00"/>
    <n v="2018"/>
    <n v="5.4792273760800283"/>
  </r>
  <r>
    <s v="Bangladesh"/>
    <n v="2019"/>
    <n v="5.1139999999999999"/>
    <n v="8.6069999999999993"/>
    <n v="0.67300000000000004"/>
    <n v="64.3"/>
    <n v="0.90200000000000002"/>
    <n v="-6.4000000000000001E-2"/>
    <n v="0.65600000000000003"/>
    <n v="0.433"/>
    <n v="0.36899999999999999"/>
    <x v="0"/>
    <s v="Under Average"/>
    <d v="2019-01-01T00:00:00"/>
    <n v="2019"/>
    <n v="5.4792273760800283"/>
  </r>
  <r>
    <s v="Bangladesh"/>
    <n v="2020"/>
    <n v="5.28"/>
    <n v="8.6289999999999996"/>
    <n v="0.73899999999999999"/>
    <n v="64.424999999999997"/>
    <n v="0.77700000000000002"/>
    <n v="-2.3E-2"/>
    <n v="0.74199999999999999"/>
    <n v="0.48499999999999999"/>
    <n v="0.33200000000000002"/>
    <x v="0"/>
    <s v="Under Average"/>
    <d v="2020-01-01T00:00:00"/>
    <n v="2020"/>
    <n v="5.4792273760800283"/>
  </r>
  <r>
    <s v="Bangladesh"/>
    <n v="2021"/>
    <n v="4.1230000000000002"/>
    <n v="8.6850000000000005"/>
    <n v="0.48499999999999999"/>
    <n v="64.55"/>
    <n v="0.89300000000000002"/>
    <n v="9.1999999999999998E-2"/>
    <n v="0.746"/>
    <n v="0.504"/>
    <n v="0.44800000000000001"/>
    <x v="0"/>
    <s v="Under Average"/>
    <d v="2021-01-01T00:00:00"/>
    <n v="2021"/>
    <n v="5.4792273760800283"/>
  </r>
  <r>
    <s v="Bangladesh"/>
    <n v="2022"/>
    <n v="3.4079999999999999"/>
    <n v="8.7430000000000003"/>
    <n v="0.40400000000000003"/>
    <n v="64.674999999999997"/>
    <n v="0.86499999999999999"/>
    <n v="-5.5E-2"/>
    <n v="0.61699999999999999"/>
    <n v="0.39400000000000002"/>
    <n v="0.44800000000000001"/>
    <x v="0"/>
    <s v="Under Average"/>
    <d v="2022-01-01T00:00:00"/>
    <n v="2022"/>
    <n v="5.4792273760800283"/>
  </r>
  <r>
    <s v="Belarus"/>
    <n v="2006"/>
    <n v="5.6580000000000004"/>
    <n v="9.4890000000000008"/>
    <n v="0.91800000000000004"/>
    <n v="60.06"/>
    <n v="0.70699999999999996"/>
    <n v="-0.249"/>
    <n v="0.70799999999999996"/>
    <n v="0.53500000000000003"/>
    <n v="0.26900000000000002"/>
    <x v="1"/>
    <s v="Over Avergare"/>
    <d v="2006-01-01T00:00:00"/>
    <n v="2006"/>
    <n v="5.4792273760800283"/>
  </r>
  <r>
    <s v="Belarus"/>
    <n v="2007"/>
    <n v="5.617"/>
    <n v="9.5760000000000005"/>
    <n v="0.85799999999999998"/>
    <n v="60.62"/>
    <n v="0.66700000000000004"/>
    <n v="-0.22800000000000001"/>
    <n v="0.69499999999999995"/>
    <n v="0.502"/>
    <n v="0.23499999999999999"/>
    <x v="1"/>
    <s v="Over Avergare"/>
    <d v="2007-01-01T00:00:00"/>
    <n v="2007"/>
    <n v="5.4792273760800283"/>
  </r>
  <r>
    <s v="Belarus"/>
    <n v="2008"/>
    <n v="5.4630000000000001"/>
    <n v="9.6769999999999996"/>
    <n v="0.90400000000000003"/>
    <n v="61.18"/>
    <n v="0.64"/>
    <n v="-0.223"/>
    <n v="0.69599999999999995"/>
    <m/>
    <n v="0.246"/>
    <x v="1"/>
    <s v="Under Average"/>
    <d v="2008-01-01T00:00:00"/>
    <n v="2008"/>
    <n v="5.4792273760800283"/>
  </r>
  <r>
    <s v="Belarus"/>
    <n v="2009"/>
    <n v="5.5640000000000001"/>
    <n v="9.6809999999999992"/>
    <n v="0.90800000000000003"/>
    <n v="61.74"/>
    <n v="0.67900000000000005"/>
    <n v="-0.20599999999999999"/>
    <n v="0.67600000000000005"/>
    <n v="0.54400000000000004"/>
    <n v="0.223"/>
    <x v="1"/>
    <s v="Over Avergare"/>
    <d v="2009-01-01T00:00:00"/>
    <n v="2009"/>
    <n v="5.4792273760800283"/>
  </r>
  <r>
    <s v="Belarus"/>
    <n v="2010"/>
    <n v="5.5259999999999998"/>
    <n v="9.7590000000000003"/>
    <n v="0.91800000000000004"/>
    <n v="62.3"/>
    <n v="0.7"/>
    <n v="-0.16600000000000001"/>
    <n v="0.70599999999999996"/>
    <n v="0.53200000000000003"/>
    <n v="0.20799999999999999"/>
    <x v="1"/>
    <s v="Over Avergare"/>
    <d v="2010-01-01T00:00:00"/>
    <n v="2010"/>
    <n v="5.4792273760800283"/>
  </r>
  <r>
    <s v="Belarus"/>
    <n v="2011"/>
    <n v="5.2249999999999996"/>
    <n v="9.8130000000000006"/>
    <n v="0.91"/>
    <n v="62.86"/>
    <n v="0.65600000000000003"/>
    <n v="-0.17100000000000001"/>
    <n v="0.67200000000000004"/>
    <n v="0.49299999999999999"/>
    <n v="0.249"/>
    <x v="1"/>
    <s v="Under Average"/>
    <d v="2011-01-01T00:00:00"/>
    <n v="2011"/>
    <n v="5.4792273760800283"/>
  </r>
  <r>
    <s v="Belarus"/>
    <n v="2012"/>
    <n v="5.7489999999999997"/>
    <n v="9.8320000000000007"/>
    <n v="0.90200000000000002"/>
    <n v="63.42"/>
    <n v="0.64500000000000002"/>
    <n v="-0.221"/>
    <n v="0.65700000000000003"/>
    <n v="0.51500000000000001"/>
    <n v="0.18099999999999999"/>
    <x v="1"/>
    <s v="Over Avergare"/>
    <d v="2012-01-01T00:00:00"/>
    <n v="2012"/>
    <n v="5.4792273760800283"/>
  </r>
  <r>
    <s v="Belarus"/>
    <n v="2013"/>
    <n v="5.8760000000000003"/>
    <n v="9.8420000000000005"/>
    <n v="0.92300000000000004"/>
    <n v="63.98"/>
    <n v="0.72299999999999998"/>
    <n v="-0.18099999999999999"/>
    <n v="0.65300000000000002"/>
    <n v="0.54500000000000004"/>
    <n v="0.20599999999999999"/>
    <x v="1"/>
    <s v="Over Avergare"/>
    <d v="2013-01-01T00:00:00"/>
    <n v="2013"/>
    <n v="5.4792273760800283"/>
  </r>
  <r>
    <s v="Belarus"/>
    <n v="2014"/>
    <n v="5.8120000000000003"/>
    <n v="9.8580000000000005"/>
    <n v="0.88"/>
    <n v="64.540000000000006"/>
    <n v="0.64700000000000002"/>
    <n v="-5.1999999999999998E-2"/>
    <n v="0.68200000000000005"/>
    <n v="0.57499999999999996"/>
    <n v="0.20899999999999999"/>
    <x v="1"/>
    <s v="Over Avergare"/>
    <d v="2014-01-01T00:00:00"/>
    <n v="2014"/>
    <n v="5.4792273760800283"/>
  </r>
  <r>
    <s v="Belarus"/>
    <n v="2015"/>
    <n v="5.7190000000000003"/>
    <n v="9.8179999999999996"/>
    <n v="0.92400000000000004"/>
    <n v="65.099999999999994"/>
    <n v="0.623"/>
    <n v="-9.5000000000000001E-2"/>
    <n v="0.66900000000000004"/>
    <n v="0.54600000000000004"/>
    <n v="0.184"/>
    <x v="1"/>
    <s v="Over Avergare"/>
    <d v="2015-01-01T00:00:00"/>
    <n v="2015"/>
    <n v="5.4792273760800283"/>
  </r>
  <r>
    <s v="Belarus"/>
    <n v="2016"/>
    <n v="5.1779999999999999"/>
    <n v="9.7919999999999998"/>
    <n v="0.92700000000000005"/>
    <n v="65.325000000000003"/>
    <n v="0.65800000000000003"/>
    <n v="-0.129"/>
    <n v="0.66400000000000003"/>
    <n v="0.503"/>
    <n v="0.182"/>
    <x v="1"/>
    <s v="Under Average"/>
    <d v="2016-01-01T00:00:00"/>
    <n v="2016"/>
    <n v="5.4792273760800283"/>
  </r>
  <r>
    <s v="Belarus"/>
    <n v="2017"/>
    <n v="5.5529999999999999"/>
    <n v="9.8179999999999996"/>
    <n v="0.9"/>
    <n v="65.55"/>
    <n v="0.621"/>
    <n v="-0.125"/>
    <n v="0.65400000000000003"/>
    <n v="0.502"/>
    <n v="0.23300000000000001"/>
    <x v="1"/>
    <s v="Over Avergare"/>
    <d v="2017-01-01T00:00:00"/>
    <n v="2017"/>
    <n v="5.4792273760800283"/>
  </r>
  <r>
    <s v="Belarus"/>
    <n v="2018"/>
    <n v="5.234"/>
    <n v="9.8510000000000009"/>
    <n v="0.90500000000000003"/>
    <n v="65.775000000000006"/>
    <n v="0.64400000000000002"/>
    <n v="-0.17799999999999999"/>
    <n v="0.71799999999999997"/>
    <n v="0.40899999999999997"/>
    <n v="0.23599999999999999"/>
    <x v="1"/>
    <s v="Under Average"/>
    <d v="2018-01-01T00:00:00"/>
    <n v="2018"/>
    <n v="5.4792273760800283"/>
  </r>
  <r>
    <s v="Belarus"/>
    <n v="2019"/>
    <n v="5.8209999999999997"/>
    <n v="9.8670000000000009"/>
    <n v="0.91700000000000004"/>
    <n v="66"/>
    <n v="0.65700000000000003"/>
    <n v="-0.19"/>
    <n v="0.54600000000000004"/>
    <n v="0.55900000000000005"/>
    <n v="0.19"/>
    <x v="1"/>
    <s v="Over Avergare"/>
    <d v="2019-01-01T00:00:00"/>
    <n v="2019"/>
    <n v="5.4792273760800283"/>
  </r>
  <r>
    <s v="Belgium"/>
    <n v="2005"/>
    <n v="7.2619999999999996"/>
    <n v="10.744"/>
    <n v="0.93500000000000005"/>
    <n v="68.400000000000006"/>
    <n v="0.92400000000000004"/>
    <m/>
    <n v="0.59799999999999998"/>
    <n v="0.67700000000000005"/>
    <n v="0.26"/>
    <x v="1"/>
    <s v="Over Avergare"/>
    <d v="2005-01-01T00:00:00"/>
    <n v="2005"/>
    <n v="5.4792273760800283"/>
  </r>
  <r>
    <s v="Belgium"/>
    <n v="2007"/>
    <n v="7.2190000000000003"/>
    <n v="10.791"/>
    <n v="0.92200000000000004"/>
    <n v="68.72"/>
    <n v="0.90100000000000002"/>
    <n v="6.5000000000000002E-2"/>
    <n v="0.72099999999999997"/>
    <n v="0.74399999999999999"/>
    <n v="0.218"/>
    <x v="1"/>
    <s v="Over Avergare"/>
    <d v="2007-01-01T00:00:00"/>
    <n v="2007"/>
    <n v="5.4792273760800283"/>
  </r>
  <r>
    <s v="Belgium"/>
    <n v="2008"/>
    <n v="7.117"/>
    <n v="10.788"/>
    <n v="0.92300000000000004"/>
    <n v="68.88"/>
    <n v="0.88700000000000001"/>
    <n v="3.0000000000000001E-3"/>
    <n v="0.65200000000000002"/>
    <n v="0.70899999999999996"/>
    <n v="0.24199999999999999"/>
    <x v="1"/>
    <s v="Over Avergare"/>
    <d v="2008-01-01T00:00:00"/>
    <n v="2008"/>
    <n v="5.4792273760800283"/>
  </r>
  <r>
    <s v="Belgium"/>
    <n v="2010"/>
    <n v="6.8540000000000001"/>
    <n v="10.778"/>
    <n v="0.93100000000000005"/>
    <n v="69.2"/>
    <n v="0.80700000000000005"/>
    <n v="1.7999999999999999E-2"/>
    <n v="0.69699999999999995"/>
    <n v="0.79300000000000004"/>
    <n v="0.24"/>
    <x v="1"/>
    <s v="Over Avergare"/>
    <d v="2010-01-01T00:00:00"/>
    <n v="2010"/>
    <n v="5.4792273760800283"/>
  </r>
  <r>
    <s v="Belgium"/>
    <n v="2011"/>
    <n v="7.1109999999999998"/>
    <n v="10.782"/>
    <n v="0.93700000000000006"/>
    <n v="69.36"/>
    <n v="0.88"/>
    <n v="-1.7999999999999999E-2"/>
    <n v="0.71099999999999997"/>
    <n v="0.752"/>
    <n v="0.22500000000000001"/>
    <x v="1"/>
    <s v="Over Avergare"/>
    <d v="2011-01-01T00:00:00"/>
    <n v="2011"/>
    <n v="5.4792273760800283"/>
  </r>
  <r>
    <s v="Belgium"/>
    <n v="2012"/>
    <n v="6.9349999999999996"/>
    <n v="10.782999999999999"/>
    <n v="0.92700000000000005"/>
    <n v="69.52"/>
    <n v="0.85499999999999998"/>
    <n v="-5.3999999999999999E-2"/>
    <n v="0.75800000000000001"/>
    <n v="0.71799999999999997"/>
    <n v="0.23799999999999999"/>
    <x v="1"/>
    <s v="Over Avergare"/>
    <d v="2012-01-01T00:00:00"/>
    <n v="2012"/>
    <n v="5.4792273760800283"/>
  </r>
  <r>
    <s v="Belgium"/>
    <n v="2013"/>
    <n v="7.1040000000000001"/>
    <n v="10.782999999999999"/>
    <n v="0.90900000000000003"/>
    <n v="69.680000000000007"/>
    <n v="0.89100000000000001"/>
    <n v="1.2E-2"/>
    <n v="0.57399999999999995"/>
    <n v="0.73799999999999999"/>
    <n v="0.217"/>
    <x v="1"/>
    <s v="Over Avergare"/>
    <d v="2013-01-01T00:00:00"/>
    <n v="2013"/>
    <n v="5.4792273760800283"/>
  </r>
  <r>
    <s v="Belgium"/>
    <n v="2014"/>
    <n v="6.8550000000000004"/>
    <n v="10.794"/>
    <n v="0.94399999999999995"/>
    <n v="69.84"/>
    <n v="0.86099999999999999"/>
    <n v="-3.0000000000000001E-3"/>
    <n v="0.51200000000000001"/>
    <n v="0.74399999999999999"/>
    <n v="0.252"/>
    <x v="1"/>
    <s v="Over Avergare"/>
    <d v="2014-01-01T00:00:00"/>
    <n v="2014"/>
    <n v="5.4792273760800283"/>
  </r>
  <r>
    <s v="Belgium"/>
    <n v="2015"/>
    <n v="6.9039999999999999"/>
    <n v="10.808999999999999"/>
    <n v="0.88500000000000001"/>
    <n v="70"/>
    <n v="0.86899999999999999"/>
    <n v="5.8000000000000003E-2"/>
    <n v="0.46899999999999997"/>
    <n v="0.747"/>
    <n v="0.24"/>
    <x v="1"/>
    <s v="Over Avergare"/>
    <d v="2015-01-01T00:00:00"/>
    <n v="2015"/>
    <n v="5.4792273760800283"/>
  </r>
  <r>
    <s v="Belgium"/>
    <n v="2016"/>
    <n v="6.9489999999999998"/>
    <n v="10.816000000000001"/>
    <n v="0.92900000000000005"/>
    <n v="70.150000000000006"/>
    <n v="0.86599999999999999"/>
    <n v="-0.06"/>
    <n v="0.497"/>
    <n v="0.70099999999999996"/>
    <n v="0.26"/>
    <x v="1"/>
    <s v="Over Avergare"/>
    <d v="2016-01-01T00:00:00"/>
    <n v="2016"/>
    <n v="5.4792273760800283"/>
  </r>
  <r>
    <s v="Belgium"/>
    <n v="2017"/>
    <n v="6.9279999999999999"/>
    <n v="10.829000000000001"/>
    <n v="0.92200000000000004"/>
    <n v="70.3"/>
    <n v="0.85699999999999998"/>
    <n v="0.05"/>
    <n v="0.54300000000000004"/>
    <n v="0.71299999999999997"/>
    <n v="0.23400000000000001"/>
    <x v="1"/>
    <s v="Over Avergare"/>
    <d v="2017-01-01T00:00:00"/>
    <n v="2017"/>
    <n v="5.4792273760800283"/>
  </r>
  <r>
    <s v="Belgium"/>
    <n v="2018"/>
    <n v="6.8920000000000003"/>
    <n v="10.842000000000001"/>
    <n v="0.93"/>
    <n v="70.45"/>
    <n v="0.80800000000000005"/>
    <n v="-0.129"/>
    <n v="0.63"/>
    <n v="0.68200000000000005"/>
    <n v="0.25"/>
    <x v="1"/>
    <s v="Over Avergare"/>
    <d v="2018-01-01T00:00:00"/>
    <n v="2018"/>
    <n v="5.4792273760800283"/>
  </r>
  <r>
    <s v="Belgium"/>
    <n v="2019"/>
    <n v="6.7720000000000002"/>
    <n v="10.859"/>
    <n v="0.88400000000000001"/>
    <n v="70.599999999999994"/>
    <n v="0.77600000000000002"/>
    <n v="-0.17599999999999999"/>
    <n v="0.67200000000000004"/>
    <n v="0.69899999999999995"/>
    <n v="0.24399999999999999"/>
    <x v="1"/>
    <s v="Over Avergare"/>
    <d v="2019-01-01T00:00:00"/>
    <n v="2019"/>
    <n v="5.4792273760800283"/>
  </r>
  <r>
    <s v="Belgium"/>
    <n v="2020"/>
    <n v="6.8390000000000004"/>
    <n v="10.798999999999999"/>
    <n v="0.90400000000000003"/>
    <n v="70.75"/>
    <n v="0.76700000000000002"/>
    <n v="-0.17"/>
    <n v="0.63400000000000001"/>
    <n v="0.61899999999999999"/>
    <n v="0.26"/>
    <x v="1"/>
    <s v="Over Avergare"/>
    <d v="2020-01-01T00:00:00"/>
    <n v="2020"/>
    <n v="5.4792273760800283"/>
  </r>
  <r>
    <s v="Belgium"/>
    <n v="2021"/>
    <n v="6.8819999999999997"/>
    <n v="10.853999999999999"/>
    <n v="0.91500000000000004"/>
    <n v="70.900000000000006"/>
    <n v="0.82299999999999995"/>
    <n v="7.9000000000000001E-2"/>
    <n v="0.52300000000000002"/>
    <n v="0.68700000000000006"/>
    <n v="0.26"/>
    <x v="1"/>
    <s v="Over Avergare"/>
    <d v="2021-01-01T00:00:00"/>
    <n v="2021"/>
    <n v="5.4792273760800283"/>
  </r>
  <r>
    <s v="Belgium"/>
    <n v="2022"/>
    <n v="6.8570000000000002"/>
    <n v="10.878"/>
    <n v="0.92300000000000004"/>
    <n v="71.05"/>
    <n v="0.89"/>
    <n v="9.7000000000000003E-2"/>
    <n v="0.48299999999999998"/>
    <n v="0.71799999999999997"/>
    <n v="0.23499999999999999"/>
    <x v="1"/>
    <s v="Over Avergare"/>
    <d v="2022-01-01T00:00:00"/>
    <n v="2022"/>
    <n v="5.4792273760800283"/>
  </r>
  <r>
    <s v="Belize"/>
    <n v="2007"/>
    <n v="6.4509999999999996"/>
    <n v="9.1920000000000002"/>
    <n v="0.872"/>
    <n v="64.3"/>
    <n v="0.70499999999999996"/>
    <n v="8.0000000000000002E-3"/>
    <n v="0.76900000000000002"/>
    <n v="0.73199999999999998"/>
    <n v="0.251"/>
    <x v="5"/>
    <s v="Over Avergare"/>
    <d v="2007-01-01T00:00:00"/>
    <n v="2007"/>
    <n v="5.4792273760800283"/>
  </r>
  <r>
    <s v="Belize"/>
    <n v="2014"/>
    <n v="5.9560000000000004"/>
    <n v="9.1349999999999998"/>
    <n v="0.75700000000000001"/>
    <n v="65"/>
    <n v="0.874"/>
    <n v="1E-3"/>
    <n v="0.78200000000000003"/>
    <n v="0.73499999999999999"/>
    <n v="0.28199999999999997"/>
    <x v="5"/>
    <s v="Over Avergare"/>
    <d v="2014-01-01T00:00:00"/>
    <n v="2014"/>
    <n v="5.4792273760800283"/>
  </r>
  <r>
    <s v="Benin"/>
    <n v="2006"/>
    <n v="3.33"/>
    <n v="7.8440000000000003"/>
    <n v="0.44500000000000001"/>
    <n v="51.96"/>
    <n v="0.57999999999999996"/>
    <n v="-1.0999999999999999E-2"/>
    <n v="0.79"/>
    <n v="0.52100000000000002"/>
    <n v="0.309"/>
    <x v="2"/>
    <s v="Under Average"/>
    <d v="2006-01-01T00:00:00"/>
    <n v="2006"/>
    <n v="5.4792273760800283"/>
  </r>
  <r>
    <s v="Benin"/>
    <n v="2008"/>
    <n v="3.6669999999999998"/>
    <n v="7.891"/>
    <n v="0.38200000000000001"/>
    <n v="52.48"/>
    <n v="0.70899999999999996"/>
    <n v="-4.0000000000000001E-3"/>
    <n v="0.82499999999999996"/>
    <n v="0.57399999999999995"/>
    <n v="0.30299999999999999"/>
    <x v="2"/>
    <s v="Under Average"/>
    <d v="2008-01-01T00:00:00"/>
    <n v="2008"/>
    <n v="5.4792273760800283"/>
  </r>
  <r>
    <s v="Benin"/>
    <n v="2011"/>
    <n v="3.87"/>
    <n v="7.8760000000000003"/>
    <n v="0.47699999999999998"/>
    <n v="53.26"/>
    <n v="0.77300000000000002"/>
    <n v="-0.14199999999999999"/>
    <n v="0.84899999999999998"/>
    <n v="0.57399999999999995"/>
    <n v="0.219"/>
    <x v="2"/>
    <s v="Under Average"/>
    <d v="2011-01-01T00:00:00"/>
    <n v="2011"/>
    <n v="5.4792273760800283"/>
  </r>
  <r>
    <s v="Benin"/>
    <n v="2012"/>
    <n v="3.1930000000000001"/>
    <n v="7.8940000000000001"/>
    <n v="0.52300000000000002"/>
    <n v="53.52"/>
    <n v="0.76900000000000002"/>
    <n v="-0.111"/>
    <n v="0.80600000000000005"/>
    <n v="0.56299999999999994"/>
    <n v="0.23100000000000001"/>
    <x v="2"/>
    <s v="Under Average"/>
    <d v="2012-01-01T00:00:00"/>
    <n v="2012"/>
    <n v="5.4792273760800283"/>
  </r>
  <r>
    <s v="Benin"/>
    <n v="2013"/>
    <n v="3.4790000000000001"/>
    <n v="7.9349999999999996"/>
    <n v="0.57699999999999996"/>
    <n v="53.78"/>
    <n v="0.78300000000000003"/>
    <n v="-8.5000000000000006E-2"/>
    <n v="0.85599999999999998"/>
    <n v="0.64600000000000002"/>
    <n v="0.216"/>
    <x v="2"/>
    <s v="Under Average"/>
    <d v="2013-01-01T00:00:00"/>
    <n v="2013"/>
    <n v="5.4792273760800283"/>
  </r>
  <r>
    <s v="Benin"/>
    <n v="2014"/>
    <n v="3.347"/>
    <n v="7.9669999999999996"/>
    <n v="0.50600000000000001"/>
    <n v="54.04"/>
    <n v="0.77600000000000002"/>
    <n v="-9.5000000000000001E-2"/>
    <n v="0.85499999999999998"/>
    <n v="0.55800000000000005"/>
    <n v="0.27300000000000002"/>
    <x v="2"/>
    <s v="Under Average"/>
    <d v="2014-01-01T00:00:00"/>
    <n v="2014"/>
    <n v="5.4792273760800283"/>
  </r>
  <r>
    <s v="Benin"/>
    <n v="2015"/>
    <n v="3.625"/>
    <n v="7.9550000000000001"/>
    <n v="0.434"/>
    <n v="54.3"/>
    <n v="0.73299999999999998"/>
    <n v="-2.5999999999999999E-2"/>
    <n v="0.85"/>
    <n v="0.55500000000000005"/>
    <n v="0.373"/>
    <x v="2"/>
    <s v="Under Average"/>
    <d v="2015-01-01T00:00:00"/>
    <n v="2015"/>
    <n v="5.4792273760800283"/>
  </r>
  <r>
    <s v="Benin"/>
    <n v="2016"/>
    <n v="4.0069999999999997"/>
    <n v="7.9580000000000002"/>
    <n v="0.49299999999999999"/>
    <n v="54.6"/>
    <n v="0.78"/>
    <n v="-6.4000000000000001E-2"/>
    <n v="0.83799999999999997"/>
    <n v="0.57799999999999996"/>
    <n v="0.45600000000000002"/>
    <x v="2"/>
    <s v="Under Average"/>
    <d v="2016-01-01T00:00:00"/>
    <n v="2016"/>
    <n v="5.4792273760800283"/>
  </r>
  <r>
    <s v="Benin"/>
    <n v="2017"/>
    <n v="4.8529999999999998"/>
    <n v="7.984"/>
    <n v="0.436"/>
    <n v="54.9"/>
    <n v="0.72699999999999998"/>
    <n v="-6.4000000000000001E-2"/>
    <n v="0.76700000000000002"/>
    <n v="0.59799999999999998"/>
    <n v="0.45800000000000002"/>
    <x v="2"/>
    <s v="Under Average"/>
    <d v="2017-01-01T00:00:00"/>
    <n v="2017"/>
    <n v="5.4792273760800283"/>
  </r>
  <r>
    <s v="Benin"/>
    <n v="2018"/>
    <n v="5.82"/>
    <n v="8.02"/>
    <n v="0.504"/>
    <n v="55.2"/>
    <n v="0.71299999999999997"/>
    <n v="3.0000000000000001E-3"/>
    <n v="0.747"/>
    <n v="0.625"/>
    <n v="0.46800000000000003"/>
    <x v="2"/>
    <s v="Over Avergare"/>
    <d v="2018-01-01T00:00:00"/>
    <n v="2018"/>
    <n v="5.4792273760800283"/>
  </r>
  <r>
    <s v="Benin"/>
    <n v="2019"/>
    <n v="4.976"/>
    <n v="8.0570000000000004"/>
    <n v="0.442"/>
    <n v="55.5"/>
    <n v="0.77"/>
    <n v="-1.4999999999999999E-2"/>
    <n v="0.69799999999999995"/>
    <n v="0.63800000000000001"/>
    <n v="0.441"/>
    <x v="2"/>
    <s v="Under Average"/>
    <d v="2019-01-01T00:00:00"/>
    <n v="2019"/>
    <n v="5.4792273760800283"/>
  </r>
  <r>
    <s v="Benin"/>
    <n v="2020"/>
    <n v="4.4080000000000004"/>
    <n v="8.0670000000000002"/>
    <n v="0.50700000000000001"/>
    <n v="55.8"/>
    <n v="0.78300000000000003"/>
    <n v="-8.3000000000000004E-2"/>
    <n v="0.53200000000000003"/>
    <n v="0.55700000000000005"/>
    <n v="0.30499999999999999"/>
    <x v="2"/>
    <s v="Under Average"/>
    <d v="2020-01-01T00:00:00"/>
    <n v="2020"/>
    <n v="5.4792273760800283"/>
  </r>
  <r>
    <s v="Benin"/>
    <n v="2021"/>
    <n v="4.4930000000000003"/>
    <n v="8.1080000000000005"/>
    <n v="0.436"/>
    <n v="56.1"/>
    <n v="0.72399999999999998"/>
    <n v="-1.2999999999999999E-2"/>
    <n v="0.61299999999999999"/>
    <n v="0.59699999999999998"/>
    <n v="0.435"/>
    <x v="2"/>
    <s v="Under Average"/>
    <d v="2021-01-01T00:00:00"/>
    <n v="2021"/>
    <n v="5.4792273760800283"/>
  </r>
  <r>
    <s v="Benin"/>
    <n v="2022"/>
    <n v="4.2169999999999996"/>
    <n v="8.1370000000000005"/>
    <n v="0.36599999999999999"/>
    <n v="56.4"/>
    <n v="0.71399999999999997"/>
    <n v="-0.03"/>
    <n v="0.57999999999999996"/>
    <n v="0.57099999999999995"/>
    <n v="0.44400000000000001"/>
    <x v="2"/>
    <s v="Under Average"/>
    <d v="2022-01-01T00:00:00"/>
    <n v="2022"/>
    <n v="5.4792273760800283"/>
  </r>
  <r>
    <s v="Bhutan"/>
    <n v="2013"/>
    <n v="5.569"/>
    <n v="9.0969999999999995"/>
    <n v="0.81899999999999995"/>
    <n v="62.24"/>
    <n v="0.81"/>
    <n v="0.35199999999999998"/>
    <n v="0.80200000000000005"/>
    <n v="0.66400000000000003"/>
    <n v="0.217"/>
    <x v="0"/>
    <s v="Over Avergare"/>
    <d v="2013-01-01T00:00:00"/>
    <n v="2013"/>
    <n v="5.4792273760800283"/>
  </r>
  <r>
    <s v="Bhutan"/>
    <n v="2014"/>
    <n v="4.9390000000000001"/>
    <n v="9.1430000000000007"/>
    <n v="0.88"/>
    <n v="62.42"/>
    <n v="0.83399999999999996"/>
    <n v="0.26700000000000002"/>
    <n v="0.65"/>
    <n v="0.77500000000000002"/>
    <n v="0.32400000000000001"/>
    <x v="0"/>
    <s v="Under Average"/>
    <d v="2014-01-01T00:00:00"/>
    <n v="2014"/>
    <n v="5.4792273760800283"/>
  </r>
  <r>
    <s v="Bhutan"/>
    <n v="2015"/>
    <n v="5.0819999999999999"/>
    <n v="9.1980000000000004"/>
    <n v="0.84799999999999998"/>
    <n v="62.6"/>
    <n v="0.83"/>
    <n v="0.27600000000000002"/>
    <n v="0.63400000000000001"/>
    <n v="0.72299999999999998"/>
    <n v="0.312"/>
    <x v="0"/>
    <s v="Under Average"/>
    <d v="2015-01-01T00:00:00"/>
    <n v="2015"/>
    <n v="5.4792273760800283"/>
  </r>
  <r>
    <s v="Bolivia"/>
    <n v="2006"/>
    <n v="5.3739999999999997"/>
    <n v="8.6709999999999994"/>
    <n v="0.83399999999999996"/>
    <n v="60.9"/>
    <n v="0.77"/>
    <n v="-4.5999999999999999E-2"/>
    <n v="0.79400000000000004"/>
    <n v="0.70799999999999996"/>
    <n v="0.432"/>
    <x v="3"/>
    <s v="Under Average"/>
    <d v="2006-01-01T00:00:00"/>
    <n v="2006"/>
    <n v="5.4792273760800283"/>
  </r>
  <r>
    <s v="Bolivia"/>
    <n v="2007"/>
    <n v="5.6280000000000001"/>
    <n v="8.6980000000000004"/>
    <n v="0.79600000000000004"/>
    <n v="61.1"/>
    <n v="0.78"/>
    <n v="-1E-3"/>
    <n v="0.81699999999999995"/>
    <n v="0.746"/>
    <n v="0.38800000000000001"/>
    <x v="3"/>
    <s v="Over Avergare"/>
    <d v="2007-01-01T00:00:00"/>
    <n v="2007"/>
    <n v="5.4792273760800283"/>
  </r>
  <r>
    <s v="Bolivia"/>
    <n v="2008"/>
    <n v="5.298"/>
    <n v="8.74"/>
    <n v="0.78500000000000003"/>
    <n v="61.3"/>
    <n v="0.72599999999999998"/>
    <n v="-9.2999999999999999E-2"/>
    <n v="0.80100000000000005"/>
    <n v="0.72299999999999998"/>
    <n v="0.39200000000000002"/>
    <x v="3"/>
    <s v="Under Average"/>
    <d v="2008-01-01T00:00:00"/>
    <n v="2008"/>
    <n v="5.4792273760800283"/>
  </r>
  <r>
    <s v="Bolivia"/>
    <n v="2009"/>
    <n v="6.0860000000000003"/>
    <n v="8.7560000000000002"/>
    <n v="0.83099999999999996"/>
    <n v="61.5"/>
    <n v="0.77900000000000003"/>
    <n v="-3.6999999999999998E-2"/>
    <n v="0.76300000000000001"/>
    <n v="0.74199999999999999"/>
    <n v="0.372"/>
    <x v="3"/>
    <s v="Over Avergare"/>
    <d v="2009-01-01T00:00:00"/>
    <n v="2009"/>
    <n v="5.4792273760800283"/>
  </r>
  <r>
    <s v="Bolivia"/>
    <n v="2010"/>
    <n v="5.7809999999999997"/>
    <n v="8.7799999999999994"/>
    <n v="0.80700000000000005"/>
    <n v="61.7"/>
    <n v="0.70299999999999996"/>
    <n v="-7.0000000000000007E-2"/>
    <n v="0.78100000000000003"/>
    <n v="0.72"/>
    <n v="0.35"/>
    <x v="3"/>
    <s v="Over Avergare"/>
    <d v="2010-01-01T00:00:00"/>
    <n v="2010"/>
    <n v="5.4792273760800283"/>
  </r>
  <r>
    <s v="Bolivia"/>
    <n v="2011"/>
    <n v="5.7789999999999999"/>
    <n v="8.8130000000000006"/>
    <n v="0.81699999999999995"/>
    <n v="61.9"/>
    <n v="0.78200000000000003"/>
    <n v="-4.1000000000000002E-2"/>
    <n v="0.82499999999999996"/>
    <n v="0.68899999999999995"/>
    <n v="0.36099999999999999"/>
    <x v="3"/>
    <s v="Over Avergare"/>
    <d v="2011-01-01T00:00:00"/>
    <n v="2011"/>
    <n v="5.4792273760800283"/>
  </r>
  <r>
    <s v="Bolivia"/>
    <n v="2012"/>
    <n v="6.0190000000000001"/>
    <n v="8.8469999999999995"/>
    <n v="0.78100000000000003"/>
    <n v="62.1"/>
    <n v="0.86199999999999999"/>
    <n v="-1.6E-2"/>
    <n v="0.84"/>
    <n v="0.69899999999999995"/>
    <n v="0.40899999999999997"/>
    <x v="3"/>
    <s v="Over Avergare"/>
    <d v="2012-01-01T00:00:00"/>
    <n v="2012"/>
    <n v="5.4792273760800283"/>
  </r>
  <r>
    <s v="Bolivia"/>
    <n v="2013"/>
    <n v="5.7670000000000003"/>
    <n v="8.8960000000000008"/>
    <n v="0.80300000000000005"/>
    <n v="62.3"/>
    <n v="0.84599999999999997"/>
    <n v="-6.8000000000000005E-2"/>
    <n v="0.81200000000000006"/>
    <n v="0.72099999999999997"/>
    <n v="0.41"/>
    <x v="3"/>
    <s v="Over Avergare"/>
    <d v="2013-01-01T00:00:00"/>
    <n v="2013"/>
    <n v="5.4792273760800283"/>
  </r>
  <r>
    <s v="Bolivia"/>
    <n v="2014"/>
    <n v="5.8650000000000002"/>
    <n v="8.9329999999999998"/>
    <n v="0.82099999999999995"/>
    <n v="62.5"/>
    <n v="0.88100000000000001"/>
    <n v="1.7000000000000001E-2"/>
    <n v="0.83199999999999996"/>
    <n v="0.76900000000000002"/>
    <n v="0.39800000000000002"/>
    <x v="3"/>
    <s v="Over Avergare"/>
    <d v="2014-01-01T00:00:00"/>
    <n v="2014"/>
    <n v="5.4792273760800283"/>
  </r>
  <r>
    <s v="Bolivia"/>
    <n v="2015"/>
    <n v="5.8339999999999996"/>
    <n v="8.9649999999999999"/>
    <n v="0.82899999999999996"/>
    <n v="62.7"/>
    <n v="0.88400000000000001"/>
    <n v="-3.1E-2"/>
    <n v="0.86199999999999999"/>
    <n v="0.749"/>
    <n v="0.39300000000000002"/>
    <x v="3"/>
    <s v="Over Avergare"/>
    <d v="2015-01-01T00:00:00"/>
    <n v="2015"/>
    <n v="5.4792273760800283"/>
  </r>
  <r>
    <s v="Bolivia"/>
    <n v="2016"/>
    <n v="5.77"/>
    <n v="8.9909999999999997"/>
    <n v="0.79600000000000004"/>
    <n v="62.85"/>
    <n v="0.88200000000000001"/>
    <n v="-4.8000000000000001E-2"/>
    <n v="0.85299999999999998"/>
    <n v="0.73599999999999999"/>
    <n v="0.376"/>
    <x v="3"/>
    <s v="Over Avergare"/>
    <d v="2016-01-01T00:00:00"/>
    <n v="2016"/>
    <n v="5.4792273760800283"/>
  </r>
  <r>
    <s v="Bolivia"/>
    <n v="2017"/>
    <n v="5.6509999999999998"/>
    <n v="9.0169999999999995"/>
    <n v="0.77900000000000003"/>
    <n v="63"/>
    <n v="0.88400000000000001"/>
    <n v="-0.122"/>
    <n v="0.81899999999999995"/>
    <n v="0.65500000000000003"/>
    <n v="0.434"/>
    <x v="3"/>
    <s v="Over Avergare"/>
    <d v="2017-01-01T00:00:00"/>
    <n v="2017"/>
    <n v="5.4792273760800283"/>
  </r>
  <r>
    <s v="Bolivia"/>
    <n v="2018"/>
    <n v="5.9160000000000004"/>
    <n v="9.0440000000000005"/>
    <n v="0.82699999999999996"/>
    <n v="63.15"/>
    <n v="0.86299999999999999"/>
    <n v="-9.4E-2"/>
    <n v="0.78600000000000003"/>
    <n v="0.70499999999999996"/>
    <n v="0.38700000000000001"/>
    <x v="3"/>
    <s v="Over Avergare"/>
    <d v="2018-01-01T00:00:00"/>
    <n v="2018"/>
    <n v="5.4792273760800283"/>
  </r>
  <r>
    <s v="Bolivia"/>
    <n v="2019"/>
    <n v="5.6740000000000004"/>
    <n v="9.0510000000000002"/>
    <n v="0.78400000000000003"/>
    <n v="63.3"/>
    <n v="0.88100000000000001"/>
    <n v="-8.6999999999999994E-2"/>
    <n v="0.85699999999999998"/>
    <n v="0.70099999999999996"/>
    <n v="0.41899999999999998"/>
    <x v="3"/>
    <s v="Over Avergare"/>
    <d v="2019-01-01T00:00:00"/>
    <n v="2019"/>
    <n v="5.4792273760800283"/>
  </r>
  <r>
    <s v="Bolivia"/>
    <n v="2020"/>
    <n v="5.5590000000000002"/>
    <n v="8.9459999999999997"/>
    <n v="0.80500000000000005"/>
    <n v="63.45"/>
    <n v="0.877"/>
    <n v="-5.2999999999999999E-2"/>
    <n v="0.86799999999999999"/>
    <n v="0.72899999999999998"/>
    <n v="0.38200000000000001"/>
    <x v="3"/>
    <s v="Over Avergare"/>
    <d v="2020-01-01T00:00:00"/>
    <n v="2020"/>
    <n v="5.4792273760800283"/>
  </r>
  <r>
    <s v="Bolivia"/>
    <n v="2021"/>
    <n v="5.569"/>
    <n v="8.9939999999999998"/>
    <n v="0.79800000000000004"/>
    <n v="63.6"/>
    <n v="0.86199999999999999"/>
    <n v="-5.5E-2"/>
    <n v="0.81200000000000006"/>
    <n v="0.72099999999999997"/>
    <n v="0.40300000000000002"/>
    <x v="3"/>
    <s v="Over Avergare"/>
    <d v="2021-01-01T00:00:00"/>
    <n v="2021"/>
    <n v="5.4792273760800283"/>
  </r>
  <r>
    <s v="Bolivia"/>
    <n v="2022"/>
    <n v="5.9290000000000003"/>
    <n v="9.0139999999999993"/>
    <n v="0.82399999999999995"/>
    <n v="63.75"/>
    <n v="0.86499999999999999"/>
    <n v="-0.08"/>
    <n v="0.84"/>
    <n v="0.73799999999999999"/>
    <n v="0.42599999999999999"/>
    <x v="3"/>
    <s v="Over Avergare"/>
    <d v="2022-01-01T00:00:00"/>
    <n v="2022"/>
    <n v="5.4792273760800283"/>
  </r>
  <r>
    <s v="Bosnia and Herzegovina"/>
    <n v="2007"/>
    <n v="4.9000000000000004"/>
    <n v="9.1910000000000007"/>
    <n v="0.76600000000000001"/>
    <n v="67"/>
    <n v="0.34200000000000003"/>
    <n v="8.0000000000000002E-3"/>
    <n v="0.92600000000000005"/>
    <n v="0.56999999999999995"/>
    <n v="0.29599999999999999"/>
    <x v="1"/>
    <s v="Under Average"/>
    <d v="2007-01-01T00:00:00"/>
    <n v="2007"/>
    <n v="5.4792273760800283"/>
  </r>
  <r>
    <s v="Bosnia and Herzegovina"/>
    <n v="2009"/>
    <n v="4.9630000000000001"/>
    <n v="9.2460000000000004"/>
    <n v="0.73499999999999999"/>
    <n v="67"/>
    <n v="0.25800000000000001"/>
    <n v="-2.5000000000000001E-2"/>
    <n v="0.95899999999999996"/>
    <n v="0.50700000000000001"/>
    <n v="0.39"/>
    <x v="1"/>
    <s v="Under Average"/>
    <d v="2009-01-01T00:00:00"/>
    <n v="2009"/>
    <n v="5.4792273760800283"/>
  </r>
  <r>
    <s v="Bosnia and Herzegovina"/>
    <n v="2010"/>
    <n v="4.6689999999999996"/>
    <n v="9.2720000000000002"/>
    <n v="0.77300000000000002"/>
    <n v="67"/>
    <n v="0.36499999999999999"/>
    <n v="-0.128"/>
    <n v="0.93300000000000005"/>
    <n v="0.46500000000000002"/>
    <n v="0.40899999999999997"/>
    <x v="1"/>
    <s v="Under Average"/>
    <d v="2010-01-01T00:00:00"/>
    <n v="2010"/>
    <n v="5.4792273760800283"/>
  </r>
  <r>
    <s v="Bosnia and Herzegovina"/>
    <n v="2011"/>
    <n v="4.9950000000000001"/>
    <n v="9.3000000000000007"/>
    <n v="0.72499999999999998"/>
    <n v="67"/>
    <n v="0.33300000000000002"/>
    <n v="-3.5000000000000003E-2"/>
    <n v="0.92500000000000004"/>
    <n v="0.55100000000000005"/>
    <n v="0.32600000000000001"/>
    <x v="1"/>
    <s v="Under Average"/>
    <d v="2011-01-01T00:00:00"/>
    <n v="2011"/>
    <n v="5.4792273760800283"/>
  </r>
  <r>
    <s v="Bosnia and Herzegovina"/>
    <n v="2012"/>
    <n v="4.7729999999999997"/>
    <n v="9.31"/>
    <n v="0.77900000000000003"/>
    <n v="67"/>
    <n v="0.42"/>
    <n v="-1.2999999999999999E-2"/>
    <n v="0.95299999999999996"/>
    <n v="0.46899999999999997"/>
    <n v="0.33800000000000002"/>
    <x v="1"/>
    <s v="Under Average"/>
    <d v="2012-01-01T00:00:00"/>
    <n v="2012"/>
    <n v="5.4792273760800283"/>
  </r>
  <r>
    <s v="Bosnia and Herzegovina"/>
    <n v="2013"/>
    <n v="5.1239999999999997"/>
    <n v="9.3490000000000002"/>
    <n v="0.76700000000000002"/>
    <n v="67"/>
    <n v="0.39"/>
    <n v="4.1000000000000002E-2"/>
    <n v="0.97"/>
    <n v="0.48899999999999999"/>
    <n v="0.315"/>
    <x v="1"/>
    <s v="Under Average"/>
    <d v="2013-01-01T00:00:00"/>
    <n v="2013"/>
    <n v="5.4792273760800283"/>
  </r>
  <r>
    <s v="Bosnia and Herzegovina"/>
    <n v="2014"/>
    <n v="5.2489999999999997"/>
    <n v="9.3729999999999993"/>
    <n v="0.78800000000000003"/>
    <n v="67"/>
    <n v="0.41199999999999998"/>
    <n v="0.23100000000000001"/>
    <n v="0.97599999999999998"/>
    <n v="0.49099999999999999"/>
    <n v="0.26200000000000001"/>
    <x v="1"/>
    <s v="Under Average"/>
    <d v="2014-01-01T00:00:00"/>
    <n v="2014"/>
    <n v="5.4792273760800283"/>
  </r>
  <r>
    <s v="Bosnia and Herzegovina"/>
    <n v="2015"/>
    <n v="5.117"/>
    <n v="9.4169999999999998"/>
    <n v="0.65600000000000003"/>
    <n v="67"/>
    <n v="0.63100000000000001"/>
    <n v="-5.5E-2"/>
    <n v="0.96"/>
    <n v="0.48599999999999999"/>
    <n v="0.28599999999999998"/>
    <x v="1"/>
    <s v="Under Average"/>
    <d v="2015-01-01T00:00:00"/>
    <n v="2015"/>
    <n v="5.4792273760800283"/>
  </r>
  <r>
    <s v="Bosnia and Herzegovina"/>
    <n v="2016"/>
    <n v="5.181"/>
    <n v="9.4600000000000009"/>
    <n v="0.80800000000000005"/>
    <n v="67.05"/>
    <n v="0.63300000000000001"/>
    <n v="0.13400000000000001"/>
    <n v="0.95699999999999996"/>
    <n v="0.56599999999999995"/>
    <n v="0.30399999999999999"/>
    <x v="1"/>
    <s v="Under Average"/>
    <d v="2016-01-01T00:00:00"/>
    <n v="2016"/>
    <n v="5.4792273760800283"/>
  </r>
  <r>
    <s v="Bosnia and Herzegovina"/>
    <n v="2017"/>
    <n v="5.09"/>
    <n v="9.5030000000000001"/>
    <n v="0.77500000000000002"/>
    <n v="67.099999999999994"/>
    <n v="0.56399999999999995"/>
    <n v="9.0999999999999998E-2"/>
    <n v="0.92300000000000004"/>
    <n v="0.52700000000000002"/>
    <n v="0.27100000000000002"/>
    <x v="1"/>
    <s v="Under Average"/>
    <d v="2017-01-01T00:00:00"/>
    <n v="2017"/>
    <n v="5.4792273760800283"/>
  </r>
  <r>
    <s v="Bosnia and Herzegovina"/>
    <n v="2018"/>
    <n v="5.8869999999999996"/>
    <n v="9.5519999999999996"/>
    <n v="0.83599999999999997"/>
    <n v="67.150000000000006"/>
    <n v="0.65900000000000003"/>
    <n v="0.122"/>
    <n v="0.91300000000000003"/>
    <n v="0.56799999999999995"/>
    <n v="0.27700000000000002"/>
    <x v="1"/>
    <s v="Over Avergare"/>
    <d v="2018-01-01T00:00:00"/>
    <n v="2018"/>
    <n v="5.4792273760800283"/>
  </r>
  <r>
    <s v="Bosnia and Herzegovina"/>
    <n v="2019"/>
    <n v="6.016"/>
    <n v="9.5909999999999993"/>
    <n v="0.873"/>
    <n v="67.2"/>
    <n v="0.72199999999999998"/>
    <n v="7.6999999999999999E-2"/>
    <n v="0.96299999999999997"/>
    <n v="0.54500000000000004"/>
    <n v="0.23799999999999999"/>
    <x v="1"/>
    <s v="Over Avergare"/>
    <d v="2019-01-01T00:00:00"/>
    <n v="2019"/>
    <n v="5.4792273760800283"/>
  </r>
  <r>
    <s v="Bosnia and Herzegovina"/>
    <n v="2020"/>
    <n v="5.516"/>
    <n v="9.5719999999999992"/>
    <n v="0.89900000000000002"/>
    <n v="67.25"/>
    <n v="0.74"/>
    <n v="0.13500000000000001"/>
    <n v="0.91600000000000004"/>
    <n v="0.60199999999999998"/>
    <n v="0.32500000000000001"/>
    <x v="1"/>
    <s v="Over Avergare"/>
    <d v="2020-01-01T00:00:00"/>
    <n v="2020"/>
    <n v="5.4792273760800283"/>
  </r>
  <r>
    <s v="Bosnia and Herzegovina"/>
    <n v="2021"/>
    <n v="5.7489999999999997"/>
    <n v="9.6590000000000007"/>
    <n v="0.86"/>
    <n v="67.3"/>
    <n v="0.75900000000000001"/>
    <n v="0.27700000000000002"/>
    <n v="0.92100000000000004"/>
    <n v="0.60399999999999998"/>
    <n v="0.30499999999999999"/>
    <x v="1"/>
    <s v="Over Avergare"/>
    <d v="2021-01-01T00:00:00"/>
    <n v="2021"/>
    <n v="5.4792273760800283"/>
  </r>
  <r>
    <s v="Botswana"/>
    <n v="2006"/>
    <n v="4.7389999999999999"/>
    <n v="9.4949999999999992"/>
    <n v="0.88300000000000001"/>
    <n v="48.84"/>
    <n v="0.82399999999999995"/>
    <n v="-0.19800000000000001"/>
    <n v="0.72299999999999998"/>
    <n v="0.64300000000000002"/>
    <n v="0.22600000000000001"/>
    <x v="2"/>
    <s v="Under Average"/>
    <d v="2006-01-01T00:00:00"/>
    <n v="2006"/>
    <n v="5.4792273760800283"/>
  </r>
  <r>
    <s v="Botswana"/>
    <n v="2008"/>
    <n v="5.4509999999999996"/>
    <n v="9.5429999999999993"/>
    <n v="0.83199999999999996"/>
    <n v="49.72"/>
    <n v="0.85799999999999998"/>
    <n v="-0.16400000000000001"/>
    <n v="0.80600000000000005"/>
    <n v="0.67700000000000005"/>
    <n v="0.218"/>
    <x v="2"/>
    <s v="Under Average"/>
    <d v="2008-01-01T00:00:00"/>
    <n v="2008"/>
    <n v="5.4792273760800283"/>
  </r>
  <r>
    <s v="Botswana"/>
    <n v="2010"/>
    <n v="3.5529999999999999"/>
    <n v="9.4459999999999997"/>
    <n v="0.86599999999999999"/>
    <n v="50.6"/>
    <n v="0.82599999999999996"/>
    <n v="-0.13800000000000001"/>
    <n v="0.81399999999999995"/>
    <n v="0.61699999999999999"/>
    <n v="0.17199999999999999"/>
    <x v="2"/>
    <s v="Under Average"/>
    <d v="2010-01-01T00:00:00"/>
    <n v="2010"/>
    <n v="5.4792273760800283"/>
  </r>
  <r>
    <s v="Botswana"/>
    <n v="2011"/>
    <n v="3.52"/>
    <n v="9.4920000000000009"/>
    <n v="0.86"/>
    <n v="51.04"/>
    <n v="0.81299999999999994"/>
    <n v="-0.245"/>
    <n v="0.81599999999999995"/>
    <n v="0.64700000000000002"/>
    <n v="0.16"/>
    <x v="2"/>
    <s v="Under Average"/>
    <d v="2011-01-01T00:00:00"/>
    <n v="2011"/>
    <n v="5.4792273760800283"/>
  </r>
  <r>
    <s v="Botswana"/>
    <n v="2012"/>
    <n v="4.8360000000000003"/>
    <n v="9.4710000000000001"/>
    <n v="0.83699999999999997"/>
    <n v="51.48"/>
    <n v="0.79900000000000004"/>
    <n v="-0.19500000000000001"/>
    <n v="0.81399999999999995"/>
    <n v="0.69499999999999995"/>
    <n v="0.17100000000000001"/>
    <x v="2"/>
    <s v="Under Average"/>
    <d v="2012-01-01T00:00:00"/>
    <n v="2012"/>
    <n v="5.4792273760800283"/>
  </r>
  <r>
    <s v="Botswana"/>
    <n v="2013"/>
    <n v="4.1280000000000001"/>
    <n v="9.5570000000000004"/>
    <n v="0.85599999999999998"/>
    <n v="51.92"/>
    <n v="0.76700000000000002"/>
    <n v="-0.14499999999999999"/>
    <n v="0.749"/>
    <n v="0.67100000000000004"/>
    <n v="0.24399999999999999"/>
    <x v="2"/>
    <s v="Under Average"/>
    <d v="2013-01-01T00:00:00"/>
    <n v="2013"/>
    <n v="5.4792273760800283"/>
  </r>
  <r>
    <s v="Botswana"/>
    <n v="2014"/>
    <n v="4.0309999999999997"/>
    <n v="9.593"/>
    <n v="0.85899999999999999"/>
    <n v="52.36"/>
    <n v="0.79100000000000004"/>
    <n v="-9.7000000000000003E-2"/>
    <n v="0.74299999999999999"/>
    <n v="0.626"/>
    <n v="0.245"/>
    <x v="2"/>
    <s v="Under Average"/>
    <d v="2014-01-01T00:00:00"/>
    <n v="2014"/>
    <n v="5.4792273760800283"/>
  </r>
  <r>
    <s v="Botswana"/>
    <n v="2015"/>
    <n v="3.762"/>
    <n v="9.5239999999999991"/>
    <n v="0.81599999999999995"/>
    <n v="52.8"/>
    <n v="0.85699999999999998"/>
    <n v="-0.105"/>
    <n v="0.86"/>
    <n v="0.67600000000000005"/>
    <n v="0.26100000000000001"/>
    <x v="2"/>
    <s v="Under Average"/>
    <d v="2015-01-01T00:00:00"/>
    <n v="2015"/>
    <n v="5.4792273760800283"/>
  </r>
  <r>
    <s v="Botswana"/>
    <n v="2016"/>
    <n v="3.4990000000000001"/>
    <n v="9.5730000000000004"/>
    <n v="0.76800000000000002"/>
    <n v="53.075000000000003"/>
    <n v="0.85199999999999998"/>
    <n v="-0.24399999999999999"/>
    <n v="0.72899999999999998"/>
    <n v="0.65700000000000003"/>
    <n v="0.252"/>
    <x v="2"/>
    <s v="Under Average"/>
    <d v="2016-01-01T00:00:00"/>
    <n v="2016"/>
    <n v="5.4792273760800283"/>
  </r>
  <r>
    <s v="Botswana"/>
    <n v="2017"/>
    <n v="3.5049999999999999"/>
    <n v="9.593"/>
    <n v="0.76800000000000002"/>
    <n v="53.35"/>
    <n v="0.81699999999999995"/>
    <n v="-0.24"/>
    <n v="0.73099999999999998"/>
    <n v="0.61199999999999999"/>
    <n v="0.27600000000000002"/>
    <x v="2"/>
    <s v="Under Average"/>
    <d v="2017-01-01T00:00:00"/>
    <n v="2017"/>
    <n v="5.4792273760800283"/>
  </r>
  <r>
    <s v="Botswana"/>
    <n v="2018"/>
    <n v="3.4609999999999999"/>
    <n v="9.6129999999999995"/>
    <n v="0.79500000000000004"/>
    <n v="53.625"/>
    <n v="0.81799999999999995"/>
    <n v="-0.246"/>
    <n v="0.80700000000000005"/>
    <n v="0.68799999999999994"/>
    <n v="0.26700000000000002"/>
    <x v="2"/>
    <s v="Under Average"/>
    <d v="2018-01-01T00:00:00"/>
    <n v="2018"/>
    <n v="5.4792273760800283"/>
  </r>
  <r>
    <s v="Botswana"/>
    <n v="2019"/>
    <n v="3.4710000000000001"/>
    <n v="9.6240000000000006"/>
    <n v="0.77400000000000002"/>
    <n v="53.9"/>
    <n v="0.83299999999999996"/>
    <n v="-0.23100000000000001"/>
    <n v="0.79200000000000004"/>
    <n v="0.66500000000000004"/>
    <n v="0.27300000000000002"/>
    <x v="2"/>
    <s v="Under Average"/>
    <d v="2019-01-01T00:00:00"/>
    <n v="2019"/>
    <n v="5.4792273760800283"/>
  </r>
  <r>
    <s v="Botswana"/>
    <n v="2022"/>
    <n v="3.4350000000000001"/>
    <n v="9.6289999999999996"/>
    <n v="0.75"/>
    <n v="54.725000000000001"/>
    <n v="0.73899999999999999"/>
    <n v="-0.215"/>
    <n v="0.83099999999999996"/>
    <n v="0.623"/>
    <n v="0.28699999999999998"/>
    <x v="2"/>
    <s v="Under Average"/>
    <d v="2022-01-01T00:00:00"/>
    <n v="2022"/>
    <n v="5.4792273760800283"/>
  </r>
  <r>
    <s v="Brazil"/>
    <n v="2005"/>
    <n v="6.6369999999999996"/>
    <n v="9.4350000000000005"/>
    <n v="0.88300000000000001"/>
    <n v="63.1"/>
    <n v="0.88200000000000001"/>
    <m/>
    <n v="0.745"/>
    <n v="0.77"/>
    <n v="0.30199999999999999"/>
    <x v="3"/>
    <s v="Over Avergare"/>
    <d v="2005-01-01T00:00:00"/>
    <n v="2005"/>
    <n v="5.4792273760800283"/>
  </r>
  <r>
    <s v="Brazil"/>
    <n v="2007"/>
    <n v="6.3209999999999997"/>
    <n v="9.5120000000000005"/>
    <n v="0.88600000000000001"/>
    <n v="63.42"/>
    <n v="0.77700000000000002"/>
    <n v="-1.9E-2"/>
    <n v="0.72799999999999998"/>
    <n v="0.77500000000000002"/>
    <n v="0.29899999999999999"/>
    <x v="3"/>
    <s v="Over Avergare"/>
    <d v="2007-01-01T00:00:00"/>
    <n v="2007"/>
    <n v="5.4792273760800283"/>
  </r>
  <r>
    <s v="Brazil"/>
    <n v="2008"/>
    <n v="6.6909999999999998"/>
    <n v="9.5519999999999996"/>
    <n v="0.878"/>
    <n v="63.58"/>
    <n v="0.78200000000000003"/>
    <n v="-8.1000000000000003E-2"/>
    <n v="0.68799999999999994"/>
    <n v="0.71799999999999997"/>
    <n v="0.26500000000000001"/>
    <x v="3"/>
    <s v="Over Avergare"/>
    <d v="2008-01-01T00:00:00"/>
    <n v="2008"/>
    <n v="5.4792273760800283"/>
  </r>
  <r>
    <s v="Brazil"/>
    <n v="2009"/>
    <n v="7.0010000000000003"/>
    <n v="9.5410000000000004"/>
    <n v="0.91300000000000003"/>
    <n v="63.74"/>
    <n v="0.76700000000000002"/>
    <n v="-5.8000000000000003E-2"/>
    <n v="0.72299999999999998"/>
    <n v="0.74399999999999999"/>
    <n v="0.27400000000000002"/>
    <x v="3"/>
    <s v="Over Avergare"/>
    <d v="2009-01-01T00:00:00"/>
    <n v="2009"/>
    <n v="5.4792273760800283"/>
  </r>
  <r>
    <s v="Brazil"/>
    <n v="2010"/>
    <n v="6.8369999999999997"/>
    <n v="9.6039999999999992"/>
    <n v="0.90600000000000003"/>
    <n v="63.9"/>
    <n v="0.80600000000000005"/>
    <n v="-5.7000000000000002E-2"/>
    <n v="0.65600000000000003"/>
    <n v="0.72599999999999998"/>
    <n v="0.25"/>
    <x v="3"/>
    <s v="Over Avergare"/>
    <d v="2010-01-01T00:00:00"/>
    <n v="2010"/>
    <n v="5.4792273760800283"/>
  </r>
  <r>
    <s v="Brazil"/>
    <n v="2011"/>
    <n v="7.0380000000000003"/>
    <n v="9.6340000000000003"/>
    <n v="0.91600000000000004"/>
    <n v="64.06"/>
    <n v="0.83399999999999996"/>
    <n v="-7.4999999999999997E-2"/>
    <n v="0.66200000000000003"/>
    <n v="0.69799999999999995"/>
    <n v="0.26800000000000002"/>
    <x v="3"/>
    <s v="Over Avergare"/>
    <d v="2011-01-01T00:00:00"/>
    <n v="2011"/>
    <n v="5.4792273760800283"/>
  </r>
  <r>
    <s v="Brazil"/>
    <n v="2012"/>
    <n v="6.66"/>
    <n v="9.6440000000000001"/>
    <n v="0.89"/>
    <n v="64.22"/>
    <n v="0.84899999999999998"/>
    <m/>
    <n v="0.623"/>
    <n v="0.68500000000000005"/>
    <n v="0.35"/>
    <x v="3"/>
    <s v="Over Avergare"/>
    <d v="2012-01-01T00:00:00"/>
    <n v="2012"/>
    <n v="5.4792273760800283"/>
  </r>
  <r>
    <s v="Brazil"/>
    <n v="2013"/>
    <n v="7.14"/>
    <n v="9.6649999999999991"/>
    <n v="0.91"/>
    <n v="64.38"/>
    <n v="0.78500000000000003"/>
    <n v="-9.8000000000000004E-2"/>
    <n v="0.70699999999999996"/>
    <n v="0.72499999999999998"/>
    <n v="0.27600000000000002"/>
    <x v="3"/>
    <s v="Over Avergare"/>
    <d v="2013-01-01T00:00:00"/>
    <n v="2013"/>
    <n v="5.4792273760800283"/>
  </r>
  <r>
    <s v="Brazil"/>
    <n v="2014"/>
    <n v="6.9809999999999999"/>
    <n v="9.6609999999999996"/>
    <n v="0.89800000000000002"/>
    <n v="64.540000000000006"/>
    <n v="0.71399999999999997"/>
    <n v="-0.11799999999999999"/>
    <n v="0.71"/>
    <n v="0.71799999999999997"/>
    <n v="0.27400000000000002"/>
    <x v="3"/>
    <s v="Over Avergare"/>
    <d v="2014-01-01T00:00:00"/>
    <n v="2014"/>
    <n v="5.4792273760800283"/>
  </r>
  <r>
    <s v="Brazil"/>
    <n v="2015"/>
    <n v="6.5469999999999997"/>
    <n v="9.6170000000000009"/>
    <n v="0.90700000000000003"/>
    <n v="64.7"/>
    <n v="0.79900000000000004"/>
    <n v="-1.9E-2"/>
    <n v="0.77100000000000002"/>
    <n v="0.68700000000000006"/>
    <n v="0.32500000000000001"/>
    <x v="3"/>
    <s v="Over Avergare"/>
    <d v="2015-01-01T00:00:00"/>
    <n v="2015"/>
    <n v="5.4792273760800283"/>
  </r>
  <r>
    <s v="Brazil"/>
    <n v="2016"/>
    <n v="6.375"/>
    <n v="9.5749999999999993"/>
    <n v="0.91200000000000003"/>
    <n v="64.875"/>
    <n v="0.80700000000000005"/>
    <n v="-0.10299999999999999"/>
    <n v="0.78100000000000003"/>
    <n v="0.71099999999999997"/>
    <n v="0.30199999999999999"/>
    <x v="3"/>
    <s v="Over Avergare"/>
    <d v="2016-01-01T00:00:00"/>
    <n v="2016"/>
    <n v="5.4792273760800283"/>
  </r>
  <r>
    <s v="Brazil"/>
    <n v="2017"/>
    <n v="6.3330000000000002"/>
    <n v="9.58"/>
    <n v="0.90500000000000003"/>
    <n v="65.05"/>
    <n v="0.76500000000000001"/>
    <n v="-0.17799999999999999"/>
    <n v="0.79400000000000004"/>
    <n v="0.66900000000000004"/>
    <n v="0.308"/>
    <x v="3"/>
    <s v="Over Avergare"/>
    <d v="2017-01-01T00:00:00"/>
    <n v="2017"/>
    <n v="5.4792273760800283"/>
  </r>
  <r>
    <s v="Brazil"/>
    <n v="2018"/>
    <n v="6.1909999999999998"/>
    <n v="9.59"/>
    <n v="0.88200000000000001"/>
    <n v="65.224999999999994"/>
    <n v="0.751"/>
    <n v="-0.12"/>
    <n v="0.76300000000000001"/>
    <n v="0.67700000000000005"/>
    <n v="0.35"/>
    <x v="3"/>
    <s v="Over Avergare"/>
    <d v="2018-01-01T00:00:00"/>
    <n v="2018"/>
    <n v="5.4792273760800283"/>
  </r>
  <r>
    <s v="Brazil"/>
    <n v="2019"/>
    <n v="6.4509999999999996"/>
    <n v="9.5950000000000006"/>
    <n v="0.89900000000000002"/>
    <n v="65.400000000000006"/>
    <n v="0.83"/>
    <n v="-6.5000000000000002E-2"/>
    <n v="0.76200000000000001"/>
    <n v="0.70099999999999996"/>
    <n v="0.33700000000000002"/>
    <x v="3"/>
    <s v="Over Avergare"/>
    <d v="2019-01-01T00:00:00"/>
    <n v="2019"/>
    <n v="5.4792273760800283"/>
  </r>
  <r>
    <s v="Brazil"/>
    <n v="2020"/>
    <n v="6.11"/>
    <n v="9.548"/>
    <n v="0.83099999999999996"/>
    <n v="65.575000000000003"/>
    <n v="0.78600000000000003"/>
    <n v="-5.8000000000000003E-2"/>
    <n v="0.72899999999999998"/>
    <n v="0.65300000000000002"/>
    <n v="0.38900000000000001"/>
    <x v="3"/>
    <s v="Over Avergare"/>
    <d v="2020-01-01T00:00:00"/>
    <n v="2020"/>
    <n v="5.4792273760800283"/>
  </r>
  <r>
    <s v="Brazil"/>
    <n v="2021"/>
    <n v="6.01"/>
    <n v="9.5879999999999992"/>
    <n v="0.81399999999999995"/>
    <n v="65.75"/>
    <n v="0.79200000000000004"/>
    <n v="8.8999999999999996E-2"/>
    <n v="0.73899999999999999"/>
    <n v="0.66200000000000003"/>
    <n v="0.40699999999999997"/>
    <x v="3"/>
    <s v="Over Avergare"/>
    <d v="2021-01-01T00:00:00"/>
    <n v="2021"/>
    <n v="5.4792273760800283"/>
  </r>
  <r>
    <s v="Brazil"/>
    <n v="2022"/>
    <n v="6.2569999999999997"/>
    <n v="9.6110000000000007"/>
    <n v="0.86599999999999999"/>
    <n v="65.924999999999997"/>
    <n v="0.83"/>
    <n v="-6.0999999999999999E-2"/>
    <n v="0.74199999999999999"/>
    <n v="0.68100000000000005"/>
    <n v="0.34100000000000003"/>
    <x v="3"/>
    <s v="Over Avergare"/>
    <d v="2022-01-01T00:00:00"/>
    <n v="2022"/>
    <n v="5.4792273760800283"/>
  </r>
  <r>
    <s v="Bulgaria"/>
    <n v="2007"/>
    <n v="3.8439999999999999"/>
    <n v="9.7460000000000004"/>
    <n v="0.83199999999999996"/>
    <n v="64.78"/>
    <n v="0.56599999999999995"/>
    <n v="-0.14299999999999999"/>
    <n v="0.97599999999999998"/>
    <n v="0.5"/>
    <n v="0.22600000000000001"/>
    <x v="1"/>
    <s v="Under Average"/>
    <d v="2007-01-01T00:00:00"/>
    <n v="2007"/>
    <n v="5.4792273760800283"/>
  </r>
  <r>
    <s v="Bulgaria"/>
    <n v="2010"/>
    <n v="3.9119999999999999"/>
    <n v="9.8070000000000004"/>
    <n v="0.84299999999999997"/>
    <n v="65.2"/>
    <n v="0.54500000000000004"/>
    <n v="-0.151"/>
    <n v="0.94099999999999995"/>
    <n v="0.51300000000000001"/>
    <n v="0.23799999999999999"/>
    <x v="1"/>
    <s v="Under Average"/>
    <d v="2010-01-01T00:00:00"/>
    <n v="2010"/>
    <n v="5.4792273760800283"/>
  </r>
  <r>
    <s v="Bulgaria"/>
    <n v="2011"/>
    <n v="3.875"/>
    <n v="9.8339999999999996"/>
    <n v="0.86"/>
    <n v="65.34"/>
    <n v="0.66400000000000003"/>
    <n v="-0.23400000000000001"/>
    <n v="0.94799999999999995"/>
    <n v="0.49"/>
    <n v="0.27100000000000002"/>
    <x v="1"/>
    <s v="Under Average"/>
    <d v="2011-01-01T00:00:00"/>
    <n v="2011"/>
    <n v="5.4792273760800283"/>
  </r>
  <r>
    <s v="Bulgaria"/>
    <n v="2012"/>
    <n v="4.2220000000000004"/>
    <n v="9.8480000000000008"/>
    <n v="0.83799999999999997"/>
    <n v="65.48"/>
    <n v="0.64100000000000001"/>
    <n v="-0.17899999999999999"/>
    <n v="0.93799999999999994"/>
    <n v="0.51"/>
    <n v="0.23699999999999999"/>
    <x v="1"/>
    <s v="Under Average"/>
    <d v="2012-01-01T00:00:00"/>
    <n v="2012"/>
    <n v="5.4792273760800283"/>
  </r>
  <r>
    <s v="Bulgaria"/>
    <n v="2013"/>
    <n v="3.9929999999999999"/>
    <n v="9.8480000000000008"/>
    <n v="0.82899999999999996"/>
    <n v="65.62"/>
    <n v="0.60299999999999998"/>
    <n v="-0.19700000000000001"/>
    <n v="0.96199999999999997"/>
    <n v="0.53700000000000003"/>
    <n v="0.27800000000000002"/>
    <x v="1"/>
    <s v="Under Average"/>
    <d v="2013-01-01T00:00:00"/>
    <n v="2013"/>
    <n v="5.4792273760800283"/>
  </r>
  <r>
    <s v="Bulgaria"/>
    <n v="2014"/>
    <n v="4.4379999999999997"/>
    <n v="9.8629999999999995"/>
    <n v="0.88600000000000001"/>
    <n v="65.760000000000005"/>
    <n v="0.57599999999999996"/>
    <n v="-0.06"/>
    <n v="0.95499999999999996"/>
    <n v="0.54200000000000004"/>
    <n v="0.23599999999999999"/>
    <x v="1"/>
    <s v="Under Average"/>
    <d v="2014-01-01T00:00:00"/>
    <n v="2014"/>
    <n v="5.4792273760800283"/>
  </r>
  <r>
    <s v="Bulgaria"/>
    <n v="2015"/>
    <n v="4.8650000000000002"/>
    <n v="9.9030000000000005"/>
    <n v="0.90800000000000003"/>
    <n v="65.900000000000006"/>
    <n v="0.63700000000000001"/>
    <n v="-0.20499999999999999"/>
    <n v="0.94099999999999995"/>
    <n v="0.55600000000000005"/>
    <n v="0.214"/>
    <x v="1"/>
    <s v="Under Average"/>
    <d v="2015-01-01T00:00:00"/>
    <n v="2015"/>
    <n v="5.4792273760800283"/>
  </r>
  <r>
    <s v="Bulgaria"/>
    <n v="2016"/>
    <n v="4.8380000000000001"/>
    <n v="9.94"/>
    <n v="0.92600000000000005"/>
    <n v="66"/>
    <n v="0.7"/>
    <n v="-0.17499999999999999"/>
    <n v="0.93600000000000005"/>
    <n v="0.54500000000000004"/>
    <n v="0.17199999999999999"/>
    <x v="1"/>
    <s v="Under Average"/>
    <d v="2016-01-01T00:00:00"/>
    <n v="2016"/>
    <n v="5.4792273760800283"/>
  </r>
  <r>
    <s v="Bulgaria"/>
    <n v="2017"/>
    <n v="5.0970000000000004"/>
    <n v="9.9749999999999996"/>
    <n v="0.94199999999999995"/>
    <n v="66.099999999999994"/>
    <n v="0.68899999999999995"/>
    <n v="-0.158"/>
    <n v="0.91100000000000003"/>
    <n v="0.54200000000000004"/>
    <n v="0.189"/>
    <x v="1"/>
    <s v="Under Average"/>
    <d v="2017-01-01T00:00:00"/>
    <n v="2017"/>
    <n v="5.4792273760800283"/>
  </r>
  <r>
    <s v="Bulgaria"/>
    <n v="2018"/>
    <n v="5.0990000000000002"/>
    <n v="10.007999999999999"/>
    <n v="0.92400000000000004"/>
    <n v="66.2"/>
    <n v="0.72399999999999998"/>
    <n v="-0.18"/>
    <n v="0.95199999999999996"/>
    <n v="0.55400000000000005"/>
    <n v="0.189"/>
    <x v="1"/>
    <s v="Under Average"/>
    <d v="2018-01-01T00:00:00"/>
    <n v="2018"/>
    <n v="5.4792273760800283"/>
  </r>
  <r>
    <s v="Bulgaria"/>
    <n v="2019"/>
    <n v="5.1079999999999997"/>
    <n v="10.055"/>
    <n v="0.94799999999999995"/>
    <n v="66.3"/>
    <n v="0.82199999999999995"/>
    <n v="-0.113"/>
    <n v="0.94299999999999995"/>
    <n v="0.57699999999999996"/>
    <n v="0.2"/>
    <x v="1"/>
    <s v="Under Average"/>
    <d v="2019-01-01T00:00:00"/>
    <n v="2019"/>
    <n v="5.4792273760800283"/>
  </r>
  <r>
    <s v="Bulgaria"/>
    <n v="2020"/>
    <n v="5.5979999999999999"/>
    <n v="10.021000000000001"/>
    <n v="0.91600000000000004"/>
    <n v="66.400000000000006"/>
    <n v="0.81799999999999995"/>
    <n v="-0.01"/>
    <n v="0.90100000000000002"/>
    <n v="0.64200000000000002"/>
    <n v="0.221"/>
    <x v="1"/>
    <s v="Over Avergare"/>
    <d v="2020-01-01T00:00:00"/>
    <n v="2020"/>
    <n v="5.4792273760800283"/>
  </r>
  <r>
    <s v="Bulgaria"/>
    <n v="2021"/>
    <n v="5.4219999999999997"/>
    <n v="10.102"/>
    <n v="0.88400000000000001"/>
    <n v="66.5"/>
    <n v="0.84099999999999997"/>
    <n v="-1.6E-2"/>
    <n v="0.89100000000000001"/>
    <n v="0.64700000000000002"/>
    <n v="0.253"/>
    <x v="1"/>
    <s v="Under Average"/>
    <d v="2021-01-01T00:00:00"/>
    <n v="2021"/>
    <n v="5.4792273760800283"/>
  </r>
  <r>
    <s v="Bulgaria"/>
    <n v="2022"/>
    <n v="5.3780000000000001"/>
    <n v="10.138"/>
    <n v="0.95299999999999996"/>
    <n v="66.599999999999994"/>
    <n v="0.74099999999999999"/>
    <n v="-0.14499999999999999"/>
    <n v="0.94199999999999995"/>
    <n v="0.58199999999999996"/>
    <n v="0.16500000000000001"/>
    <x v="1"/>
    <s v="Under Average"/>
    <d v="2022-01-01T00:00:00"/>
    <n v="2022"/>
    <n v="5.4792273760800283"/>
  </r>
  <r>
    <s v="Burkina Faso"/>
    <n v="2006"/>
    <n v="3.8010000000000002"/>
    <n v="7.327"/>
    <n v="0.79600000000000004"/>
    <n v="49.44"/>
    <n v="0.58799999999999997"/>
    <n v="0.03"/>
    <n v="0.79800000000000004"/>
    <n v="0.67800000000000005"/>
    <n v="0.26600000000000001"/>
    <x v="2"/>
    <s v="Under Average"/>
    <d v="2006-01-01T00:00:00"/>
    <n v="2006"/>
    <n v="5.4792273760800283"/>
  </r>
  <r>
    <s v="Burkina Faso"/>
    <n v="2007"/>
    <n v="4.0170000000000003"/>
    <n v="7.3369999999999997"/>
    <n v="0.77100000000000002"/>
    <n v="49.88"/>
    <n v="0.58199999999999996"/>
    <n v="-5.8999999999999997E-2"/>
    <n v="0.83299999999999996"/>
    <n v="0.60899999999999999"/>
    <n v="0.28100000000000003"/>
    <x v="2"/>
    <s v="Under Average"/>
    <d v="2007-01-01T00:00:00"/>
    <n v="2007"/>
    <n v="5.4792273760800283"/>
  </r>
  <r>
    <s v="Burkina Faso"/>
    <n v="2008"/>
    <n v="3.8460000000000001"/>
    <n v="7.3639999999999999"/>
    <n v="0.72699999999999998"/>
    <n v="50.32"/>
    <n v="0.61199999999999999"/>
    <n v="-9.9000000000000005E-2"/>
    <n v="0.88700000000000001"/>
    <n v="0.53800000000000003"/>
    <n v="0.30399999999999999"/>
    <x v="2"/>
    <s v="Under Average"/>
    <d v="2008-01-01T00:00:00"/>
    <n v="2008"/>
    <n v="5.4792273760800283"/>
  </r>
  <r>
    <s v="Burkina Faso"/>
    <n v="2010"/>
    <n v="4.0359999999999996"/>
    <n v="7.4160000000000004"/>
    <n v="0.77300000000000002"/>
    <n v="51.2"/>
    <n v="0.58699999999999997"/>
    <n v="-3.5000000000000003E-2"/>
    <n v="0.76700000000000002"/>
    <n v="0.56499999999999995"/>
    <n v="0.217"/>
    <x v="2"/>
    <s v="Under Average"/>
    <d v="2010-01-01T00:00:00"/>
    <n v="2010"/>
    <n v="5.4792273760800283"/>
  </r>
  <r>
    <s v="Burkina Faso"/>
    <n v="2011"/>
    <n v="4.7850000000000001"/>
    <n v="7.45"/>
    <n v="0.71"/>
    <n v="51.64"/>
    <n v="0.72499999999999998"/>
    <n v="-0.10299999999999999"/>
    <n v="0.70699999999999996"/>
    <n v="0.57799999999999996"/>
    <n v="0.20499999999999999"/>
    <x v="2"/>
    <s v="Under Average"/>
    <d v="2011-01-01T00:00:00"/>
    <n v="2011"/>
    <n v="5.4792273760800283"/>
  </r>
  <r>
    <s v="Burkina Faso"/>
    <n v="2012"/>
    <n v="3.9550000000000001"/>
    <n v="7.4820000000000002"/>
    <n v="0.74399999999999999"/>
    <n v="52.08"/>
    <n v="0.622"/>
    <n v="-6.8000000000000005E-2"/>
    <n v="0.72599999999999998"/>
    <n v="0.48699999999999999"/>
    <n v="0.3"/>
    <x v="2"/>
    <s v="Under Average"/>
    <d v="2012-01-01T00:00:00"/>
    <n v="2012"/>
    <n v="5.4792273760800283"/>
  </r>
  <r>
    <s v="Burkina Faso"/>
    <n v="2013"/>
    <n v="3.3260000000000001"/>
    <n v="7.5090000000000003"/>
    <n v="0.745"/>
    <n v="52.52"/>
    <n v="0.74099999999999999"/>
    <n v="-1.4999999999999999E-2"/>
    <n v="0.76500000000000001"/>
    <n v="0.59199999999999997"/>
    <n v="0.28699999999999998"/>
    <x v="2"/>
    <s v="Under Average"/>
    <d v="2013-01-01T00:00:00"/>
    <n v="2013"/>
    <n v="5.4792273760800283"/>
  </r>
  <r>
    <s v="Burkina Faso"/>
    <n v="2014"/>
    <n v="3.4809999999999999"/>
    <n v="7.5209999999999999"/>
    <n v="0.74199999999999999"/>
    <n v="52.96"/>
    <n v="0.71"/>
    <n v="-3.0000000000000001E-3"/>
    <n v="0.80100000000000005"/>
    <n v="0.60399999999999998"/>
    <n v="0.25600000000000001"/>
    <x v="2"/>
    <s v="Under Average"/>
    <d v="2014-01-01T00:00:00"/>
    <n v="2014"/>
    <n v="5.4792273760800283"/>
  </r>
  <r>
    <s v="Burkina Faso"/>
    <n v="2015"/>
    <n v="4.4189999999999996"/>
    <n v="7.53"/>
    <n v="0.70499999999999996"/>
    <n v="53.4"/>
    <n v="0.65900000000000003"/>
    <n v="5.0000000000000001E-3"/>
    <n v="0.69299999999999995"/>
    <n v="0.55500000000000005"/>
    <n v="0.35899999999999999"/>
    <x v="2"/>
    <s v="Under Average"/>
    <d v="2015-01-01T00:00:00"/>
    <n v="2015"/>
    <n v="5.4792273760800283"/>
  </r>
  <r>
    <s v="Burkina Faso"/>
    <n v="2016"/>
    <n v="4.2060000000000004"/>
    <n v="7.5579999999999998"/>
    <n v="0.76400000000000001"/>
    <n v="53.774999999999999"/>
    <n v="0.64500000000000002"/>
    <n v="1E-3"/>
    <n v="0.72099999999999997"/>
    <n v="0.59"/>
    <n v="0.33700000000000002"/>
    <x v="2"/>
    <s v="Under Average"/>
    <d v="2016-01-01T00:00:00"/>
    <n v="2016"/>
    <n v="5.4792273760800283"/>
  </r>
  <r>
    <s v="Burkina Faso"/>
    <n v="2017"/>
    <n v="4.6470000000000002"/>
    <n v="7.59"/>
    <n v="0.78500000000000003"/>
    <n v="54.15"/>
    <n v="0.61399999999999999"/>
    <n v="-6.2E-2"/>
    <n v="0.72699999999999998"/>
    <n v="0.57999999999999996"/>
    <n v="0.35399999999999998"/>
    <x v="2"/>
    <s v="Under Average"/>
    <d v="2017-01-01T00:00:00"/>
    <n v="2017"/>
    <n v="5.4792273760800283"/>
  </r>
  <r>
    <s v="Burkina Faso"/>
    <n v="2018"/>
    <n v="4.9269999999999996"/>
    <n v="7.6260000000000003"/>
    <n v="0.66500000000000004"/>
    <n v="54.524999999999999"/>
    <n v="0.72099999999999997"/>
    <n v="-1.2E-2"/>
    <n v="0.75700000000000001"/>
    <n v="0.65600000000000003"/>
    <n v="0.34300000000000003"/>
    <x v="2"/>
    <s v="Under Average"/>
    <d v="2018-01-01T00:00:00"/>
    <n v="2018"/>
    <n v="5.4792273760800283"/>
  </r>
  <r>
    <s v="Burkina Faso"/>
    <n v="2019"/>
    <n v="4.7409999999999997"/>
    <n v="7.6539999999999999"/>
    <n v="0.68300000000000005"/>
    <n v="54.9"/>
    <n v="0.67800000000000005"/>
    <n v="-3.0000000000000001E-3"/>
    <n v="0.72899999999999998"/>
    <n v="0.65600000000000003"/>
    <n v="0.36499999999999999"/>
    <x v="2"/>
    <s v="Under Average"/>
    <d v="2019-01-01T00:00:00"/>
    <n v="2019"/>
    <n v="5.4792273760800283"/>
  </r>
  <r>
    <s v="Burkina Faso"/>
    <n v="2020"/>
    <n v="4.6399999999999997"/>
    <n v="7.6470000000000002"/>
    <n v="0.66800000000000004"/>
    <n v="55.274999999999999"/>
    <n v="0.75"/>
    <n v="0.123"/>
    <n v="0.80900000000000005"/>
    <n v="0.60499999999999998"/>
    <n v="0.38800000000000001"/>
    <x v="2"/>
    <s v="Under Average"/>
    <d v="2020-01-01T00:00:00"/>
    <n v="2020"/>
    <n v="5.4792273760800283"/>
  </r>
  <r>
    <s v="Burkina Faso"/>
    <n v="2021"/>
    <n v="4.6360000000000001"/>
    <n v="7.6870000000000003"/>
    <n v="0.65800000000000003"/>
    <n v="55.65"/>
    <n v="0.64400000000000002"/>
    <n v="6.7000000000000004E-2"/>
    <n v="0.73599999999999999"/>
    <n v="0.62"/>
    <n v="0.36299999999999999"/>
    <x v="2"/>
    <s v="Under Average"/>
    <d v="2021-01-01T00:00:00"/>
    <n v="2021"/>
    <n v="5.4792273760800283"/>
  </r>
  <r>
    <s v="Burundi"/>
    <n v="2008"/>
    <n v="3.5630000000000002"/>
    <n v="6.7"/>
    <n v="0.29099999999999998"/>
    <n v="49.66"/>
    <n v="0.26"/>
    <n v="-1.7999999999999999E-2"/>
    <n v="0.86"/>
    <n v="0.41499999999999998"/>
    <n v="0.253"/>
    <x v="2"/>
    <s v="Under Average"/>
    <d v="2008-01-01T00:00:00"/>
    <n v="2008"/>
    <n v="5.4792273760800283"/>
  </r>
  <r>
    <s v="Burundi"/>
    <n v="2009"/>
    <n v="3.7919999999999998"/>
    <n v="6.6870000000000003"/>
    <n v="0.32600000000000001"/>
    <n v="50.28"/>
    <n v="0.42699999999999999"/>
    <n v="-1.7999999999999999E-2"/>
    <n v="0.71799999999999997"/>
    <n v="0.60699999999999998"/>
    <n v="0.16400000000000001"/>
    <x v="2"/>
    <s v="Under Average"/>
    <d v="2009-01-01T00:00:00"/>
    <n v="2009"/>
    <n v="5.4792273760800283"/>
  </r>
  <r>
    <s v="Burundi"/>
    <n v="2011"/>
    <n v="3.706"/>
    <n v="6.694"/>
    <n v="0.42199999999999999"/>
    <n v="51.52"/>
    <n v="0.49"/>
    <n v="-5.8999999999999997E-2"/>
    <n v="0.67700000000000005"/>
    <n v="0.57199999999999995"/>
    <n v="0.19"/>
    <x v="2"/>
    <s v="Under Average"/>
    <d v="2011-01-01T00:00:00"/>
    <n v="2011"/>
    <n v="5.4792273760800283"/>
  </r>
  <r>
    <s v="Burundi"/>
    <n v="2014"/>
    <n v="2.9049999999999998"/>
    <n v="6.7229999999999999"/>
    <n v="0.56499999999999995"/>
    <n v="53.38"/>
    <n v="0.43099999999999999"/>
    <n v="-5.5E-2"/>
    <n v="0.80800000000000005"/>
    <n v="0.622"/>
    <n v="0.251"/>
    <x v="2"/>
    <s v="Under Average"/>
    <d v="2014-01-01T00:00:00"/>
    <n v="2014"/>
    <n v="5.4792273760800283"/>
  </r>
  <r>
    <s v="Burundi"/>
    <n v="2018"/>
    <n v="3.7749999999999999"/>
    <n v="6.6070000000000002"/>
    <n v="0.48499999999999999"/>
    <n v="55.2"/>
    <n v="0.64600000000000002"/>
    <n v="-2.3E-2"/>
    <n v="0.59899999999999998"/>
    <n v="0.63600000000000001"/>
    <n v="0.36299999999999999"/>
    <x v="2"/>
    <s v="Under Average"/>
    <d v="2018-01-01T00:00:00"/>
    <n v="2018"/>
    <n v="5.4792273760800283"/>
  </r>
  <r>
    <s v="Cambodia"/>
    <n v="2006"/>
    <n v="3.569"/>
    <n v="7.7460000000000004"/>
    <n v="0.79300000000000004"/>
    <n v="57.64"/>
    <m/>
    <n v="0.253"/>
    <n v="0.82899999999999996"/>
    <m/>
    <n v="0.34100000000000003"/>
    <x v="0"/>
    <s v="Under Average"/>
    <d v="2006-01-01T00:00:00"/>
    <n v="2006"/>
    <n v="5.4792273760800283"/>
  </r>
  <r>
    <s v="Cambodia"/>
    <n v="2007"/>
    <n v="4.1559999999999997"/>
    <n v="7.8259999999999996"/>
    <n v="0.67500000000000004"/>
    <n v="57.98"/>
    <n v="0.81899999999999995"/>
    <n v="0.114"/>
    <n v="0.879"/>
    <m/>
    <n v="0.32"/>
    <x v="0"/>
    <s v="Under Average"/>
    <d v="2007-01-01T00:00:00"/>
    <n v="2007"/>
    <n v="5.4792273760800283"/>
  </r>
  <r>
    <s v="Cambodia"/>
    <n v="2008"/>
    <n v="4.4619999999999997"/>
    <n v="7.8739999999999997"/>
    <n v="0.61899999999999999"/>
    <n v="58.32"/>
    <n v="0.91400000000000003"/>
    <n v="4.3999999999999997E-2"/>
    <n v="0.88800000000000001"/>
    <n v="0.6"/>
    <n v="0.33500000000000002"/>
    <x v="0"/>
    <s v="Under Average"/>
    <d v="2008-01-01T00:00:00"/>
    <n v="2008"/>
    <n v="5.4792273760800283"/>
  </r>
  <r>
    <s v="Cambodia"/>
    <n v="2009"/>
    <n v="4.1109999999999998"/>
    <n v="7.86"/>
    <n v="0.81799999999999995"/>
    <n v="58.66"/>
    <n v="0.93700000000000006"/>
    <n v="0.151"/>
    <n v="0.96499999999999997"/>
    <n v="0.69099999999999995"/>
    <n v="0.188"/>
    <x v="0"/>
    <s v="Under Average"/>
    <d v="2009-01-01T00:00:00"/>
    <n v="2009"/>
    <n v="5.4792273760800283"/>
  </r>
  <r>
    <s v="Cambodia"/>
    <n v="2010"/>
    <n v="4.141"/>
    <n v="7.9039999999999999"/>
    <n v="0.69699999999999995"/>
    <n v="59"/>
    <n v="0.94"/>
    <n v="0.34799999999999998"/>
    <n v="0.89600000000000002"/>
    <n v="0.66200000000000003"/>
    <n v="0.42199999999999999"/>
    <x v="0"/>
    <s v="Under Average"/>
    <d v="2010-01-01T00:00:00"/>
    <n v="2010"/>
    <n v="5.4792273760800283"/>
  </r>
  <r>
    <s v="Cambodia"/>
    <n v="2011"/>
    <n v="4.1609999999999996"/>
    <n v="7.9569999999999999"/>
    <n v="0.71599999999999997"/>
    <n v="59.34"/>
    <n v="0.92700000000000005"/>
    <n v="0.41699999999999998"/>
    <n v="0.77500000000000002"/>
    <n v="0.63700000000000001"/>
    <n v="0.308"/>
    <x v="0"/>
    <s v="Under Average"/>
    <d v="2011-01-01T00:00:00"/>
    <n v="2011"/>
    <n v="5.4792273760800283"/>
  </r>
  <r>
    <s v="Cambodia"/>
    <n v="2012"/>
    <n v="3.899"/>
    <n v="8.0129999999999999"/>
    <n v="0.60599999999999998"/>
    <n v="59.68"/>
    <n v="0.95599999999999996"/>
    <n v="0.245"/>
    <n v="0.89"/>
    <n v="0.71299999999999997"/>
    <n v="0.35199999999999998"/>
    <x v="0"/>
    <s v="Under Average"/>
    <d v="2012-01-01T00:00:00"/>
    <n v="2012"/>
    <n v="5.4792273760800283"/>
  </r>
  <r>
    <s v="Cambodia"/>
    <n v="2013"/>
    <n v="3.6739999999999999"/>
    <n v="8.07"/>
    <n v="0.65100000000000002"/>
    <n v="60.02"/>
    <n v="0.94099999999999995"/>
    <n v="0.16200000000000001"/>
    <n v="0.81200000000000006"/>
    <n v="0.67"/>
    <n v="0.44"/>
    <x v="0"/>
    <s v="Under Average"/>
    <d v="2013-01-01T00:00:00"/>
    <n v="2013"/>
    <n v="5.4792273760800283"/>
  </r>
  <r>
    <s v="Cambodia"/>
    <n v="2014"/>
    <n v="3.883"/>
    <n v="8.125"/>
    <n v="0.69299999999999995"/>
    <n v="60.36"/>
    <n v="0.93799999999999994"/>
    <n v="0.23699999999999999"/>
    <n v="0.84299999999999997"/>
    <n v="0.68200000000000005"/>
    <n v="0.48199999999999998"/>
    <x v="0"/>
    <s v="Under Average"/>
    <d v="2014-01-01T00:00:00"/>
    <n v="2014"/>
    <n v="5.4792273760800283"/>
  </r>
  <r>
    <s v="Cambodia"/>
    <n v="2015"/>
    <n v="4.1619999999999999"/>
    <n v="8.1790000000000003"/>
    <n v="0.72899999999999998"/>
    <n v="60.7"/>
    <n v="0.95599999999999996"/>
    <n v="0.20799999999999999"/>
    <n v="0.82499999999999996"/>
    <n v="0.73099999999999998"/>
    <n v="0.39900000000000002"/>
    <x v="0"/>
    <s v="Under Average"/>
    <d v="2015-01-01T00:00:00"/>
    <n v="2015"/>
    <n v="5.4792273760800283"/>
  </r>
  <r>
    <s v="Cambodia"/>
    <n v="2016"/>
    <n v="4.4610000000000003"/>
    <n v="8.2330000000000005"/>
    <n v="0.746"/>
    <n v="60.9"/>
    <n v="0.95799999999999996"/>
    <n v="7.2999999999999995E-2"/>
    <n v="0.84"/>
    <n v="0.71299999999999997"/>
    <n v="0.39800000000000002"/>
    <x v="0"/>
    <s v="Under Average"/>
    <d v="2016-01-01T00:00:00"/>
    <n v="2016"/>
    <n v="5.4792273760800283"/>
  </r>
  <r>
    <s v="Cambodia"/>
    <n v="2017"/>
    <n v="4.5860000000000003"/>
    <n v="8.2870000000000008"/>
    <n v="0.76500000000000001"/>
    <n v="61.1"/>
    <n v="0.96399999999999997"/>
    <n v="8.5000000000000006E-2"/>
    <n v="0.82099999999999995"/>
    <n v="0.66900000000000004"/>
    <n v="0.40799999999999997"/>
    <x v="0"/>
    <s v="Under Average"/>
    <d v="2017-01-01T00:00:00"/>
    <n v="2017"/>
    <n v="5.4792273760800283"/>
  </r>
  <r>
    <s v="Cambodia"/>
    <n v="2018"/>
    <n v="5.1219999999999999"/>
    <n v="8.3469999999999995"/>
    <n v="0.79500000000000004"/>
    <n v="61.3"/>
    <n v="0.95799999999999996"/>
    <n v="3.2000000000000001E-2"/>
    <m/>
    <n v="0.72299999999999998"/>
    <n v="0.41399999999999998"/>
    <x v="0"/>
    <s v="Under Average"/>
    <d v="2018-01-01T00:00:00"/>
    <n v="2018"/>
    <n v="5.4792273760800283"/>
  </r>
  <r>
    <s v="Cambodia"/>
    <n v="2019"/>
    <n v="4.9980000000000002"/>
    <n v="8.4039999999999999"/>
    <n v="0.75900000000000001"/>
    <n v="61.5"/>
    <n v="0.95699999999999996"/>
    <n v="0.01"/>
    <n v="0.82799999999999996"/>
    <n v="0.70399999999999996"/>
    <n v="0.39"/>
    <x v="0"/>
    <s v="Under Average"/>
    <d v="2019-01-01T00:00:00"/>
    <n v="2019"/>
    <n v="5.4792273760800283"/>
  </r>
  <r>
    <s v="Cambodia"/>
    <n v="2020"/>
    <n v="4.3769999999999998"/>
    <n v="8.3610000000000007"/>
    <n v="0.72399999999999998"/>
    <n v="61.7"/>
    <n v="0.96299999999999997"/>
    <n v="0.05"/>
    <n v="0.86299999999999999"/>
    <n v="0.77100000000000002"/>
    <n v="0.39"/>
    <x v="0"/>
    <s v="Under Average"/>
    <d v="2020-01-01T00:00:00"/>
    <n v="2020"/>
    <n v="5.4792273760800283"/>
  </r>
  <r>
    <s v="Cambodia"/>
    <n v="2021"/>
    <n v="4.5549999999999997"/>
    <n v="8.3789999999999996"/>
    <n v="0.71299999999999997"/>
    <n v="61.9"/>
    <n v="0.96499999999999997"/>
    <n v="1.4999999999999999E-2"/>
    <n v="0.84399999999999997"/>
    <n v="0.75900000000000001"/>
    <n v="0.39100000000000001"/>
    <x v="0"/>
    <s v="Under Average"/>
    <d v="2021-01-01T00:00:00"/>
    <n v="2021"/>
    <n v="5.4792273760800283"/>
  </r>
  <r>
    <s v="Cambodia"/>
    <n v="2022"/>
    <n v="4.25"/>
    <n v="8.4149999999999991"/>
    <n v="0.78400000000000003"/>
    <n v="62.1"/>
    <n v="0.94599999999999995"/>
    <n v="0.154"/>
    <n v="0.86"/>
    <n v="0.75600000000000001"/>
    <n v="0.38800000000000001"/>
    <x v="0"/>
    <s v="Under Average"/>
    <d v="2022-01-01T00:00:00"/>
    <n v="2022"/>
    <n v="5.4792273760800283"/>
  </r>
  <r>
    <s v="Cameroon"/>
    <n v="2006"/>
    <n v="3.851"/>
    <n v="8.09"/>
    <n v="0.69"/>
    <n v="47.84"/>
    <n v="0.65300000000000002"/>
    <n v="-1.7000000000000001E-2"/>
    <n v="0.90700000000000003"/>
    <n v="0.58799999999999997"/>
    <n v="0.27100000000000002"/>
    <x v="2"/>
    <s v="Under Average"/>
    <d v="2006-01-01T00:00:00"/>
    <n v="2006"/>
    <n v="5.4792273760800283"/>
  </r>
  <r>
    <s v="Cameroon"/>
    <n v="2007"/>
    <n v="4.3499999999999996"/>
    <n v="8.1039999999999992"/>
    <n v="0.71699999999999997"/>
    <n v="48.28"/>
    <n v="0.64400000000000002"/>
    <n v="-3.9E-2"/>
    <n v="0.91"/>
    <n v="0.63"/>
    <n v="0.249"/>
    <x v="2"/>
    <s v="Under Average"/>
    <d v="2007-01-01T00:00:00"/>
    <n v="2007"/>
    <n v="5.4792273760800283"/>
  </r>
  <r>
    <s v="Cameroon"/>
    <n v="2008"/>
    <n v="4.2919999999999998"/>
    <n v="8.1039999999999992"/>
    <n v="0.69699999999999995"/>
    <n v="48.72"/>
    <n v="0.57999999999999996"/>
    <n v="-7.5999999999999998E-2"/>
    <n v="0.94499999999999995"/>
    <n v="0.61299999999999999"/>
    <n v="0.312"/>
    <x v="2"/>
    <s v="Under Average"/>
    <d v="2008-01-01T00:00:00"/>
    <n v="2008"/>
    <n v="5.4792273760800283"/>
  </r>
  <r>
    <s v="Cameroon"/>
    <n v="2009"/>
    <n v="4.7409999999999997"/>
    <n v="8.1010000000000009"/>
    <n v="0.72899999999999998"/>
    <n v="49.16"/>
    <n v="0.69799999999999995"/>
    <n v="-2.4E-2"/>
    <n v="0.92500000000000004"/>
    <n v="0.59199999999999997"/>
    <n v="0.25"/>
    <x v="2"/>
    <s v="Under Average"/>
    <d v="2009-01-01T00:00:00"/>
    <n v="2009"/>
    <n v="5.4792273760800283"/>
  </r>
  <r>
    <s v="Cameroon"/>
    <n v="2010"/>
    <n v="4.5540000000000003"/>
    <n v="8.1010000000000009"/>
    <n v="0.75900000000000001"/>
    <n v="49.6"/>
    <n v="0.79200000000000004"/>
    <n v="-4.0000000000000001E-3"/>
    <n v="0.875"/>
    <n v="0.59399999999999997"/>
    <n v="0.27400000000000002"/>
    <x v="2"/>
    <s v="Under Average"/>
    <d v="2010-01-01T00:00:00"/>
    <n v="2010"/>
    <n v="5.4792273760800283"/>
  </r>
  <r>
    <s v="Cameroon"/>
    <n v="2011"/>
    <n v="4.4340000000000002"/>
    <n v="8.1059999999999999"/>
    <n v="0.73799999999999999"/>
    <n v="50.04"/>
    <n v="0.81699999999999995"/>
    <n v="-3.5000000000000003E-2"/>
    <n v="0.87"/>
    <n v="0.60799999999999998"/>
    <n v="0.27200000000000002"/>
    <x v="2"/>
    <s v="Under Average"/>
    <d v="2011-01-01T00:00:00"/>
    <n v="2011"/>
    <n v="5.4792273760800283"/>
  </r>
  <r>
    <s v="Cameroon"/>
    <n v="2012"/>
    <n v="4.2450000000000001"/>
    <n v="8.1229999999999993"/>
    <n v="0.74299999999999999"/>
    <n v="50.48"/>
    <n v="0.76600000000000001"/>
    <n v="-3.7999999999999999E-2"/>
    <n v="0.89800000000000002"/>
    <n v="0.61699999999999999"/>
    <n v="0.28399999999999997"/>
    <x v="2"/>
    <s v="Under Average"/>
    <d v="2012-01-01T00:00:00"/>
    <n v="2012"/>
    <n v="5.4792273760800283"/>
  </r>
  <r>
    <s v="Cameroon"/>
    <n v="2013"/>
    <n v="4.2709999999999999"/>
    <n v="8.1440000000000001"/>
    <n v="0.76"/>
    <n v="50.92"/>
    <n v="0.79400000000000004"/>
    <n v="-3.5999999999999997E-2"/>
    <n v="0.86699999999999999"/>
    <n v="0.64"/>
    <n v="0.26800000000000002"/>
    <x v="2"/>
    <s v="Under Average"/>
    <d v="2013-01-01T00:00:00"/>
    <n v="2013"/>
    <n v="5.4792273760800283"/>
  </r>
  <r>
    <s v="Cameroon"/>
    <n v="2014"/>
    <n v="4.24"/>
    <n v="8.1690000000000005"/>
    <n v="0.77800000000000002"/>
    <n v="51.36"/>
    <n v="0.79500000000000004"/>
    <n v="-7.6999999999999999E-2"/>
    <n v="0.85599999999999998"/>
    <n v="0.60399999999999998"/>
    <n v="0.216"/>
    <x v="2"/>
    <s v="Under Average"/>
    <d v="2014-01-01T00:00:00"/>
    <n v="2014"/>
    <n v="5.4792273760800283"/>
  </r>
  <r>
    <s v="Cameroon"/>
    <n v="2015"/>
    <n v="5.0380000000000003"/>
    <n v="8.1929999999999996"/>
    <n v="0.64600000000000002"/>
    <n v="51.8"/>
    <n v="0.79100000000000004"/>
    <n v="4.3999999999999997E-2"/>
    <n v="0.86799999999999999"/>
    <n v="0.624"/>
    <n v="0.34599999999999997"/>
    <x v="2"/>
    <s v="Under Average"/>
    <d v="2015-01-01T00:00:00"/>
    <n v="2015"/>
    <n v="5.4792273760800283"/>
  </r>
  <r>
    <s v="Cameroon"/>
    <n v="2016"/>
    <n v="4.8159999999999998"/>
    <n v="8.2070000000000007"/>
    <n v="0.65900000000000003"/>
    <n v="52.475000000000001"/>
    <n v="0.71299999999999997"/>
    <n v="-8.0000000000000002E-3"/>
    <n v="0.879"/>
    <n v="0.63500000000000001"/>
    <n v="0.36699999999999999"/>
    <x v="2"/>
    <s v="Under Average"/>
    <d v="2016-01-01T00:00:00"/>
    <n v="2016"/>
    <n v="5.4792273760800283"/>
  </r>
  <r>
    <s v="Cameroon"/>
    <n v="2017"/>
    <n v="5.0739999999999998"/>
    <n v="8.2140000000000004"/>
    <n v="0.69499999999999995"/>
    <n v="53.15"/>
    <n v="0.76700000000000002"/>
    <n v="-3.3000000000000002E-2"/>
    <n v="0.84399999999999997"/>
    <n v="0.63200000000000001"/>
    <n v="0.377"/>
    <x v="2"/>
    <s v="Under Average"/>
    <d v="2017-01-01T00:00:00"/>
    <n v="2017"/>
    <n v="5.4792273760800283"/>
  </r>
  <r>
    <s v="Cameroon"/>
    <n v="2018"/>
    <n v="5.2510000000000003"/>
    <n v="8.2249999999999996"/>
    <n v="0.67700000000000005"/>
    <n v="53.825000000000003"/>
    <n v="0.81599999999999995"/>
    <n v="3.1E-2"/>
    <n v="0.88400000000000001"/>
    <n v="0.63"/>
    <n v="0.35599999999999998"/>
    <x v="2"/>
    <s v="Under Average"/>
    <d v="2018-01-01T00:00:00"/>
    <n v="2018"/>
    <n v="5.4792273760800283"/>
  </r>
  <r>
    <s v="Cameroon"/>
    <n v="2019"/>
    <n v="4.9370000000000003"/>
    <n v="8.2309999999999999"/>
    <n v="0.71099999999999997"/>
    <n v="54.5"/>
    <n v="0.71199999999999997"/>
    <n v="-1.2E-2"/>
    <n v="0.81699999999999995"/>
    <n v="0.60599999999999998"/>
    <n v="0.32600000000000001"/>
    <x v="2"/>
    <s v="Under Average"/>
    <d v="2019-01-01T00:00:00"/>
    <n v="2019"/>
    <n v="5.4792273760800283"/>
  </r>
  <r>
    <s v="Cameroon"/>
    <n v="2020"/>
    <n v="5.2409999999999997"/>
    <n v="8.2070000000000007"/>
    <n v="0.72"/>
    <n v="55.174999999999997"/>
    <n v="0.67500000000000004"/>
    <n v="4.4999999999999998E-2"/>
    <n v="0.83699999999999997"/>
    <n v="0.626"/>
    <n v="0.38600000000000001"/>
    <x v="2"/>
    <s v="Under Average"/>
    <d v="2020-01-01T00:00:00"/>
    <n v="2020"/>
    <n v="5.4792273760800283"/>
  </r>
  <r>
    <s v="Cameroon"/>
    <n v="2021"/>
    <n v="4.9630000000000001"/>
    <n v="8.2159999999999993"/>
    <n v="0.69499999999999995"/>
    <n v="55.85"/>
    <n v="0.71499999999999997"/>
    <n v="-2.5999999999999999E-2"/>
    <n v="0.84899999999999998"/>
    <n v="0.61199999999999999"/>
    <n v="0.34699999999999998"/>
    <x v="2"/>
    <s v="Under Average"/>
    <d v="2021-01-01T00:00:00"/>
    <n v="2021"/>
    <n v="5.4792273760800283"/>
  </r>
  <r>
    <s v="Cameroon"/>
    <n v="2022"/>
    <n v="4.7119999999999997"/>
    <n v="8.2270000000000003"/>
    <n v="0.629"/>
    <n v="56.524999999999999"/>
    <n v="0.67500000000000004"/>
    <n v="2.5000000000000001E-2"/>
    <n v="0.84899999999999998"/>
    <n v="0.58599999999999997"/>
    <n v="0.36199999999999999"/>
    <x v="2"/>
    <s v="Under Average"/>
    <d v="2022-01-01T00:00:00"/>
    <n v="2022"/>
    <n v="5.4792273760800283"/>
  </r>
  <r>
    <s v="Canada"/>
    <n v="2005"/>
    <n v="7.4180000000000001"/>
    <n v="10.707000000000001"/>
    <n v="0.96199999999999997"/>
    <n v="70.5"/>
    <n v="0.95699999999999996"/>
    <n v="0.248"/>
    <n v="0.503"/>
    <n v="0.78300000000000003"/>
    <n v="0.23300000000000001"/>
    <x v="5"/>
    <s v="Over Avergare"/>
    <d v="2005-01-01T00:00:00"/>
    <n v="2005"/>
    <n v="5.4792273760800283"/>
  </r>
  <r>
    <s v="Canada"/>
    <n v="2007"/>
    <n v="7.4820000000000002"/>
    <n v="10.734"/>
    <m/>
    <n v="70.62"/>
    <n v="0.93"/>
    <n v="0.246"/>
    <n v="0.40600000000000003"/>
    <n v="0.81200000000000006"/>
    <n v="0.25700000000000001"/>
    <x v="5"/>
    <s v="Over Avergare"/>
    <d v="2007-01-01T00:00:00"/>
    <n v="2007"/>
    <n v="5.4792273760800283"/>
  </r>
  <r>
    <s v="Canada"/>
    <n v="2008"/>
    <n v="7.4859999999999998"/>
    <n v="10.733000000000001"/>
    <n v="0.93899999999999995"/>
    <n v="70.680000000000007"/>
    <n v="0.92600000000000005"/>
    <n v="0.25800000000000001"/>
    <n v="0.37"/>
    <n v="0.80200000000000005"/>
    <n v="0.20200000000000001"/>
    <x v="5"/>
    <s v="Over Avergare"/>
    <d v="2008-01-01T00:00:00"/>
    <n v="2008"/>
    <n v="5.4792273760800283"/>
  </r>
  <r>
    <s v="Canada"/>
    <n v="2009"/>
    <n v="7.4880000000000004"/>
    <n v="10.692"/>
    <n v="0.94299999999999995"/>
    <n v="70.739999999999995"/>
    <n v="0.91500000000000004"/>
    <n v="0.24199999999999999"/>
    <n v="0.41299999999999998"/>
    <n v="0.79300000000000004"/>
    <n v="0.248"/>
    <x v="5"/>
    <s v="Over Avergare"/>
    <d v="2009-01-01T00:00:00"/>
    <n v="2009"/>
    <n v="5.4792273760800283"/>
  </r>
  <r>
    <s v="Canada"/>
    <n v="2010"/>
    <n v="7.65"/>
    <n v="10.711"/>
    <n v="0.95399999999999996"/>
    <n v="70.8"/>
    <n v="0.93400000000000005"/>
    <n v="0.22700000000000001"/>
    <n v="0.41299999999999998"/>
    <n v="0.79100000000000004"/>
    <n v="0.23300000000000001"/>
    <x v="5"/>
    <s v="Over Avergare"/>
    <d v="2010-01-01T00:00:00"/>
    <n v="2010"/>
    <n v="5.4792273760800283"/>
  </r>
  <r>
    <s v="Canada"/>
    <n v="2011"/>
    <n v="7.4260000000000002"/>
    <n v="10.733000000000001"/>
    <n v="0.92200000000000004"/>
    <n v="70.86"/>
    <n v="0.95099999999999996"/>
    <n v="0.249"/>
    <n v="0.433"/>
    <n v="0.80300000000000005"/>
    <n v="0.248"/>
    <x v="5"/>
    <s v="Over Avergare"/>
    <d v="2011-01-01T00:00:00"/>
    <n v="2011"/>
    <n v="5.4792273760800283"/>
  </r>
  <r>
    <s v="Canada"/>
    <n v="2012"/>
    <n v="7.415"/>
    <n v="10.739000000000001"/>
    <n v="0.94799999999999995"/>
    <n v="70.92"/>
    <n v="0.91800000000000004"/>
    <n v="0.28599999999999998"/>
    <n v="0.46600000000000003"/>
    <n v="0.77600000000000002"/>
    <n v="0.22900000000000001"/>
    <x v="5"/>
    <s v="Over Avergare"/>
    <d v="2012-01-01T00:00:00"/>
    <n v="2012"/>
    <n v="5.4792273760800283"/>
  </r>
  <r>
    <s v="Canada"/>
    <n v="2013"/>
    <n v="7.5940000000000003"/>
    <n v="10.752000000000001"/>
    <n v="0.93600000000000005"/>
    <n v="70.98"/>
    <n v="0.91600000000000004"/>
    <n v="0.312"/>
    <n v="0.40600000000000003"/>
    <n v="0.80100000000000005"/>
    <n v="0.26300000000000001"/>
    <x v="5"/>
    <s v="Over Avergare"/>
    <d v="2013-01-01T00:00:00"/>
    <n v="2013"/>
    <n v="5.4792273760800283"/>
  </r>
  <r>
    <s v="Canada"/>
    <n v="2014"/>
    <n v="7.3040000000000003"/>
    <n v="10.77"/>
    <n v="0.91800000000000004"/>
    <n v="71.040000000000006"/>
    <n v="0.93899999999999995"/>
    <n v="0.26600000000000001"/>
    <n v="0.442"/>
    <n v="0.79100000000000004"/>
    <n v="0.25900000000000001"/>
    <x v="5"/>
    <s v="Over Avergare"/>
    <d v="2014-01-01T00:00:00"/>
    <n v="2014"/>
    <n v="5.4792273760800283"/>
  </r>
  <r>
    <s v="Canada"/>
    <n v="2015"/>
    <n v="7.4130000000000003"/>
    <n v="10.769"/>
    <n v="0.93899999999999995"/>
    <n v="71.099999999999994"/>
    <n v="0.93100000000000005"/>
    <n v="0.249"/>
    <n v="0.42699999999999999"/>
    <n v="0.79200000000000004"/>
    <n v="0.28599999999999998"/>
    <x v="5"/>
    <s v="Over Avergare"/>
    <d v="2015-01-01T00:00:00"/>
    <n v="2015"/>
    <n v="5.4792273760800283"/>
  </r>
  <r>
    <s v="Canada"/>
    <n v="2016"/>
    <n v="7.2450000000000001"/>
    <n v="10.768000000000001"/>
    <n v="0.92400000000000004"/>
    <n v="71.150000000000006"/>
    <n v="0.91200000000000003"/>
    <n v="0.20699999999999999"/>
    <n v="0.38500000000000001"/>
    <n v="0.76800000000000002"/>
    <n v="0.23699999999999999"/>
    <x v="5"/>
    <s v="Over Avergare"/>
    <d v="2016-01-01T00:00:00"/>
    <n v="2016"/>
    <n v="5.4792273760800283"/>
  </r>
  <r>
    <s v="Canada"/>
    <n v="2017"/>
    <n v="7.415"/>
    <n v="10.786"/>
    <n v="0.93400000000000005"/>
    <n v="71.2"/>
    <n v="0.94499999999999995"/>
    <n v="0.159"/>
    <n v="0.36199999999999999"/>
    <n v="0.79900000000000004"/>
    <n v="0.218"/>
    <x v="5"/>
    <s v="Over Avergare"/>
    <d v="2017-01-01T00:00:00"/>
    <n v="2017"/>
    <n v="5.4792273760800283"/>
  </r>
  <r>
    <s v="Canada"/>
    <n v="2018"/>
    <n v="7.1749999999999998"/>
    <n v="10.798999999999999"/>
    <n v="0.92300000000000004"/>
    <n v="71.25"/>
    <n v="0.94599999999999995"/>
    <n v="0.10199999999999999"/>
    <n v="0.372"/>
    <n v="0.77300000000000002"/>
    <n v="0.25900000000000001"/>
    <x v="5"/>
    <s v="Over Avergare"/>
    <d v="2018-01-01T00:00:00"/>
    <n v="2018"/>
    <n v="5.4792273760800283"/>
  </r>
  <r>
    <s v="Canada"/>
    <n v="2019"/>
    <n v="7.109"/>
    <n v="10.803000000000001"/>
    <n v="0.92500000000000004"/>
    <n v="71.3"/>
    <n v="0.91200000000000003"/>
    <n v="0.107"/>
    <n v="0.436"/>
    <n v="0.78100000000000003"/>
    <n v="0.28499999999999998"/>
    <x v="5"/>
    <s v="Over Avergare"/>
    <d v="2019-01-01T00:00:00"/>
    <n v="2019"/>
    <n v="5.4792273760800283"/>
  </r>
  <r>
    <s v="Canada"/>
    <n v="2020"/>
    <n v="7.0250000000000004"/>
    <n v="10.738"/>
    <n v="0.93100000000000005"/>
    <n v="71.349999999999994"/>
    <n v="0.88700000000000001"/>
    <n v="4.4999999999999998E-2"/>
    <n v="0.434"/>
    <n v="0.73799999999999999"/>
    <n v="0.307"/>
    <x v="5"/>
    <s v="Over Avergare"/>
    <d v="2020-01-01T00:00:00"/>
    <n v="2020"/>
    <n v="5.4792273760800283"/>
  </r>
  <r>
    <s v="Canada"/>
    <n v="2021"/>
    <n v="6.9390000000000001"/>
    <n v="10.776999999999999"/>
    <n v="0.92600000000000005"/>
    <n v="71.400000000000006"/>
    <n v="0.89800000000000002"/>
    <n v="0.191"/>
    <n v="0.38400000000000001"/>
    <n v="0.76300000000000001"/>
    <n v="0.27600000000000002"/>
    <x v="5"/>
    <s v="Over Avergare"/>
    <d v="2021-01-01T00:00:00"/>
    <n v="2021"/>
    <n v="5.4792273760800283"/>
  </r>
  <r>
    <s v="Canada"/>
    <n v="2022"/>
    <n v="6.9180000000000001"/>
    <n v="10.803000000000001"/>
    <n v="0.92900000000000005"/>
    <n v="71.45"/>
    <n v="0.83799999999999997"/>
    <n v="0.222"/>
    <n v="0.442"/>
    <n v="0.71899999999999997"/>
    <n v="0.28699999999999998"/>
    <x v="5"/>
    <s v="Over Avergare"/>
    <d v="2022-01-01T00:00:00"/>
    <n v="2022"/>
    <n v="5.4792273760800283"/>
  </r>
  <r>
    <s v="Central African Republic"/>
    <n v="2007"/>
    <n v="4.16"/>
    <n v="6.9459999999999997"/>
    <n v="0.53200000000000003"/>
    <n v="41.48"/>
    <n v="0.66300000000000003"/>
    <n v="8.3000000000000004E-2"/>
    <n v="0.78200000000000003"/>
    <n v="0.56699999999999995"/>
    <n v="0.33"/>
    <x v="2"/>
    <s v="Under Average"/>
    <d v="2007-01-01T00:00:00"/>
    <n v="2007"/>
    <n v="5.4792273760800283"/>
  </r>
  <r>
    <s v="Central African Republic"/>
    <n v="2010"/>
    <n v="3.5680000000000001"/>
    <n v="7.0309999999999997"/>
    <n v="0.48299999999999998"/>
    <n v="42.5"/>
    <n v="0.69"/>
    <n v="-3.3000000000000002E-2"/>
    <n v="0.84499999999999997"/>
    <n v="0.47799999999999998"/>
    <n v="0.25700000000000001"/>
    <x v="2"/>
    <s v="Under Average"/>
    <d v="2010-01-01T00:00:00"/>
    <n v="2010"/>
    <n v="5.4792273760800283"/>
  </r>
  <r>
    <s v="Central African Republic"/>
    <n v="2011"/>
    <n v="3.6779999999999999"/>
    <n v="7.0570000000000004"/>
    <n v="0.38700000000000001"/>
    <n v="42.84"/>
    <n v="0.78"/>
    <n v="-1.2E-2"/>
    <n v="0.83399999999999996"/>
    <n v="0.502"/>
    <n v="0.27700000000000002"/>
    <x v="2"/>
    <s v="Under Average"/>
    <d v="2011-01-01T00:00:00"/>
    <n v="2011"/>
    <n v="5.4792273760800283"/>
  </r>
  <r>
    <s v="Central African Republic"/>
    <n v="2016"/>
    <n v="2.6930000000000001"/>
    <n v="6.7069999999999999"/>
    <n v="0.28999999999999998"/>
    <n v="44.75"/>
    <n v="0.624"/>
    <n v="3.6999999999999998E-2"/>
    <n v="0.85899999999999999"/>
    <n v="0.55100000000000005"/>
    <n v="0.49399999999999999"/>
    <x v="2"/>
    <s v="Under Average"/>
    <d v="2016-01-01T00:00:00"/>
    <n v="2016"/>
    <n v="5.4792273760800283"/>
  </r>
  <r>
    <s v="Central African Republic"/>
    <n v="2017"/>
    <n v="3.476"/>
    <n v="6.7329999999999997"/>
    <n v="0.32"/>
    <n v="45.3"/>
    <n v="0.64500000000000002"/>
    <n v="7.8E-2"/>
    <n v="0.89"/>
    <n v="0.60199999999999998"/>
    <n v="0.59899999999999998"/>
    <x v="2"/>
    <s v="Under Average"/>
    <d v="2017-01-01T00:00:00"/>
    <n v="2017"/>
    <n v="5.4792273760800283"/>
  </r>
  <r>
    <s v="Chad"/>
    <n v="2006"/>
    <n v="3.4350000000000001"/>
    <n v="7.3689999999999998"/>
    <n v="0.72399999999999998"/>
    <n v="47.08"/>
    <n v="0.30599999999999999"/>
    <n v="2.5999999999999999E-2"/>
    <n v="0.96099999999999997"/>
    <n v="0.57099999999999995"/>
    <n v="0.26300000000000001"/>
    <x v="2"/>
    <s v="Under Average"/>
    <d v="2006-01-01T00:00:00"/>
    <n v="2006"/>
    <n v="5.4792273760800283"/>
  </r>
  <r>
    <s v="Chad"/>
    <n v="2007"/>
    <n v="4.141"/>
    <n v="7.3680000000000003"/>
    <n v="0.47899999999999998"/>
    <n v="47.46"/>
    <n v="0.29499999999999998"/>
    <n v="-1.2999999999999999E-2"/>
    <n v="0.874"/>
    <n v="0.59799999999999998"/>
    <n v="0.245"/>
    <x v="2"/>
    <s v="Under Average"/>
    <d v="2007-01-01T00:00:00"/>
    <n v="2007"/>
    <n v="5.4792273760800283"/>
  </r>
  <r>
    <s v="Chad"/>
    <n v="2008"/>
    <n v="4.6319999999999997"/>
    <n v="7.3630000000000004"/>
    <n v="0.57099999999999995"/>
    <n v="47.84"/>
    <n v="0.52700000000000002"/>
    <n v="6.0999999999999999E-2"/>
    <n v="0.94399999999999995"/>
    <n v="0.56899999999999995"/>
    <n v="0.22500000000000001"/>
    <x v="2"/>
    <s v="Under Average"/>
    <d v="2008-01-01T00:00:00"/>
    <n v="2008"/>
    <n v="5.4792273760800283"/>
  </r>
  <r>
    <s v="Chad"/>
    <n v="2009"/>
    <n v="3.6389999999999998"/>
    <n v="7.3689999999999998"/>
    <n v="0.64600000000000002"/>
    <n v="48.22"/>
    <n v="0.40100000000000002"/>
    <n v="0.02"/>
    <n v="0.93100000000000005"/>
    <n v="0.60099999999999998"/>
    <n v="0.221"/>
    <x v="2"/>
    <s v="Under Average"/>
    <d v="2009-01-01T00:00:00"/>
    <n v="2009"/>
    <n v="5.4792273760800283"/>
  </r>
  <r>
    <s v="Chad"/>
    <n v="2010"/>
    <n v="3.7429999999999999"/>
    <n v="7.4619999999999997"/>
    <n v="0.73399999999999999"/>
    <n v="48.6"/>
    <n v="0.505"/>
    <n v="2.3E-2"/>
    <n v="0.85799999999999998"/>
    <n v="0.56000000000000005"/>
    <n v="0.28699999999999998"/>
    <x v="2"/>
    <s v="Under Average"/>
    <d v="2010-01-01T00:00:00"/>
    <n v="2010"/>
    <n v="5.4792273760800283"/>
  </r>
  <r>
    <s v="Chad"/>
    <n v="2011"/>
    <n v="4.3929999999999998"/>
    <n v="7.4279999999999999"/>
    <n v="0.81899999999999995"/>
    <n v="48.98"/>
    <n v="0.54"/>
    <n v="2.9000000000000001E-2"/>
    <n v="0.876"/>
    <n v="0.57899999999999996"/>
    <n v="0.28899999999999998"/>
    <x v="2"/>
    <s v="Under Average"/>
    <d v="2011-01-01T00:00:00"/>
    <n v="2011"/>
    <n v="5.4792273760800283"/>
  </r>
  <r>
    <s v="Chad"/>
    <n v="2012"/>
    <n v="4.0330000000000004"/>
    <n v="7.4779999999999998"/>
    <n v="0.67300000000000004"/>
    <n v="49.36"/>
    <n v="0.56299999999999994"/>
    <n v="-3.5999999999999997E-2"/>
    <n v="0.88400000000000001"/>
    <n v="0.498"/>
    <n v="0.316"/>
    <x v="2"/>
    <s v="Under Average"/>
    <d v="2012-01-01T00:00:00"/>
    <n v="2012"/>
    <n v="5.4792273760800283"/>
  </r>
  <r>
    <s v="Chad"/>
    <n v="2013"/>
    <n v="3.508"/>
    <n v="7.4980000000000002"/>
    <n v="0.71399999999999997"/>
    <n v="49.74"/>
    <n v="0.48799999999999999"/>
    <n v="-4.7E-2"/>
    <n v="0.88200000000000001"/>
    <n v="0.437"/>
    <n v="0.314"/>
    <x v="2"/>
    <s v="Under Average"/>
    <d v="2013-01-01T00:00:00"/>
    <n v="2013"/>
    <n v="5.4792273760800283"/>
  </r>
  <r>
    <s v="Chad"/>
    <n v="2014"/>
    <n v="3.46"/>
    <n v="7.5289999999999999"/>
    <n v="0.73299999999999998"/>
    <n v="50.12"/>
    <n v="0.56699999999999995"/>
    <n v="-7.0999999999999994E-2"/>
    <n v="0.88100000000000001"/>
    <n v="0.52400000000000002"/>
    <n v="0.32900000000000001"/>
    <x v="2"/>
    <s v="Under Average"/>
    <d v="2014-01-01T00:00:00"/>
    <n v="2014"/>
    <n v="5.4792273760800283"/>
  </r>
  <r>
    <s v="Chad"/>
    <n v="2015"/>
    <n v="4.3230000000000004"/>
    <n v="7.5250000000000004"/>
    <n v="0.751"/>
    <n v="50.5"/>
    <n v="0.47399999999999998"/>
    <n v="-0.03"/>
    <n v="0.88900000000000001"/>
    <n v="0.59299999999999997"/>
    <n v="0.35799999999999998"/>
    <x v="2"/>
    <s v="Under Average"/>
    <d v="2015-01-01T00:00:00"/>
    <n v="2015"/>
    <n v="5.4792273760800283"/>
  </r>
  <r>
    <s v="Chad"/>
    <n v="2016"/>
    <n v="4.0289999999999999"/>
    <n v="7.4290000000000003"/>
    <n v="0.61599999999999999"/>
    <n v="50.875"/>
    <n v="0.52500000000000002"/>
    <n v="5.0999999999999997E-2"/>
    <n v="0.82"/>
    <n v="0.56399999999999995"/>
    <n v="0.46800000000000003"/>
    <x v="2"/>
    <s v="Under Average"/>
    <d v="2016-01-01T00:00:00"/>
    <n v="2016"/>
    <n v="5.4792273760800283"/>
  </r>
  <r>
    <s v="Chad"/>
    <n v="2017"/>
    <n v="4.5590000000000002"/>
    <n v="7.3650000000000002"/>
    <n v="0.66100000000000003"/>
    <n v="51.25"/>
    <n v="0.61499999999999999"/>
    <n v="7.0000000000000001E-3"/>
    <n v="0.79200000000000004"/>
    <n v="0.58399999999999996"/>
    <n v="0.53800000000000003"/>
    <x v="2"/>
    <s v="Under Average"/>
    <d v="2017-01-01T00:00:00"/>
    <n v="2017"/>
    <n v="5.4792273760800283"/>
  </r>
  <r>
    <s v="Chad"/>
    <n v="2018"/>
    <n v="4.4859999999999998"/>
    <n v="7.3550000000000004"/>
    <n v="0.57699999999999996"/>
    <n v="51.625"/>
    <n v="0.65"/>
    <n v="2.3E-2"/>
    <n v="0.76300000000000001"/>
    <n v="0.53200000000000003"/>
    <n v="0.54400000000000004"/>
    <x v="2"/>
    <s v="Under Average"/>
    <d v="2018-01-01T00:00:00"/>
    <n v="2018"/>
    <n v="5.4792273760800283"/>
  </r>
  <r>
    <s v="Chad"/>
    <n v="2019"/>
    <n v="4.2510000000000003"/>
    <n v="7.3540000000000001"/>
    <n v="0.64"/>
    <n v="52"/>
    <n v="0.53700000000000003"/>
    <n v="5.3999999999999999E-2"/>
    <n v="0.83199999999999996"/>
    <n v="0.55600000000000005"/>
    <n v="0.46"/>
    <x v="2"/>
    <s v="Under Average"/>
    <d v="2019-01-01T00:00:00"/>
    <n v="2019"/>
    <n v="5.4792273760800283"/>
  </r>
  <r>
    <s v="Chad"/>
    <n v="2022"/>
    <n v="4.3970000000000002"/>
    <n v="7.2610000000000001"/>
    <n v="0.72"/>
    <n v="53.125"/>
    <n v="0.67900000000000005"/>
    <n v="0.221"/>
    <n v="0.80500000000000005"/>
    <n v="0.58799999999999997"/>
    <n v="0.499"/>
    <x v="2"/>
    <s v="Under Average"/>
    <d v="2022-01-01T00:00:00"/>
    <n v="2022"/>
    <n v="5.4792273760800283"/>
  </r>
  <r>
    <s v="Chile"/>
    <n v="2006"/>
    <n v="6.0629999999999997"/>
    <n v="9.8699999999999992"/>
    <n v="0.83599999999999997"/>
    <n v="67.78"/>
    <n v="0.74399999999999999"/>
    <n v="0.16300000000000001"/>
    <n v="0.63400000000000001"/>
    <n v="0.752"/>
    <n v="0.34799999999999998"/>
    <x v="3"/>
    <s v="Over Avergare"/>
    <d v="2006-01-01T00:00:00"/>
    <n v="2006"/>
    <n v="5.4792273760800283"/>
  </r>
  <r>
    <s v="Chile"/>
    <n v="2007"/>
    <n v="5.6980000000000004"/>
    <n v="9.91"/>
    <n v="0.81499999999999995"/>
    <n v="67.959999999999994"/>
    <n v="0.66200000000000003"/>
    <n v="0.23899999999999999"/>
    <n v="0.72299999999999998"/>
    <n v="0.70799999999999996"/>
    <n v="0.34200000000000003"/>
    <x v="3"/>
    <s v="Over Avergare"/>
    <d v="2007-01-01T00:00:00"/>
    <n v="2007"/>
    <n v="5.4792273760800283"/>
  </r>
  <r>
    <s v="Chile"/>
    <n v="2008"/>
    <n v="5.7889999999999997"/>
    <n v="9.9380000000000006"/>
    <n v="0.80400000000000005"/>
    <n v="68.14"/>
    <n v="0.64"/>
    <n v="7.8E-2"/>
    <n v="0.74099999999999999"/>
    <n v="0.70599999999999996"/>
    <n v="0.33"/>
    <x v="3"/>
    <s v="Over Avergare"/>
    <d v="2008-01-01T00:00:00"/>
    <n v="2008"/>
    <n v="5.4792273760800283"/>
  </r>
  <r>
    <s v="Chile"/>
    <n v="2009"/>
    <n v="6.4939999999999998"/>
    <n v="9.9160000000000004"/>
    <n v="0.83199999999999996"/>
    <n v="68.319999999999993"/>
    <n v="0.747"/>
    <n v="0.14299999999999999"/>
    <n v="0.73399999999999999"/>
    <n v="0.75600000000000001"/>
    <n v="0.3"/>
    <x v="3"/>
    <s v="Over Avergare"/>
    <d v="2009-01-01T00:00:00"/>
    <n v="2009"/>
    <n v="5.4792273760800283"/>
  </r>
  <r>
    <s v="Chile"/>
    <n v="2010"/>
    <n v="6.6360000000000001"/>
    <n v="9.9629999999999992"/>
    <n v="0.85699999999999998"/>
    <n v="68.5"/>
    <n v="0.78600000000000003"/>
    <n v="0.10199999999999999"/>
    <n v="0.70199999999999996"/>
    <n v="0.76"/>
    <n v="0.3"/>
    <x v="3"/>
    <s v="Over Avergare"/>
    <d v="2010-01-01T00:00:00"/>
    <n v="2010"/>
    <n v="5.4792273760800283"/>
  </r>
  <r>
    <s v="Chile"/>
    <n v="2011"/>
    <n v="6.5259999999999998"/>
    <n v="10.013"/>
    <n v="0.81899999999999995"/>
    <n v="68.680000000000007"/>
    <n v="0.70099999999999996"/>
    <n v="0.106"/>
    <n v="0.753"/>
    <n v="0.75800000000000001"/>
    <n v="0.317"/>
    <x v="3"/>
    <s v="Over Avergare"/>
    <d v="2011-01-01T00:00:00"/>
    <n v="2011"/>
    <n v="5.4792273760800283"/>
  </r>
  <r>
    <s v="Chile"/>
    <n v="2012"/>
    <n v="6.5990000000000002"/>
    <n v="10.063000000000001"/>
    <n v="0.85499999999999998"/>
    <n v="68.86"/>
    <n v="0.73399999999999999"/>
    <n v="0.189"/>
    <n v="0.78200000000000003"/>
    <n v="0.73599999999999999"/>
    <n v="0.28799999999999998"/>
    <x v="3"/>
    <s v="Over Avergare"/>
    <d v="2012-01-01T00:00:00"/>
    <n v="2012"/>
    <n v="5.4792273760800283"/>
  </r>
  <r>
    <s v="Chile"/>
    <n v="2013"/>
    <n v="6.74"/>
    <n v="10.086"/>
    <n v="0.86199999999999999"/>
    <n v="69.040000000000006"/>
    <n v="0.73699999999999999"/>
    <n v="7.9000000000000001E-2"/>
    <n v="0.74099999999999999"/>
    <n v="0.79100000000000004"/>
    <n v="0.28499999999999998"/>
    <x v="3"/>
    <s v="Over Avergare"/>
    <d v="2013-01-01T00:00:00"/>
    <n v="2013"/>
    <n v="5.4792273760800283"/>
  </r>
  <r>
    <s v="Chile"/>
    <n v="2014"/>
    <n v="6.8440000000000003"/>
    <n v="10.093999999999999"/>
    <n v="0.86199999999999999"/>
    <n v="69.22"/>
    <n v="0.73299999999999998"/>
    <n v="0.21099999999999999"/>
    <n v="0.75800000000000001"/>
    <n v="0.8"/>
    <n v="0.27600000000000002"/>
    <x v="3"/>
    <s v="Over Avergare"/>
    <d v="2014-01-01T00:00:00"/>
    <n v="2014"/>
    <n v="5.4792273760800283"/>
  </r>
  <r>
    <s v="Chile"/>
    <n v="2015"/>
    <n v="6.5330000000000004"/>
    <n v="10.105"/>
    <n v="0.82699999999999996"/>
    <n v="69.400000000000006"/>
    <n v="0.76900000000000002"/>
    <n v="3.4000000000000002E-2"/>
    <n v="0.81200000000000006"/>
    <n v="0.752"/>
    <n v="0.33300000000000002"/>
    <x v="3"/>
    <s v="Over Avergare"/>
    <d v="2015-01-01T00:00:00"/>
    <n v="2015"/>
    <n v="5.4792273760800283"/>
  </r>
  <r>
    <s v="Chile"/>
    <n v="2016"/>
    <n v="6.5789999999999997"/>
    <n v="10.11"/>
    <n v="0.84099999999999997"/>
    <n v="69.55"/>
    <n v="0.65200000000000002"/>
    <n v="9.6000000000000002E-2"/>
    <n v="0.85799999999999998"/>
    <n v="0.79200000000000004"/>
    <n v="0.28299999999999997"/>
    <x v="3"/>
    <s v="Over Avergare"/>
    <d v="2016-01-01T00:00:00"/>
    <n v="2016"/>
    <n v="5.4792273760800283"/>
  </r>
  <r>
    <s v="Chile"/>
    <n v="2017"/>
    <n v="6.32"/>
    <n v="10.108000000000001"/>
    <n v="0.88"/>
    <n v="69.7"/>
    <n v="0.79"/>
    <n v="-2.5999999999999999E-2"/>
    <n v="0.83599999999999997"/>
    <n v="0.76500000000000001"/>
    <n v="0.29099999999999998"/>
    <x v="3"/>
    <s v="Over Avergare"/>
    <d v="2017-01-01T00:00:00"/>
    <n v="2017"/>
    <n v="5.4792273760800283"/>
  </r>
  <r>
    <s v="Chile"/>
    <n v="2018"/>
    <n v="6.4359999999999999"/>
    <n v="10.130000000000001"/>
    <n v="0.89"/>
    <n v="69.849999999999994"/>
    <n v="0.78900000000000003"/>
    <n v="-6.6000000000000003E-2"/>
    <n v="0.81599999999999995"/>
    <n v="0.755"/>
    <n v="0.27600000000000002"/>
    <x v="3"/>
    <s v="Over Avergare"/>
    <d v="2018-01-01T00:00:00"/>
    <n v="2018"/>
    <n v="5.4792273760800283"/>
  </r>
  <r>
    <s v="Chile"/>
    <n v="2019"/>
    <n v="5.9420000000000002"/>
    <n v="10.119"/>
    <n v="0.86899999999999999"/>
    <n v="70"/>
    <n v="0.65900000000000003"/>
    <n v="-0.108"/>
    <n v="0.86"/>
    <n v="0.74099999999999999"/>
    <n v="0.33700000000000002"/>
    <x v="3"/>
    <s v="Over Avergare"/>
    <d v="2019-01-01T00:00:00"/>
    <n v="2019"/>
    <n v="5.4792273760800283"/>
  </r>
  <r>
    <s v="Chile"/>
    <n v="2020"/>
    <n v="6.1509999999999998"/>
    <n v="10.044"/>
    <n v="0.88800000000000001"/>
    <n v="70.150000000000006"/>
    <n v="0.78100000000000003"/>
    <n v="2.8000000000000001E-2"/>
    <n v="0.81200000000000006"/>
    <n v="0.753"/>
    <n v="0.33600000000000002"/>
    <x v="3"/>
    <s v="Over Avergare"/>
    <d v="2020-01-01T00:00:00"/>
    <n v="2020"/>
    <n v="5.4792273760800283"/>
  </r>
  <r>
    <s v="Chile"/>
    <n v="2021"/>
    <n v="6.4359999999999999"/>
    <n v="10.144"/>
    <n v="0.89100000000000001"/>
    <n v="70.3"/>
    <n v="0.80300000000000005"/>
    <n v="-0.05"/>
    <n v="0.85899999999999999"/>
    <n v="0.73499999999999999"/>
    <n v="0.221"/>
    <x v="3"/>
    <s v="Over Avergare"/>
    <d v="2021-01-01T00:00:00"/>
    <n v="2021"/>
    <n v="5.4792273760800283"/>
  </r>
  <r>
    <s v="Chile"/>
    <n v="2022"/>
    <n v="6.415"/>
    <n v="10.154"/>
    <n v="0.88700000000000001"/>
    <n v="70.45"/>
    <n v="0.79300000000000004"/>
    <n v="-1.0999999999999999E-2"/>
    <n v="0.79600000000000004"/>
    <n v="0.77500000000000002"/>
    <n v="0.253"/>
    <x v="3"/>
    <s v="Over Avergare"/>
    <d v="2022-01-01T00:00:00"/>
    <n v="2022"/>
    <n v="5.4792273760800283"/>
  </r>
  <r>
    <s v="China"/>
    <n v="2006"/>
    <n v="4.5599999999999996"/>
    <n v="8.6959999999999997"/>
    <n v="0.747"/>
    <n v="65.66"/>
    <m/>
    <m/>
    <m/>
    <n v="0.65800000000000003"/>
    <n v="0.17"/>
    <x v="0"/>
    <s v="Under Average"/>
    <d v="2006-01-01T00:00:00"/>
    <n v="2006"/>
    <n v="5.4792273760800283"/>
  </r>
  <r>
    <s v="China"/>
    <n v="2007"/>
    <n v="4.8630000000000004"/>
    <n v="8.8239999999999998"/>
    <n v="0.81100000000000005"/>
    <n v="65.92"/>
    <m/>
    <n v="-0.17899999999999999"/>
    <m/>
    <n v="0.66400000000000003"/>
    <n v="0.159"/>
    <x v="0"/>
    <s v="Under Average"/>
    <d v="2007-01-01T00:00:00"/>
    <n v="2007"/>
    <n v="5.4792273760800283"/>
  </r>
  <r>
    <s v="China"/>
    <n v="2008"/>
    <n v="4.8460000000000001"/>
    <n v="8.9109999999999996"/>
    <n v="0.748"/>
    <n v="66.180000000000007"/>
    <n v="0.85299999999999998"/>
    <n v="-9.5000000000000001E-2"/>
    <m/>
    <n v="0.70499999999999996"/>
    <n v="0.14699999999999999"/>
    <x v="0"/>
    <s v="Under Average"/>
    <d v="2008-01-01T00:00:00"/>
    <n v="2008"/>
    <n v="5.4792273760800283"/>
  </r>
  <r>
    <s v="China"/>
    <n v="2009"/>
    <n v="4.4539999999999997"/>
    <n v="8.9960000000000004"/>
    <n v="0.79800000000000004"/>
    <n v="66.44"/>
    <n v="0.77100000000000002"/>
    <n v="-0.16300000000000001"/>
    <m/>
    <n v="0.67"/>
    <n v="0.16200000000000001"/>
    <x v="0"/>
    <s v="Under Average"/>
    <d v="2009-01-01T00:00:00"/>
    <n v="2009"/>
    <n v="5.4792273760800283"/>
  </r>
  <r>
    <s v="China"/>
    <n v="2010"/>
    <n v="4.6529999999999996"/>
    <n v="9.0920000000000005"/>
    <n v="0.76800000000000002"/>
    <n v="66.7"/>
    <n v="0.80500000000000005"/>
    <n v="-0.13600000000000001"/>
    <m/>
    <n v="0.65800000000000003"/>
    <n v="0.158"/>
    <x v="0"/>
    <s v="Under Average"/>
    <d v="2010-01-01T00:00:00"/>
    <n v="2010"/>
    <n v="5.4792273760800283"/>
  </r>
  <r>
    <s v="China"/>
    <n v="2011"/>
    <n v="5.0369999999999999"/>
    <n v="9.1780000000000008"/>
    <n v="0.78700000000000003"/>
    <n v="66.959999999999994"/>
    <n v="0.82399999999999995"/>
    <n v="-0.189"/>
    <m/>
    <n v="0.71"/>
    <n v="0.13400000000000001"/>
    <x v="0"/>
    <s v="Under Average"/>
    <d v="2011-01-01T00:00:00"/>
    <n v="2011"/>
    <n v="5.4792273760800283"/>
  </r>
  <r>
    <s v="China"/>
    <n v="2012"/>
    <n v="5.0949999999999998"/>
    <n v="9.2469999999999999"/>
    <n v="0.78800000000000003"/>
    <n v="67.22"/>
    <n v="0.80800000000000005"/>
    <n v="-0.187"/>
    <m/>
    <n v="0.68899999999999995"/>
    <n v="0.159"/>
    <x v="0"/>
    <s v="Under Average"/>
    <d v="2012-01-01T00:00:00"/>
    <n v="2012"/>
    <n v="5.4792273760800283"/>
  </r>
  <r>
    <s v="China"/>
    <n v="2013"/>
    <n v="5.2409999999999997"/>
    <n v="9.3149999999999995"/>
    <n v="0.77800000000000002"/>
    <n v="67.48"/>
    <n v="0.80500000000000005"/>
    <n v="-0.161"/>
    <m/>
    <n v="0.71699999999999997"/>
    <n v="0.14199999999999999"/>
    <x v="0"/>
    <s v="Under Average"/>
    <d v="2013-01-01T00:00:00"/>
    <n v="2013"/>
    <n v="5.4792273760800283"/>
  </r>
  <r>
    <s v="China"/>
    <n v="2014"/>
    <n v="5.1959999999999997"/>
    <n v="9.3800000000000008"/>
    <n v="0.82"/>
    <n v="67.739999999999995"/>
    <m/>
    <n v="-0.219"/>
    <m/>
    <n v="0.71"/>
    <n v="0.112"/>
    <x v="0"/>
    <s v="Under Average"/>
    <d v="2014-01-01T00:00:00"/>
    <n v="2014"/>
    <n v="5.4792273760800283"/>
  </r>
  <r>
    <s v="China"/>
    <n v="2015"/>
    <n v="5.3040000000000003"/>
    <n v="9.4420000000000002"/>
    <n v="0.79400000000000004"/>
    <n v="68"/>
    <m/>
    <n v="-0.247"/>
    <m/>
    <n v="0.66700000000000004"/>
    <n v="0.17100000000000001"/>
    <x v="0"/>
    <s v="Under Average"/>
    <d v="2015-01-01T00:00:00"/>
    <n v="2015"/>
    <n v="5.4792273760800283"/>
  </r>
  <r>
    <s v="China"/>
    <n v="2016"/>
    <n v="5.3250000000000002"/>
    <n v="9.5030000000000001"/>
    <n v="0.74199999999999999"/>
    <n v="68.125"/>
    <m/>
    <n v="-0.23"/>
    <m/>
    <n v="0.68300000000000005"/>
    <n v="0.14599999999999999"/>
    <x v="0"/>
    <s v="Under Average"/>
    <d v="2016-01-01T00:00:00"/>
    <n v="2016"/>
    <n v="5.4792273760800283"/>
  </r>
  <r>
    <s v="China"/>
    <n v="2017"/>
    <n v="5.0990000000000002"/>
    <n v="9.5640000000000001"/>
    <n v="0.77200000000000002"/>
    <n v="68.25"/>
    <n v="0.878"/>
    <n v="-0.17799999999999999"/>
    <m/>
    <n v="0.68200000000000005"/>
    <n v="0.214"/>
    <x v="0"/>
    <s v="Under Average"/>
    <d v="2017-01-01T00:00:00"/>
    <n v="2017"/>
    <n v="5.4792273760800283"/>
  </r>
  <r>
    <s v="China"/>
    <n v="2018"/>
    <n v="5.1310000000000002"/>
    <n v="9.625"/>
    <n v="0.78800000000000003"/>
    <n v="68.375"/>
    <n v="0.89500000000000002"/>
    <n v="-0.161"/>
    <m/>
    <n v="0.72199999999999998"/>
    <n v="0.19"/>
    <x v="0"/>
    <s v="Under Average"/>
    <d v="2018-01-01T00:00:00"/>
    <n v="2018"/>
    <n v="5.4792273760800283"/>
  </r>
  <r>
    <s v="China"/>
    <n v="2019"/>
    <n v="5.1440000000000001"/>
    <n v="9.6790000000000003"/>
    <n v="0.82199999999999995"/>
    <n v="68.5"/>
    <n v="0.92700000000000005"/>
    <n v="-0.17599999999999999"/>
    <m/>
    <n v="0.76"/>
    <n v="0.14699999999999999"/>
    <x v="0"/>
    <s v="Under Average"/>
    <d v="2019-01-01T00:00:00"/>
    <n v="2019"/>
    <n v="5.4792273760800283"/>
  </r>
  <r>
    <s v="China"/>
    <n v="2020"/>
    <n v="5.7709999999999999"/>
    <n v="9.6989999999999998"/>
    <n v="0.80800000000000005"/>
    <n v="68.625"/>
    <n v="0.89100000000000001"/>
    <n v="-0.106"/>
    <m/>
    <n v="0.66300000000000003"/>
    <n v="0.245"/>
    <x v="0"/>
    <s v="Over Avergare"/>
    <d v="2020-01-01T00:00:00"/>
    <n v="2020"/>
    <n v="5.4792273760800283"/>
  </r>
  <r>
    <s v="China"/>
    <n v="2021"/>
    <n v="5.8630000000000004"/>
    <n v="9.7759999999999998"/>
    <n v="0.85599999999999998"/>
    <n v="68.75"/>
    <n v="0.875"/>
    <n v="2.1999999999999999E-2"/>
    <m/>
    <n v="0.69799999999999995"/>
    <n v="0.24"/>
    <x v="0"/>
    <s v="Over Avergare"/>
    <d v="2021-01-01T00:00:00"/>
    <n v="2021"/>
    <n v="5.4792273760800283"/>
  </r>
  <r>
    <s v="Colombia"/>
    <n v="2006"/>
    <n v="6.0250000000000004"/>
    <n v="9.2769999999999992"/>
    <n v="0.91"/>
    <n v="66.319999999999993"/>
    <n v="0.80500000000000005"/>
    <n v="-1.7999999999999999E-2"/>
    <n v="0.80800000000000005"/>
    <n v="0.77600000000000002"/>
    <n v="0.32600000000000001"/>
    <x v="3"/>
    <s v="Over Avergare"/>
    <d v="2006-01-01T00:00:00"/>
    <n v="2006"/>
    <n v="5.4792273760800283"/>
  </r>
  <r>
    <s v="Colombia"/>
    <n v="2007"/>
    <n v="6.1379999999999999"/>
    <n v="9.33"/>
    <n v="0.89400000000000002"/>
    <n v="66.540000000000006"/>
    <n v="0.78600000000000003"/>
    <n v="-4.2999999999999997E-2"/>
    <n v="0.86"/>
    <n v="0.77400000000000002"/>
    <n v="0.28699999999999998"/>
    <x v="3"/>
    <s v="Over Avergare"/>
    <d v="2007-01-01T00:00:00"/>
    <n v="2007"/>
    <n v="5.4792273760800283"/>
  </r>
  <r>
    <s v="Colombia"/>
    <n v="2008"/>
    <n v="6.1680000000000001"/>
    <n v="9.3510000000000009"/>
    <n v="0.88"/>
    <n v="66.760000000000005"/>
    <n v="0.79500000000000004"/>
    <n v="-4.4999999999999998E-2"/>
    <n v="0.76300000000000001"/>
    <n v="0.76800000000000002"/>
    <n v="0.307"/>
    <x v="3"/>
    <s v="Over Avergare"/>
    <d v="2008-01-01T00:00:00"/>
    <n v="2008"/>
    <n v="5.4792273760800283"/>
  </r>
  <r>
    <s v="Colombia"/>
    <n v="2009"/>
    <n v="6.2720000000000002"/>
    <n v="9.3510000000000009"/>
    <n v="0.88600000000000001"/>
    <n v="66.98"/>
    <n v="0.75700000000000001"/>
    <n v="-5.8000000000000003E-2"/>
    <n v="0.83699999999999997"/>
    <n v="0.78600000000000003"/>
    <n v="0.27300000000000002"/>
    <x v="3"/>
    <s v="Over Avergare"/>
    <d v="2009-01-01T00:00:00"/>
    <n v="2009"/>
    <n v="5.4792273760800283"/>
  </r>
  <r>
    <s v="Colombia"/>
    <n v="2010"/>
    <n v="6.4080000000000004"/>
    <n v="9.3829999999999991"/>
    <n v="0.89300000000000002"/>
    <n v="67.2"/>
    <n v="0.81599999999999995"/>
    <n v="-5.2999999999999999E-2"/>
    <n v="0.81499999999999995"/>
    <n v="0.79200000000000004"/>
    <n v="0.26500000000000001"/>
    <x v="3"/>
    <s v="Over Avergare"/>
    <d v="2010-01-01T00:00:00"/>
    <n v="2010"/>
    <n v="5.4792273760800283"/>
  </r>
  <r>
    <s v="Colombia"/>
    <n v="2011"/>
    <n v="6.4640000000000004"/>
    <n v="9.44"/>
    <n v="0.90400000000000003"/>
    <n v="67.42"/>
    <n v="0.81100000000000005"/>
    <n v="-7.5999999999999998E-2"/>
    <n v="0.84699999999999998"/>
    <n v="0.78500000000000003"/>
    <n v="0.28599999999999998"/>
    <x v="3"/>
    <s v="Over Avergare"/>
    <d v="2011-01-01T00:00:00"/>
    <n v="2011"/>
    <n v="5.4792273760800283"/>
  </r>
  <r>
    <s v="Colombia"/>
    <n v="2012"/>
    <n v="6.375"/>
    <n v="9.468"/>
    <n v="0.91400000000000003"/>
    <n v="67.64"/>
    <n v="0.82799999999999996"/>
    <n v="-1.2E-2"/>
    <n v="0.86799999999999999"/>
    <n v="0.82899999999999996"/>
    <n v="0.29399999999999998"/>
    <x v="3"/>
    <s v="Over Avergare"/>
    <d v="2012-01-01T00:00:00"/>
    <n v="2012"/>
    <n v="5.4792273760800283"/>
  </r>
  <r>
    <s v="Colombia"/>
    <n v="2013"/>
    <n v="6.6070000000000002"/>
    <n v="9.5079999999999991"/>
    <n v="0.90100000000000002"/>
    <n v="67.86"/>
    <n v="0.84099999999999997"/>
    <n v="-7.3999999999999996E-2"/>
    <n v="0.89800000000000002"/>
    <n v="0.81499999999999995"/>
    <n v="0.27800000000000002"/>
    <x v="3"/>
    <s v="Over Avergare"/>
    <d v="2013-01-01T00:00:00"/>
    <n v="2013"/>
    <n v="5.4792273760800283"/>
  </r>
  <r>
    <s v="Colombia"/>
    <n v="2014"/>
    <n v="6.4489999999999998"/>
    <n v="9.5419999999999998"/>
    <n v="0.90700000000000003"/>
    <n v="68.08"/>
    <n v="0.80100000000000005"/>
    <n v="-9.2999999999999999E-2"/>
    <n v="0.88700000000000001"/>
    <n v="0.82499999999999996"/>
    <n v="0.27800000000000002"/>
    <x v="3"/>
    <s v="Over Avergare"/>
    <d v="2014-01-01T00:00:00"/>
    <n v="2014"/>
    <n v="5.4792273760800283"/>
  </r>
  <r>
    <s v="Colombia"/>
    <n v="2015"/>
    <n v="6.3879999999999999"/>
    <n v="9.5619999999999994"/>
    <n v="0.89"/>
    <n v="68.3"/>
    <n v="0.79100000000000004"/>
    <n v="-0.10299999999999999"/>
    <n v="0.84299999999999997"/>
    <n v="0.80300000000000005"/>
    <n v="0.29199999999999998"/>
    <x v="3"/>
    <s v="Over Avergare"/>
    <d v="2015-01-01T00:00:00"/>
    <n v="2015"/>
    <n v="5.4792273760800283"/>
  </r>
  <r>
    <s v="Colombia"/>
    <n v="2016"/>
    <n v="6.234"/>
    <n v="9.5719999999999992"/>
    <n v="0.88200000000000001"/>
    <n v="68.474999999999994"/>
    <n v="0.83499999999999996"/>
    <n v="-0.104"/>
    <n v="0.89800000000000002"/>
    <n v="0.77"/>
    <n v="0.29399999999999998"/>
    <x v="3"/>
    <s v="Over Avergare"/>
    <d v="2016-01-01T00:00:00"/>
    <n v="2016"/>
    <n v="5.4792273760800283"/>
  </r>
  <r>
    <s v="Colombia"/>
    <n v="2017"/>
    <n v="6.157"/>
    <n v="9.57"/>
    <n v="0.90900000000000003"/>
    <n v="68.650000000000006"/>
    <n v="0.83799999999999997"/>
    <n v="-0.16"/>
    <n v="0.875"/>
    <n v="0.79"/>
    <n v="0.29899999999999999"/>
    <x v="3"/>
    <s v="Over Avergare"/>
    <d v="2017-01-01T00:00:00"/>
    <n v="2017"/>
    <n v="5.4792273760800283"/>
  </r>
  <r>
    <s v="Colombia"/>
    <n v="2018"/>
    <n v="5.984"/>
    <n v="9.577"/>
    <n v="0.871"/>
    <n v="68.825000000000003"/>
    <n v="0.85099999999999998"/>
    <n v="-0.152"/>
    <n v="0.85499999999999998"/>
    <n v="0.77500000000000002"/>
    <n v="0.30099999999999999"/>
    <x v="3"/>
    <s v="Over Avergare"/>
    <d v="2018-01-01T00:00:00"/>
    <n v="2018"/>
    <n v="5.4792273760800283"/>
  </r>
  <r>
    <s v="Colombia"/>
    <n v="2019"/>
    <n v="6.35"/>
    <n v="9.59"/>
    <n v="0.873"/>
    <n v="69"/>
    <n v="0.82199999999999995"/>
    <n v="-0.17499999999999999"/>
    <n v="0.85399999999999998"/>
    <n v="0.79100000000000004"/>
    <n v="0.32200000000000001"/>
    <x v="3"/>
    <s v="Over Avergare"/>
    <d v="2019-01-01T00:00:00"/>
    <n v="2019"/>
    <n v="5.4792273760800283"/>
  </r>
  <r>
    <s v="Colombia"/>
    <n v="2020"/>
    <n v="5.7089999999999996"/>
    <n v="9.5020000000000007"/>
    <n v="0.79700000000000004"/>
    <n v="69.174999999999997"/>
    <n v="0.84"/>
    <n v="-8.7999999999999995E-2"/>
    <n v="0.80800000000000005"/>
    <n v="0.75900000000000001"/>
    <n v="0.34"/>
    <x v="3"/>
    <s v="Over Avergare"/>
    <d v="2020-01-01T00:00:00"/>
    <n v="2020"/>
    <n v="5.4792273760800283"/>
  </r>
  <r>
    <s v="Colombia"/>
    <n v="2021"/>
    <n v="5.29"/>
    <n v="9.5920000000000005"/>
    <n v="0.79300000000000004"/>
    <n v="69.349999999999994"/>
    <n v="0.77500000000000002"/>
    <n v="-6.3E-2"/>
    <n v="0.83099999999999996"/>
    <n v="0.752"/>
    <n v="0.34799999999999998"/>
    <x v="3"/>
    <s v="Under Average"/>
    <d v="2021-01-01T00:00:00"/>
    <n v="2021"/>
    <n v="5.4792273760800283"/>
  </r>
  <r>
    <s v="Colombia"/>
    <n v="2022"/>
    <n v="5.8920000000000003"/>
    <n v="9.66"/>
    <n v="0.877"/>
    <n v="69.525000000000006"/>
    <n v="0.79900000000000004"/>
    <n v="-0.16200000000000001"/>
    <n v="0.86299999999999999"/>
    <n v="0.76200000000000001"/>
    <n v="0.30599999999999999"/>
    <x v="3"/>
    <s v="Over Avergare"/>
    <d v="2022-01-01T00:00:00"/>
    <n v="2022"/>
    <n v="5.4792273760800283"/>
  </r>
  <r>
    <s v="Comoros"/>
    <n v="2009"/>
    <n v="3.476"/>
    <n v="7.9989999999999997"/>
    <n v="0.629"/>
    <n v="56.76"/>
    <n v="0.50800000000000001"/>
    <n v="-7.9000000000000001E-2"/>
    <n v="0.83799999999999997"/>
    <n v="0.626"/>
    <n v="0.16700000000000001"/>
    <x v="2"/>
    <s v="Under Average"/>
    <d v="2009-01-01T00:00:00"/>
    <n v="2009"/>
    <n v="5.4792273760800283"/>
  </r>
  <r>
    <s v="Comoros"/>
    <n v="2010"/>
    <n v="3.8119999999999998"/>
    <n v="8.0150000000000006"/>
    <n v="0.72099999999999997"/>
    <n v="57"/>
    <n v="0.52900000000000003"/>
    <n v="0"/>
    <n v="0.74099999999999999"/>
    <n v="0.66400000000000003"/>
    <n v="0.17799999999999999"/>
    <x v="2"/>
    <s v="Under Average"/>
    <d v="2010-01-01T00:00:00"/>
    <n v="2010"/>
    <n v="5.4792273760800283"/>
  </r>
  <r>
    <s v="Comoros"/>
    <n v="2011"/>
    <n v="3.8380000000000001"/>
    <n v="8.0340000000000007"/>
    <n v="0.72199999999999998"/>
    <n v="57.24"/>
    <n v="0.5"/>
    <n v="-8.1000000000000003E-2"/>
    <n v="0.73199999999999998"/>
    <n v="0.622"/>
    <n v="0.17299999999999999"/>
    <x v="2"/>
    <s v="Under Average"/>
    <d v="2011-01-01T00:00:00"/>
    <n v="2011"/>
    <n v="5.4792273760800283"/>
  </r>
  <r>
    <s v="Comoros"/>
    <n v="2012"/>
    <n v="3.956"/>
    <n v="8.0440000000000005"/>
    <n v="0.71899999999999997"/>
    <n v="57.48"/>
    <n v="0.53400000000000003"/>
    <n v="-0.127"/>
    <n v="0.65100000000000002"/>
    <n v="0.61599999999999999"/>
    <n v="0.21199999999999999"/>
    <x v="2"/>
    <s v="Under Average"/>
    <d v="2012-01-01T00:00:00"/>
    <n v="2012"/>
    <n v="5.4792273760800283"/>
  </r>
  <r>
    <s v="Comoros"/>
    <n v="2018"/>
    <n v="3.9729999999999999"/>
    <n v="8.1"/>
    <n v="0.621"/>
    <n v="58.725000000000001"/>
    <n v="0.56000000000000005"/>
    <n v="7.9000000000000001E-2"/>
    <n v="0.79400000000000004"/>
    <n v="0.68799999999999994"/>
    <n v="0.33700000000000002"/>
    <x v="2"/>
    <s v="Under Average"/>
    <d v="2018-01-01T00:00:00"/>
    <n v="2018"/>
    <n v="5.4792273760800283"/>
  </r>
  <r>
    <s v="Comoros"/>
    <n v="2019"/>
    <n v="4.609"/>
    <n v="8.0990000000000002"/>
    <n v="0.63200000000000001"/>
    <n v="58.9"/>
    <n v="0.53800000000000003"/>
    <n v="7.0999999999999994E-2"/>
    <n v="0.76200000000000001"/>
    <n v="0.66500000000000004"/>
    <n v="0.33600000000000002"/>
    <x v="2"/>
    <s v="Under Average"/>
    <d v="2019-01-01T00:00:00"/>
    <n v="2019"/>
    <n v="5.4792273760800283"/>
  </r>
  <r>
    <s v="Comoros"/>
    <n v="2022"/>
    <n v="3.5449999999999999"/>
    <n v="8.0749999999999993"/>
    <n v="0.47199999999999998"/>
    <n v="59.424999999999997"/>
    <n v="0.48099999999999998"/>
    <n v="-1.4E-2"/>
    <n v="0.73199999999999998"/>
    <n v="0.60299999999999998"/>
    <n v="0.35199999999999998"/>
    <x v="2"/>
    <s v="Under Average"/>
    <d v="2022-01-01T00:00:00"/>
    <n v="2022"/>
    <n v="5.4792273760800283"/>
  </r>
  <r>
    <s v="Congo (Brazzaville)"/>
    <n v="2008"/>
    <n v="3.82"/>
    <n v="8.39"/>
    <n v="0.55500000000000005"/>
    <n v="52.24"/>
    <n v="0.52600000000000002"/>
    <n v="-0.122"/>
    <m/>
    <n v="0.60299999999999998"/>
    <n v="0.29799999999999999"/>
    <x v="2"/>
    <s v="Under Average"/>
    <d v="2008-01-01T00:00:00"/>
    <n v="2008"/>
    <n v="5.4792273760800283"/>
  </r>
  <r>
    <s v="Congo (Brazzaville)"/>
    <n v="2011"/>
    <n v="4.51"/>
    <n v="8.5020000000000007"/>
    <n v="0.63700000000000001"/>
    <n v="53.38"/>
    <n v="0.745"/>
    <n v="-0.13400000000000001"/>
    <n v="0.83299999999999996"/>
    <n v="0.60099999999999998"/>
    <n v="0.28799999999999998"/>
    <x v="2"/>
    <s v="Under Average"/>
    <d v="2011-01-01T00:00:00"/>
    <n v="2011"/>
    <n v="5.4792273760800283"/>
  </r>
  <r>
    <s v="Congo (Brazzaville)"/>
    <n v="2012"/>
    <n v="3.919"/>
    <n v="8.5690000000000008"/>
    <n v="0.622"/>
    <n v="53.76"/>
    <n v="0.77300000000000002"/>
    <n v="-0.14099999999999999"/>
    <n v="0.8"/>
    <n v="0.54700000000000004"/>
    <n v="0.32300000000000001"/>
    <x v="2"/>
    <s v="Under Average"/>
    <d v="2012-01-01T00:00:00"/>
    <n v="2012"/>
    <n v="5.4792273760800283"/>
  </r>
  <r>
    <s v="Congo (Brazzaville)"/>
    <n v="2013"/>
    <n v="3.9550000000000001"/>
    <n v="8.5380000000000003"/>
    <n v="0.68"/>
    <n v="54.14"/>
    <n v="0.72599999999999998"/>
    <n v="-0.104"/>
    <n v="0.752"/>
    <n v="0.59899999999999998"/>
    <n v="0.29099999999999998"/>
    <x v="2"/>
    <s v="Under Average"/>
    <d v="2013-01-01T00:00:00"/>
    <n v="2013"/>
    <n v="5.4792273760800283"/>
  </r>
  <r>
    <s v="Congo (Brazzaville)"/>
    <n v="2014"/>
    <n v="4.056"/>
    <n v="8.5790000000000006"/>
    <n v="0.68600000000000005"/>
    <n v="54.52"/>
    <n v="0.66200000000000003"/>
    <n v="-0.13700000000000001"/>
    <n v="0.80800000000000005"/>
    <n v="0.55800000000000005"/>
    <n v="0.4"/>
    <x v="2"/>
    <s v="Under Average"/>
    <d v="2014-01-01T00:00:00"/>
    <n v="2014"/>
    <n v="5.4792273760800283"/>
  </r>
  <r>
    <s v="Congo (Brazzaville)"/>
    <n v="2015"/>
    <n v="4.6909999999999998"/>
    <n v="8.5190000000000001"/>
    <n v="0.64200000000000002"/>
    <n v="54.9"/>
    <n v="0.85"/>
    <n v="-0.126"/>
    <n v="0.84099999999999997"/>
    <n v="0.55500000000000005"/>
    <n v="0.26100000000000001"/>
    <x v="2"/>
    <s v="Under Average"/>
    <d v="2015-01-01T00:00:00"/>
    <n v="2015"/>
    <n v="5.4792273760800283"/>
  </r>
  <r>
    <s v="Congo (Brazzaville)"/>
    <n v="2016"/>
    <n v="4.1189999999999998"/>
    <n v="8.3810000000000002"/>
    <n v="0.61499999999999999"/>
    <n v="55.225000000000001"/>
    <n v="0.78600000000000003"/>
    <n v="-8.7999999999999995E-2"/>
    <n v="0.79"/>
    <n v="0.58599999999999997"/>
    <n v="0.30399999999999999"/>
    <x v="2"/>
    <s v="Under Average"/>
    <d v="2016-01-01T00:00:00"/>
    <n v="2016"/>
    <n v="5.4792273760800283"/>
  </r>
  <r>
    <s v="Congo (Brazzaville)"/>
    <n v="2017"/>
    <n v="4.8840000000000003"/>
    <n v="8.3119999999999994"/>
    <n v="0.65500000000000003"/>
    <n v="55.55"/>
    <n v="0.77800000000000002"/>
    <n v="-0.14499999999999999"/>
    <n v="0.76300000000000001"/>
    <n v="0.57399999999999995"/>
    <n v="0.38200000000000001"/>
    <x v="2"/>
    <s v="Under Average"/>
    <d v="2017-01-01T00:00:00"/>
    <n v="2017"/>
    <n v="5.4792273760800283"/>
  </r>
  <r>
    <s v="Congo (Brazzaville)"/>
    <n v="2018"/>
    <n v="5.49"/>
    <n v="8.2390000000000008"/>
    <n v="0.621"/>
    <n v="55.875"/>
    <n v="0.69899999999999995"/>
    <n v="-0.10199999999999999"/>
    <n v="0.73799999999999999"/>
    <n v="0.57099999999999995"/>
    <n v="0.44800000000000001"/>
    <x v="2"/>
    <s v="Over Avergare"/>
    <d v="2018-01-01T00:00:00"/>
    <n v="2018"/>
    <n v="5.4792273760800283"/>
  </r>
  <r>
    <s v="Congo (Brazzaville)"/>
    <n v="2019"/>
    <n v="5.2130000000000001"/>
    <n v="8.2149999999999999"/>
    <n v="0.625"/>
    <n v="56.2"/>
    <n v="0.68600000000000005"/>
    <n v="-5.6000000000000001E-2"/>
    <n v="0.74099999999999999"/>
    <n v="0.59399999999999997"/>
    <n v="0.40500000000000003"/>
    <x v="2"/>
    <s v="Under Average"/>
    <d v="2019-01-01T00:00:00"/>
    <n v="2019"/>
    <n v="5.4792273760800283"/>
  </r>
  <r>
    <s v="Congo (Brazzaville)"/>
    <n v="2020"/>
    <n v="5.0789999999999997"/>
    <n v="8.1270000000000007"/>
    <n v="0.59699999999999998"/>
    <n v="56.524999999999999"/>
    <n v="0.76100000000000001"/>
    <n v="-2.1000000000000001E-2"/>
    <n v="0.72799999999999998"/>
    <n v="0.57199999999999995"/>
    <n v="0.435"/>
    <x v="2"/>
    <s v="Under Average"/>
    <d v="2020-01-01T00:00:00"/>
    <n v="2020"/>
    <n v="5.4792273760800283"/>
  </r>
  <r>
    <s v="Congo (Brazzaville)"/>
    <n v="2021"/>
    <n v="4.9210000000000003"/>
    <n v="8.0820000000000007"/>
    <n v="0.56799999999999995"/>
    <n v="56.85"/>
    <n v="0.73799999999999999"/>
    <n v="-1.9E-2"/>
    <n v="0.73299999999999998"/>
    <n v="0.56799999999999995"/>
    <n v="0.42"/>
    <x v="2"/>
    <s v="Under Average"/>
    <d v="2021-01-01T00:00:00"/>
    <n v="2021"/>
    <n v="5.4792273760800283"/>
  </r>
  <r>
    <s v="Congo (Brazzaville)"/>
    <n v="2022"/>
    <n v="5.8049999999999997"/>
    <n v="8.077"/>
    <n v="0.64600000000000002"/>
    <n v="57.174999999999997"/>
    <n v="0.69799999999999995"/>
    <n v="2.8000000000000001E-2"/>
    <n v="0.76"/>
    <n v="0.58299999999999996"/>
    <n v="0.47699999999999998"/>
    <x v="2"/>
    <s v="Over Avergare"/>
    <d v="2022-01-01T00:00:00"/>
    <n v="2022"/>
    <n v="5.4792273760800283"/>
  </r>
  <r>
    <s v="Congo (Kinshasa)"/>
    <n v="2009"/>
    <n v="3.984"/>
    <n v="6.6989999999999998"/>
    <n v="0.73299999999999998"/>
    <n v="49.4"/>
    <n v="0.55600000000000005"/>
    <n v="-2.1000000000000001E-2"/>
    <n v="0.82399999999999995"/>
    <n v="0.48699999999999999"/>
    <n v="0.28299999999999997"/>
    <x v="2"/>
    <s v="Under Average"/>
    <d v="2009-01-01T00:00:00"/>
    <n v="2009"/>
    <n v="5.4792273760800283"/>
  </r>
  <r>
    <s v="Congo (Kinshasa)"/>
    <n v="2011"/>
    <n v="4.5170000000000003"/>
    <n v="6.7690000000000001"/>
    <n v="0.74399999999999999"/>
    <n v="50.4"/>
    <n v="0.63100000000000001"/>
    <n v="-2.4E-2"/>
    <n v="0.85599999999999998"/>
    <n v="0.56499999999999995"/>
    <n v="0.20799999999999999"/>
    <x v="2"/>
    <s v="Under Average"/>
    <d v="2011-01-01T00:00:00"/>
    <n v="2011"/>
    <n v="5.4792273760800283"/>
  </r>
  <r>
    <s v="Congo (Kinshasa)"/>
    <n v="2012"/>
    <n v="4.6390000000000002"/>
    <n v="6.8029999999999999"/>
    <n v="0.77"/>
    <n v="50.9"/>
    <n v="0.55700000000000005"/>
    <n v="-3.3000000000000002E-2"/>
    <n v="0.80700000000000005"/>
    <n v="0.626"/>
    <n v="0.23"/>
    <x v="2"/>
    <s v="Under Average"/>
    <d v="2012-01-01T00:00:00"/>
    <n v="2012"/>
    <n v="5.4792273760800283"/>
  </r>
  <r>
    <s v="Congo (Kinshasa)"/>
    <n v="2013"/>
    <n v="4.4969999999999999"/>
    <n v="6.851"/>
    <n v="0.83"/>
    <n v="51.4"/>
    <n v="0.48"/>
    <n v="1.2999999999999999E-2"/>
    <n v="0.91300000000000003"/>
    <n v="0.55600000000000005"/>
    <n v="0.187"/>
    <x v="2"/>
    <s v="Under Average"/>
    <d v="2013-01-01T00:00:00"/>
    <n v="2013"/>
    <n v="5.4792273760800283"/>
  </r>
  <r>
    <s v="Congo (Kinshasa)"/>
    <n v="2014"/>
    <n v="4.4139999999999997"/>
    <n v="6.907"/>
    <n v="0.82199999999999995"/>
    <n v="51.9"/>
    <n v="0.55600000000000005"/>
    <n v="0.01"/>
    <n v="0.81399999999999995"/>
    <n v="0.51900000000000002"/>
    <n v="0.30499999999999999"/>
    <x v="2"/>
    <s v="Under Average"/>
    <d v="2014-01-01T00:00:00"/>
    <n v="2014"/>
    <n v="5.4792273760800283"/>
  </r>
  <r>
    <s v="Congo (Kinshasa)"/>
    <n v="2015"/>
    <n v="3.903"/>
    <n v="6.94"/>
    <n v="0.76700000000000002"/>
    <n v="52.4"/>
    <n v="0.57399999999999995"/>
    <n v="-4.5999999999999999E-2"/>
    <n v="0.86599999999999999"/>
    <n v="0.53800000000000003"/>
    <n v="0.30099999999999999"/>
    <x v="2"/>
    <s v="Under Average"/>
    <d v="2015-01-01T00:00:00"/>
    <n v="2015"/>
    <n v="5.4792273760800283"/>
  </r>
  <r>
    <s v="Congo (Kinshasa)"/>
    <n v="2016"/>
    <n v="4.5220000000000002"/>
    <n v="6.9290000000000003"/>
    <n v="0.86399999999999999"/>
    <n v="52.825000000000003"/>
    <n v="0.63700000000000001"/>
    <n v="-2.3E-2"/>
    <n v="0.875"/>
    <n v="0.61"/>
    <n v="0.222"/>
    <x v="2"/>
    <s v="Under Average"/>
    <d v="2016-01-01T00:00:00"/>
    <n v="2016"/>
    <n v="5.4792273760800283"/>
  </r>
  <r>
    <s v="Congo (Kinshasa)"/>
    <n v="2017"/>
    <n v="4.3109999999999999"/>
    <n v="6.931"/>
    <n v="0.67"/>
    <n v="53.25"/>
    <n v="0.70399999999999996"/>
    <n v="7.0000000000000007E-2"/>
    <n v="0.80900000000000005"/>
    <n v="0.54100000000000004"/>
    <n v="0.40400000000000003"/>
    <x v="2"/>
    <s v="Under Average"/>
    <d v="2017-01-01T00:00:00"/>
    <n v="2017"/>
    <n v="5.4792273760800283"/>
  </r>
  <r>
    <s v="Congo (Kinshasa)"/>
    <n v="2022"/>
    <n v="3.2069999999999999"/>
    <n v="7.0069999999999997"/>
    <n v="0.65400000000000003"/>
    <n v="55.375"/>
    <n v="0.66400000000000003"/>
    <n v="8.5999999999999993E-2"/>
    <n v="0.83599999999999997"/>
    <n v="0.56299999999999994"/>
    <n v="0.46100000000000002"/>
    <x v="2"/>
    <s v="Under Average"/>
    <d v="2022-01-01T00:00:00"/>
    <n v="2022"/>
    <n v="5.4792273760800283"/>
  </r>
  <r>
    <s v="Costa Rica"/>
    <n v="2006"/>
    <n v="7.0819999999999999"/>
    <n v="9.6069999999999993"/>
    <n v="0.93700000000000006"/>
    <n v="68.56"/>
    <n v="0.88200000000000001"/>
    <n v="5.3999999999999999E-2"/>
    <n v="0.79800000000000004"/>
    <n v="0.81499999999999995"/>
    <n v="0.23599999999999999"/>
    <x v="5"/>
    <s v="Over Avergare"/>
    <d v="2006-01-01T00:00:00"/>
    <n v="2006"/>
    <n v="5.4792273760800283"/>
  </r>
  <r>
    <s v="Costa Rica"/>
    <n v="2007"/>
    <n v="7.4320000000000004"/>
    <n v="9.6720000000000006"/>
    <n v="0.91800000000000004"/>
    <n v="68.72"/>
    <n v="0.92300000000000004"/>
    <n v="9.1999999999999998E-2"/>
    <n v="0.82"/>
    <n v="0.82599999999999996"/>
    <n v="0.24"/>
    <x v="5"/>
    <s v="Over Avergare"/>
    <d v="2007-01-01T00:00:00"/>
    <n v="2007"/>
    <n v="5.4792273760800283"/>
  </r>
  <r>
    <s v="Costa Rica"/>
    <n v="2008"/>
    <n v="6.851"/>
    <n v="9.7040000000000006"/>
    <n v="0.91600000000000004"/>
    <n v="68.88"/>
    <n v="0.91200000000000003"/>
    <n v="8.8999999999999996E-2"/>
    <n v="0.81599999999999995"/>
    <n v="0.83799999999999997"/>
    <n v="0.23300000000000001"/>
    <x v="5"/>
    <s v="Over Avergare"/>
    <d v="2008-01-01T00:00:00"/>
    <n v="2008"/>
    <n v="5.4792273760800283"/>
  </r>
  <r>
    <s v="Costa Rica"/>
    <n v="2009"/>
    <n v="7.6150000000000002"/>
    <n v="9.6820000000000004"/>
    <n v="0.9"/>
    <n v="69.040000000000006"/>
    <n v="0.88600000000000001"/>
    <n v="5.8999999999999997E-2"/>
    <n v="0.78700000000000003"/>
    <n v="0.84"/>
    <n v="0.217"/>
    <x v="5"/>
    <s v="Over Avergare"/>
    <d v="2009-01-01T00:00:00"/>
    <n v="2009"/>
    <n v="5.4792273760800283"/>
  </r>
  <r>
    <s v="Costa Rica"/>
    <n v="2010"/>
    <n v="7.2709999999999999"/>
    <n v="9.7210000000000001"/>
    <n v="0.91500000000000004"/>
    <n v="69.2"/>
    <n v="0.88100000000000001"/>
    <n v="4.1000000000000002E-2"/>
    <n v="0.76300000000000001"/>
    <n v="0.82699999999999996"/>
    <n v="0.221"/>
    <x v="5"/>
    <s v="Over Avergare"/>
    <d v="2010-01-01T00:00:00"/>
    <n v="2010"/>
    <n v="5.4792273760800283"/>
  </r>
  <r>
    <s v="Costa Rica"/>
    <n v="2011"/>
    <n v="7.2290000000000001"/>
    <n v="9.7520000000000007"/>
    <n v="0.89200000000000002"/>
    <n v="69.36"/>
    <n v="0.92600000000000005"/>
    <n v="-0.04"/>
    <n v="0.83699999999999997"/>
    <n v="0.79400000000000004"/>
    <n v="0.26900000000000002"/>
    <x v="5"/>
    <s v="Over Avergare"/>
    <d v="2011-01-01T00:00:00"/>
    <n v="2011"/>
    <n v="5.4792273760800283"/>
  </r>
  <r>
    <s v="Costa Rica"/>
    <n v="2012"/>
    <n v="7.2720000000000002"/>
    <n v="9.7880000000000003"/>
    <n v="0.90200000000000002"/>
    <n v="69.52"/>
    <n v="0.92900000000000005"/>
    <n v="3.9E-2"/>
    <n v="0.79400000000000004"/>
    <n v="0.83699999999999997"/>
    <n v="0.26300000000000001"/>
    <x v="5"/>
    <s v="Over Avergare"/>
    <d v="2012-01-01T00:00:00"/>
    <n v="2012"/>
    <n v="5.4792273760800283"/>
  </r>
  <r>
    <s v="Costa Rica"/>
    <n v="2013"/>
    <n v="7.1580000000000004"/>
    <n v="9.8010000000000002"/>
    <n v="0.90200000000000002"/>
    <n v="69.680000000000007"/>
    <n v="0.89800000000000002"/>
    <n v="1.0999999999999999E-2"/>
    <n v="0.81299999999999994"/>
    <n v="0.80900000000000005"/>
    <n v="0.27800000000000002"/>
    <x v="5"/>
    <s v="Over Avergare"/>
    <d v="2013-01-01T00:00:00"/>
    <n v="2013"/>
    <n v="5.4792273760800283"/>
  </r>
  <r>
    <s v="Costa Rica"/>
    <n v="2014"/>
    <n v="7.2469999999999999"/>
    <n v="9.8239999999999998"/>
    <n v="0.91400000000000003"/>
    <n v="69.84"/>
    <n v="0.92700000000000005"/>
    <n v="3.0000000000000001E-3"/>
    <n v="0.78800000000000003"/>
    <n v="0.79700000000000004"/>
    <n v="0.28999999999999998"/>
    <x v="5"/>
    <s v="Over Avergare"/>
    <d v="2014-01-01T00:00:00"/>
    <n v="2014"/>
    <n v="5.4792273760800283"/>
  </r>
  <r>
    <s v="Costa Rica"/>
    <n v="2015"/>
    <n v="6.8540000000000001"/>
    <n v="9.85"/>
    <n v="0.878"/>
    <n v="70"/>
    <n v="0.90700000000000003"/>
    <n v="-6.6000000000000003E-2"/>
    <n v="0.76100000000000001"/>
    <n v="0.81100000000000005"/>
    <n v="0.28599999999999998"/>
    <x v="5"/>
    <s v="Over Avergare"/>
    <d v="2015-01-01T00:00:00"/>
    <n v="2015"/>
    <n v="5.4792273760800283"/>
  </r>
  <r>
    <s v="Costa Rica"/>
    <n v="2016"/>
    <n v="7.1360000000000001"/>
    <n v="9.8810000000000002"/>
    <n v="0.90100000000000002"/>
    <n v="70"/>
    <n v="0.873"/>
    <n v="-0.04"/>
    <n v="0.78100000000000003"/>
    <n v="0.83"/>
    <n v="0.28100000000000003"/>
    <x v="5"/>
    <s v="Over Avergare"/>
    <d v="2016-01-01T00:00:00"/>
    <n v="2016"/>
    <n v="5.4792273760800283"/>
  </r>
  <r>
    <s v="Costa Rica"/>
    <n v="2017"/>
    <n v="7.2249999999999996"/>
    <n v="9.9120000000000008"/>
    <n v="0.92200000000000004"/>
    <n v="70"/>
    <n v="0.93600000000000005"/>
    <n v="-8.4000000000000005E-2"/>
    <n v="0.74199999999999999"/>
    <n v="0.79100000000000004"/>
    <n v="0.27500000000000002"/>
    <x v="5"/>
    <s v="Over Avergare"/>
    <d v="2017-01-01T00:00:00"/>
    <n v="2017"/>
    <n v="5.4792273760800283"/>
  </r>
  <r>
    <s v="Costa Rica"/>
    <n v="2018"/>
    <n v="7.141"/>
    <n v="9.9280000000000008"/>
    <n v="0.876"/>
    <n v="70"/>
    <n v="0.94199999999999995"/>
    <n v="-0.114"/>
    <n v="0.78100000000000003"/>
    <n v="0.80200000000000005"/>
    <n v="0.32600000000000001"/>
    <x v="5"/>
    <s v="Over Avergare"/>
    <d v="2018-01-01T00:00:00"/>
    <n v="2018"/>
    <n v="5.4792273760800283"/>
  </r>
  <r>
    <s v="Costa Rica"/>
    <n v="2019"/>
    <n v="6.9980000000000002"/>
    <n v="9.9440000000000008"/>
    <n v="0.90600000000000003"/>
    <n v="70"/>
    <n v="0.92700000000000005"/>
    <n v="-0.154"/>
    <n v="0.83599999999999997"/>
    <n v="0.79100000000000004"/>
    <n v="0.30299999999999999"/>
    <x v="5"/>
    <s v="Over Avergare"/>
    <d v="2019-01-01T00:00:00"/>
    <n v="2019"/>
    <n v="5.4792273760800283"/>
  </r>
  <r>
    <s v="Costa Rica"/>
    <n v="2020"/>
    <n v="6.3380000000000001"/>
    <n v="9.8949999999999996"/>
    <n v="0.83399999999999996"/>
    <n v="70"/>
    <n v="0.88900000000000001"/>
    <n v="-0.13600000000000001"/>
    <n v="0.77200000000000002"/>
    <n v="0.75900000000000001"/>
    <n v="0.35"/>
    <x v="5"/>
    <s v="Over Avergare"/>
    <d v="2020-01-01T00:00:00"/>
    <n v="2020"/>
    <n v="5.4792273760800283"/>
  </r>
  <r>
    <s v="Costa Rica"/>
    <n v="2021"/>
    <n v="6.4080000000000004"/>
    <n v="9.9619999999999997"/>
    <n v="0.876"/>
    <n v="70"/>
    <n v="0.88700000000000001"/>
    <n v="-2.7E-2"/>
    <n v="0.78200000000000003"/>
    <n v="0.77400000000000002"/>
    <n v="0.318"/>
    <x v="5"/>
    <s v="Over Avergare"/>
    <d v="2021-01-01T00:00:00"/>
    <n v="2021"/>
    <n v="5.4792273760800283"/>
  </r>
  <r>
    <s v="Costa Rica"/>
    <n v="2022"/>
    <n v="7.077"/>
    <n v="9.9979999999999993"/>
    <n v="0.90200000000000002"/>
    <n v="70"/>
    <n v="0.91"/>
    <n v="-4.7E-2"/>
    <n v="0.751"/>
    <n v="0.79300000000000004"/>
    <n v="0.27200000000000002"/>
    <x v="5"/>
    <s v="Over Avergare"/>
    <d v="2022-01-01T00:00:00"/>
    <n v="2022"/>
    <n v="5.4792273760800283"/>
  </r>
  <r>
    <s v="Croatia"/>
    <n v="2007"/>
    <n v="5.8209999999999997"/>
    <n v="10.173999999999999"/>
    <n v="0.91"/>
    <n v="66.94"/>
    <n v="0.66200000000000003"/>
    <n v="-9.7000000000000003E-2"/>
    <n v="0.93400000000000005"/>
    <n v="0.55000000000000004"/>
    <n v="0.33700000000000002"/>
    <x v="1"/>
    <s v="Over Avergare"/>
    <d v="2007-01-01T00:00:00"/>
    <n v="2007"/>
    <n v="5.4792273760800283"/>
  </r>
  <r>
    <s v="Croatia"/>
    <n v="2009"/>
    <n v="5.4329999999999998"/>
    <n v="10.119999999999999"/>
    <n v="0.86099999999999999"/>
    <n v="67.180000000000007"/>
    <n v="0.54900000000000004"/>
    <n v="-0.27600000000000002"/>
    <n v="0.95799999999999996"/>
    <n v="0.55700000000000005"/>
    <n v="0.27200000000000002"/>
    <x v="1"/>
    <s v="Under Average"/>
    <d v="2009-01-01T00:00:00"/>
    <n v="2009"/>
    <n v="5.4792273760800283"/>
  </r>
  <r>
    <s v="Croatia"/>
    <n v="2010"/>
    <n v="5.5960000000000001"/>
    <n v="10.11"/>
    <n v="0.79600000000000004"/>
    <n v="67.3"/>
    <n v="0.56399999999999995"/>
    <n v="-0.24199999999999999"/>
    <n v="0.97299999999999998"/>
    <n v="0.55400000000000005"/>
    <n v="0.25900000000000001"/>
    <x v="1"/>
    <s v="Over Avergare"/>
    <d v="2010-01-01T00:00:00"/>
    <n v="2010"/>
    <n v="5.4792273760800283"/>
  </r>
  <r>
    <s v="Croatia"/>
    <n v="2011"/>
    <n v="5.3849999999999998"/>
    <n v="10.113"/>
    <n v="0.79"/>
    <n v="67.42"/>
    <n v="0.51700000000000002"/>
    <n v="-0.20300000000000001"/>
    <n v="0.97699999999999998"/>
    <n v="0.55200000000000005"/>
    <n v="0.27300000000000002"/>
    <x v="1"/>
    <s v="Under Average"/>
    <d v="2011-01-01T00:00:00"/>
    <n v="2011"/>
    <n v="5.4792273760800283"/>
  </r>
  <r>
    <s v="Croatia"/>
    <n v="2012"/>
    <n v="6.0279999999999996"/>
    <n v="10.092000000000001"/>
    <n v="0.77600000000000002"/>
    <n v="67.540000000000006"/>
    <n v="0.54200000000000004"/>
    <n v="-0.247"/>
    <n v="0.92400000000000004"/>
    <n v="0.57199999999999995"/>
    <n v="0.27100000000000002"/>
    <x v="1"/>
    <s v="Over Avergare"/>
    <d v="2012-01-01T00:00:00"/>
    <n v="2012"/>
    <n v="5.4792273760800283"/>
  </r>
  <r>
    <s v="Croatia"/>
    <n v="2013"/>
    <n v="5.8849999999999998"/>
    <n v="10.090999999999999"/>
    <n v="0.751"/>
    <n v="67.66"/>
    <n v="0.627"/>
    <n v="-0.20899999999999999"/>
    <n v="0.93600000000000005"/>
    <n v="0.55400000000000005"/>
    <n v="0.28499999999999998"/>
    <x v="1"/>
    <s v="Over Avergare"/>
    <d v="2013-01-01T00:00:00"/>
    <n v="2013"/>
    <n v="5.4792273760800283"/>
  </r>
  <r>
    <s v="Croatia"/>
    <n v="2014"/>
    <n v="5.3810000000000002"/>
    <n v="10.090999999999999"/>
    <n v="0.64600000000000002"/>
    <n v="67.78"/>
    <n v="0.51900000000000002"/>
    <n v="0.127"/>
    <n v="0.91800000000000004"/>
    <n v="0.54500000000000004"/>
    <n v="0.28599999999999998"/>
    <x v="1"/>
    <s v="Under Average"/>
    <d v="2014-01-01T00:00:00"/>
    <n v="2014"/>
    <n v="5.4792273760800283"/>
  </r>
  <r>
    <s v="Croatia"/>
    <n v="2015"/>
    <n v="5.2050000000000001"/>
    <n v="10.124000000000001"/>
    <n v="0.76800000000000002"/>
    <n v="67.900000000000006"/>
    <n v="0.69399999999999995"/>
    <n v="-0.10199999999999999"/>
    <n v="0.84899999999999998"/>
    <n v="0.56999999999999995"/>
    <n v="0.29399999999999998"/>
    <x v="1"/>
    <s v="Under Average"/>
    <d v="2015-01-01T00:00:00"/>
    <n v="2015"/>
    <n v="5.4792273760800283"/>
  </r>
  <r>
    <s v="Croatia"/>
    <n v="2016"/>
    <n v="5.4169999999999998"/>
    <n v="10.166"/>
    <n v="0.79800000000000004"/>
    <n v="68.075000000000003"/>
    <n v="0.67200000000000004"/>
    <n v="-7.0000000000000007E-2"/>
    <n v="0.88400000000000001"/>
    <n v="0.56899999999999995"/>
    <n v="0.33700000000000002"/>
    <x v="1"/>
    <s v="Under Average"/>
    <d v="2016-01-01T00:00:00"/>
    <n v="2016"/>
    <n v="5.4792273760800283"/>
  </r>
  <r>
    <s v="Croatia"/>
    <n v="2017"/>
    <n v="5.343"/>
    <n v="10.211"/>
    <n v="0.77"/>
    <n v="68.25"/>
    <n v="0.71599999999999997"/>
    <n v="-0.11"/>
    <n v="0.89200000000000002"/>
    <n v="0.61799999999999999"/>
    <n v="0.316"/>
    <x v="1"/>
    <s v="Under Average"/>
    <d v="2017-01-01T00:00:00"/>
    <n v="2017"/>
    <n v="5.4792273760800283"/>
  </r>
  <r>
    <s v="Croatia"/>
    <n v="2018"/>
    <n v="5.5359999999999996"/>
    <n v="10.247999999999999"/>
    <n v="0.91"/>
    <n v="68.424999999999997"/>
    <n v="0.69099999999999995"/>
    <n v="-0.156"/>
    <n v="0.92500000000000004"/>
    <n v="0.51200000000000001"/>
    <n v="0.28999999999999998"/>
    <x v="1"/>
    <s v="Over Avergare"/>
    <d v="2018-01-01T00:00:00"/>
    <n v="2018"/>
    <n v="5.4792273760800283"/>
  </r>
  <r>
    <s v="Croatia"/>
    <n v="2019"/>
    <n v="5.6260000000000003"/>
    <n v="10.287000000000001"/>
    <n v="0.93600000000000005"/>
    <n v="68.599999999999994"/>
    <n v="0.73899999999999999"/>
    <n v="-0.14299999999999999"/>
    <n v="0.93200000000000005"/>
    <n v="0.504"/>
    <n v="0.26900000000000002"/>
    <x v="1"/>
    <s v="Over Avergare"/>
    <d v="2019-01-01T00:00:00"/>
    <n v="2019"/>
    <n v="5.4792273760800283"/>
  </r>
  <r>
    <s v="Croatia"/>
    <n v="2020"/>
    <n v="6.508"/>
    <n v="10.202"/>
    <n v="0.92300000000000004"/>
    <n v="68.775000000000006"/>
    <n v="0.83699999999999997"/>
    <n v="-6.9000000000000006E-2"/>
    <n v="0.96099999999999997"/>
    <n v="0.68100000000000005"/>
    <n v="0.28599999999999998"/>
    <x v="1"/>
    <s v="Over Avergare"/>
    <d v="2020-01-01T00:00:00"/>
    <n v="2020"/>
    <n v="5.4792273760800283"/>
  </r>
  <r>
    <s v="Croatia"/>
    <n v="2021"/>
    <n v="6.2869999999999999"/>
    <n v="10.362"/>
    <n v="0.91800000000000004"/>
    <n v="68.95"/>
    <n v="0.84199999999999997"/>
    <n v="3.0000000000000001E-3"/>
    <n v="0.93400000000000005"/>
    <n v="0.64"/>
    <n v="0.27400000000000002"/>
    <x v="1"/>
    <s v="Over Avergare"/>
    <d v="2021-01-01T00:00:00"/>
    <n v="2021"/>
    <n v="5.4792273760800283"/>
  </r>
  <r>
    <s v="Croatia"/>
    <n v="2022"/>
    <n v="5.5789999999999997"/>
    <n v="10.458"/>
    <n v="0.91"/>
    <n v="69.125"/>
    <n v="0.59299999999999997"/>
    <n v="-0.21299999999999999"/>
    <n v="0.875"/>
    <n v="0.57299999999999995"/>
    <n v="0.26700000000000002"/>
    <x v="1"/>
    <s v="Over Avergare"/>
    <d v="2022-01-01T00:00:00"/>
    <n v="2022"/>
    <n v="5.4792273760800283"/>
  </r>
  <r>
    <s v="Cuba"/>
    <n v="2006"/>
    <n v="5.4180000000000001"/>
    <m/>
    <n v="0.97"/>
    <n v="68"/>
    <n v="0.28100000000000003"/>
    <m/>
    <m/>
    <n v="0.59599999999999997"/>
    <n v="0.27700000000000002"/>
    <x v="5"/>
    <s v="Under Average"/>
    <d v="2006-01-01T00:00:00"/>
    <n v="2006"/>
    <n v="5.4792273760800283"/>
  </r>
  <r>
    <s v="Cyprus"/>
    <n v="2006"/>
    <n v="6.2380000000000004"/>
    <n v="10.568"/>
    <n v="0.878"/>
    <n v="70.16"/>
    <n v="0.83599999999999997"/>
    <n v="1.4E-2"/>
    <n v="0.71199999999999997"/>
    <n v="0.70399999999999996"/>
    <n v="0.253"/>
    <x v="1"/>
    <s v="Over Avergare"/>
    <d v="2006-01-01T00:00:00"/>
    <n v="2006"/>
    <n v="5.4792273760800283"/>
  </r>
  <r>
    <s v="Cyprus"/>
    <n v="2009"/>
    <n v="6.8330000000000002"/>
    <n v="10.56"/>
    <n v="0.81200000000000006"/>
    <n v="70.64"/>
    <n v="0.77500000000000002"/>
    <n v="0.05"/>
    <n v="0.80100000000000005"/>
    <n v="0.66800000000000004"/>
    <n v="0.32900000000000001"/>
    <x v="1"/>
    <s v="Over Avergare"/>
    <d v="2009-01-01T00:00:00"/>
    <n v="2009"/>
    <n v="5.4792273760800283"/>
  </r>
  <r>
    <s v="Cyprus"/>
    <n v="2010"/>
    <n v="6.3869999999999996"/>
    <n v="10.555999999999999"/>
    <n v="0.82199999999999995"/>
    <n v="70.8"/>
    <n v="0.755"/>
    <n v="6.8000000000000005E-2"/>
    <n v="0.83299999999999996"/>
    <n v="0.69899999999999995"/>
    <n v="0.29599999999999999"/>
    <x v="1"/>
    <s v="Over Avergare"/>
    <d v="2010-01-01T00:00:00"/>
    <n v="2010"/>
    <n v="5.4792273760800283"/>
  </r>
  <r>
    <s v="Cyprus"/>
    <n v="2011"/>
    <n v="6.69"/>
    <n v="10.535"/>
    <n v="0.84399999999999997"/>
    <n v="70.959999999999994"/>
    <n v="0.745"/>
    <n v="0.17499999999999999"/>
    <n v="0.84099999999999997"/>
    <n v="0.68200000000000005"/>
    <n v="0.27200000000000002"/>
    <x v="1"/>
    <s v="Over Avergare"/>
    <d v="2011-01-01T00:00:00"/>
    <n v="2011"/>
    <n v="5.4792273760800283"/>
  </r>
  <r>
    <s v="Cyprus"/>
    <n v="2012"/>
    <n v="6.181"/>
    <n v="10.484"/>
    <n v="0.76700000000000002"/>
    <n v="71.12"/>
    <n v="0.72499999999999998"/>
    <n v="9.4E-2"/>
    <n v="0.871"/>
    <n v="0.68700000000000006"/>
    <n v="0.36899999999999999"/>
    <x v="1"/>
    <s v="Over Avergare"/>
    <d v="2012-01-01T00:00:00"/>
    <n v="2012"/>
    <n v="5.4792273760800283"/>
  </r>
  <r>
    <s v="Cyprus"/>
    <n v="2013"/>
    <n v="5.4390000000000001"/>
    <n v="10.417999999999999"/>
    <n v="0.74399999999999999"/>
    <n v="71.28"/>
    <n v="0.65600000000000003"/>
    <n v="9.8000000000000004E-2"/>
    <n v="0.86699999999999999"/>
    <n v="0.65700000000000003"/>
    <n v="0.42"/>
    <x v="1"/>
    <s v="Under Average"/>
    <d v="2013-01-01T00:00:00"/>
    <n v="2013"/>
    <n v="5.4792273760800283"/>
  </r>
  <r>
    <s v="Cyprus"/>
    <n v="2014"/>
    <n v="5.6269999999999998"/>
    <n v="10.412000000000001"/>
    <n v="0.77"/>
    <n v="71.44"/>
    <n v="0.71499999999999997"/>
    <n v="5.5E-2"/>
    <n v="0.86799999999999999"/>
    <n v="0.66100000000000003"/>
    <n v="0.39700000000000002"/>
    <x v="1"/>
    <s v="Over Avergare"/>
    <d v="2014-01-01T00:00:00"/>
    <n v="2014"/>
    <n v="5.4792273760800283"/>
  </r>
  <r>
    <s v="Cyprus"/>
    <n v="2015"/>
    <n v="5.4390000000000001"/>
    <n v="10.451000000000001"/>
    <n v="0.77"/>
    <n v="71.599999999999994"/>
    <n v="0.628"/>
    <n v="0.109"/>
    <n v="0.89300000000000002"/>
    <n v="0.66"/>
    <n v="0.38300000000000001"/>
    <x v="1"/>
    <s v="Under Average"/>
    <d v="2015-01-01T00:00:00"/>
    <n v="2015"/>
    <n v="5.4792273760800283"/>
  </r>
  <r>
    <s v="Cyprus"/>
    <n v="2016"/>
    <n v="5.7949999999999999"/>
    <n v="10.51"/>
    <n v="0.78600000000000003"/>
    <n v="71.8"/>
    <n v="0.75600000000000001"/>
    <n v="-3.5000000000000003E-2"/>
    <n v="0.89800000000000002"/>
    <n v="0.63100000000000001"/>
    <n v="0.33600000000000002"/>
    <x v="1"/>
    <s v="Over Avergare"/>
    <d v="2016-01-01T00:00:00"/>
    <n v="2016"/>
    <n v="5.4792273760800283"/>
  </r>
  <r>
    <s v="Cyprus"/>
    <n v="2017"/>
    <n v="6.0620000000000003"/>
    <n v="10.555999999999999"/>
    <n v="0.81899999999999995"/>
    <n v="72"/>
    <n v="0.81200000000000006"/>
    <n v="3.7999999999999999E-2"/>
    <n v="0.85099999999999998"/>
    <n v="0.67"/>
    <n v="0.30099999999999999"/>
    <x v="1"/>
    <s v="Over Avergare"/>
    <d v="2017-01-01T00:00:00"/>
    <n v="2017"/>
    <n v="5.4792273760800283"/>
  </r>
  <r>
    <s v="Cyprus"/>
    <n v="2018"/>
    <n v="6.2759999999999998"/>
    <n v="10.599"/>
    <n v="0.82599999999999996"/>
    <n v="72.2"/>
    <n v="0.79400000000000004"/>
    <n v="-2.9000000000000001E-2"/>
    <n v="0.84799999999999998"/>
    <n v="0.66300000000000003"/>
    <n v="0.29799999999999999"/>
    <x v="1"/>
    <s v="Over Avergare"/>
    <d v="2018-01-01T00:00:00"/>
    <n v="2018"/>
    <n v="5.4792273760800283"/>
  </r>
  <r>
    <s v="Cyprus"/>
    <n v="2019"/>
    <n v="6.1369999999999996"/>
    <n v="10.638999999999999"/>
    <n v="0.77600000000000002"/>
    <n v="72.400000000000006"/>
    <n v="0.74"/>
    <n v="-1.6E-2"/>
    <n v="0.86499999999999999"/>
    <n v="0.66300000000000003"/>
    <n v="0.28999999999999998"/>
    <x v="1"/>
    <s v="Over Avergare"/>
    <d v="2019-01-01T00:00:00"/>
    <n v="2019"/>
    <n v="5.4792273760800283"/>
  </r>
  <r>
    <s v="Cyprus"/>
    <n v="2020"/>
    <n v="6.26"/>
    <n v="10.583"/>
    <n v="0.80600000000000005"/>
    <n v="72.599999999999994"/>
    <n v="0.76300000000000001"/>
    <n v="-8.4000000000000005E-2"/>
    <n v="0.81599999999999995"/>
    <n v="0.67100000000000004"/>
    <n v="0.28399999999999997"/>
    <x v="1"/>
    <s v="Over Avergare"/>
    <d v="2020-01-01T00:00:00"/>
    <n v="2020"/>
    <n v="5.4792273760800283"/>
  </r>
  <r>
    <s v="Cyprus"/>
    <n v="2021"/>
    <n v="6.2690000000000001"/>
    <n v="10.638"/>
    <n v="0.85499999999999998"/>
    <n v="72.8"/>
    <n v="0.71799999999999997"/>
    <n v="-3.5999999999999997E-2"/>
    <n v="0.876"/>
    <n v="0.64100000000000001"/>
    <n v="0.27500000000000002"/>
    <x v="1"/>
    <s v="Over Avergare"/>
    <d v="2021-01-01T00:00:00"/>
    <n v="2021"/>
    <n v="5.4792273760800283"/>
  </r>
  <r>
    <s v="Cyprus"/>
    <n v="2022"/>
    <n v="5.8650000000000002"/>
    <m/>
    <n v="0.82"/>
    <n v="73"/>
    <n v="0.69799999999999995"/>
    <m/>
    <n v="0.88700000000000001"/>
    <n v="0.65900000000000003"/>
    <n v="0.29699999999999999"/>
    <x v="1"/>
    <s v="Over Avergare"/>
    <d v="2022-01-01T00:00:00"/>
    <n v="2022"/>
    <n v="5.4792273760800283"/>
  </r>
  <r>
    <s v="Czechia"/>
    <n v="2005"/>
    <n v="6.4390000000000001"/>
    <n v="10.321999999999999"/>
    <n v="0.91900000000000004"/>
    <n v="67.099999999999994"/>
    <n v="0.86499999999999999"/>
    <m/>
    <n v="0.90100000000000002"/>
    <n v="0.63900000000000001"/>
    <n v="0.25800000000000001"/>
    <x v="1"/>
    <s v="Over Avergare"/>
    <d v="2005-01-01T00:00:00"/>
    <n v="2005"/>
    <n v="5.4792273760800283"/>
  </r>
  <r>
    <s v="Czechia"/>
    <n v="2007"/>
    <n v="6.5"/>
    <n v="10.433"/>
    <n v="0.9"/>
    <n v="67.34"/>
    <n v="0.79900000000000004"/>
    <n v="-6.7000000000000004E-2"/>
    <n v="0.92800000000000005"/>
    <n v="0.66"/>
    <n v="0.27700000000000002"/>
    <x v="1"/>
    <s v="Over Avergare"/>
    <d v="2007-01-01T00:00:00"/>
    <n v="2007"/>
    <n v="5.4792273760800283"/>
  </r>
  <r>
    <s v="Czechia"/>
    <n v="2010"/>
    <n v="6.25"/>
    <n v="10.419"/>
    <n v="0.93400000000000005"/>
    <n v="67.7"/>
    <n v="0.77900000000000003"/>
    <n v="-4.5999999999999999E-2"/>
    <n v="0.92600000000000005"/>
    <n v="0.64800000000000002"/>
    <n v="0.24399999999999999"/>
    <x v="1"/>
    <s v="Over Avergare"/>
    <d v="2010-01-01T00:00:00"/>
    <n v="2010"/>
    <n v="5.4792273760800283"/>
  </r>
  <r>
    <s v="Czechia"/>
    <n v="2011"/>
    <n v="6.3310000000000004"/>
    <n v="10.433999999999999"/>
    <n v="0.91400000000000003"/>
    <n v="67.819999999999993"/>
    <n v="0.78700000000000003"/>
    <n v="-0.11"/>
    <n v="0.95"/>
    <n v="0.623"/>
    <n v="0.253"/>
    <x v="1"/>
    <s v="Over Avergare"/>
    <d v="2011-01-01T00:00:00"/>
    <n v="2011"/>
    <n v="5.4792273760800283"/>
  </r>
  <r>
    <s v="Czechia"/>
    <n v="2012"/>
    <n v="6.3339999999999996"/>
    <n v="10.425000000000001"/>
    <n v="0.91200000000000003"/>
    <n v="67.94"/>
    <n v="0.74"/>
    <n v="-0.158"/>
    <n v="0.95699999999999996"/>
    <n v="0.63500000000000001"/>
    <n v="0.25700000000000001"/>
    <x v="1"/>
    <s v="Over Avergare"/>
    <d v="2012-01-01T00:00:00"/>
    <n v="2012"/>
    <n v="5.4792273760800283"/>
  </r>
  <r>
    <s v="Czechia"/>
    <n v="2013"/>
    <n v="6.6980000000000004"/>
    <n v="10.423999999999999"/>
    <n v="0.88800000000000001"/>
    <n v="68.06"/>
    <n v="0.72599999999999998"/>
    <n v="-0.16"/>
    <n v="0.91600000000000004"/>
    <n v="0.65600000000000003"/>
    <n v="0.253"/>
    <x v="1"/>
    <s v="Over Avergare"/>
    <d v="2013-01-01T00:00:00"/>
    <n v="2013"/>
    <n v="5.4792273760800283"/>
  </r>
  <r>
    <s v="Czechia"/>
    <n v="2014"/>
    <n v="6.484"/>
    <n v="10.445"/>
    <n v="0.878"/>
    <n v="68.180000000000007"/>
    <n v="0.8"/>
    <n v="-0.17199999999999999"/>
    <n v="0.89700000000000002"/>
    <n v="0.63800000000000001"/>
    <n v="0.23499999999999999"/>
    <x v="1"/>
    <s v="Over Avergare"/>
    <d v="2014-01-01T00:00:00"/>
    <n v="2014"/>
    <n v="5.4792273760800283"/>
  </r>
  <r>
    <s v="Czechia"/>
    <n v="2015"/>
    <n v="6.6079999999999997"/>
    <n v="10.496"/>
    <n v="0.91100000000000003"/>
    <n v="68.3"/>
    <n v="0.80800000000000005"/>
    <n v="-0.15"/>
    <n v="0.88600000000000001"/>
    <n v="0.68899999999999995"/>
    <n v="0.20599999999999999"/>
    <x v="1"/>
    <s v="Over Avergare"/>
    <d v="2015-01-01T00:00:00"/>
    <n v="2015"/>
    <n v="5.4792273760800283"/>
  </r>
  <r>
    <s v="Czechia"/>
    <n v="2016"/>
    <n v="6.7359999999999998"/>
    <n v="10.519"/>
    <n v="0.93100000000000005"/>
    <n v="68.424999999999997"/>
    <n v="0.85"/>
    <n v="-0.20200000000000001"/>
    <n v="0.9"/>
    <n v="0.71"/>
    <n v="0.20100000000000001"/>
    <x v="1"/>
    <s v="Over Avergare"/>
    <d v="2016-01-01T00:00:00"/>
    <n v="2016"/>
    <n v="5.4792273760800283"/>
  </r>
  <r>
    <s v="Czechia"/>
    <n v="2017"/>
    <n v="6.79"/>
    <n v="10.567"/>
    <n v="0.90100000000000002"/>
    <n v="68.55"/>
    <n v="0.83199999999999996"/>
    <n v="-0.18099999999999999"/>
    <n v="0.86699999999999999"/>
    <n v="0.67200000000000004"/>
    <n v="0.22700000000000001"/>
    <x v="1"/>
    <s v="Over Avergare"/>
    <d v="2017-01-01T00:00:00"/>
    <n v="2017"/>
    <n v="5.4792273760800283"/>
  </r>
  <r>
    <s v="Czechia"/>
    <n v="2018"/>
    <n v="7.0339999999999998"/>
    <n v="10.595000000000001"/>
    <n v="0.92900000000000005"/>
    <n v="68.674999999999997"/>
    <n v="0.79"/>
    <n v="-0.29699999999999999"/>
    <n v="0.85099999999999998"/>
    <n v="0.67400000000000004"/>
    <n v="0.17799999999999999"/>
    <x v="1"/>
    <s v="Over Avergare"/>
    <d v="2018-01-01T00:00:00"/>
    <n v="2018"/>
    <n v="5.4792273760800283"/>
  </r>
  <r>
    <s v="Czechia"/>
    <n v="2020"/>
    <n v="6.8970000000000002"/>
    <n v="10.561999999999999"/>
    <n v="0.96399999999999997"/>
    <n v="68.924999999999997"/>
    <n v="0.90600000000000003"/>
    <n v="-0.13300000000000001"/>
    <n v="0.88400000000000001"/>
    <n v="0.748"/>
    <n v="0.28999999999999998"/>
    <x v="1"/>
    <s v="Over Avergare"/>
    <d v="2020-01-01T00:00:00"/>
    <n v="2020"/>
    <n v="5.4792273760800283"/>
  </r>
  <r>
    <s v="Czechia"/>
    <n v="2021"/>
    <n v="6.9420000000000002"/>
    <n v="10.615"/>
    <n v="0.95"/>
    <n v="69.05"/>
    <n v="0.89100000000000001"/>
    <n v="0.159"/>
    <n v="0.86299999999999999"/>
    <n v="0.71599999999999997"/>
    <n v="0.24"/>
    <x v="1"/>
    <s v="Over Avergare"/>
    <d v="2021-01-01T00:00:00"/>
    <n v="2021"/>
    <n v="5.4792273760800283"/>
  </r>
  <r>
    <s v="Czechia"/>
    <n v="2022"/>
    <n v="6.6950000000000003"/>
    <n v="10.656000000000001"/>
    <n v="0.94399999999999995"/>
    <n v="69.174999999999997"/>
    <n v="0.90800000000000003"/>
    <n v="9.4E-2"/>
    <n v="0.83099999999999996"/>
    <n v="0.74299999999999999"/>
    <n v="0.246"/>
    <x v="1"/>
    <s v="Over Avergare"/>
    <d v="2022-01-01T00:00:00"/>
    <n v="2022"/>
    <n v="5.4792273760800283"/>
  </r>
  <r>
    <s v="Denmark"/>
    <n v="2005"/>
    <n v="8.0190000000000001"/>
    <n v="10.849"/>
    <n v="0.97199999999999998"/>
    <n v="68.3"/>
    <n v="0.97099999999999997"/>
    <m/>
    <n v="0.23699999999999999"/>
    <n v="0.77700000000000002"/>
    <n v="0.154"/>
    <x v="1"/>
    <s v="Over Avergare"/>
    <d v="2005-01-01T00:00:00"/>
    <n v="2005"/>
    <n v="5.4792273760800283"/>
  </r>
  <r>
    <s v="Denmark"/>
    <n v="2007"/>
    <n v="7.8339999999999996"/>
    <n v="10.888999999999999"/>
    <n v="0.95399999999999996"/>
    <n v="68.739999999999995"/>
    <n v="0.93200000000000005"/>
    <n v="0.23599999999999999"/>
    <n v="0.20599999999999999"/>
    <n v="0.77800000000000002"/>
    <n v="0.19400000000000001"/>
    <x v="1"/>
    <s v="Over Avergare"/>
    <d v="2007-01-01T00:00:00"/>
    <n v="2007"/>
    <n v="5.4792273760800283"/>
  </r>
  <r>
    <s v="Denmark"/>
    <n v="2008"/>
    <n v="7.9710000000000001"/>
    <n v="10.878"/>
    <n v="0.95399999999999996"/>
    <n v="68.959999999999994"/>
    <n v="0.97"/>
    <n v="0.26800000000000002"/>
    <n v="0.248"/>
    <n v="0.75900000000000001"/>
    <n v="0.16300000000000001"/>
    <x v="1"/>
    <s v="Over Avergare"/>
    <d v="2008-01-01T00:00:00"/>
    <n v="2008"/>
    <n v="5.4792273760800283"/>
  </r>
  <r>
    <s v="Denmark"/>
    <n v="2009"/>
    <n v="7.6829999999999998"/>
    <n v="10.821999999999999"/>
    <n v="0.93899999999999995"/>
    <n v="69.180000000000007"/>
    <n v="0.94899999999999995"/>
    <n v="0.25900000000000001"/>
    <n v="0.20599999999999999"/>
    <n v="0.78200000000000003"/>
    <n v="0.23400000000000001"/>
    <x v="1"/>
    <s v="Over Avergare"/>
    <d v="2009-01-01T00:00:00"/>
    <n v="2009"/>
    <n v="5.4792273760800283"/>
  </r>
  <r>
    <s v="Denmark"/>
    <n v="2010"/>
    <n v="7.7709999999999999"/>
    <n v="10.836"/>
    <n v="0.97499999999999998"/>
    <n v="69.400000000000006"/>
    <n v="0.94399999999999995"/>
    <n v="0.23799999999999999"/>
    <n v="0.17499999999999999"/>
    <n v="0.79600000000000004"/>
    <n v="0.155"/>
    <x v="1"/>
    <s v="Over Avergare"/>
    <d v="2010-01-01T00:00:00"/>
    <n v="2010"/>
    <n v="5.4792273760800283"/>
  </r>
  <r>
    <s v="Denmark"/>
    <n v="2011"/>
    <n v="7.7880000000000003"/>
    <n v="10.845000000000001"/>
    <n v="0.96199999999999997"/>
    <n v="69.62"/>
    <n v="0.93500000000000005"/>
    <n v="0.29299999999999998"/>
    <n v="0.22"/>
    <n v="0.77800000000000002"/>
    <n v="0.17499999999999999"/>
    <x v="1"/>
    <s v="Over Avergare"/>
    <d v="2011-01-01T00:00:00"/>
    <n v="2011"/>
    <n v="5.4792273760800283"/>
  </r>
  <r>
    <s v="Denmark"/>
    <n v="2012"/>
    <n v="7.52"/>
    <n v="10.843999999999999"/>
    <n v="0.95099999999999996"/>
    <n v="69.84"/>
    <n v="0.93300000000000005"/>
    <n v="0.13500000000000001"/>
    <n v="0.187"/>
    <n v="0.78300000000000003"/>
    <n v="0.20899999999999999"/>
    <x v="1"/>
    <s v="Over Avergare"/>
    <d v="2012-01-01T00:00:00"/>
    <n v="2012"/>
    <n v="5.4792273760800283"/>
  </r>
  <r>
    <s v="Denmark"/>
    <n v="2013"/>
    <n v="7.5890000000000004"/>
    <n v="10.849"/>
    <n v="0.96499999999999997"/>
    <n v="70.06"/>
    <n v="0.92"/>
    <n v="0.21099999999999999"/>
    <n v="0.17"/>
    <n v="0.82599999999999996"/>
    <n v="0.19500000000000001"/>
    <x v="1"/>
    <s v="Over Avergare"/>
    <d v="2013-01-01T00:00:00"/>
    <n v="2013"/>
    <n v="5.4792273760800283"/>
  </r>
  <r>
    <s v="Denmark"/>
    <n v="2014"/>
    <n v="7.508"/>
    <n v="10.86"/>
    <n v="0.95599999999999996"/>
    <n v="70.28"/>
    <n v="0.94199999999999995"/>
    <n v="0.114"/>
    <n v="0.23699999999999999"/>
    <n v="0.78"/>
    <n v="0.23300000000000001"/>
    <x v="1"/>
    <s v="Over Avergare"/>
    <d v="2014-01-01T00:00:00"/>
    <n v="2014"/>
    <n v="5.4792273760800283"/>
  </r>
  <r>
    <s v="Denmark"/>
    <n v="2015"/>
    <n v="7.5140000000000002"/>
    <n v="10.875999999999999"/>
    <n v="0.96"/>
    <n v="70.5"/>
    <n v="0.94099999999999995"/>
    <n v="0.218"/>
    <n v="0.191"/>
    <n v="0.80100000000000005"/>
    <n v="0.218"/>
    <x v="1"/>
    <s v="Over Avergare"/>
    <d v="2015-01-01T00:00:00"/>
    <n v="2015"/>
    <n v="5.4792273760800283"/>
  </r>
  <r>
    <s v="Denmark"/>
    <n v="2016"/>
    <n v="7.5579999999999998"/>
    <n v="10.9"/>
    <n v="0.95399999999999996"/>
    <n v="70.625"/>
    <n v="0.94799999999999995"/>
    <n v="0.13400000000000001"/>
    <n v="0.21"/>
    <n v="0.78600000000000003"/>
    <n v="0.20799999999999999"/>
    <x v="1"/>
    <s v="Over Avergare"/>
    <d v="2016-01-01T00:00:00"/>
    <n v="2016"/>
    <n v="5.4792273760800283"/>
  </r>
  <r>
    <s v="Denmark"/>
    <n v="2017"/>
    <n v="7.5940000000000003"/>
    <n v="10.922000000000001"/>
    <n v="0.95199999999999996"/>
    <n v="70.75"/>
    <n v="0.95499999999999996"/>
    <n v="0.151"/>
    <n v="0.18099999999999999"/>
    <n v="0.77900000000000003"/>
    <n v="0.20599999999999999"/>
    <x v="1"/>
    <s v="Over Avergare"/>
    <d v="2017-01-01T00:00:00"/>
    <n v="2017"/>
    <n v="5.4792273760800283"/>
  </r>
  <r>
    <s v="Denmark"/>
    <n v="2018"/>
    <n v="7.649"/>
    <n v="10.936"/>
    <n v="0.95799999999999996"/>
    <n v="70.875"/>
    <n v="0.93500000000000005"/>
    <n v="1.2999999999999999E-2"/>
    <n v="0.151"/>
    <n v="0.77300000000000002"/>
    <n v="0.20599999999999999"/>
    <x v="1"/>
    <s v="Over Avergare"/>
    <d v="2018-01-01T00:00:00"/>
    <n v="2018"/>
    <n v="5.4792273760800283"/>
  </r>
  <r>
    <s v="Denmark"/>
    <n v="2019"/>
    <n v="7.6929999999999996"/>
    <n v="10.948"/>
    <n v="0.95799999999999996"/>
    <n v="71"/>
    <n v="0.96299999999999997"/>
    <n v="1.6E-2"/>
    <n v="0.17399999999999999"/>
    <n v="0.79700000000000004"/>
    <n v="0.18099999999999999"/>
    <x v="1"/>
    <s v="Over Avergare"/>
    <d v="2019-01-01T00:00:00"/>
    <n v="2019"/>
    <n v="5.4792273760800283"/>
  </r>
  <r>
    <s v="Denmark"/>
    <n v="2020"/>
    <n v="7.5149999999999997"/>
    <n v="10.923999999999999"/>
    <n v="0.94699999999999995"/>
    <n v="71.125"/>
    <n v="0.93799999999999994"/>
    <n v="4.7E-2"/>
    <n v="0.214"/>
    <n v="0.753"/>
    <n v="0.22700000000000001"/>
    <x v="1"/>
    <s v="Over Avergare"/>
    <d v="2020-01-01T00:00:00"/>
    <n v="2020"/>
    <n v="5.4792273760800283"/>
  </r>
  <r>
    <s v="Denmark"/>
    <n v="2021"/>
    <n v="7.6989999999999998"/>
    <n v="10.968"/>
    <n v="0.94499999999999995"/>
    <n v="71.25"/>
    <n v="0.93300000000000005"/>
    <n v="0.13100000000000001"/>
    <n v="0.17299999999999999"/>
    <n v="0.79200000000000004"/>
    <n v="0.20599999999999999"/>
    <x v="1"/>
    <s v="Over Avergare"/>
    <d v="2021-01-01T00:00:00"/>
    <n v="2021"/>
    <n v="5.4792273760800283"/>
  </r>
  <r>
    <s v="Denmark"/>
    <n v="2022"/>
    <n v="7.5449999999999999"/>
    <n v="10.994"/>
    <n v="0.97"/>
    <n v="71.375"/>
    <n v="0.93"/>
    <n v="0.224"/>
    <n v="0.20300000000000001"/>
    <n v="0.78700000000000003"/>
    <n v="0.20499999999999999"/>
    <x v="1"/>
    <s v="Over Avergare"/>
    <d v="2022-01-01T00:00:00"/>
    <n v="2022"/>
    <n v="5.4792273760800283"/>
  </r>
  <r>
    <s v="Djibouti"/>
    <n v="2008"/>
    <n v="5.0090000000000003"/>
    <n v="8.1150000000000002"/>
    <n v="0.69"/>
    <n v="53.64"/>
    <n v="0.77300000000000002"/>
    <n v="0.126"/>
    <n v="0.57599999999999996"/>
    <n v="0.74"/>
    <n v="0.12"/>
    <x v="2"/>
    <s v="Under Average"/>
    <d v="2008-01-01T00:00:00"/>
    <n v="2008"/>
    <n v="5.4792273760800283"/>
  </r>
  <r>
    <s v="Djibouti"/>
    <n v="2009"/>
    <n v="4.9059999999999997"/>
    <n v="8.0139999999999993"/>
    <n v="0.90100000000000002"/>
    <n v="54.12"/>
    <n v="0.64900000000000002"/>
    <n v="-4.0000000000000001E-3"/>
    <n v="0.63400000000000001"/>
    <n v="0.63"/>
    <n v="0.23200000000000001"/>
    <x v="2"/>
    <s v="Under Average"/>
    <d v="2009-01-01T00:00:00"/>
    <n v="2009"/>
    <n v="5.4792273760800283"/>
  </r>
  <r>
    <s v="Djibouti"/>
    <n v="2010"/>
    <n v="5.0060000000000002"/>
    <n v="7.9340000000000002"/>
    <m/>
    <n v="54.6"/>
    <n v="0.76400000000000001"/>
    <n v="-6.9000000000000006E-2"/>
    <n v="0.59699999999999998"/>
    <m/>
    <m/>
    <x v="2"/>
    <s v="Under Average"/>
    <d v="2010-01-01T00:00:00"/>
    <n v="2010"/>
    <n v="5.4792273760800283"/>
  </r>
  <r>
    <s v="Djibouti"/>
    <n v="2011"/>
    <n v="4.3689999999999998"/>
    <n v="8.15"/>
    <n v="0.63300000000000001"/>
    <n v="55.08"/>
    <n v="0.746"/>
    <n v="-7.9000000000000001E-2"/>
    <n v="0.51900000000000002"/>
    <n v="0.54300000000000004"/>
    <n v="0.18099999999999999"/>
    <x v="2"/>
    <s v="Under Average"/>
    <d v="2011-01-01T00:00:00"/>
    <n v="2011"/>
    <n v="5.4792273760800283"/>
  </r>
  <r>
    <s v="Dominican Republic"/>
    <n v="2006"/>
    <n v="5.0880000000000001"/>
    <n v="9.3059999999999992"/>
    <n v="0.91900000000000004"/>
    <n v="65.36"/>
    <n v="0.85799999999999998"/>
    <n v="3.5000000000000003E-2"/>
    <n v="0.755"/>
    <n v="0.73299999999999998"/>
    <n v="0.27400000000000002"/>
    <x v="5"/>
    <s v="Under Average"/>
    <d v="2006-01-01T00:00:00"/>
    <n v="2006"/>
    <n v="5.4792273760800283"/>
  </r>
  <r>
    <s v="Dominican Republic"/>
    <n v="2007"/>
    <n v="5.0810000000000004"/>
    <n v="9.3650000000000002"/>
    <n v="0.84799999999999998"/>
    <n v="65.12"/>
    <n v="0.88600000000000001"/>
    <n v="-0.01"/>
    <n v="0.77200000000000002"/>
    <n v="0.72299999999999998"/>
    <n v="0.26"/>
    <x v="5"/>
    <s v="Under Average"/>
    <d v="2007-01-01T00:00:00"/>
    <n v="2007"/>
    <n v="5.4792273760800283"/>
  </r>
  <r>
    <s v="Dominican Republic"/>
    <n v="2008"/>
    <n v="4.8419999999999996"/>
    <n v="9.3840000000000003"/>
    <n v="0.85"/>
    <n v="64.88"/>
    <n v="0.84799999999999998"/>
    <n v="-4.8000000000000001E-2"/>
    <n v="0.72799999999999998"/>
    <n v="0.65400000000000003"/>
    <n v="0.32900000000000001"/>
    <x v="5"/>
    <s v="Under Average"/>
    <d v="2008-01-01T00:00:00"/>
    <n v="2008"/>
    <n v="5.4792273760800283"/>
  </r>
  <r>
    <s v="Dominican Republic"/>
    <n v="2009"/>
    <n v="5.4320000000000004"/>
    <n v="9.3810000000000002"/>
    <n v="0.878"/>
    <n v="64.64"/>
    <n v="0.86299999999999999"/>
    <n v="-5.5E-2"/>
    <n v="0.80600000000000005"/>
    <n v="0.70899999999999996"/>
    <n v="0.28000000000000003"/>
    <x v="5"/>
    <s v="Under Average"/>
    <d v="2009-01-01T00:00:00"/>
    <n v="2009"/>
    <n v="5.4792273760800283"/>
  </r>
  <r>
    <s v="Dominican Republic"/>
    <n v="2010"/>
    <n v="4.7350000000000003"/>
    <n v="9.4480000000000004"/>
    <n v="0.86"/>
    <n v="64.400000000000006"/>
    <n v="0.82399999999999995"/>
    <n v="-7.6999999999999999E-2"/>
    <n v="0.78"/>
    <n v="0.70699999999999996"/>
    <n v="0.28199999999999997"/>
    <x v="5"/>
    <s v="Under Average"/>
    <d v="2010-01-01T00:00:00"/>
    <n v="2010"/>
    <n v="5.4792273760800283"/>
  </r>
  <r>
    <s v="Dominican Republic"/>
    <n v="2011"/>
    <n v="5.3970000000000002"/>
    <n v="9.4649999999999999"/>
    <n v="0.872"/>
    <n v="64.16"/>
    <n v="0.84799999999999998"/>
    <n v="1.0999999999999999E-2"/>
    <n v="0.78800000000000003"/>
    <n v="0.73799999999999999"/>
    <n v="0.3"/>
    <x v="5"/>
    <s v="Under Average"/>
    <d v="2011-01-01T00:00:00"/>
    <n v="2011"/>
    <n v="5.4792273760800283"/>
  </r>
  <r>
    <s v="Dominican Republic"/>
    <n v="2012"/>
    <n v="4.7530000000000001"/>
    <n v="9.4789999999999992"/>
    <n v="0.879"/>
    <n v="63.92"/>
    <n v="0.84"/>
    <n v="-6.4000000000000001E-2"/>
    <n v="0.72699999999999998"/>
    <n v="0.72499999999999998"/>
    <n v="0.29699999999999999"/>
    <x v="5"/>
    <s v="Under Average"/>
    <d v="2012-01-01T00:00:00"/>
    <n v="2012"/>
    <n v="5.4792273760800283"/>
  </r>
  <r>
    <s v="Dominican Republic"/>
    <n v="2013"/>
    <n v="5.016"/>
    <n v="9.5150000000000006"/>
    <n v="0.878"/>
    <n v="63.68"/>
    <n v="0.88900000000000001"/>
    <n v="1.7999999999999999E-2"/>
    <n v="0.752"/>
    <n v="0.76600000000000001"/>
    <n v="0.29499999999999998"/>
    <x v="5"/>
    <s v="Under Average"/>
    <d v="2013-01-01T00:00:00"/>
    <n v="2013"/>
    <n v="5.4792273760800283"/>
  </r>
  <r>
    <s v="Dominican Republic"/>
    <n v="2014"/>
    <n v="5.3869999999999996"/>
    <n v="9.57"/>
    <n v="0.89100000000000001"/>
    <n v="63.44"/>
    <n v="0.90500000000000003"/>
    <n v="-2.3E-2"/>
    <n v="0.76"/>
    <n v="0.77200000000000002"/>
    <n v="0.3"/>
    <x v="5"/>
    <s v="Under Average"/>
    <d v="2014-01-01T00:00:00"/>
    <n v="2014"/>
    <n v="5.4792273760800283"/>
  </r>
  <r>
    <s v="Dominican Republic"/>
    <n v="2015"/>
    <n v="5.0620000000000003"/>
    <n v="9.625"/>
    <n v="0.89300000000000002"/>
    <n v="63.2"/>
    <n v="0.85599999999999998"/>
    <n v="-6.8000000000000005E-2"/>
    <n v="0.755"/>
    <n v="0.69499999999999995"/>
    <n v="0.29499999999999998"/>
    <x v="5"/>
    <s v="Under Average"/>
    <d v="2015-01-01T00:00:00"/>
    <n v="2015"/>
    <n v="5.4792273760800283"/>
  </r>
  <r>
    <s v="Dominican Republic"/>
    <n v="2016"/>
    <n v="5.2389999999999999"/>
    <n v="9.6780000000000008"/>
    <n v="0.89500000000000002"/>
    <n v="63.4"/>
    <n v="0.873"/>
    <n v="-8.3000000000000004E-2"/>
    <n v="0.73699999999999999"/>
    <n v="0.72499999999999998"/>
    <n v="0.27800000000000002"/>
    <x v="5"/>
    <s v="Under Average"/>
    <d v="2016-01-01T00:00:00"/>
    <n v="2016"/>
    <n v="5.4792273760800283"/>
  </r>
  <r>
    <s v="Dominican Republic"/>
    <n v="2017"/>
    <n v="5.6050000000000004"/>
    <n v="9.7129999999999992"/>
    <n v="0.89400000000000002"/>
    <n v="63.6"/>
    <n v="0.85499999999999998"/>
    <n v="-0.124"/>
    <n v="0.76"/>
    <n v="0.71"/>
    <n v="0.27500000000000002"/>
    <x v="5"/>
    <s v="Over Avergare"/>
    <d v="2017-01-01T00:00:00"/>
    <n v="2017"/>
    <n v="5.4792273760800283"/>
  </r>
  <r>
    <s v="Dominican Republic"/>
    <n v="2018"/>
    <n v="5.4329999999999998"/>
    <n v="9.7690000000000001"/>
    <n v="0.86199999999999999"/>
    <n v="63.8"/>
    <n v="0.86699999999999999"/>
    <n v="-0.153"/>
    <n v="0.76200000000000001"/>
    <n v="0.71899999999999997"/>
    <n v="0.29099999999999998"/>
    <x v="5"/>
    <s v="Under Average"/>
    <d v="2018-01-01T00:00:00"/>
    <n v="2018"/>
    <n v="5.4792273760800283"/>
  </r>
  <r>
    <s v="Dominican Republic"/>
    <n v="2019"/>
    <n v="6.0039999999999996"/>
    <n v="9.8079999999999998"/>
    <n v="0.88400000000000001"/>
    <n v="64"/>
    <n v="0.877"/>
    <n v="-0.125"/>
    <n v="0.746"/>
    <n v="0.747"/>
    <n v="0.26400000000000001"/>
    <x v="5"/>
    <s v="Over Avergare"/>
    <d v="2019-01-01T00:00:00"/>
    <n v="2019"/>
    <n v="5.4792273760800283"/>
  </r>
  <r>
    <s v="Dominican Republic"/>
    <n v="2020"/>
    <n v="5.1680000000000001"/>
    <n v="9.7270000000000003"/>
    <n v="0.80600000000000005"/>
    <n v="64.2"/>
    <n v="0.83499999999999996"/>
    <n v="-0.126"/>
    <n v="0.63600000000000001"/>
    <n v="0.72399999999999998"/>
    <n v="0.314"/>
    <x v="5"/>
    <s v="Under Average"/>
    <d v="2020-01-01T00:00:00"/>
    <n v="2020"/>
    <n v="5.4792273760800283"/>
  </r>
  <r>
    <s v="Dominican Republic"/>
    <n v="2021"/>
    <n v="6.0309999999999997"/>
    <n v="9.8320000000000007"/>
    <n v="0.85699999999999998"/>
    <n v="64.400000000000006"/>
    <n v="0.85899999999999999"/>
    <n v="-8.5999999999999993E-2"/>
    <n v="0.67700000000000005"/>
    <n v="0.73399999999999999"/>
    <n v="0.27500000000000002"/>
    <x v="5"/>
    <s v="Over Avergare"/>
    <d v="2021-01-01T00:00:00"/>
    <n v="2021"/>
    <n v="5.4792273760800283"/>
  </r>
  <r>
    <s v="Dominican Republic"/>
    <n v="2022"/>
    <n v="5.5179999999999998"/>
    <n v="9.8740000000000006"/>
    <n v="0.82"/>
    <n v="64.599999999999994"/>
    <n v="0.85299999999999998"/>
    <n v="-8.4000000000000005E-2"/>
    <n v="0.65600000000000003"/>
    <n v="0.72299999999999998"/>
    <n v="0.30599999999999999"/>
    <x v="5"/>
    <s v="Over Avergare"/>
    <d v="2022-01-01T00:00:00"/>
    <n v="2022"/>
    <n v="5.4792273760800283"/>
  </r>
  <r>
    <s v="Ecuador"/>
    <n v="2006"/>
    <n v="5.024"/>
    <n v="9.1890000000000001"/>
    <n v="0.91"/>
    <n v="64.44"/>
    <n v="0.67100000000000004"/>
    <n v="-9.4E-2"/>
    <n v="0.90100000000000002"/>
    <n v="0.78500000000000003"/>
    <n v="0.35699999999999998"/>
    <x v="3"/>
    <s v="Under Average"/>
    <d v="2006-01-01T00:00:00"/>
    <n v="2006"/>
    <n v="5.4792273760800283"/>
  </r>
  <r>
    <s v="Ecuador"/>
    <n v="2007"/>
    <n v="4.9960000000000004"/>
    <n v="9.1940000000000008"/>
    <n v="0.83899999999999997"/>
    <n v="64.78"/>
    <n v="0.67"/>
    <n v="-6.6000000000000003E-2"/>
    <n v="0.83"/>
    <n v="0.80300000000000005"/>
    <n v="0.28599999999999998"/>
    <x v="3"/>
    <s v="Under Average"/>
    <d v="2007-01-01T00:00:00"/>
    <n v="2007"/>
    <n v="5.4792273760800283"/>
  </r>
  <r>
    <s v="Ecuador"/>
    <n v="2008"/>
    <n v="5.2969999999999997"/>
    <n v="9.2379999999999995"/>
    <n v="0.82899999999999996"/>
    <n v="65.12"/>
    <n v="0.64"/>
    <n v="-9.8000000000000004E-2"/>
    <n v="0.80100000000000005"/>
    <n v="0.81100000000000005"/>
    <n v="0.28299999999999997"/>
    <x v="3"/>
    <s v="Under Average"/>
    <d v="2008-01-01T00:00:00"/>
    <n v="2008"/>
    <n v="5.4792273760800283"/>
  </r>
  <r>
    <s v="Ecuador"/>
    <n v="2009"/>
    <n v="6.0220000000000002"/>
    <n v="9.2270000000000003"/>
    <n v="0.77900000000000003"/>
    <n v="65.459999999999994"/>
    <n v="0.73699999999999999"/>
    <n v="-0.111"/>
    <n v="0.77400000000000002"/>
    <n v="0.79600000000000004"/>
    <n v="0.25600000000000001"/>
    <x v="3"/>
    <s v="Over Avergare"/>
    <d v="2009-01-01T00:00:00"/>
    <n v="2009"/>
    <n v="5.4792273760800283"/>
  </r>
  <r>
    <s v="Ecuador"/>
    <n v="2010"/>
    <n v="5.8380000000000001"/>
    <n v="9.2449999999999992"/>
    <n v="0.83899999999999997"/>
    <n v="65.8"/>
    <n v="0.72299999999999998"/>
    <n v="-6.6000000000000003E-2"/>
    <n v="0.80600000000000005"/>
    <n v="0.77100000000000002"/>
    <n v="0.22"/>
    <x v="3"/>
    <s v="Over Avergare"/>
    <d v="2010-01-01T00:00:00"/>
    <n v="2010"/>
    <n v="5.4792273760800283"/>
  </r>
  <r>
    <s v="Ecuador"/>
    <n v="2011"/>
    <n v="5.7949999999999999"/>
    <n v="9.3049999999999997"/>
    <n v="0.81799999999999995"/>
    <n v="66.14"/>
    <n v="0.78800000000000003"/>
    <n v="-0.158"/>
    <n v="0.70199999999999996"/>
    <n v="0.80600000000000005"/>
    <n v="0.27100000000000002"/>
    <x v="3"/>
    <s v="Over Avergare"/>
    <d v="2011-01-01T00:00:00"/>
    <n v="2011"/>
    <n v="5.4792273760800283"/>
  </r>
  <r>
    <s v="Ecuador"/>
    <n v="2012"/>
    <n v="5.9610000000000003"/>
    <n v="9.343"/>
    <n v="0.78500000000000003"/>
    <n v="66.48"/>
    <n v="0.82499999999999996"/>
    <n v="-8.6999999999999994E-2"/>
    <n v="0.73"/>
    <n v="0.76700000000000002"/>
    <n v="0.33300000000000002"/>
    <x v="3"/>
    <s v="Over Avergare"/>
    <d v="2012-01-01T00:00:00"/>
    <n v="2012"/>
    <n v="5.4792273760800283"/>
  </r>
  <r>
    <s v="Ecuador"/>
    <n v="2013"/>
    <n v="6.0190000000000001"/>
    <n v="9.3759999999999994"/>
    <n v="0.80100000000000005"/>
    <n v="66.819999999999993"/>
    <n v="0.78700000000000003"/>
    <n v="-0.19400000000000001"/>
    <n v="0.64600000000000002"/>
    <n v="0.82399999999999995"/>
    <n v="0.26700000000000002"/>
    <x v="3"/>
    <s v="Over Avergare"/>
    <d v="2013-01-01T00:00:00"/>
    <n v="2013"/>
    <n v="5.4792273760800283"/>
  </r>
  <r>
    <s v="Ecuador"/>
    <n v="2014"/>
    <n v="5.9459999999999997"/>
    <n v="9.3989999999999991"/>
    <n v="0.83099999999999996"/>
    <n v="67.16"/>
    <n v="0.71899999999999997"/>
    <n v="-0.17"/>
    <n v="0.66100000000000003"/>
    <n v="0.84099999999999997"/>
    <n v="0.30599999999999999"/>
    <x v="3"/>
    <s v="Over Avergare"/>
    <d v="2014-01-01T00:00:00"/>
    <n v="2014"/>
    <n v="5.4792273760800283"/>
  </r>
  <r>
    <s v="Ecuador"/>
    <n v="2015"/>
    <n v="5.9640000000000004"/>
    <n v="9.3849999999999998"/>
    <n v="0.85599999999999998"/>
    <n v="67.5"/>
    <n v="0.80100000000000005"/>
    <n v="-0.11700000000000001"/>
    <n v="0.66600000000000004"/>
    <n v="0.81599999999999995"/>
    <n v="0.32300000000000001"/>
    <x v="3"/>
    <s v="Over Avergare"/>
    <d v="2015-01-01T00:00:00"/>
    <n v="2015"/>
    <n v="5.4792273760800283"/>
  </r>
  <r>
    <s v="Ecuador"/>
    <n v="2016"/>
    <n v="6.1150000000000002"/>
    <n v="9.3580000000000005"/>
    <n v="0.84199999999999997"/>
    <n v="67.75"/>
    <n v="0.84599999999999997"/>
    <n v="-1.9E-2"/>
    <n v="0.77400000000000002"/>
    <n v="0.80700000000000005"/>
    <n v="0.36499999999999999"/>
    <x v="3"/>
    <s v="Over Avergare"/>
    <d v="2016-01-01T00:00:00"/>
    <n v="2016"/>
    <n v="5.4792273760800283"/>
  </r>
  <r>
    <s v="Ecuador"/>
    <n v="2017"/>
    <n v="5.84"/>
    <n v="9.3659999999999997"/>
    <n v="0.84899999999999998"/>
    <n v="68"/>
    <n v="0.879"/>
    <n v="-0.17100000000000001"/>
    <n v="0.73399999999999999"/>
    <n v="0.79300000000000004"/>
    <n v="0.314"/>
    <x v="3"/>
    <s v="Over Avergare"/>
    <d v="2017-01-01T00:00:00"/>
    <n v="2017"/>
    <n v="5.4792273760800283"/>
  </r>
  <r>
    <s v="Ecuador"/>
    <n v="2018"/>
    <n v="6.1280000000000001"/>
    <n v="9.359"/>
    <n v="0.85099999999999998"/>
    <n v="68.25"/>
    <n v="0.86899999999999999"/>
    <n v="-0.10299999999999999"/>
    <n v="0.83099999999999996"/>
    <n v="0.81699999999999995"/>
    <n v="0.32800000000000001"/>
    <x v="3"/>
    <s v="Over Avergare"/>
    <d v="2018-01-01T00:00:00"/>
    <n v="2018"/>
    <n v="5.4792273760800283"/>
  </r>
  <r>
    <s v="Ecuador"/>
    <n v="2019"/>
    <n v="5.8090000000000002"/>
    <n v="9.3409999999999993"/>
    <n v="0.80800000000000005"/>
    <n v="68.5"/>
    <n v="0.83"/>
    <n v="-0.11799999999999999"/>
    <n v="0.83899999999999997"/>
    <n v="0.75"/>
    <n v="0.374"/>
    <x v="3"/>
    <s v="Over Avergare"/>
    <d v="2019-01-01T00:00:00"/>
    <n v="2019"/>
    <n v="5.4792273760800283"/>
  </r>
  <r>
    <s v="Ecuador"/>
    <n v="2020"/>
    <n v="5.3540000000000001"/>
    <n v="9.2449999999999992"/>
    <n v="0.80400000000000005"/>
    <n v="68.75"/>
    <n v="0.82899999999999996"/>
    <n v="-0.16"/>
    <n v="0.85499999999999998"/>
    <n v="0.755"/>
    <n v="0.41599999999999998"/>
    <x v="3"/>
    <s v="Under Average"/>
    <d v="2020-01-01T00:00:00"/>
    <n v="2020"/>
    <n v="5.4792273760800283"/>
  </r>
  <r>
    <s v="Ecuador"/>
    <n v="2021"/>
    <n v="5.4349999999999996"/>
    <n v="9.2750000000000004"/>
    <n v="0.78600000000000003"/>
    <n v="69"/>
    <n v="0.82099999999999995"/>
    <n v="-8.3000000000000004E-2"/>
    <n v="0.77500000000000002"/>
    <n v="0.74199999999999999"/>
    <n v="0.40300000000000002"/>
    <x v="3"/>
    <s v="Under Average"/>
    <d v="2021-01-01T00:00:00"/>
    <n v="2021"/>
    <n v="5.4792273760800283"/>
  </r>
  <r>
    <s v="Ecuador"/>
    <n v="2022"/>
    <n v="5.8869999999999996"/>
    <n v="9.2899999999999991"/>
    <n v="0.82499999999999996"/>
    <n v="69.25"/>
    <n v="0.75900000000000001"/>
    <n v="-0.08"/>
    <n v="0.86599999999999999"/>
    <n v="0.77700000000000002"/>
    <n v="0.35599999999999998"/>
    <x v="3"/>
    <s v="Over Avergare"/>
    <d v="2022-01-01T00:00:00"/>
    <n v="2022"/>
    <n v="5.4792273760800283"/>
  </r>
  <r>
    <s v="Egypt"/>
    <n v="2005"/>
    <n v="5.1680000000000001"/>
    <n v="8.99"/>
    <n v="0.84799999999999998"/>
    <n v="61.4"/>
    <n v="0.81699999999999995"/>
    <m/>
    <m/>
    <n v="0.68899999999999995"/>
    <n v="0.34599999999999997"/>
    <x v="2"/>
    <s v="Under Average"/>
    <d v="2005-01-01T00:00:00"/>
    <n v="2005"/>
    <n v="5.4792273760800283"/>
  </r>
  <r>
    <s v="Egypt"/>
    <n v="2007"/>
    <n v="5.5410000000000004"/>
    <n v="9.0850000000000009"/>
    <n v="0.68600000000000005"/>
    <n v="61.52"/>
    <n v="0.60899999999999999"/>
    <n v="-0.12"/>
    <m/>
    <n v="0.6"/>
    <n v="0.35499999999999998"/>
    <x v="2"/>
    <s v="Over Avergare"/>
    <d v="2007-01-01T00:00:00"/>
    <n v="2007"/>
    <n v="5.4792273760800283"/>
  </r>
  <r>
    <s v="Egypt"/>
    <n v="2008"/>
    <n v="4.6319999999999997"/>
    <n v="9.1349999999999998"/>
    <n v="0.73799999999999999"/>
    <n v="61.58"/>
    <m/>
    <n v="-8.5999999999999993E-2"/>
    <n v="0.91400000000000003"/>
    <n v="0.627"/>
    <n v="0.30099999999999999"/>
    <x v="2"/>
    <s v="Under Average"/>
    <d v="2008-01-01T00:00:00"/>
    <n v="2008"/>
    <n v="5.4792273760800283"/>
  </r>
  <r>
    <s v="Egypt"/>
    <n v="2009"/>
    <n v="5.0659999999999998"/>
    <n v="9.1609999999999996"/>
    <n v="0.74399999999999999"/>
    <n v="61.64"/>
    <n v="0.61099999999999999"/>
    <n v="-9.9000000000000005E-2"/>
    <n v="0.80100000000000005"/>
    <n v="0.54900000000000004"/>
    <n v="0.33900000000000002"/>
    <x v="2"/>
    <s v="Under Average"/>
    <d v="2009-01-01T00:00:00"/>
    <n v="2009"/>
    <n v="5.4792273760800283"/>
  </r>
  <r>
    <s v="Egypt"/>
    <n v="2010"/>
    <n v="4.6689999999999996"/>
    <n v="9.1910000000000007"/>
    <n v="0.76900000000000002"/>
    <n v="61.7"/>
    <n v="0.48599999999999999"/>
    <n v="-7.4999999999999997E-2"/>
    <n v="0.82599999999999996"/>
    <n v="0.49099999999999999"/>
    <n v="0.27600000000000002"/>
    <x v="2"/>
    <s v="Under Average"/>
    <d v="2010-01-01T00:00:00"/>
    <n v="2010"/>
    <n v="5.4792273760800283"/>
  </r>
  <r>
    <s v="Egypt"/>
    <n v="2011"/>
    <n v="4.1740000000000004"/>
    <n v="9.1859999999999999"/>
    <n v="0.753"/>
    <n v="61.76"/>
    <n v="0.59"/>
    <n v="-0.151"/>
    <n v="0.85899999999999999"/>
    <n v="0.45600000000000002"/>
    <n v="0.35299999999999998"/>
    <x v="2"/>
    <s v="Under Average"/>
    <d v="2011-01-01T00:00:00"/>
    <n v="2011"/>
    <n v="5.4792273760800283"/>
  </r>
  <r>
    <s v="Egypt"/>
    <n v="2012"/>
    <n v="4.2039999999999997"/>
    <n v="9.1859999999999999"/>
    <n v="0.73699999999999999"/>
    <n v="61.82"/>
    <n v="0.45200000000000001"/>
    <n v="-0.13700000000000001"/>
    <n v="0.88"/>
    <n v="0.45800000000000002"/>
    <n v="0.39800000000000002"/>
    <x v="2"/>
    <s v="Under Average"/>
    <d v="2012-01-01T00:00:00"/>
    <n v="2012"/>
    <n v="5.4792273760800283"/>
  </r>
  <r>
    <s v="Egypt"/>
    <n v="2013"/>
    <n v="3.5590000000000002"/>
    <n v="9.1839999999999993"/>
    <n v="0.67500000000000004"/>
    <n v="61.88"/>
    <n v="0.47399999999999998"/>
    <n v="-0.14000000000000001"/>
    <n v="0.91300000000000003"/>
    <n v="0.48699999999999999"/>
    <n v="0.48299999999999998"/>
    <x v="2"/>
    <s v="Under Average"/>
    <d v="2013-01-01T00:00:00"/>
    <n v="2013"/>
    <n v="5.4792273760800283"/>
  </r>
  <r>
    <s v="Egypt"/>
    <n v="2014"/>
    <n v="4.8849999999999998"/>
    <n v="9.19"/>
    <n v="0.61899999999999999"/>
    <n v="61.94"/>
    <n v="0.57799999999999996"/>
    <n v="-0.125"/>
    <n v="0.749"/>
    <n v="0.47699999999999998"/>
    <n v="0.32700000000000001"/>
    <x v="2"/>
    <s v="Under Average"/>
    <d v="2014-01-01T00:00:00"/>
    <n v="2014"/>
    <n v="5.4792273760800283"/>
  </r>
  <r>
    <s v="Egypt"/>
    <n v="2015"/>
    <n v="4.7629999999999999"/>
    <n v="9.2100000000000009"/>
    <n v="0.73"/>
    <n v="62"/>
    <n v="0.65900000000000003"/>
    <n v="-8.7999999999999995E-2"/>
    <n v="0.68400000000000005"/>
    <n v="0.55400000000000005"/>
    <n v="0.34399999999999997"/>
    <x v="2"/>
    <s v="Under Average"/>
    <d v="2015-01-01T00:00:00"/>
    <n v="2015"/>
    <n v="5.4792273760800283"/>
  </r>
  <r>
    <s v="Egypt"/>
    <n v="2016"/>
    <n v="4.5570000000000004"/>
    <n v="9.2319999999999993"/>
    <n v="0.80900000000000005"/>
    <n v="62.25"/>
    <n v="0.65600000000000003"/>
    <n v="-0.14099999999999999"/>
    <n v="0.81799999999999995"/>
    <n v="0.53800000000000003"/>
    <n v="0.37"/>
    <x v="2"/>
    <s v="Under Average"/>
    <d v="2016-01-01T00:00:00"/>
    <n v="2016"/>
    <n v="5.4792273760800283"/>
  </r>
  <r>
    <s v="Egypt"/>
    <n v="2017"/>
    <n v="3.9289999999999998"/>
    <n v="9.2530000000000001"/>
    <n v="0.63800000000000001"/>
    <n v="62.5"/>
    <n v="0.59299999999999997"/>
    <n v="-0.152"/>
    <m/>
    <n v="0.45800000000000002"/>
    <n v="0.41399999999999998"/>
    <x v="2"/>
    <s v="Under Average"/>
    <d v="2017-01-01T00:00:00"/>
    <n v="2017"/>
    <n v="5.4792273760800283"/>
  </r>
  <r>
    <s v="Egypt"/>
    <n v="2018"/>
    <n v="4.0049999999999999"/>
    <n v="9.2859999999999996"/>
    <n v="0.75900000000000001"/>
    <n v="62.75"/>
    <n v="0.68200000000000005"/>
    <n v="-0.215"/>
    <m/>
    <n v="0.40699999999999997"/>
    <n v="0.28499999999999998"/>
    <x v="2"/>
    <s v="Under Average"/>
    <d v="2018-01-01T00:00:00"/>
    <n v="2018"/>
    <n v="5.4792273760800283"/>
  </r>
  <r>
    <s v="Egypt"/>
    <n v="2019"/>
    <n v="4.3280000000000003"/>
    <n v="9.3219999999999992"/>
    <n v="0.77200000000000002"/>
    <n v="63"/>
    <n v="0.77400000000000002"/>
    <n v="-0.19800000000000001"/>
    <m/>
    <n v="0.42"/>
    <n v="0.313"/>
    <x v="2"/>
    <s v="Under Average"/>
    <d v="2019-01-01T00:00:00"/>
    <n v="2019"/>
    <n v="5.4792273760800283"/>
  </r>
  <r>
    <s v="Egypt"/>
    <n v="2020"/>
    <n v="4.4720000000000004"/>
    <n v="9.34"/>
    <n v="0.67300000000000004"/>
    <n v="63.25"/>
    <n v="0.77"/>
    <n v="-0.112"/>
    <m/>
    <n v="0.54300000000000004"/>
    <n v="0.442"/>
    <x v="2"/>
    <s v="Under Average"/>
    <d v="2020-01-01T00:00:00"/>
    <n v="2020"/>
    <n v="5.4792273760800283"/>
  </r>
  <r>
    <s v="Egypt"/>
    <n v="2021"/>
    <n v="4.0259999999999998"/>
    <n v="9.3559999999999999"/>
    <n v="0.71699999999999997"/>
    <n v="63.5"/>
    <n v="0.70399999999999996"/>
    <n v="-0.22600000000000001"/>
    <n v="0.57999999999999996"/>
    <n v="0.38700000000000001"/>
    <n v="0.32500000000000001"/>
    <x v="2"/>
    <s v="Under Average"/>
    <d v="2021-01-01T00:00:00"/>
    <n v="2021"/>
    <n v="5.4792273760800283"/>
  </r>
  <r>
    <s v="Egypt"/>
    <n v="2022"/>
    <n v="4.024"/>
    <n v="9.4039999999999999"/>
    <n v="0.76900000000000002"/>
    <n v="63.75"/>
    <n v="0.73299999999999998"/>
    <n v="-0.20799999999999999"/>
    <m/>
    <n v="0.48599999999999999"/>
    <n v="0.307"/>
    <x v="2"/>
    <s v="Under Average"/>
    <d v="2022-01-01T00:00:00"/>
    <n v="2022"/>
    <n v="5.4792273760800283"/>
  </r>
  <r>
    <s v="El Salvador"/>
    <n v="2006"/>
    <n v="5.7009999999999996"/>
    <n v="8.8849999999999998"/>
    <n v="0.878"/>
    <n v="65.12"/>
    <n v="0.68300000000000005"/>
    <n v="-5.8999999999999997E-2"/>
    <n v="0.80700000000000005"/>
    <n v="0.81299999999999994"/>
    <n v="0.23300000000000001"/>
    <x v="5"/>
    <s v="Over Avergare"/>
    <d v="2006-01-01T00:00:00"/>
    <n v="2006"/>
    <n v="5.4792273760800283"/>
  </r>
  <r>
    <s v="El Salvador"/>
    <n v="2007"/>
    <n v="5.2960000000000003"/>
    <n v="8.9019999999999992"/>
    <n v="0.71699999999999997"/>
    <n v="64.94"/>
    <n v="0.63900000000000001"/>
    <n v="-1.9E-2"/>
    <n v="0.78500000000000003"/>
    <n v="0.83299999999999996"/>
    <n v="0.22"/>
    <x v="5"/>
    <s v="Under Average"/>
    <d v="2007-01-01T00:00:00"/>
    <n v="2007"/>
    <n v="5.4792273760800283"/>
  </r>
  <r>
    <s v="El Salvador"/>
    <n v="2008"/>
    <n v="5.1909999999999998"/>
    <n v="8.9190000000000005"/>
    <n v="0.747"/>
    <n v="64.760000000000005"/>
    <n v="0.63600000000000001"/>
    <n v="-8.2000000000000003E-2"/>
    <n v="0.73499999999999999"/>
    <n v="0.82699999999999996"/>
    <n v="0.23200000000000001"/>
    <x v="5"/>
    <s v="Under Average"/>
    <d v="2008-01-01T00:00:00"/>
    <n v="2008"/>
    <n v="5.4792273760800283"/>
  </r>
  <r>
    <s v="El Salvador"/>
    <n v="2009"/>
    <n v="6.8390000000000004"/>
    <n v="8.8940000000000001"/>
    <n v="0.73399999999999999"/>
    <n v="64.58"/>
    <n v="0.67100000000000004"/>
    <n v="-0.107"/>
    <n v="0.64800000000000002"/>
    <n v="0.84099999999999997"/>
    <n v="0.24299999999999999"/>
    <x v="5"/>
    <s v="Over Avergare"/>
    <d v="2009-01-01T00:00:00"/>
    <n v="2009"/>
    <n v="5.4792273760800283"/>
  </r>
  <r>
    <s v="El Salvador"/>
    <n v="2010"/>
    <n v="6.74"/>
    <n v="8.9109999999999996"/>
    <n v="0.75700000000000001"/>
    <n v="64.400000000000006"/>
    <n v="0.66900000000000004"/>
    <n v="-6.7000000000000004E-2"/>
    <n v="0.69399999999999995"/>
    <n v="0.82299999999999995"/>
    <n v="0.30199999999999999"/>
    <x v="5"/>
    <s v="Over Avergare"/>
    <d v="2010-01-01T00:00:00"/>
    <n v="2010"/>
    <n v="5.4792273760800283"/>
  </r>
  <r>
    <s v="El Salvador"/>
    <n v="2011"/>
    <n v="4.7409999999999997"/>
    <n v="8.9450000000000003"/>
    <n v="0.73099999999999998"/>
    <n v="64.22"/>
    <n v="0.747"/>
    <n v="-0.13"/>
    <n v="0.70699999999999996"/>
    <n v="0.83"/>
    <n v="0.33600000000000002"/>
    <x v="5"/>
    <s v="Under Average"/>
    <d v="2011-01-01T00:00:00"/>
    <n v="2011"/>
    <n v="5.4792273760800283"/>
  </r>
  <r>
    <s v="El Salvador"/>
    <n v="2012"/>
    <n v="5.9340000000000002"/>
    <n v="8.968"/>
    <n v="0.80600000000000005"/>
    <n v="64.040000000000006"/>
    <n v="0.68300000000000005"/>
    <n v="-0.158"/>
    <n v="0.78600000000000003"/>
    <n v="0.78400000000000003"/>
    <n v="0.36499999999999999"/>
    <x v="5"/>
    <s v="Over Avergare"/>
    <d v="2012-01-01T00:00:00"/>
    <n v="2012"/>
    <n v="5.4792273760800283"/>
  </r>
  <r>
    <s v="El Salvador"/>
    <n v="2013"/>
    <n v="6.3250000000000002"/>
    <n v="8.9870000000000001"/>
    <n v="0.82699999999999996"/>
    <n v="63.86"/>
    <n v="0.71599999999999997"/>
    <n v="-0.153"/>
    <n v="0.77200000000000002"/>
    <n v="0.80100000000000005"/>
    <n v="0.317"/>
    <x v="5"/>
    <s v="Over Avergare"/>
    <d v="2013-01-01T00:00:00"/>
    <n v="2013"/>
    <n v="5.4792273760800283"/>
  </r>
  <r>
    <s v="El Salvador"/>
    <n v="2014"/>
    <n v="5.8570000000000002"/>
    <n v="9"/>
    <n v="0.79800000000000004"/>
    <n v="63.68"/>
    <n v="0.77800000000000002"/>
    <n v="-0.19800000000000001"/>
    <n v="0.78100000000000003"/>
    <n v="0.80100000000000005"/>
    <n v="0.33"/>
    <x v="5"/>
    <s v="Over Avergare"/>
    <d v="2014-01-01T00:00:00"/>
    <n v="2014"/>
    <n v="5.4792273760800283"/>
  </r>
  <r>
    <s v="El Salvador"/>
    <n v="2015"/>
    <n v="6.0179999999999998"/>
    <n v="9.02"/>
    <n v="0.79100000000000004"/>
    <n v="63.5"/>
    <n v="0.73299999999999998"/>
    <n v="-0.16"/>
    <n v="0.80500000000000005"/>
    <n v="0.81599999999999995"/>
    <n v="0.33300000000000002"/>
    <x v="5"/>
    <s v="Over Avergare"/>
    <d v="2015-01-01T00:00:00"/>
    <n v="2015"/>
    <n v="5.4792273760800283"/>
  </r>
  <r>
    <s v="El Salvador"/>
    <n v="2016"/>
    <n v="6.14"/>
    <n v="9.0419999999999998"/>
    <n v="0.79400000000000004"/>
    <n v="63.85"/>
    <n v="0.8"/>
    <n v="-0.189"/>
    <n v="0.79700000000000004"/>
    <n v="0.74199999999999999"/>
    <n v="0.34599999999999997"/>
    <x v="5"/>
    <s v="Over Avergare"/>
    <d v="2016-01-01T00:00:00"/>
    <n v="2016"/>
    <n v="5.4792273760800283"/>
  </r>
  <r>
    <s v="El Salvador"/>
    <n v="2017"/>
    <n v="6.3390000000000004"/>
    <n v="9.0619999999999994"/>
    <n v="0.82899999999999996"/>
    <n v="64.2"/>
    <n v="0.75800000000000001"/>
    <n v="-0.17599999999999999"/>
    <n v="0.77800000000000002"/>
    <n v="0.8"/>
    <n v="0.26800000000000002"/>
    <x v="5"/>
    <s v="Over Avergare"/>
    <d v="2017-01-01T00:00:00"/>
    <n v="2017"/>
    <n v="5.4792273760800283"/>
  </r>
  <r>
    <s v="El Salvador"/>
    <n v="2018"/>
    <n v="6.2409999999999997"/>
    <n v="9.0839999999999996"/>
    <n v="0.82"/>
    <n v="64.55"/>
    <n v="0.86299999999999999"/>
    <n v="-0.1"/>
    <n v="0.80100000000000005"/>
    <n v="0.81699999999999995"/>
    <n v="0.27"/>
    <x v="5"/>
    <s v="Over Avergare"/>
    <d v="2018-01-01T00:00:00"/>
    <n v="2018"/>
    <n v="5.4792273760800283"/>
  </r>
  <r>
    <s v="El Salvador"/>
    <n v="2019"/>
    <n v="6.4550000000000001"/>
    <n v="9.1069999999999993"/>
    <n v="0.76400000000000001"/>
    <n v="64.900000000000006"/>
    <n v="0.877"/>
    <n v="-0.114"/>
    <n v="0.68200000000000005"/>
    <n v="0.82599999999999996"/>
    <n v="0.27100000000000002"/>
    <x v="5"/>
    <s v="Over Avergare"/>
    <d v="2019-01-01T00:00:00"/>
    <n v="2019"/>
    <n v="5.4792273760800283"/>
  </r>
  <r>
    <s v="El Salvador"/>
    <n v="2020"/>
    <n v="5.4619999999999997"/>
    <n v="9.02"/>
    <n v="0.69599999999999995"/>
    <n v="65.25"/>
    <n v="0.92400000000000004"/>
    <n v="-0.129"/>
    <n v="0.58299999999999996"/>
    <n v="0.81100000000000005"/>
    <n v="0.32900000000000001"/>
    <x v="5"/>
    <s v="Under Average"/>
    <d v="2020-01-01T00:00:00"/>
    <n v="2020"/>
    <n v="5.4792273760800283"/>
  </r>
  <r>
    <s v="El Salvador"/>
    <n v="2021"/>
    <n v="6.431"/>
    <n v="9.1140000000000008"/>
    <n v="0.79600000000000004"/>
    <n v="65.599999999999994"/>
    <n v="0.91500000000000004"/>
    <n v="-8.1000000000000003E-2"/>
    <n v="0.66300000000000003"/>
    <n v="0.82599999999999996"/>
    <n v="0.28999999999999998"/>
    <x v="5"/>
    <s v="Over Avergare"/>
    <d v="2021-01-01T00:00:00"/>
    <n v="2021"/>
    <n v="5.4792273760800283"/>
  </r>
  <r>
    <s v="El Salvador"/>
    <n v="2022"/>
    <n v="6.492"/>
    <n v="9.1349999999999998"/>
    <n v="0.77200000000000002"/>
    <n v="65.95"/>
    <n v="0.91400000000000003"/>
    <n v="-0.112"/>
    <n v="0.621"/>
    <n v="0.82299999999999995"/>
    <n v="0.29599999999999999"/>
    <x v="5"/>
    <s v="Over Avergare"/>
    <d v="2022-01-01T00:00:00"/>
    <n v="2022"/>
    <n v="5.4792273760800283"/>
  </r>
  <r>
    <s v="Estonia"/>
    <n v="2006"/>
    <n v="5.3710000000000004"/>
    <n v="10.269"/>
    <n v="0.91"/>
    <n v="65.78"/>
    <n v="0.749"/>
    <n v="-0.26800000000000002"/>
    <n v="0.79700000000000004"/>
    <n v="0.58899999999999997"/>
    <n v="0.215"/>
    <x v="1"/>
    <s v="Under Average"/>
    <d v="2006-01-01T00:00:00"/>
    <n v="2006"/>
    <n v="5.4792273760800283"/>
  </r>
  <r>
    <s v="Estonia"/>
    <n v="2007"/>
    <n v="5.3319999999999999"/>
    <n v="10.346"/>
    <n v="0.89600000000000002"/>
    <n v="66.06"/>
    <n v="0.71199999999999997"/>
    <n v="-0.25"/>
    <n v="0.74299999999999999"/>
    <n v="0.58899999999999997"/>
    <n v="0.17599999999999999"/>
    <x v="1"/>
    <s v="Under Average"/>
    <d v="2007-01-01T00:00:00"/>
    <n v="2007"/>
    <n v="5.4792273760800283"/>
  </r>
  <r>
    <s v="Estonia"/>
    <n v="2008"/>
    <n v="5.452"/>
    <n v="10.295999999999999"/>
    <n v="0.90400000000000003"/>
    <n v="66.34"/>
    <n v="0.64200000000000002"/>
    <n v="-0.221"/>
    <n v="0.66300000000000003"/>
    <n v="0.59499999999999997"/>
    <n v="0.218"/>
    <x v="1"/>
    <s v="Under Average"/>
    <d v="2008-01-01T00:00:00"/>
    <n v="2008"/>
    <n v="5.4792273760800283"/>
  </r>
  <r>
    <s v="Estonia"/>
    <n v="2009"/>
    <n v="5.1379999999999999"/>
    <n v="10.14"/>
    <n v="0.874"/>
    <n v="66.62"/>
    <n v="0.61099999999999999"/>
    <n v="-0.23300000000000001"/>
    <n v="0.79300000000000004"/>
    <n v="0.59099999999999997"/>
    <n v="0.24299999999999999"/>
    <x v="1"/>
    <s v="Under Average"/>
    <d v="2009-01-01T00:00:00"/>
    <n v="2009"/>
    <n v="5.4792273760800283"/>
  </r>
  <r>
    <s v="Estonia"/>
    <n v="2011"/>
    <n v="5.4870000000000001"/>
    <n v="10.24"/>
    <n v="0.90900000000000003"/>
    <n v="67.180000000000007"/>
    <n v="0.73499999999999999"/>
    <n v="-0.17100000000000001"/>
    <n v="0.68700000000000006"/>
    <n v="0.64100000000000001"/>
    <n v="0.20499999999999999"/>
    <x v="1"/>
    <s v="Over Avergare"/>
    <d v="2011-01-01T00:00:00"/>
    <n v="2011"/>
    <n v="5.4792273760800283"/>
  </r>
  <r>
    <s v="Estonia"/>
    <n v="2012"/>
    <n v="5.3639999999999999"/>
    <n v="10.275"/>
    <n v="0.88900000000000001"/>
    <n v="67.459999999999994"/>
    <n v="0.69699999999999995"/>
    <n v="-0.19500000000000001"/>
    <n v="0.79300000000000004"/>
    <n v="0.627"/>
    <n v="0.19900000000000001"/>
    <x v="1"/>
    <s v="Under Average"/>
    <d v="2012-01-01T00:00:00"/>
    <n v="2012"/>
    <n v="5.4792273760800283"/>
  </r>
  <r>
    <s v="Estonia"/>
    <n v="2013"/>
    <n v="5.367"/>
    <n v="10.292999999999999"/>
    <n v="0.90100000000000002"/>
    <n v="67.739999999999995"/>
    <n v="0.754"/>
    <n v="-0.20399999999999999"/>
    <n v="0.72599999999999998"/>
    <n v="0.65100000000000002"/>
    <n v="0.19900000000000001"/>
    <x v="1"/>
    <s v="Under Average"/>
    <d v="2013-01-01T00:00:00"/>
    <n v="2013"/>
    <n v="5.4792273760800283"/>
  </r>
  <r>
    <s v="Estonia"/>
    <n v="2014"/>
    <n v="5.556"/>
    <n v="10.324999999999999"/>
    <n v="0.91700000000000004"/>
    <n v="68.02"/>
    <n v="0.77300000000000002"/>
    <n v="-0.156"/>
    <n v="0.65200000000000002"/>
    <n v="0.62"/>
    <n v="0.20300000000000001"/>
    <x v="1"/>
    <s v="Over Avergare"/>
    <d v="2014-01-01T00:00:00"/>
    <n v="2014"/>
    <n v="5.4792273760800283"/>
  </r>
  <r>
    <s v="Estonia"/>
    <n v="2015"/>
    <n v="5.6289999999999996"/>
    <n v="10.343"/>
    <n v="0.91800000000000004"/>
    <n v="68.3"/>
    <n v="0.81499999999999995"/>
    <n v="-0.16700000000000001"/>
    <n v="0.56899999999999995"/>
    <n v="0.64900000000000002"/>
    <n v="0.183"/>
    <x v="1"/>
    <s v="Over Avergare"/>
    <d v="2015-01-01T00:00:00"/>
    <n v="2015"/>
    <n v="5.4792273760800283"/>
  </r>
  <r>
    <s v="Estonia"/>
    <n v="2016"/>
    <n v="5.65"/>
    <n v="10.374000000000001"/>
    <n v="0.93799999999999994"/>
    <n v="68.525000000000006"/>
    <n v="0.84299999999999997"/>
    <n v="-0.153"/>
    <n v="0.63900000000000001"/>
    <n v="0.65700000000000003"/>
    <n v="0.17699999999999999"/>
    <x v="1"/>
    <s v="Over Avergare"/>
    <d v="2016-01-01T00:00:00"/>
    <n v="2016"/>
    <n v="5.4792273760800283"/>
  </r>
  <r>
    <s v="Estonia"/>
    <n v="2017"/>
    <n v="5.9379999999999997"/>
    <n v="10.429"/>
    <n v="0.93600000000000005"/>
    <n v="68.75"/>
    <n v="0.86199999999999999"/>
    <n v="-0.105"/>
    <n v="0.66800000000000004"/>
    <n v="0.74"/>
    <n v="0.16"/>
    <x v="1"/>
    <s v="Over Avergare"/>
    <d v="2017-01-01T00:00:00"/>
    <n v="2017"/>
    <n v="5.4792273760800283"/>
  </r>
  <r>
    <s v="Estonia"/>
    <n v="2018"/>
    <n v="6.0910000000000002"/>
    <n v="10.462999999999999"/>
    <n v="0.93300000000000005"/>
    <n v="68.974999999999994"/>
    <n v="0.88600000000000001"/>
    <n v="-0.14499999999999999"/>
    <n v="0.621"/>
    <n v="0.73"/>
    <n v="0.16300000000000001"/>
    <x v="1"/>
    <s v="Over Avergare"/>
    <d v="2018-01-01T00:00:00"/>
    <n v="2018"/>
    <n v="5.4792273760800283"/>
  </r>
  <r>
    <s v="Estonia"/>
    <n v="2019"/>
    <n v="6.0350000000000001"/>
    <n v="10.496"/>
    <n v="0.93400000000000005"/>
    <n v="69.2"/>
    <n v="0.88700000000000001"/>
    <n v="-9.9000000000000005E-2"/>
    <n v="0.57599999999999996"/>
    <n v="0.73799999999999999"/>
    <n v="0.156"/>
    <x v="1"/>
    <s v="Over Avergare"/>
    <d v="2019-01-01T00:00:00"/>
    <n v="2019"/>
    <n v="5.4792273760800283"/>
  </r>
  <r>
    <s v="Estonia"/>
    <n v="2020"/>
    <n v="6.4530000000000003"/>
    <n v="10.488"/>
    <n v="0.95799999999999996"/>
    <n v="69.424999999999997"/>
    <n v="0.95399999999999996"/>
    <n v="-8.7999999999999995E-2"/>
    <n v="0.39800000000000002"/>
    <n v="0.76200000000000001"/>
    <n v="0.188"/>
    <x v="1"/>
    <s v="Over Avergare"/>
    <d v="2020-01-01T00:00:00"/>
    <n v="2020"/>
    <n v="5.4792273760800283"/>
  </r>
  <r>
    <s v="Estonia"/>
    <n v="2021"/>
    <n v="6.5540000000000003"/>
    <n v="10.564"/>
    <n v="0.94599999999999995"/>
    <n v="69.650000000000006"/>
    <n v="0.92600000000000005"/>
    <n v="4.7E-2"/>
    <n v="0.441"/>
    <n v="0.76100000000000001"/>
    <n v="0.17599999999999999"/>
    <x v="1"/>
    <s v="Over Avergare"/>
    <d v="2021-01-01T00:00:00"/>
    <n v="2021"/>
    <n v="5.4792273760800283"/>
  </r>
  <r>
    <s v="Estonia"/>
    <n v="2022"/>
    <n v="6.3570000000000002"/>
    <n v="10.571"/>
    <n v="0.93300000000000005"/>
    <n v="69.875"/>
    <n v="0.90400000000000003"/>
    <n v="0.13600000000000001"/>
    <n v="0.39"/>
    <n v="0.76700000000000002"/>
    <n v="0.187"/>
    <x v="1"/>
    <s v="Over Avergare"/>
    <d v="2022-01-01T00:00:00"/>
    <n v="2022"/>
    <n v="5.4792273760800283"/>
  </r>
  <r>
    <s v="Eswatini"/>
    <n v="2011"/>
    <n v="4.867"/>
    <n v="8.9019999999999992"/>
    <n v="0.83699999999999997"/>
    <n v="42.5"/>
    <n v="0.60699999999999998"/>
    <n v="-6.7000000000000004E-2"/>
    <n v="0.91700000000000004"/>
    <n v="0.75600000000000001"/>
    <n v="0.251"/>
    <x v="2"/>
    <s v="Under Average"/>
    <d v="2011-01-01T00:00:00"/>
    <n v="2011"/>
    <n v="5.4792273760800283"/>
  </r>
  <r>
    <s v="Eswatini"/>
    <n v="2018"/>
    <n v="4.2119999999999997"/>
    <n v="9.0289999999999999"/>
    <n v="0.77900000000000003"/>
    <n v="49.3"/>
    <n v="0.71"/>
    <n v="-0.17899999999999999"/>
    <n v="0.69199999999999995"/>
    <n v="0.73899999999999999"/>
    <n v="0.252"/>
    <x v="2"/>
    <s v="Under Average"/>
    <d v="2018-01-01T00:00:00"/>
    <n v="2018"/>
    <n v="5.4792273760800283"/>
  </r>
  <r>
    <s v="Eswatini"/>
    <n v="2019"/>
    <n v="4.3959999999999999"/>
    <n v="9.048"/>
    <n v="0.75900000000000001"/>
    <n v="50.1"/>
    <n v="0.59699999999999998"/>
    <n v="-0.192"/>
    <n v="0.72399999999999998"/>
    <n v="0.72599999999999998"/>
    <n v="0.28000000000000003"/>
    <x v="2"/>
    <s v="Under Average"/>
    <d v="2019-01-01T00:00:00"/>
    <n v="2019"/>
    <n v="5.4792273760800283"/>
  </r>
  <r>
    <s v="Ethiopia"/>
    <n v="2012"/>
    <n v="4.5609999999999999"/>
    <n v="7.2519999999999998"/>
    <n v="0.65900000000000003"/>
    <n v="56.32"/>
    <n v="0.77600000000000002"/>
    <n v="-4.3999999999999997E-2"/>
    <m/>
    <n v="0.55600000000000005"/>
    <n v="0.13700000000000001"/>
    <x v="2"/>
    <s v="Under Average"/>
    <d v="2012-01-01T00:00:00"/>
    <n v="2012"/>
    <n v="5.4792273760800283"/>
  </r>
  <r>
    <s v="Ethiopia"/>
    <n v="2013"/>
    <n v="4.4450000000000003"/>
    <n v="7.3250000000000002"/>
    <n v="0.60199999999999998"/>
    <n v="56.98"/>
    <n v="0.70699999999999996"/>
    <n v="-8.0000000000000002E-3"/>
    <n v="0.75"/>
    <n v="0.56999999999999995"/>
    <n v="0.21299999999999999"/>
    <x v="2"/>
    <s v="Under Average"/>
    <d v="2013-01-01T00:00:00"/>
    <n v="2013"/>
    <n v="5.4792273760800283"/>
  </r>
  <r>
    <s v="Ethiopia"/>
    <n v="2014"/>
    <n v="4.5069999999999997"/>
    <n v="7.3959999999999999"/>
    <n v="0.64"/>
    <n v="57.64"/>
    <n v="0.69399999999999995"/>
    <n v="0.08"/>
    <n v="0.70199999999999996"/>
    <n v="0.64400000000000002"/>
    <n v="0.30299999999999999"/>
    <x v="2"/>
    <s v="Under Average"/>
    <d v="2014-01-01T00:00:00"/>
    <n v="2014"/>
    <n v="5.4792273760800283"/>
  </r>
  <r>
    <s v="Ethiopia"/>
    <n v="2015"/>
    <n v="4.5730000000000004"/>
    <n v="7.468"/>
    <n v="0.626"/>
    <n v="58.3"/>
    <n v="0.80300000000000005"/>
    <n v="0.112"/>
    <n v="0.56699999999999995"/>
    <n v="0.623"/>
    <n v="0.23699999999999999"/>
    <x v="2"/>
    <s v="Under Average"/>
    <d v="2015-01-01T00:00:00"/>
    <n v="2015"/>
    <n v="5.4792273760800283"/>
  </r>
  <r>
    <s v="Ethiopia"/>
    <n v="2016"/>
    <n v="4.298"/>
    <n v="7.5309999999999997"/>
    <n v="0.71899999999999997"/>
    <n v="58.7"/>
    <n v="0.74399999999999999"/>
    <n v="3.7999999999999999E-2"/>
    <n v="0.70299999999999996"/>
    <n v="0.627"/>
    <n v="0.254"/>
    <x v="2"/>
    <s v="Under Average"/>
    <d v="2016-01-01T00:00:00"/>
    <n v="2016"/>
    <n v="5.4792273760800283"/>
  </r>
  <r>
    <s v="Ethiopia"/>
    <n v="2017"/>
    <n v="4.18"/>
    <n v="7.5949999999999998"/>
    <n v="0.73399999999999999"/>
    <n v="59.1"/>
    <n v="0.71699999999999997"/>
    <n v="1E-3"/>
    <n v="0.75700000000000001"/>
    <n v="0.51400000000000001"/>
    <n v="0.30399999999999999"/>
    <x v="2"/>
    <s v="Under Average"/>
    <d v="2017-01-01T00:00:00"/>
    <n v="2017"/>
    <n v="5.4792273760800283"/>
  </r>
  <r>
    <s v="Ethiopia"/>
    <n v="2018"/>
    <n v="4.3789999999999996"/>
    <n v="7.6340000000000003"/>
    <n v="0.74"/>
    <n v="59.5"/>
    <n v="0.74"/>
    <n v="3.9E-2"/>
    <n v="0.79900000000000004"/>
    <n v="0.56200000000000006"/>
    <n v="0.27200000000000002"/>
    <x v="2"/>
    <s v="Under Average"/>
    <d v="2018-01-01T00:00:00"/>
    <n v="2018"/>
    <n v="5.4792273760800283"/>
  </r>
  <r>
    <s v="Ethiopia"/>
    <n v="2019"/>
    <n v="4.0999999999999996"/>
    <n v="7.6879999999999997"/>
    <n v="0.748"/>
    <n v="59.9"/>
    <n v="0.754"/>
    <n v="5.1999999999999998E-2"/>
    <n v="0.73199999999999998"/>
    <n v="0.51900000000000002"/>
    <n v="0.28299999999999997"/>
    <x v="2"/>
    <s v="Under Average"/>
    <d v="2019-01-01T00:00:00"/>
    <n v="2019"/>
    <n v="5.4792273760800283"/>
  </r>
  <r>
    <s v="Ethiopia"/>
    <n v="2020"/>
    <n v="4.5490000000000004"/>
    <n v="7.72"/>
    <n v="0.82299999999999995"/>
    <n v="60.3"/>
    <n v="0.76900000000000002"/>
    <n v="0.186"/>
    <n v="0.78400000000000003"/>
    <n v="0.61499999999999999"/>
    <n v="0.252"/>
    <x v="2"/>
    <s v="Under Average"/>
    <d v="2020-01-01T00:00:00"/>
    <n v="2020"/>
    <n v="5.4792273760800283"/>
  </r>
  <r>
    <s v="Ethiopia"/>
    <n v="2022"/>
    <n v="3.6280000000000001"/>
    <n v="7.7569999999999997"/>
    <n v="0.74"/>
    <n v="61.1"/>
    <n v="0.67400000000000004"/>
    <n v="0.36099999999999999"/>
    <n v="0.79300000000000004"/>
    <n v="0.56000000000000005"/>
    <n v="0.33500000000000002"/>
    <x v="2"/>
    <s v="Under Average"/>
    <d v="2022-01-01T00:00:00"/>
    <n v="2022"/>
    <n v="5.4792273760800283"/>
  </r>
  <r>
    <s v="Finland"/>
    <n v="2006"/>
    <n v="7.6719999999999997"/>
    <n v="10.744999999999999"/>
    <n v="0.96499999999999997"/>
    <n v="68.72"/>
    <n v="0.96899999999999997"/>
    <n v="-8.9999999999999993E-3"/>
    <n v="0.13200000000000001"/>
    <n v="0.68300000000000005"/>
    <n v="0.17199999999999999"/>
    <x v="1"/>
    <s v="Over Avergare"/>
    <d v="2006-01-01T00:00:00"/>
    <n v="2006"/>
    <n v="5.4792273760800283"/>
  </r>
  <r>
    <s v="Finland"/>
    <n v="2008"/>
    <n v="7.6710000000000003"/>
    <n v="10.795999999999999"/>
    <n v="0.95099999999999996"/>
    <n v="69.16"/>
    <n v="0.93400000000000005"/>
    <n v="2.3E-2"/>
    <n v="0.217"/>
    <n v="0.69099999999999995"/>
    <n v="0.14399999999999999"/>
    <x v="1"/>
    <s v="Over Avergare"/>
    <d v="2008-01-01T00:00:00"/>
    <n v="2008"/>
    <n v="5.4792273760800283"/>
  </r>
  <r>
    <s v="Finland"/>
    <n v="2010"/>
    <n v="7.3929999999999998"/>
    <n v="10.734"/>
    <n v="0.93500000000000005"/>
    <n v="69.599999999999994"/>
    <n v="0.91600000000000004"/>
    <n v="8.6999999999999994E-2"/>
    <n v="0.41299999999999998"/>
    <n v="0.75800000000000001"/>
    <n v="0.20200000000000001"/>
    <x v="1"/>
    <s v="Over Avergare"/>
    <d v="2010-01-01T00:00:00"/>
    <n v="2010"/>
    <n v="5.4792273760800283"/>
  </r>
  <r>
    <s v="Finland"/>
    <n v="2011"/>
    <n v="7.3540000000000001"/>
    <n v="10.754"/>
    <n v="0.93799999999999994"/>
    <n v="69.819999999999993"/>
    <n v="0.93600000000000005"/>
    <n v="9.7000000000000003E-2"/>
    <n v="0.32"/>
    <n v="0.70899999999999996"/>
    <n v="0.20499999999999999"/>
    <x v="1"/>
    <s v="Over Avergare"/>
    <d v="2011-01-01T00:00:00"/>
    <n v="2011"/>
    <n v="5.4792273760800283"/>
  </r>
  <r>
    <s v="Finland"/>
    <n v="2012"/>
    <n v="7.42"/>
    <n v="10.734999999999999"/>
    <n v="0.92800000000000005"/>
    <n v="70.040000000000006"/>
    <n v="0.92100000000000004"/>
    <n v="-5.0000000000000001E-3"/>
    <n v="0.36099999999999999"/>
    <n v="0.74199999999999999"/>
    <n v="0.20200000000000001"/>
    <x v="1"/>
    <s v="Over Avergare"/>
    <d v="2012-01-01T00:00:00"/>
    <n v="2012"/>
    <n v="5.4792273760800283"/>
  </r>
  <r>
    <s v="Finland"/>
    <n v="2013"/>
    <n v="7.4450000000000003"/>
    <n v="10.722"/>
    <n v="0.94099999999999995"/>
    <n v="70.260000000000005"/>
    <n v="0.91900000000000004"/>
    <n v="3.5000000000000003E-2"/>
    <n v="0.30599999999999999"/>
    <n v="0.752"/>
    <n v="0.19500000000000001"/>
    <x v="1"/>
    <s v="Over Avergare"/>
    <d v="2013-01-01T00:00:00"/>
    <n v="2013"/>
    <n v="5.4792273760800283"/>
  </r>
  <r>
    <s v="Finland"/>
    <n v="2014"/>
    <n v="7.3849999999999998"/>
    <n v="10.714"/>
    <n v="0.95199999999999996"/>
    <n v="70.48"/>
    <n v="0.93300000000000005"/>
    <n v="-5.0000000000000001E-3"/>
    <n v="0.26500000000000001"/>
    <n v="0.76600000000000001"/>
    <n v="0.19900000000000001"/>
    <x v="1"/>
    <s v="Over Avergare"/>
    <d v="2014-01-01T00:00:00"/>
    <n v="2014"/>
    <n v="5.4792273760800283"/>
  </r>
  <r>
    <s v="Finland"/>
    <n v="2015"/>
    <n v="7.4480000000000004"/>
    <n v="10.715999999999999"/>
    <n v="0.94799999999999995"/>
    <n v="70.7"/>
    <n v="0.93"/>
    <n v="0.107"/>
    <n v="0.223"/>
    <n v="0.73599999999999999"/>
    <n v="0.191"/>
    <x v="1"/>
    <s v="Over Avergare"/>
    <d v="2015-01-01T00:00:00"/>
    <n v="2015"/>
    <n v="5.4792273760800283"/>
  </r>
  <r>
    <s v="Finland"/>
    <n v="2016"/>
    <n v="7.66"/>
    <n v="10.741"/>
    <n v="0.95399999999999996"/>
    <n v="70.775000000000006"/>
    <n v="0.94799999999999995"/>
    <n v="-3.1E-2"/>
    <n v="0.25"/>
    <n v="0.76900000000000002"/>
    <n v="0.182"/>
    <x v="1"/>
    <s v="Over Avergare"/>
    <d v="2016-01-01T00:00:00"/>
    <n v="2016"/>
    <n v="5.4792273760800283"/>
  </r>
  <r>
    <s v="Finland"/>
    <n v="2017"/>
    <n v="7.7880000000000003"/>
    <n v="10.77"/>
    <n v="0.96399999999999997"/>
    <n v="70.849999999999994"/>
    <n v="0.96199999999999997"/>
    <n v="-7.0000000000000001E-3"/>
    <n v="0.192"/>
    <n v="0.75600000000000001"/>
    <n v="0.17599999999999999"/>
    <x v="1"/>
    <s v="Over Avergare"/>
    <d v="2017-01-01T00:00:00"/>
    <n v="2017"/>
    <n v="5.4792273760800283"/>
  </r>
  <r>
    <s v="Finland"/>
    <n v="2018"/>
    <n v="7.8579999999999997"/>
    <n v="10.78"/>
    <n v="0.96199999999999997"/>
    <n v="70.924999999999997"/>
    <n v="0.93799999999999994"/>
    <n v="-0.13100000000000001"/>
    <n v="0.19900000000000001"/>
    <n v="0.749"/>
    <n v="0.182"/>
    <x v="1"/>
    <s v="Over Avergare"/>
    <d v="2018-01-01T00:00:00"/>
    <n v="2018"/>
    <n v="5.4792273760800283"/>
  </r>
  <r>
    <s v="Finland"/>
    <n v="2019"/>
    <n v="7.78"/>
    <n v="10.791"/>
    <n v="0.93700000000000006"/>
    <n v="71"/>
    <n v="0.94799999999999995"/>
    <n v="-5.6000000000000001E-2"/>
    <n v="0.19500000000000001"/>
    <n v="0.73199999999999998"/>
    <n v="0.18099999999999999"/>
    <x v="1"/>
    <s v="Over Avergare"/>
    <d v="2019-01-01T00:00:00"/>
    <n v="2019"/>
    <n v="5.4792273760800283"/>
  </r>
  <r>
    <s v="Finland"/>
    <n v="2020"/>
    <n v="7.8890000000000002"/>
    <n v="10.766999999999999"/>
    <n v="0.96199999999999997"/>
    <n v="71.075000000000003"/>
    <n v="0.96199999999999997"/>
    <n v="-0.121"/>
    <n v="0.16400000000000001"/>
    <n v="0.748"/>
    <n v="0.193"/>
    <x v="1"/>
    <s v="Over Avergare"/>
    <d v="2020-01-01T00:00:00"/>
    <n v="2020"/>
    <n v="5.4792273760800283"/>
  </r>
  <r>
    <s v="Finland"/>
    <n v="2021"/>
    <n v="7.7939999999999996"/>
    <n v="10.795"/>
    <n v="0.97"/>
    <n v="71.150000000000006"/>
    <n v="0.96299999999999997"/>
    <n v="-3.6999999999999998E-2"/>
    <n v="0.192"/>
    <n v="0.752"/>
    <n v="0.17499999999999999"/>
    <x v="1"/>
    <s v="Over Avergare"/>
    <d v="2021-01-01T00:00:00"/>
    <n v="2021"/>
    <n v="5.4792273760800283"/>
  </r>
  <r>
    <s v="Finland"/>
    <n v="2022"/>
    <n v="7.7290000000000001"/>
    <n v="10.814"/>
    <n v="0.97399999999999998"/>
    <n v="71.224999999999994"/>
    <n v="0.95899999999999996"/>
    <n v="0.10199999999999999"/>
    <n v="0.19"/>
    <n v="0.74099999999999999"/>
    <n v="0.191"/>
    <x v="1"/>
    <s v="Over Avergare"/>
    <d v="2022-01-01T00:00:00"/>
    <n v="2022"/>
    <n v="5.4792273760800283"/>
  </r>
  <r>
    <s v="France"/>
    <n v="2005"/>
    <n v="7.093"/>
    <n v="10.637"/>
    <n v="0.94"/>
    <n v="70.7"/>
    <n v="0.89500000000000002"/>
    <m/>
    <n v="0.68799999999999994"/>
    <n v="0.68100000000000005"/>
    <n v="0.22500000000000001"/>
    <x v="1"/>
    <s v="Over Avergare"/>
    <d v="2005-01-01T00:00:00"/>
    <n v="2005"/>
    <n v="5.4792273760800283"/>
  </r>
  <r>
    <s v="France"/>
    <n v="2006"/>
    <n v="6.5830000000000002"/>
    <n v="10.654"/>
    <n v="0.94399999999999995"/>
    <n v="70.8"/>
    <n v="0.78900000000000003"/>
    <n v="0.122"/>
    <n v="0.69899999999999995"/>
    <n v="0.69399999999999995"/>
    <n v="0.28899999999999998"/>
    <x v="1"/>
    <s v="Over Avergare"/>
    <d v="2006-01-01T00:00:00"/>
    <n v="2006"/>
    <n v="5.4792273760800283"/>
  </r>
  <r>
    <s v="France"/>
    <n v="2008"/>
    <n v="7.008"/>
    <n v="10.669"/>
    <n v="0.93500000000000005"/>
    <n v="71"/>
    <n v="0.83299999999999996"/>
    <n v="-3.5000000000000003E-2"/>
    <n v="0.66900000000000004"/>
    <n v="0.70199999999999996"/>
    <n v="0.28100000000000003"/>
    <x v="1"/>
    <s v="Over Avergare"/>
    <d v="2008-01-01T00:00:00"/>
    <n v="2008"/>
    <n v="5.4792273760800283"/>
  </r>
  <r>
    <s v="France"/>
    <n v="2009"/>
    <n v="6.2830000000000004"/>
    <n v="10.635"/>
    <n v="0.91800000000000004"/>
    <n v="71.099999999999994"/>
    <n v="0.79800000000000004"/>
    <n v="-8.5999999999999993E-2"/>
    <n v="0.65400000000000003"/>
    <n v="0.69099999999999995"/>
    <n v="0.30299999999999999"/>
    <x v="1"/>
    <s v="Over Avergare"/>
    <d v="2009-01-01T00:00:00"/>
    <n v="2009"/>
    <n v="5.4792273760800283"/>
  </r>
  <r>
    <s v="France"/>
    <n v="2010"/>
    <n v="6.798"/>
    <n v="10.648999999999999"/>
    <n v="0.94299999999999995"/>
    <n v="71.2"/>
    <n v="0.85"/>
    <n v="-0.107"/>
    <n v="0.623"/>
    <n v="0.72899999999999998"/>
    <n v="0.26100000000000001"/>
    <x v="1"/>
    <s v="Over Avergare"/>
    <d v="2010-01-01T00:00:00"/>
    <n v="2010"/>
    <n v="5.4792273760800283"/>
  </r>
  <r>
    <s v="France"/>
    <n v="2011"/>
    <n v="6.9589999999999996"/>
    <n v="10.666"/>
    <n v="0.92100000000000004"/>
    <n v="71.3"/>
    <n v="0.90300000000000002"/>
    <n v="-0.106"/>
    <n v="0.627"/>
    <n v="0.71799999999999997"/>
    <n v="0.28100000000000003"/>
    <x v="1"/>
    <s v="Over Avergare"/>
    <d v="2011-01-01T00:00:00"/>
    <n v="2011"/>
    <n v="5.4792273760800283"/>
  </r>
  <r>
    <s v="France"/>
    <n v="2012"/>
    <n v="6.649"/>
    <n v="10.664"/>
    <n v="0.93700000000000006"/>
    <n v="71.400000000000006"/>
    <n v="0.84099999999999997"/>
    <n v="-0.153"/>
    <n v="0.60799999999999998"/>
    <n v="0.70499999999999996"/>
    <n v="0.253"/>
    <x v="1"/>
    <s v="Over Avergare"/>
    <d v="2012-01-01T00:00:00"/>
    <n v="2012"/>
    <n v="5.4792273760800283"/>
  </r>
  <r>
    <s v="France"/>
    <n v="2013"/>
    <n v="6.6669999999999998"/>
    <n v="10.664999999999999"/>
    <n v="0.90800000000000003"/>
    <n v="71.5"/>
    <n v="0.878"/>
    <n v="-0.128"/>
    <n v="0.69899999999999995"/>
    <n v="0.74099999999999999"/>
    <n v="0.20499999999999999"/>
    <x v="1"/>
    <s v="Over Avergare"/>
    <d v="2013-01-01T00:00:00"/>
    <n v="2013"/>
    <n v="5.4792273760800283"/>
  </r>
  <r>
    <s v="France"/>
    <n v="2014"/>
    <n v="6.4669999999999996"/>
    <n v="10.669"/>
    <n v="0.878"/>
    <n v="71.599999999999994"/>
    <n v="0.80300000000000005"/>
    <n v="-0.122"/>
    <n v="0.65600000000000003"/>
    <n v="0.75900000000000001"/>
    <n v="0.216"/>
    <x v="1"/>
    <s v="Over Avergare"/>
    <d v="2014-01-01T00:00:00"/>
    <n v="2014"/>
    <n v="5.4792273760800283"/>
  </r>
  <r>
    <s v="France"/>
    <n v="2015"/>
    <n v="6.3579999999999997"/>
    <n v="10.677"/>
    <n v="0.89600000000000002"/>
    <n v="71.7"/>
    <n v="0.81699999999999995"/>
    <n v="-0.14299999999999999"/>
    <n v="0.64100000000000001"/>
    <n v="0.74"/>
    <n v="0.215"/>
    <x v="1"/>
    <s v="Over Avergare"/>
    <d v="2015-01-01T00:00:00"/>
    <n v="2015"/>
    <n v="5.4792273760800283"/>
  </r>
  <r>
    <s v="France"/>
    <n v="2016"/>
    <n v="6.4749999999999996"/>
    <n v="10.685"/>
    <n v="0.88500000000000001"/>
    <n v="71.8"/>
    <n v="0.78700000000000003"/>
    <n v="-9.5000000000000001E-2"/>
    <n v="0.623"/>
    <n v="0.71499999999999997"/>
    <n v="0.27"/>
    <x v="1"/>
    <s v="Over Avergare"/>
    <d v="2016-01-01T00:00:00"/>
    <n v="2016"/>
    <n v="5.4792273760800283"/>
  </r>
  <r>
    <s v="France"/>
    <n v="2017"/>
    <n v="6.6349999999999998"/>
    <n v="10.705"/>
    <n v="0.93100000000000005"/>
    <n v="71.900000000000006"/>
    <n v="0.83399999999999996"/>
    <n v="-0.127"/>
    <n v="0.60099999999999998"/>
    <n v="0.71599999999999997"/>
    <n v="0.24199999999999999"/>
    <x v="1"/>
    <s v="Over Avergare"/>
    <d v="2017-01-01T00:00:00"/>
    <n v="2017"/>
    <n v="5.4792273760800283"/>
  </r>
  <r>
    <s v="France"/>
    <n v="2018"/>
    <n v="6.6660000000000004"/>
    <n v="10.72"/>
    <n v="0.92100000000000004"/>
    <n v="72"/>
    <n v="0.81599999999999995"/>
    <n v="-0.14199999999999999"/>
    <n v="0.58199999999999996"/>
    <n v="0.70499999999999996"/>
    <n v="0.28199999999999997"/>
    <x v="1"/>
    <s v="Over Avergare"/>
    <d v="2018-01-01T00:00:00"/>
    <n v="2018"/>
    <n v="5.4792273760800283"/>
  </r>
  <r>
    <s v="France"/>
    <n v="2019"/>
    <n v="6.69"/>
    <n v="10.734999999999999"/>
    <n v="0.95799999999999996"/>
    <n v="72.099999999999994"/>
    <n v="0.82699999999999996"/>
    <n v="-0.13700000000000001"/>
    <n v="0.56799999999999995"/>
    <n v="0.69299999999999995"/>
    <n v="0.25"/>
    <x v="1"/>
    <s v="Over Avergare"/>
    <d v="2019-01-01T00:00:00"/>
    <n v="2019"/>
    <n v="5.4792273760800283"/>
  </r>
  <r>
    <s v="France"/>
    <n v="2020"/>
    <n v="6.7140000000000004"/>
    <n v="10.651"/>
    <n v="0.94699999999999995"/>
    <n v="72.2"/>
    <n v="0.82299999999999995"/>
    <n v="-0.17399999999999999"/>
    <n v="0.56499999999999995"/>
    <n v="0.69"/>
    <n v="0.23100000000000001"/>
    <x v="1"/>
    <s v="Over Avergare"/>
    <d v="2020-01-01T00:00:00"/>
    <n v="2020"/>
    <n v="5.4792273760800283"/>
  </r>
  <r>
    <s v="France"/>
    <n v="2021"/>
    <n v="6.6559999999999997"/>
    <n v="10.714"/>
    <n v="0.91500000000000004"/>
    <n v="72.3"/>
    <n v="0.83699999999999997"/>
    <n v="-0.10199999999999999"/>
    <n v="0.56100000000000005"/>
    <n v="0.68500000000000005"/>
    <n v="0.26800000000000002"/>
    <x v="1"/>
    <s v="Over Avergare"/>
    <d v="2021-01-01T00:00:00"/>
    <n v="2021"/>
    <n v="5.4792273760800283"/>
  </r>
  <r>
    <s v="France"/>
    <n v="2022"/>
    <n v="6.6139999999999999"/>
    <n v="10.737"/>
    <n v="0.86599999999999999"/>
    <n v="72.400000000000006"/>
    <n v="0.79800000000000004"/>
    <n v="-2.5000000000000001E-2"/>
    <n v="0.53300000000000003"/>
    <n v="0.68799999999999994"/>
    <n v="0.249"/>
    <x v="1"/>
    <s v="Over Avergare"/>
    <d v="2022-01-01T00:00:00"/>
    <n v="2022"/>
    <n v="5.4792273760800283"/>
  </r>
  <r>
    <s v="Gabon"/>
    <n v="2011"/>
    <n v="4.2549999999999999"/>
    <n v="9.5570000000000004"/>
    <n v="0.65300000000000002"/>
    <n v="54.46"/>
    <n v="0.77200000000000002"/>
    <n v="-0.21099999999999999"/>
    <n v="0.85099999999999998"/>
    <n v="0.56399999999999995"/>
    <n v="0.26400000000000001"/>
    <x v="2"/>
    <s v="Under Average"/>
    <d v="2011-01-01T00:00:00"/>
    <n v="2011"/>
    <n v="5.4792273760800283"/>
  </r>
  <r>
    <s v="Gabon"/>
    <n v="2012"/>
    <n v="3.972"/>
    <n v="9.5730000000000004"/>
    <n v="0.73599999999999999"/>
    <n v="54.92"/>
    <n v="0.56599999999999995"/>
    <n v="-0.19500000000000001"/>
    <n v="0.81"/>
    <n v="0.504"/>
    <n v="0.26600000000000001"/>
    <x v="2"/>
    <s v="Under Average"/>
    <d v="2012-01-01T00:00:00"/>
    <n v="2012"/>
    <n v="5.4792273760800283"/>
  </r>
  <r>
    <s v="Gabon"/>
    <n v="2013"/>
    <n v="3.8"/>
    <n v="9.593"/>
    <n v="0.73299999999999998"/>
    <n v="55.38"/>
    <n v="0.68200000000000005"/>
    <n v="-0.14599999999999999"/>
    <n v="0.78"/>
    <n v="0.51900000000000002"/>
    <n v="0.28699999999999998"/>
    <x v="2"/>
    <s v="Under Average"/>
    <d v="2013-01-01T00:00:00"/>
    <n v="2013"/>
    <n v="5.4792273760800283"/>
  </r>
  <r>
    <s v="Gabon"/>
    <n v="2014"/>
    <n v="3.9180000000000001"/>
    <n v="9.6010000000000009"/>
    <n v="0.82899999999999996"/>
    <n v="55.84"/>
    <n v="0.60699999999999998"/>
    <n v="-0.19800000000000001"/>
    <n v="0.78200000000000003"/>
    <n v="0.53300000000000003"/>
    <n v="0.29299999999999998"/>
    <x v="2"/>
    <s v="Under Average"/>
    <d v="2014-01-01T00:00:00"/>
    <n v="2014"/>
    <n v="5.4792273760800283"/>
  </r>
  <r>
    <s v="Gabon"/>
    <n v="2015"/>
    <n v="4.6609999999999996"/>
    <n v="9.609"/>
    <n v="0.75600000000000001"/>
    <n v="56.3"/>
    <n v="0.67100000000000004"/>
    <n v="-0.19400000000000001"/>
    <n v="0.86699999999999999"/>
    <n v="0.6"/>
    <n v="0.372"/>
    <x v="2"/>
    <s v="Under Average"/>
    <d v="2015-01-01T00:00:00"/>
    <n v="2015"/>
    <n v="5.4792273760800283"/>
  </r>
  <r>
    <s v="Gabon"/>
    <n v="2016"/>
    <n v="4.8319999999999999"/>
    <n v="9.6010000000000009"/>
    <n v="0.78"/>
    <n v="56.625"/>
    <n v="0.69899999999999995"/>
    <n v="-0.20499999999999999"/>
    <n v="0.81699999999999995"/>
    <n v="0.625"/>
    <n v="0.432"/>
    <x v="2"/>
    <s v="Under Average"/>
    <d v="2016-01-01T00:00:00"/>
    <n v="2016"/>
    <n v="5.4792273760800283"/>
  </r>
  <r>
    <s v="Gabon"/>
    <n v="2017"/>
    <n v="4.782"/>
    <n v="9.58"/>
    <n v="0.80700000000000005"/>
    <n v="56.95"/>
    <n v="0.65200000000000002"/>
    <n v="-0.22900000000000001"/>
    <n v="0.86799999999999999"/>
    <n v="0.63800000000000001"/>
    <n v="0.44600000000000001"/>
    <x v="2"/>
    <s v="Under Average"/>
    <d v="2017-01-01T00:00:00"/>
    <n v="2017"/>
    <n v="5.4792273760800283"/>
  </r>
  <r>
    <s v="Gabon"/>
    <n v="2018"/>
    <n v="4.7830000000000004"/>
    <n v="9.5649999999999995"/>
    <n v="0.78500000000000003"/>
    <n v="57.274999999999999"/>
    <n v="0.71899999999999997"/>
    <n v="-0.19800000000000001"/>
    <n v="0.82299999999999995"/>
    <n v="0.61399999999999999"/>
    <n v="0.41799999999999998"/>
    <x v="2"/>
    <s v="Under Average"/>
    <d v="2018-01-01T00:00:00"/>
    <n v="2018"/>
    <n v="5.4792273760800283"/>
  </r>
  <r>
    <s v="Gabon"/>
    <n v="2019"/>
    <n v="4.9139999999999997"/>
    <n v="9.58"/>
    <n v="0.76300000000000001"/>
    <n v="57.6"/>
    <n v="0.73599999999999999"/>
    <n v="-0.20399999999999999"/>
    <n v="0.84599999999999997"/>
    <n v="0.63800000000000001"/>
    <n v="0.41299999999999998"/>
    <x v="2"/>
    <s v="Under Average"/>
    <d v="2019-01-01T00:00:00"/>
    <n v="2019"/>
    <n v="5.4792273760800283"/>
  </r>
  <r>
    <s v="Gabon"/>
    <n v="2020"/>
    <n v="4.8869999999999996"/>
    <n v="9.5399999999999991"/>
    <n v="0.70099999999999996"/>
    <n v="57.924999999999997"/>
    <n v="0.52800000000000002"/>
    <n v="-0.192"/>
    <n v="0.78900000000000003"/>
    <n v="0.56799999999999995"/>
    <n v="0.41599999999999998"/>
    <x v="2"/>
    <s v="Under Average"/>
    <d v="2020-01-01T00:00:00"/>
    <n v="2020"/>
    <n v="5.4792273760800283"/>
  </r>
  <r>
    <s v="Gabon"/>
    <n v="2021"/>
    <n v="5.0750000000000002"/>
    <n v="9.5329999999999995"/>
    <n v="0.754"/>
    <n v="58.25"/>
    <n v="0.69899999999999995"/>
    <n v="-0.20499999999999999"/>
    <n v="0.76600000000000001"/>
    <n v="0.62"/>
    <n v="0.36199999999999999"/>
    <x v="2"/>
    <s v="Under Average"/>
    <d v="2021-01-01T00:00:00"/>
    <n v="2021"/>
    <n v="5.4792273760800283"/>
  </r>
  <r>
    <s v="Gabon"/>
    <n v="2022"/>
    <n v="5.14"/>
    <n v="9.5389999999999997"/>
    <n v="0.77500000000000002"/>
    <n v="58.575000000000003"/>
    <n v="0.69899999999999995"/>
    <n v="-0.16400000000000001"/>
    <n v="0.80300000000000005"/>
    <n v="0.66100000000000003"/>
    <n v="0.41399999999999998"/>
    <x v="2"/>
    <s v="Under Average"/>
    <d v="2022-01-01T00:00:00"/>
    <n v="2022"/>
    <n v="5.4792273760800283"/>
  </r>
  <r>
    <s v="Gambia"/>
    <n v="2017"/>
    <n v="4.1180000000000003"/>
    <n v="7.5640000000000001"/>
    <n v="0.69699999999999995"/>
    <n v="56.4"/>
    <n v="0.81200000000000006"/>
    <n v="0.115"/>
    <n v="0.57199999999999995"/>
    <n v="0.77"/>
    <n v="0.27700000000000002"/>
    <x v="2"/>
    <s v="Under Average"/>
    <d v="2017-01-01T00:00:00"/>
    <n v="2017"/>
    <n v="5.4792273760800283"/>
  </r>
  <r>
    <s v="Gambia"/>
    <n v="2018"/>
    <n v="4.9219999999999997"/>
    <n v="7.6070000000000002"/>
    <n v="0.68500000000000005"/>
    <n v="56.7"/>
    <n v="0.71899999999999997"/>
    <n v="0.443"/>
    <n v="0.69099999999999995"/>
    <n v="0.75900000000000001"/>
    <n v="0.379"/>
    <x v="2"/>
    <s v="Under Average"/>
    <d v="2018-01-01T00:00:00"/>
    <n v="2018"/>
    <n v="5.4792273760800283"/>
  </r>
  <r>
    <s v="Gambia"/>
    <n v="2019"/>
    <n v="5.1639999999999997"/>
    <n v="7.6420000000000003"/>
    <n v="0.69399999999999995"/>
    <n v="57"/>
    <n v="0.67700000000000005"/>
    <n v="0.41299999999999998"/>
    <n v="0.79800000000000004"/>
    <n v="0.71799999999999997"/>
    <n v="0.40100000000000002"/>
    <x v="2"/>
    <s v="Under Average"/>
    <d v="2019-01-01T00:00:00"/>
    <n v="2019"/>
    <n v="5.4792273760800283"/>
  </r>
  <r>
    <s v="Gambia"/>
    <n v="2022"/>
    <n v="4.2789999999999999"/>
    <n v="7.6479999999999997"/>
    <n v="0.58799999999999997"/>
    <n v="57.9"/>
    <n v="0.59899999999999998"/>
    <n v="0.36399999999999999"/>
    <n v="0.88400000000000001"/>
    <n v="0.72199999999999998"/>
    <n v="0.438"/>
    <x v="2"/>
    <s v="Under Average"/>
    <d v="2022-01-01T00:00:00"/>
    <n v="2022"/>
    <n v="5.4792273760800283"/>
  </r>
  <r>
    <s v="Georgia"/>
    <n v="2006"/>
    <n v="3.6749999999999998"/>
    <n v="8.9930000000000003"/>
    <n v="0.64700000000000002"/>
    <n v="63.3"/>
    <n v="0.55300000000000005"/>
    <n v="-0.27"/>
    <n v="0.752"/>
    <n v="0.35299999999999998"/>
    <n v="0.26900000000000002"/>
    <x v="0"/>
    <s v="Under Average"/>
    <d v="2006-01-01T00:00:00"/>
    <n v="2006"/>
    <n v="5.4792273760800283"/>
  </r>
  <r>
    <s v="Georgia"/>
    <n v="2007"/>
    <n v="3.7069999999999999"/>
    <n v="9.1170000000000009"/>
    <n v="0.54800000000000004"/>
    <n v="63.4"/>
    <n v="0.46400000000000002"/>
    <n v="-0.27"/>
    <n v="0.69699999999999995"/>
    <n v="0.35099999999999998"/>
    <n v="0.23599999999999999"/>
    <x v="0"/>
    <s v="Under Average"/>
    <d v="2007-01-01T00:00:00"/>
    <n v="2007"/>
    <n v="5.4792273760800283"/>
  </r>
  <r>
    <s v="Georgia"/>
    <n v="2008"/>
    <n v="4.1559999999999997"/>
    <n v="9.1440000000000001"/>
    <n v="0.60799999999999998"/>
    <n v="63.5"/>
    <n v="0.61399999999999999"/>
    <n v="-0.22700000000000001"/>
    <n v="0.498"/>
    <n v="0.371"/>
    <n v="0.26200000000000001"/>
    <x v="0"/>
    <s v="Under Average"/>
    <d v="2008-01-01T00:00:00"/>
    <n v="2008"/>
    <n v="5.4792273760800283"/>
  </r>
  <r>
    <s v="Georgia"/>
    <n v="2009"/>
    <n v="3.8010000000000002"/>
    <n v="9.1159999999999997"/>
    <n v="0.54400000000000004"/>
    <n v="63.6"/>
    <n v="0.495"/>
    <n v="-0.23499999999999999"/>
    <n v="0.53500000000000003"/>
    <n v="0.39100000000000001"/>
    <n v="0.24199999999999999"/>
    <x v="0"/>
    <s v="Under Average"/>
    <d v="2009-01-01T00:00:00"/>
    <n v="2009"/>
    <n v="5.4792273760800283"/>
  </r>
  <r>
    <s v="Georgia"/>
    <n v="2010"/>
    <n v="4.1020000000000003"/>
    <n v="9.1839999999999993"/>
    <n v="0.54"/>
    <n v="63.7"/>
    <n v="0.55800000000000005"/>
    <n v="-0.251"/>
    <n v="0.46"/>
    <n v="0.40200000000000002"/>
    <n v="0.24299999999999999"/>
    <x v="0"/>
    <s v="Under Average"/>
    <d v="2010-01-01T00:00:00"/>
    <n v="2010"/>
    <n v="5.4792273760800283"/>
  </r>
  <r>
    <s v="Georgia"/>
    <n v="2011"/>
    <n v="4.2030000000000003"/>
    <n v="9.2629999999999999"/>
    <n v="0.503"/>
    <n v="63.8"/>
    <n v="0.63200000000000001"/>
    <n v="-0.25800000000000001"/>
    <n v="0.35299999999999998"/>
    <n v="0.42099999999999999"/>
    <n v="0.247"/>
    <x v="0"/>
    <s v="Under Average"/>
    <d v="2011-01-01T00:00:00"/>
    <n v="2011"/>
    <n v="5.4792273760800283"/>
  </r>
  <r>
    <s v="Georgia"/>
    <n v="2012"/>
    <n v="4.2539999999999996"/>
    <n v="9.3320000000000007"/>
    <n v="0.53300000000000003"/>
    <n v="63.9"/>
    <n v="0.65900000000000003"/>
    <n v="-0.27200000000000002"/>
    <n v="0.32100000000000001"/>
    <n v="0.443"/>
    <n v="0.25"/>
    <x v="0"/>
    <s v="Under Average"/>
    <d v="2012-01-01T00:00:00"/>
    <n v="2012"/>
    <n v="5.4792273760800283"/>
  </r>
  <r>
    <s v="Georgia"/>
    <n v="2013"/>
    <n v="4.3490000000000002"/>
    <n v="9.3710000000000004"/>
    <n v="0.55900000000000005"/>
    <n v="64"/>
    <n v="0.72199999999999998"/>
    <n v="-0.25700000000000001"/>
    <n v="0.34899999999999998"/>
    <n v="0.46700000000000003"/>
    <n v="0.2"/>
    <x v="0"/>
    <s v="Under Average"/>
    <d v="2013-01-01T00:00:00"/>
    <n v="2013"/>
    <n v="5.4792273760800283"/>
  </r>
  <r>
    <s v="Georgia"/>
    <n v="2014"/>
    <n v="4.2880000000000003"/>
    <n v="9.4139999999999997"/>
    <n v="0.55800000000000005"/>
    <n v="64.099999999999994"/>
    <n v="0.72"/>
    <n v="-0.23599999999999999"/>
    <n v="0.41599999999999998"/>
    <n v="0.45800000000000002"/>
    <n v="0.20399999999999999"/>
    <x v="0"/>
    <s v="Under Average"/>
    <d v="2014-01-01T00:00:00"/>
    <n v="2014"/>
    <n v="5.4792273760800283"/>
  </r>
  <r>
    <s v="Georgia"/>
    <n v="2015"/>
    <n v="4.1219999999999999"/>
    <n v="9.4420000000000002"/>
    <n v="0.51700000000000002"/>
    <n v="64.2"/>
    <n v="0.64"/>
    <n v="-0.20799999999999999"/>
    <n v="0.502"/>
    <n v="0.44800000000000001"/>
    <n v="0.23300000000000001"/>
    <x v="0"/>
    <s v="Under Average"/>
    <d v="2015-01-01T00:00:00"/>
    <n v="2015"/>
    <n v="5.4792273760800283"/>
  </r>
  <r>
    <s v="Georgia"/>
    <n v="2016"/>
    <n v="4.4480000000000004"/>
    <n v="9.4700000000000006"/>
    <n v="0.53300000000000003"/>
    <n v="64.325000000000003"/>
    <n v="0.60599999999999998"/>
    <n v="-0.252"/>
    <n v="0.56100000000000005"/>
    <n v="0.47499999999999998"/>
    <n v="0.223"/>
    <x v="0"/>
    <s v="Under Average"/>
    <d v="2016-01-01T00:00:00"/>
    <n v="2016"/>
    <n v="5.4792273760800283"/>
  </r>
  <r>
    <s v="Georgia"/>
    <n v="2017"/>
    <n v="4.4509999999999996"/>
    <n v="9.5169999999999995"/>
    <n v="0.59"/>
    <n v="64.45"/>
    <n v="0.82099999999999995"/>
    <n v="-0.247"/>
    <n v="0.59"/>
    <n v="0.496"/>
    <n v="0.21"/>
    <x v="0"/>
    <s v="Under Average"/>
    <d v="2017-01-01T00:00:00"/>
    <n v="2017"/>
    <n v="5.4792273760800283"/>
  </r>
  <r>
    <s v="Georgia"/>
    <n v="2018"/>
    <n v="4.6589999999999998"/>
    <n v="9.5649999999999995"/>
    <n v="0.61699999999999999"/>
    <n v="64.575000000000003"/>
    <n v="0.77500000000000002"/>
    <n v="-0.23599999999999999"/>
    <n v="0.755"/>
    <n v="0.47899999999999998"/>
    <n v="0.24399999999999999"/>
    <x v="0"/>
    <s v="Under Average"/>
    <d v="2018-01-01T00:00:00"/>
    <n v="2018"/>
    <n v="5.4792273760800283"/>
  </r>
  <r>
    <s v="Georgia"/>
    <n v="2019"/>
    <n v="4.8920000000000003"/>
    <n v="9.6150000000000002"/>
    <n v="0.67500000000000004"/>
    <n v="64.7"/>
    <n v="0.81100000000000005"/>
    <n v="-0.26300000000000001"/>
    <n v="0.64700000000000002"/>
    <n v="0.503"/>
    <n v="0.24399999999999999"/>
    <x v="0"/>
    <s v="Under Average"/>
    <d v="2019-01-01T00:00:00"/>
    <n v="2019"/>
    <n v="5.4792273760800283"/>
  </r>
  <r>
    <s v="Georgia"/>
    <n v="2020"/>
    <n v="5.1230000000000002"/>
    <n v="9.5440000000000005"/>
    <n v="0.71799999999999997"/>
    <n v="64.825000000000003"/>
    <n v="0.76400000000000001"/>
    <n v="-0.223"/>
    <n v="0.58299999999999996"/>
    <n v="0.57299999999999995"/>
    <n v="0.29499999999999998"/>
    <x v="0"/>
    <s v="Under Average"/>
    <d v="2020-01-01T00:00:00"/>
    <n v="2020"/>
    <n v="5.4792273760800283"/>
  </r>
  <r>
    <s v="Georgia"/>
    <n v="2021"/>
    <n v="4.9109999999999996"/>
    <n v="9.6479999999999997"/>
    <n v="0.67100000000000004"/>
    <n v="64.95"/>
    <n v="0.77700000000000002"/>
    <n v="-0.28699999999999998"/>
    <n v="0.72299999999999998"/>
    <n v="0.51"/>
    <n v="0.24"/>
    <x v="0"/>
    <s v="Under Average"/>
    <d v="2021-01-01T00:00:00"/>
    <n v="2021"/>
    <n v="5.4792273760800283"/>
  </r>
  <r>
    <s v="Georgia"/>
    <n v="2022"/>
    <n v="5.2930000000000001"/>
    <n v="9.7460000000000004"/>
    <n v="0.754"/>
    <n v="65.075000000000003"/>
    <n v="0.82099999999999995"/>
    <n v="-0.253"/>
    <n v="0.65500000000000003"/>
    <n v="0.503"/>
    <n v="0.23300000000000001"/>
    <x v="0"/>
    <s v="Under Average"/>
    <d v="2022-01-01T00:00:00"/>
    <n v="2022"/>
    <n v="5.4792273760800283"/>
  </r>
  <r>
    <s v="Germany"/>
    <n v="2005"/>
    <n v="6.62"/>
    <n v="10.691000000000001"/>
    <n v="0.96299999999999997"/>
    <n v="69.900000000000006"/>
    <n v="0.84699999999999998"/>
    <m/>
    <n v="0.78100000000000003"/>
    <n v="0.68500000000000005"/>
    <n v="0.19700000000000001"/>
    <x v="1"/>
    <s v="Over Avergare"/>
    <d v="2005-01-01T00:00:00"/>
    <n v="2005"/>
    <n v="5.4792273760800283"/>
  </r>
  <r>
    <s v="Germany"/>
    <n v="2007"/>
    <n v="6.4169999999999998"/>
    <n v="10.76"/>
    <n v="0.92600000000000005"/>
    <n v="69.94"/>
    <n v="0.80100000000000005"/>
    <n v="0.16300000000000001"/>
    <n v="0.79200000000000004"/>
    <n v="0.64700000000000002"/>
    <n v="0.23100000000000001"/>
    <x v="1"/>
    <s v="Over Avergare"/>
    <d v="2007-01-01T00:00:00"/>
    <n v="2007"/>
    <n v="5.4792273760800283"/>
  </r>
  <r>
    <s v="Germany"/>
    <n v="2008"/>
    <n v="6.5220000000000002"/>
    <n v="10.771000000000001"/>
    <n v="0.92300000000000004"/>
    <n v="69.959999999999994"/>
    <n v="0.76600000000000001"/>
    <m/>
    <n v="0.75800000000000001"/>
    <n v="0.67200000000000004"/>
    <n v="0.22"/>
    <x v="1"/>
    <s v="Over Avergare"/>
    <d v="2008-01-01T00:00:00"/>
    <n v="2008"/>
    <n v="5.4792273760800283"/>
  </r>
  <r>
    <s v="Germany"/>
    <n v="2009"/>
    <n v="6.641"/>
    <n v="10.715"/>
    <n v="0.93500000000000005"/>
    <n v="69.98"/>
    <n v="0.84399999999999997"/>
    <n v="0.123"/>
    <n v="0.69"/>
    <n v="0.68400000000000005"/>
    <n v="0.20599999999999999"/>
    <x v="1"/>
    <s v="Over Avergare"/>
    <d v="2009-01-01T00:00:00"/>
    <n v="2009"/>
    <n v="5.4792273760800283"/>
  </r>
  <r>
    <s v="Germany"/>
    <n v="2010"/>
    <n v="6.7249999999999996"/>
    <n v="10.757999999999999"/>
    <n v="0.93899999999999995"/>
    <n v="70"/>
    <n v="0.84299999999999997"/>
    <n v="9.0999999999999998E-2"/>
    <n v="0.68799999999999994"/>
    <n v="0.69799999999999995"/>
    <n v="0.182"/>
    <x v="1"/>
    <s v="Over Avergare"/>
    <d v="2010-01-01T00:00:00"/>
    <n v="2010"/>
    <n v="5.4792273760800283"/>
  </r>
  <r>
    <s v="Germany"/>
    <n v="2011"/>
    <n v="6.6210000000000004"/>
    <n v="10.815"/>
    <n v="0.94699999999999995"/>
    <n v="70.02"/>
    <n v="0.90600000000000003"/>
    <n v="2.9000000000000001E-2"/>
    <n v="0.67700000000000005"/>
    <n v="0.68600000000000005"/>
    <n v="0.16500000000000001"/>
    <x v="1"/>
    <s v="Over Avergare"/>
    <d v="2011-01-01T00:00:00"/>
    <n v="2011"/>
    <n v="5.4792273760800283"/>
  </r>
  <r>
    <s v="Germany"/>
    <n v="2012"/>
    <n v="6.702"/>
    <n v="10.817"/>
    <n v="0.92600000000000005"/>
    <n v="70.040000000000006"/>
    <n v="0.90400000000000003"/>
    <n v="6.7000000000000004E-2"/>
    <n v="0.67900000000000005"/>
    <n v="0.69899999999999995"/>
    <n v="0.17"/>
    <x v="1"/>
    <s v="Over Avergare"/>
    <d v="2012-01-01T00:00:00"/>
    <n v="2012"/>
    <n v="5.4792273760800283"/>
  </r>
  <r>
    <s v="Germany"/>
    <n v="2013"/>
    <n v="6.9649999999999999"/>
    <n v="10.819000000000001"/>
    <n v="0.93100000000000005"/>
    <n v="70.06"/>
    <n v="0.89400000000000002"/>
    <n v="0.02"/>
    <n v="0.56599999999999995"/>
    <n v="0.69299999999999995"/>
    <n v="0.20499999999999999"/>
    <x v="1"/>
    <s v="Over Avergare"/>
    <d v="2013-01-01T00:00:00"/>
    <n v="2013"/>
    <n v="5.4792273760800283"/>
  </r>
  <r>
    <s v="Germany"/>
    <n v="2014"/>
    <n v="6.984"/>
    <n v="10.837"/>
    <n v="0.93799999999999994"/>
    <n v="70.08"/>
    <n v="0.89900000000000002"/>
    <n v="8.3000000000000004E-2"/>
    <n v="0.47399999999999998"/>
    <n v="0.73899999999999999"/>
    <n v="0.188"/>
    <x v="1"/>
    <s v="Over Avergare"/>
    <d v="2014-01-01T00:00:00"/>
    <n v="2014"/>
    <n v="5.4792273760800283"/>
  </r>
  <r>
    <s v="Germany"/>
    <n v="2015"/>
    <n v="7.0369999999999999"/>
    <n v="10.843"/>
    <n v="0.92600000000000005"/>
    <n v="70.099999999999994"/>
    <n v="0.88900000000000001"/>
    <n v="0.17299999999999999"/>
    <n v="0.41199999999999998"/>
    <n v="0.72199999999999998"/>
    <n v="0.20300000000000001"/>
    <x v="1"/>
    <s v="Over Avergare"/>
    <d v="2015-01-01T00:00:00"/>
    <n v="2015"/>
    <n v="5.4792273760800283"/>
  </r>
  <r>
    <s v="Germany"/>
    <n v="2016"/>
    <n v="6.8739999999999997"/>
    <n v="10.856999999999999"/>
    <n v="0.90600000000000003"/>
    <n v="70.3"/>
    <n v="0.871"/>
    <n v="0.14399999999999999"/>
    <n v="0.44600000000000001"/>
    <n v="0.70899999999999996"/>
    <n v="0.187"/>
    <x v="1"/>
    <s v="Over Avergare"/>
    <d v="2016-01-01T00:00:00"/>
    <n v="2016"/>
    <n v="5.4792273760800283"/>
  </r>
  <r>
    <s v="Germany"/>
    <n v="2017"/>
    <n v="7.0739999999999998"/>
    <n v="10.879"/>
    <n v="0.89200000000000002"/>
    <n v="70.5"/>
    <n v="0.84099999999999997"/>
    <n v="0.14099999999999999"/>
    <n v="0.41399999999999998"/>
    <n v="0.70699999999999996"/>
    <n v="0.19600000000000001"/>
    <x v="1"/>
    <s v="Over Avergare"/>
    <d v="2017-01-01T00:00:00"/>
    <n v="2017"/>
    <n v="5.4792273760800283"/>
  </r>
  <r>
    <s v="Germany"/>
    <n v="2018"/>
    <n v="7.1180000000000003"/>
    <n v="10.885999999999999"/>
    <n v="0.92"/>
    <n v="70.7"/>
    <n v="0.877"/>
    <n v="0.03"/>
    <n v="0.496"/>
    <n v="0.74"/>
    <n v="0.24299999999999999"/>
    <x v="1"/>
    <s v="Over Avergare"/>
    <d v="2018-01-01T00:00:00"/>
    <n v="2018"/>
    <n v="5.4792273760800283"/>
  </r>
  <r>
    <s v="Germany"/>
    <n v="2019"/>
    <n v="7.0350000000000001"/>
    <n v="10.894"/>
    <n v="0.88600000000000001"/>
    <n v="70.900000000000006"/>
    <n v="0.88500000000000001"/>
    <n v="5.2999999999999999E-2"/>
    <n v="0.46200000000000002"/>
    <n v="0.71199999999999997"/>
    <n v="0.22600000000000001"/>
    <x v="1"/>
    <s v="Over Avergare"/>
    <d v="2019-01-01T00:00:00"/>
    <n v="2019"/>
    <n v="5.4792273760800283"/>
  </r>
  <r>
    <s v="Germany"/>
    <n v="2020"/>
    <n v="7.3120000000000003"/>
    <n v="10.856"/>
    <n v="0.90500000000000003"/>
    <n v="71.099999999999994"/>
    <n v="0.86399999999999999"/>
    <n v="-6.6000000000000003E-2"/>
    <n v="0.42399999999999999"/>
    <n v="0.69799999999999995"/>
    <n v="0.20599999999999999"/>
    <x v="1"/>
    <s v="Over Avergare"/>
    <d v="2020-01-01T00:00:00"/>
    <n v="2020"/>
    <n v="5.4792273760800283"/>
  </r>
  <r>
    <s v="Germany"/>
    <n v="2021"/>
    <n v="6.7549999999999999"/>
    <n v="10.881"/>
    <n v="0.86799999999999999"/>
    <n v="71.3"/>
    <n v="0.77800000000000002"/>
    <n v="7.4999999999999997E-2"/>
    <n v="0.41799999999999998"/>
    <n v="0.70299999999999996"/>
    <n v="0.251"/>
    <x v="1"/>
    <s v="Over Avergare"/>
    <d v="2021-01-01T00:00:00"/>
    <n v="2021"/>
    <n v="5.4792273760800283"/>
  </r>
  <r>
    <s v="Germany"/>
    <n v="2022"/>
    <n v="6.6079999999999997"/>
    <n v="10.898999999999999"/>
    <n v="0.91600000000000004"/>
    <n v="71.5"/>
    <n v="0.89500000000000002"/>
    <n v="8.1000000000000003E-2"/>
    <n v="0.41699999999999998"/>
    <n v="0.66800000000000004"/>
    <n v="0.20100000000000001"/>
    <x v="1"/>
    <s v="Over Avergare"/>
    <d v="2022-01-01T00:00:00"/>
    <n v="2022"/>
    <n v="5.4792273760800283"/>
  </r>
  <r>
    <s v="Ghana"/>
    <n v="2006"/>
    <n v="4.5350000000000001"/>
    <n v="8.0670000000000002"/>
    <n v="0.72799999999999998"/>
    <n v="52.54"/>
    <n v="0.84899999999999998"/>
    <n v="0.21199999999999999"/>
    <n v="0.81399999999999995"/>
    <n v="0.63700000000000001"/>
    <n v="0.19800000000000001"/>
    <x v="2"/>
    <s v="Under Average"/>
    <d v="2006-01-01T00:00:00"/>
    <n v="2006"/>
    <n v="5.4792273760800283"/>
  </r>
  <r>
    <s v="Ghana"/>
    <n v="2007"/>
    <n v="5.22"/>
    <n v="8.0839999999999996"/>
    <n v="0.73"/>
    <n v="52.98"/>
    <n v="0.89100000000000001"/>
    <n v="0.13600000000000001"/>
    <n v="0.77100000000000002"/>
    <n v="0.65800000000000003"/>
    <n v="0.217"/>
    <x v="2"/>
    <s v="Under Average"/>
    <d v="2007-01-01T00:00:00"/>
    <n v="2007"/>
    <n v="5.4792273760800283"/>
  </r>
  <r>
    <s v="Ghana"/>
    <n v="2008"/>
    <n v="4.9649999999999999"/>
    <n v="8.1449999999999996"/>
    <n v="0.622"/>
    <n v="53.42"/>
    <n v="0.83799999999999997"/>
    <n v="0.11799999999999999"/>
    <n v="0.86299999999999999"/>
    <n v="0.67400000000000004"/>
    <n v="0.17199999999999999"/>
    <x v="2"/>
    <s v="Under Average"/>
    <d v="2008-01-01T00:00:00"/>
    <n v="2008"/>
    <n v="5.4792273760800283"/>
  </r>
  <r>
    <s v="Ghana"/>
    <n v="2009"/>
    <n v="4.1980000000000004"/>
    <n v="8.1669999999999998"/>
    <n v="0.63300000000000001"/>
    <n v="53.86"/>
    <n v="0.75700000000000001"/>
    <n v="4.0000000000000001E-3"/>
    <n v="0.89"/>
    <n v="0.71399999999999997"/>
    <n v="0.19800000000000001"/>
    <x v="2"/>
    <s v="Under Average"/>
    <d v="2009-01-01T00:00:00"/>
    <n v="2009"/>
    <n v="5.4792273760800283"/>
  </r>
  <r>
    <s v="Ghana"/>
    <n v="2010"/>
    <n v="4.6059999999999999"/>
    <n v="8.2189999999999994"/>
    <n v="0.73899999999999999"/>
    <n v="54.3"/>
    <n v="0.89100000000000001"/>
    <n v="7.1999999999999995E-2"/>
    <n v="0.875"/>
    <n v="0.69299999999999995"/>
    <n v="0.184"/>
    <x v="2"/>
    <s v="Under Average"/>
    <d v="2010-01-01T00:00:00"/>
    <n v="2010"/>
    <n v="5.4792273760800283"/>
  </r>
  <r>
    <s v="Ghana"/>
    <n v="2011"/>
    <n v="5.6079999999999997"/>
    <n v="8.3260000000000005"/>
    <n v="0.72399999999999998"/>
    <n v="54.74"/>
    <n v="0.85199999999999998"/>
    <n v="8.9999999999999993E-3"/>
    <n v="0.79"/>
    <n v="0.65800000000000003"/>
    <n v="0.20899999999999999"/>
    <x v="2"/>
    <s v="Over Avergare"/>
    <d v="2011-01-01T00:00:00"/>
    <n v="2011"/>
    <n v="5.4792273760800283"/>
  </r>
  <r>
    <s v="Ghana"/>
    <n v="2012"/>
    <n v="5.0570000000000004"/>
    <n v="8.39"/>
    <n v="0.68500000000000005"/>
    <n v="55.18"/>
    <n v="0.67900000000000005"/>
    <n v="3.7999999999999999E-2"/>
    <n v="0.89800000000000002"/>
    <n v="0.70899999999999996"/>
    <n v="0.152"/>
    <x v="2"/>
    <s v="Under Average"/>
    <d v="2012-01-01T00:00:00"/>
    <n v="2012"/>
    <n v="5.4792273760800283"/>
  </r>
  <r>
    <s v="Ghana"/>
    <n v="2013"/>
    <n v="4.9649999999999999"/>
    <n v="8.4359999999999999"/>
    <n v="0.67600000000000005"/>
    <n v="55.62"/>
    <n v="0.79400000000000004"/>
    <n v="-6.7000000000000004E-2"/>
    <n v="0.88"/>
    <n v="0.66"/>
    <n v="0.21099999999999999"/>
    <x v="2"/>
    <s v="Under Average"/>
    <d v="2013-01-01T00:00:00"/>
    <n v="2013"/>
    <n v="5.4792273760800283"/>
  </r>
  <r>
    <s v="Ghana"/>
    <n v="2014"/>
    <n v="3.86"/>
    <n v="8.44"/>
    <n v="0.65100000000000002"/>
    <n v="56.06"/>
    <n v="0.67700000000000005"/>
    <n v="-1E-3"/>
    <n v="0.91300000000000003"/>
    <n v="0.68200000000000005"/>
    <n v="0.28000000000000003"/>
    <x v="2"/>
    <s v="Under Average"/>
    <d v="2014-01-01T00:00:00"/>
    <n v="2014"/>
    <n v="5.4792273760800283"/>
  </r>
  <r>
    <s v="Ghana"/>
    <n v="2015"/>
    <n v="3.9860000000000002"/>
    <n v="8.4369999999999994"/>
    <n v="0.68700000000000006"/>
    <n v="56.5"/>
    <n v="0.85199999999999998"/>
    <n v="-0.04"/>
    <n v="0.94499999999999995"/>
    <n v="0.67500000000000004"/>
    <n v="0.26500000000000001"/>
    <x v="2"/>
    <s v="Under Average"/>
    <d v="2015-01-01T00:00:00"/>
    <n v="2015"/>
    <n v="5.4792273760800283"/>
  </r>
  <r>
    <s v="Ghana"/>
    <n v="2016"/>
    <n v="4.5140000000000002"/>
    <n v="8.4469999999999992"/>
    <n v="0.64700000000000002"/>
    <n v="56.875"/>
    <n v="0.751"/>
    <n v="8.7999999999999995E-2"/>
    <n v="0.89400000000000002"/>
    <n v="0.65900000000000003"/>
    <n v="0.30499999999999999"/>
    <x v="2"/>
    <s v="Under Average"/>
    <d v="2016-01-01T00:00:00"/>
    <n v="2016"/>
    <n v="5.4792273760800283"/>
  </r>
  <r>
    <s v="Ghana"/>
    <n v="2017"/>
    <n v="5.4809999999999999"/>
    <n v="8.5030000000000001"/>
    <n v="0.66900000000000004"/>
    <n v="57.25"/>
    <n v="0.78300000000000003"/>
    <n v="7.6999999999999999E-2"/>
    <n v="0.83899999999999997"/>
    <n v="0.71499999999999997"/>
    <n v="0.248"/>
    <x v="2"/>
    <s v="Over Avergare"/>
    <d v="2017-01-01T00:00:00"/>
    <n v="2017"/>
    <n v="5.4792273760800283"/>
  </r>
  <r>
    <s v="Ghana"/>
    <n v="2018"/>
    <n v="5.0039999999999996"/>
    <n v="8.5419999999999998"/>
    <n v="0.76100000000000001"/>
    <n v="57.625"/>
    <n v="0.81699999999999995"/>
    <n v="6.0999999999999999E-2"/>
    <n v="0.84599999999999997"/>
    <n v="0.71599999999999997"/>
    <n v="0.25"/>
    <x v="2"/>
    <s v="Under Average"/>
    <d v="2018-01-01T00:00:00"/>
    <n v="2018"/>
    <n v="5.4792273760800283"/>
  </r>
  <r>
    <s v="Ghana"/>
    <n v="2019"/>
    <n v="4.9669999999999996"/>
    <n v="8.5839999999999996"/>
    <n v="0.746"/>
    <n v="58"/>
    <n v="0.78700000000000003"/>
    <n v="0.114"/>
    <n v="0.85699999999999998"/>
    <n v="0.64500000000000002"/>
    <n v="0.27"/>
    <x v="2"/>
    <s v="Under Average"/>
    <d v="2019-01-01T00:00:00"/>
    <n v="2019"/>
    <n v="5.4792273760800283"/>
  </r>
  <r>
    <s v="Ghana"/>
    <n v="2020"/>
    <n v="5.319"/>
    <n v="8.5690000000000008"/>
    <n v="0.64300000000000002"/>
    <n v="58.375"/>
    <n v="0.82399999999999995"/>
    <n v="0.19900000000000001"/>
    <n v="0.84699999999999998"/>
    <n v="0.67500000000000004"/>
    <n v="0.253"/>
    <x v="2"/>
    <s v="Under Average"/>
    <d v="2020-01-01T00:00:00"/>
    <n v="2020"/>
    <n v="5.4792273760800283"/>
  </r>
  <r>
    <s v="Ghana"/>
    <n v="2021"/>
    <n v="4.3780000000000001"/>
    <n v="8.6010000000000009"/>
    <n v="0.63300000000000001"/>
    <n v="58.75"/>
    <n v="0.73"/>
    <n v="0.108"/>
    <n v="0.88800000000000001"/>
    <n v="0.58799999999999997"/>
    <n v="0.29499999999999998"/>
    <x v="2"/>
    <s v="Under Average"/>
    <d v="2021-01-01T00:00:00"/>
    <n v="2021"/>
    <n v="5.4792273760800283"/>
  </r>
  <r>
    <s v="Ghana"/>
    <n v="2022"/>
    <n v="4.1909999999999998"/>
    <n v="8.6150000000000002"/>
    <n v="0.628"/>
    <n v="59.125"/>
    <n v="0.78600000000000003"/>
    <n v="0.11700000000000001"/>
    <n v="0.90900000000000003"/>
    <n v="0.62"/>
    <n v="0.29199999999999998"/>
    <x v="2"/>
    <s v="Under Average"/>
    <d v="2022-01-01T00:00:00"/>
    <n v="2022"/>
    <n v="5.4792273760800283"/>
  </r>
  <r>
    <s v="Greece"/>
    <n v="2005"/>
    <n v="6.0060000000000002"/>
    <n v="10.454000000000001"/>
    <n v="0.83699999999999997"/>
    <n v="69.599999999999994"/>
    <n v="0.73399999999999999"/>
    <m/>
    <n v="0.86099999999999999"/>
    <n v="0.59799999999999998"/>
    <n v="0.26400000000000001"/>
    <x v="1"/>
    <s v="Over Avergare"/>
    <d v="2005-01-01T00:00:00"/>
    <n v="2005"/>
    <n v="5.4792273760800283"/>
  </r>
  <r>
    <s v="Greece"/>
    <n v="2007"/>
    <n v="6.6470000000000002"/>
    <n v="10.535"/>
    <n v="0.80800000000000005"/>
    <n v="69.760000000000005"/>
    <n v="0.57499999999999996"/>
    <n v="-0.19400000000000001"/>
    <n v="0.84499999999999997"/>
    <n v="0.629"/>
    <n v="0.222"/>
    <x v="1"/>
    <s v="Over Avergare"/>
    <d v="2007-01-01T00:00:00"/>
    <n v="2007"/>
    <n v="5.4792273760800283"/>
  </r>
  <r>
    <s v="Greece"/>
    <n v="2009"/>
    <n v="6.0389999999999997"/>
    <n v="10.483000000000001"/>
    <n v="0.79300000000000004"/>
    <n v="69.92"/>
    <n v="0.443"/>
    <n v="-0.29699999999999999"/>
    <n v="0.95899999999999996"/>
    <n v="0.61399999999999999"/>
    <n v="0.254"/>
    <x v="1"/>
    <s v="Over Avergare"/>
    <d v="2009-01-01T00:00:00"/>
    <n v="2009"/>
    <n v="5.4792273760800283"/>
  </r>
  <r>
    <s v="Greece"/>
    <n v="2010"/>
    <n v="5.84"/>
    <n v="10.425000000000001"/>
    <n v="0.86799999999999999"/>
    <n v="70"/>
    <n v="0.48399999999999999"/>
    <n v="-0.30599999999999999"/>
    <n v="0.95399999999999996"/>
    <n v="0.58099999999999996"/>
    <n v="0.29199999999999998"/>
    <x v="1"/>
    <s v="Over Avergare"/>
    <d v="2010-01-01T00:00:00"/>
    <n v="2010"/>
    <n v="5.4792273760800283"/>
  </r>
  <r>
    <s v="Greece"/>
    <n v="2011"/>
    <n v="5.3719999999999999"/>
    <n v="10.32"/>
    <n v="0.85199999999999998"/>
    <n v="70.08"/>
    <n v="0.52800000000000002"/>
    <n v="-0.31900000000000001"/>
    <n v="0.94099999999999995"/>
    <n v="0.55200000000000005"/>
    <n v="0.32300000000000001"/>
    <x v="1"/>
    <s v="Under Average"/>
    <d v="2011-01-01T00:00:00"/>
    <n v="2011"/>
    <n v="5.4792273760800283"/>
  </r>
  <r>
    <s v="Greece"/>
    <n v="2012"/>
    <n v="5.0960000000000001"/>
    <n v="10.250999999999999"/>
    <n v="0.81200000000000006"/>
    <n v="70.16"/>
    <n v="0.373"/>
    <n v="-0.308"/>
    <n v="0.95899999999999996"/>
    <n v="0.54400000000000004"/>
    <n v="0.35199999999999998"/>
    <x v="1"/>
    <s v="Under Average"/>
    <d v="2012-01-01T00:00:00"/>
    <n v="2012"/>
    <n v="5.4792273760800283"/>
  </r>
  <r>
    <s v="Greece"/>
    <n v="2013"/>
    <n v="4.72"/>
    <n v="10.233000000000001"/>
    <n v="0.68700000000000006"/>
    <n v="70.239999999999995"/>
    <n v="0.42599999999999999"/>
    <n v="-0.27500000000000002"/>
    <n v="0.94099999999999995"/>
    <n v="0.57099999999999995"/>
    <n v="0.48199999999999998"/>
    <x v="1"/>
    <s v="Under Average"/>
    <d v="2013-01-01T00:00:00"/>
    <n v="2013"/>
    <n v="5.4792273760800283"/>
  </r>
  <r>
    <s v="Greece"/>
    <n v="2014"/>
    <n v="4.7560000000000002"/>
    <n v="10.244999999999999"/>
    <n v="0.83199999999999996"/>
    <n v="70.319999999999993"/>
    <n v="0.36899999999999999"/>
    <n v="-0.29099999999999998"/>
    <n v="0.93"/>
    <n v="0.59699999999999998"/>
    <n v="0.38500000000000001"/>
    <x v="1"/>
    <s v="Under Average"/>
    <d v="2014-01-01T00:00:00"/>
    <n v="2014"/>
    <n v="5.4792273760800283"/>
  </r>
  <r>
    <s v="Greece"/>
    <n v="2015"/>
    <n v="5.6230000000000002"/>
    <n v="10.249000000000001"/>
    <n v="0.83499999999999996"/>
    <n v="70.400000000000006"/>
    <n v="0.53200000000000003"/>
    <n v="-0.27500000000000002"/>
    <n v="0.82399999999999995"/>
    <n v="0.63700000000000001"/>
    <n v="0.27700000000000002"/>
    <x v="1"/>
    <s v="Over Avergare"/>
    <d v="2015-01-01T00:00:00"/>
    <n v="2015"/>
    <n v="5.4792273760800283"/>
  </r>
  <r>
    <s v="Greece"/>
    <n v="2016"/>
    <n v="5.3029999999999999"/>
    <n v="10.247999999999999"/>
    <n v="0.80300000000000005"/>
    <n v="70.525000000000006"/>
    <n v="0.48199999999999998"/>
    <n v="-0.26300000000000001"/>
    <n v="0.89800000000000002"/>
    <n v="0.59399999999999997"/>
    <n v="0.33600000000000002"/>
    <x v="1"/>
    <s v="Under Average"/>
    <d v="2016-01-01T00:00:00"/>
    <n v="2016"/>
    <n v="5.4792273760800283"/>
  </r>
  <r>
    <s v="Greece"/>
    <n v="2017"/>
    <n v="5.1479999999999997"/>
    <n v="10.260999999999999"/>
    <n v="0.753"/>
    <n v="70.650000000000006"/>
    <n v="0.438"/>
    <n v="-0.29299999999999998"/>
    <n v="0.872"/>
    <n v="0.51600000000000001"/>
    <n v="0.33300000000000002"/>
    <x v="1"/>
    <s v="Under Average"/>
    <d v="2017-01-01T00:00:00"/>
    <n v="2017"/>
    <n v="5.4792273760800283"/>
  </r>
  <r>
    <s v="Greece"/>
    <n v="2018"/>
    <n v="5.4089999999999998"/>
    <n v="10.28"/>
    <n v="0.79400000000000004"/>
    <n v="70.775000000000006"/>
    <n v="0.56399999999999995"/>
    <n v="-0.33800000000000002"/>
    <n v="0.86"/>
    <n v="0.56399999999999995"/>
    <n v="0.255"/>
    <x v="1"/>
    <s v="Under Average"/>
    <d v="2018-01-01T00:00:00"/>
    <n v="2018"/>
    <n v="5.4792273760800283"/>
  </r>
  <r>
    <s v="Greece"/>
    <n v="2019"/>
    <n v="5.952"/>
    <n v="10.3"/>
    <n v="0.89100000000000001"/>
    <n v="70.900000000000006"/>
    <n v="0.61399999999999999"/>
    <n v="-0.29099999999999998"/>
    <n v="0.84799999999999998"/>
    <n v="0.56000000000000005"/>
    <n v="0.23599999999999999"/>
    <x v="1"/>
    <s v="Over Avergare"/>
    <d v="2019-01-01T00:00:00"/>
    <n v="2019"/>
    <n v="5.4792273760800283"/>
  </r>
  <r>
    <s v="Greece"/>
    <n v="2020"/>
    <n v="5.7880000000000003"/>
    <n v="10.207000000000001"/>
    <n v="0.77900000000000003"/>
    <n v="71.025000000000006"/>
    <n v="0.56499999999999995"/>
    <n v="-0.24399999999999999"/>
    <n v="0.76400000000000001"/>
    <n v="0.629"/>
    <n v="0.32200000000000001"/>
    <x v="1"/>
    <s v="Over Avergare"/>
    <d v="2020-01-01T00:00:00"/>
    <n v="2020"/>
    <n v="5.4792273760800283"/>
  </r>
  <r>
    <s v="Greece"/>
    <n v="2021"/>
    <n v="6.1040000000000001"/>
    <n v="10.294"/>
    <n v="0.85"/>
    <n v="71.150000000000006"/>
    <n v="0.57399999999999995"/>
    <n v="-0.159"/>
    <n v="0.752"/>
    <n v="0.624"/>
    <n v="0.311"/>
    <x v="1"/>
    <s v="Over Avergare"/>
    <d v="2021-01-01T00:00:00"/>
    <n v="2021"/>
    <n v="5.4792273760800283"/>
  </r>
  <r>
    <s v="Greece"/>
    <n v="2022"/>
    <n v="5.9"/>
    <n v="10.364000000000001"/>
    <n v="0.875"/>
    <n v="71.275000000000006"/>
    <n v="0.56299999999999994"/>
    <n v="-0.316"/>
    <n v="0.874"/>
    <n v="0.58899999999999997"/>
    <n v="0.183"/>
    <x v="1"/>
    <s v="Over Avergare"/>
    <d v="2022-01-01T00:00:00"/>
    <n v="2022"/>
    <n v="5.4792273760800283"/>
  </r>
  <r>
    <s v="Guatemala"/>
    <n v="2006"/>
    <n v="5.9009999999999998"/>
    <n v="8.85"/>
    <n v="0.83"/>
    <n v="58.98"/>
    <n v="0.66300000000000003"/>
    <n v="0.17"/>
    <n v="0.70599999999999996"/>
    <n v="0.78900000000000003"/>
    <n v="0.28699999999999998"/>
    <x v="5"/>
    <s v="Over Avergare"/>
    <d v="2006-01-01T00:00:00"/>
    <n v="2006"/>
    <n v="5.4792273760800283"/>
  </r>
  <r>
    <s v="Guatemala"/>
    <n v="2007"/>
    <n v="6.33"/>
    <n v="8.891"/>
    <n v="0.86599999999999999"/>
    <n v="59.26"/>
    <n v="0.628"/>
    <n v="0.13300000000000001"/>
    <n v="0.81"/>
    <n v="0.79"/>
    <n v="0.224"/>
    <x v="5"/>
    <s v="Over Avergare"/>
    <d v="2007-01-01T00:00:00"/>
    <n v="2007"/>
    <n v="5.4792273760800283"/>
  </r>
  <r>
    <s v="Guatemala"/>
    <n v="2008"/>
    <n v="6.4139999999999997"/>
    <n v="8.9049999999999994"/>
    <n v="0.86599999999999999"/>
    <n v="59.54"/>
    <n v="0.63"/>
    <n v="0.20300000000000001"/>
    <n v="0.79600000000000004"/>
    <n v="0.8"/>
    <n v="0.23400000000000001"/>
    <x v="5"/>
    <s v="Over Avergare"/>
    <d v="2008-01-01T00:00:00"/>
    <n v="2008"/>
    <n v="5.4792273760800283"/>
  </r>
  <r>
    <s v="Guatemala"/>
    <n v="2009"/>
    <n v="6.452"/>
    <n v="8.89"/>
    <n v="0.83399999999999996"/>
    <n v="59.82"/>
    <n v="0.64300000000000002"/>
    <n v="0.19400000000000001"/>
    <n v="0.755"/>
    <n v="0.81399999999999995"/>
    <n v="0.24"/>
    <x v="5"/>
    <s v="Over Avergare"/>
    <d v="2009-01-01T00:00:00"/>
    <n v="2009"/>
    <n v="5.4792273760800283"/>
  </r>
  <r>
    <s v="Guatemala"/>
    <n v="2010"/>
    <n v="6.29"/>
    <n v="8.9009999999999998"/>
    <n v="0.85899999999999999"/>
    <n v="60.1"/>
    <n v="0.69599999999999995"/>
    <n v="0.16400000000000001"/>
    <n v="0.79500000000000004"/>
    <n v="0.80500000000000005"/>
    <n v="0.23599999999999999"/>
    <x v="5"/>
    <s v="Over Avergare"/>
    <d v="2010-01-01T00:00:00"/>
    <n v="2010"/>
    <n v="5.4792273760800283"/>
  </r>
  <r>
    <s v="Guatemala"/>
    <n v="2011"/>
    <n v="5.7430000000000003"/>
    <n v="8.923"/>
    <n v="0.76800000000000002"/>
    <n v="60.38"/>
    <n v="0.76300000000000001"/>
    <n v="6.0000000000000001E-3"/>
    <n v="0.86299999999999999"/>
    <n v="0.79200000000000004"/>
    <n v="0.28899999999999998"/>
    <x v="5"/>
    <s v="Over Avergare"/>
    <d v="2011-01-01T00:00:00"/>
    <n v="2011"/>
    <n v="5.4792273760800283"/>
  </r>
  <r>
    <s v="Guatemala"/>
    <n v="2012"/>
    <n v="5.8559999999999999"/>
    <n v="8.9350000000000005"/>
    <n v="0.80200000000000005"/>
    <n v="60.66"/>
    <n v="0.86499999999999999"/>
    <n v="1.7999999999999999E-2"/>
    <n v="0.82099999999999995"/>
    <n v="0.80800000000000005"/>
    <n v="0.34899999999999998"/>
    <x v="5"/>
    <s v="Over Avergare"/>
    <d v="2012-01-01T00:00:00"/>
    <n v="2012"/>
    <n v="5.4792273760800283"/>
  </r>
  <r>
    <s v="Guatemala"/>
    <n v="2013"/>
    <n v="5.9850000000000003"/>
    <n v="8.9529999999999994"/>
    <n v="0.83"/>
    <n v="60.94"/>
    <n v="0.88400000000000001"/>
    <n v="4.2000000000000003E-2"/>
    <n v="0.81699999999999995"/>
    <n v="0.82199999999999995"/>
    <n v="0.33300000000000002"/>
    <x v="5"/>
    <s v="Over Avergare"/>
    <d v="2013-01-01T00:00:00"/>
    <n v="2013"/>
    <n v="5.4792273760800283"/>
  </r>
  <r>
    <s v="Guatemala"/>
    <n v="2014"/>
    <n v="6.5359999999999996"/>
    <n v="8.98"/>
    <n v="0.83399999999999996"/>
    <n v="61.22"/>
    <n v="0.84299999999999997"/>
    <n v="0.105"/>
    <n v="0.80400000000000005"/>
    <n v="0.81599999999999995"/>
    <n v="0.30499999999999999"/>
    <x v="5"/>
    <s v="Over Avergare"/>
    <d v="2014-01-01T00:00:00"/>
    <n v="2014"/>
    <n v="5.4792273760800283"/>
  </r>
  <r>
    <s v="Guatemala"/>
    <n v="2015"/>
    <n v="6.4649999999999999"/>
    <n v="9.0030000000000001"/>
    <n v="0.82299999999999995"/>
    <n v="61.5"/>
    <n v="0.86899999999999999"/>
    <n v="4.9000000000000002E-2"/>
    <n v="0.82199999999999995"/>
    <n v="0.82599999999999996"/>
    <n v="0.311"/>
    <x v="5"/>
    <s v="Over Avergare"/>
    <d v="2015-01-01T00:00:00"/>
    <n v="2015"/>
    <n v="5.4792273760800283"/>
  </r>
  <r>
    <s v="Guatemala"/>
    <n v="2016"/>
    <n v="6.359"/>
    <n v="9.0129999999999999"/>
    <n v="0.81100000000000005"/>
    <n v="61.7"/>
    <n v="0.86299999999999999"/>
    <n v="8.9999999999999993E-3"/>
    <n v="0.81200000000000006"/>
    <n v="0.81499999999999995"/>
    <n v="0.32100000000000001"/>
    <x v="5"/>
    <s v="Over Avergare"/>
    <d v="2016-01-01T00:00:00"/>
    <n v="2016"/>
    <n v="5.4792273760800283"/>
  </r>
  <r>
    <s v="Guatemala"/>
    <n v="2017"/>
    <n v="6.3250000000000002"/>
    <n v="9.0269999999999992"/>
    <n v="0.82599999999999996"/>
    <n v="61.9"/>
    <n v="0.91500000000000004"/>
    <n v="-6.0999999999999999E-2"/>
    <n v="0.8"/>
    <n v="0.81899999999999995"/>
    <n v="0.308"/>
    <x v="5"/>
    <s v="Over Avergare"/>
    <d v="2017-01-01T00:00:00"/>
    <n v="2017"/>
    <n v="5.4792273760800283"/>
  </r>
  <r>
    <s v="Guatemala"/>
    <n v="2018"/>
    <n v="6.6269999999999998"/>
    <n v="9.0440000000000005"/>
    <n v="0.84099999999999997"/>
    <n v="62.1"/>
    <n v="0.91"/>
    <n v="-1.2999999999999999E-2"/>
    <n v="0.76500000000000001"/>
    <n v="0.82699999999999996"/>
    <n v="0.26200000000000001"/>
    <x v="5"/>
    <s v="Over Avergare"/>
    <d v="2018-01-01T00:00:00"/>
    <n v="2018"/>
    <n v="5.4792273760800283"/>
  </r>
  <r>
    <s v="Guatemala"/>
    <n v="2019"/>
    <n v="6.2619999999999996"/>
    <n v="9.0679999999999996"/>
    <n v="0.77400000000000002"/>
    <n v="62.3"/>
    <n v="0.90100000000000002"/>
    <n v="-6.5000000000000002E-2"/>
    <n v="0.77300000000000002"/>
    <n v="0.82"/>
    <n v="0.311"/>
    <x v="5"/>
    <s v="Over Avergare"/>
    <d v="2019-01-01T00:00:00"/>
    <n v="2019"/>
    <n v="5.4792273760800283"/>
  </r>
  <r>
    <s v="Guatemala"/>
    <n v="2022"/>
    <n v="6.15"/>
    <n v="9.1159999999999997"/>
    <n v="0.80600000000000005"/>
    <n v="62.9"/>
    <n v="0.85599999999999998"/>
    <n v="-5.7000000000000002E-2"/>
    <n v="0.83499999999999996"/>
    <n v="0.83499999999999996"/>
    <n v="0.26300000000000001"/>
    <x v="5"/>
    <s v="Over Avergare"/>
    <d v="2022-01-01T00:00:00"/>
    <n v="2022"/>
    <n v="5.4792273760800283"/>
  </r>
  <r>
    <s v="Guinea"/>
    <n v="2011"/>
    <n v="4.0449999999999999"/>
    <n v="7.556"/>
    <n v="0.59799999999999998"/>
    <n v="51.02"/>
    <n v="0.79700000000000004"/>
    <n v="0.04"/>
    <n v="0.74299999999999999"/>
    <n v="0.67"/>
    <n v="0.26"/>
    <x v="2"/>
    <s v="Under Average"/>
    <d v="2011-01-01T00:00:00"/>
    <n v="2011"/>
    <n v="5.4792273760800283"/>
  </r>
  <r>
    <s v="Guinea"/>
    <n v="2012"/>
    <n v="3.6520000000000001"/>
    <n v="7.5890000000000004"/>
    <n v="0.54200000000000004"/>
    <n v="51.14"/>
    <n v="0.64600000000000002"/>
    <n v="0"/>
    <n v="0.79400000000000004"/>
    <n v="0.65700000000000003"/>
    <n v="0.28499999999999998"/>
    <x v="2"/>
    <s v="Under Average"/>
    <d v="2012-01-01T00:00:00"/>
    <n v="2012"/>
    <n v="5.4792273760800283"/>
  </r>
  <r>
    <s v="Guinea"/>
    <n v="2013"/>
    <n v="3.9020000000000001"/>
    <n v="7.6040000000000001"/>
    <n v="0.56699999999999995"/>
    <n v="51.26"/>
    <n v="0.69299999999999995"/>
    <n v="0.09"/>
    <n v="0.81499999999999995"/>
    <n v="0.60599999999999998"/>
    <n v="0.34799999999999998"/>
    <x v="2"/>
    <s v="Under Average"/>
    <d v="2013-01-01T00:00:00"/>
    <n v="2013"/>
    <n v="5.4792273760800283"/>
  </r>
  <r>
    <s v="Guinea"/>
    <n v="2014"/>
    <n v="3.4119999999999999"/>
    <n v="7.6150000000000002"/>
    <n v="0.63800000000000001"/>
    <n v="51.38"/>
    <n v="0.68400000000000005"/>
    <n v="6.0000000000000001E-3"/>
    <n v="0.70499999999999996"/>
    <n v="0.64300000000000002"/>
    <n v="0.35099999999999998"/>
    <x v="2"/>
    <s v="Under Average"/>
    <d v="2014-01-01T00:00:00"/>
    <n v="2014"/>
    <n v="5.4792273760800283"/>
  </r>
  <r>
    <s v="Guinea"/>
    <n v="2015"/>
    <n v="3.5049999999999999"/>
    <n v="7.6269999999999998"/>
    <n v="0.57899999999999996"/>
    <n v="51.5"/>
    <n v="0.66600000000000004"/>
    <n v="6.0000000000000001E-3"/>
    <n v="0.76200000000000001"/>
    <n v="0.65800000000000003"/>
    <n v="0.26800000000000002"/>
    <x v="2"/>
    <s v="Under Average"/>
    <d v="2015-01-01T00:00:00"/>
    <n v="2015"/>
    <n v="5.4792273760800283"/>
  </r>
  <r>
    <s v="Guinea"/>
    <n v="2016"/>
    <n v="3.6030000000000002"/>
    <n v="7.7039999999999997"/>
    <n v="0.67500000000000004"/>
    <n v="51.95"/>
    <n v="0.72599999999999998"/>
    <n v="-5.7000000000000002E-2"/>
    <n v="0.80300000000000005"/>
    <n v="0.67600000000000005"/>
    <n v="0.374"/>
    <x v="2"/>
    <s v="Under Average"/>
    <d v="2016-01-01T00:00:00"/>
    <n v="2016"/>
    <n v="5.4792273760800283"/>
  </r>
  <r>
    <s v="Guinea"/>
    <n v="2017"/>
    <n v="4.8739999999999997"/>
    <n v="7.7759999999999998"/>
    <n v="0.63400000000000001"/>
    <n v="52.4"/>
    <n v="0.73799999999999999"/>
    <n v="3.6999999999999998E-2"/>
    <n v="0.75"/>
    <n v="0.70199999999999996"/>
    <n v="0.42199999999999999"/>
    <x v="2"/>
    <s v="Under Average"/>
    <d v="2017-01-01T00:00:00"/>
    <n v="2017"/>
    <n v="5.4792273760800283"/>
  </r>
  <r>
    <s v="Guinea"/>
    <n v="2018"/>
    <n v="5.2519999999999998"/>
    <n v="7.8129999999999997"/>
    <n v="0.63"/>
    <n v="52.85"/>
    <n v="0.73099999999999998"/>
    <n v="9.0999999999999998E-2"/>
    <n v="0.77800000000000002"/>
    <n v="0.72699999999999998"/>
    <n v="0.44"/>
    <x v="2"/>
    <s v="Under Average"/>
    <d v="2018-01-01T00:00:00"/>
    <n v="2018"/>
    <n v="5.4792273760800283"/>
  </r>
  <r>
    <s v="Guinea"/>
    <n v="2019"/>
    <n v="4.7679999999999998"/>
    <n v="7.8419999999999996"/>
    <n v="0.65500000000000003"/>
    <n v="53.3"/>
    <n v="0.69099999999999995"/>
    <n v="9.6000000000000002E-2"/>
    <n v="0.75600000000000001"/>
    <n v="0.67"/>
    <n v="0.47299999999999998"/>
    <x v="2"/>
    <s v="Under Average"/>
    <d v="2019-01-01T00:00:00"/>
    <n v="2019"/>
    <n v="5.4792273760800283"/>
  </r>
  <r>
    <s v="Guinea"/>
    <n v="2020"/>
    <n v="4.9720000000000004"/>
    <n v="7.8650000000000002"/>
    <n v="0.73199999999999998"/>
    <n v="53.75"/>
    <n v="0.59799999999999998"/>
    <n v="7.8E-2"/>
    <n v="0.79"/>
    <n v="0.70599999999999996"/>
    <n v="0.34599999999999997"/>
    <x v="2"/>
    <s v="Under Average"/>
    <d v="2020-01-01T00:00:00"/>
    <n v="2020"/>
    <n v="5.4792273760800283"/>
  </r>
  <r>
    <s v="Guinea"/>
    <n v="2021"/>
    <n v="4.9450000000000003"/>
    <n v="7.8789999999999996"/>
    <n v="0.627"/>
    <n v="54.2"/>
    <n v="0.67600000000000005"/>
    <n v="0.16"/>
    <n v="0.78400000000000003"/>
    <n v="0.67200000000000004"/>
    <n v="0.45"/>
    <x v="2"/>
    <s v="Under Average"/>
    <d v="2021-01-01T00:00:00"/>
    <n v="2021"/>
    <n v="5.4792273760800283"/>
  </r>
  <r>
    <s v="Guinea"/>
    <n v="2022"/>
    <n v="5.3170000000000002"/>
    <n v="7.9"/>
    <n v="0.58199999999999996"/>
    <n v="54.65"/>
    <n v="0.72899999999999998"/>
    <n v="0.13900000000000001"/>
    <n v="0.77"/>
    <n v="0.69899999999999995"/>
    <n v="0.49199999999999999"/>
    <x v="2"/>
    <s v="Under Average"/>
    <d v="2022-01-01T00:00:00"/>
    <n v="2022"/>
    <n v="5.4792273760800283"/>
  </r>
  <r>
    <s v="Guyana"/>
    <n v="2007"/>
    <n v="5.9930000000000003"/>
    <n v="9.0890000000000004"/>
    <n v="0.84899999999999998"/>
    <n v="56.24"/>
    <n v="0.69399999999999995"/>
    <n v="8.5000000000000006E-2"/>
    <n v="0.83599999999999997"/>
    <n v="0.76100000000000001"/>
    <n v="0.29599999999999999"/>
    <x v="3"/>
    <s v="Over Avergare"/>
    <d v="2007-01-01T00:00:00"/>
    <n v="2007"/>
    <n v="5.4792273760800283"/>
  </r>
  <r>
    <s v="Haiti"/>
    <n v="2006"/>
    <n v="3.754"/>
    <n v="7.9729999999999999"/>
    <n v="0.69399999999999995"/>
    <n v="6.72"/>
    <n v="0.44900000000000001"/>
    <n v="0.35899999999999999"/>
    <n v="0.85399999999999998"/>
    <n v="0.58299999999999996"/>
    <n v="0.33200000000000002"/>
    <x v="5"/>
    <s v="Under Average"/>
    <d v="2006-01-01T00:00:00"/>
    <n v="2006"/>
    <n v="5.4792273760800283"/>
  </r>
  <r>
    <s v="Haiti"/>
    <n v="2008"/>
    <n v="3.8460000000000001"/>
    <n v="8.0120000000000005"/>
    <n v="0.67900000000000005"/>
    <n v="17.36"/>
    <n v="0.46500000000000002"/>
    <n v="0.217"/>
    <n v="0.81200000000000006"/>
    <n v="0.57299999999999995"/>
    <n v="0.25600000000000001"/>
    <x v="5"/>
    <s v="Under Average"/>
    <d v="2008-01-01T00:00:00"/>
    <n v="2008"/>
    <n v="5.4792273760800283"/>
  </r>
  <r>
    <s v="Haiti"/>
    <n v="2010"/>
    <n v="3.766"/>
    <n v="7.984"/>
    <n v="0.55400000000000005"/>
    <n v="28"/>
    <n v="0.373"/>
    <n v="0.17100000000000001"/>
    <n v="0.84799999999999998"/>
    <n v="0.495"/>
    <n v="0.29299999999999998"/>
    <x v="5"/>
    <s v="Under Average"/>
    <d v="2010-01-01T00:00:00"/>
    <n v="2010"/>
    <n v="5.4792273760800283"/>
  </r>
  <r>
    <s v="Haiti"/>
    <n v="2011"/>
    <n v="4.8449999999999998"/>
    <n v="8.0220000000000002"/>
    <n v="0.56699999999999995"/>
    <n v="33.32"/>
    <n v="0.41299999999999998"/>
    <n v="0.19800000000000001"/>
    <n v="0.68200000000000005"/>
    <n v="0.55000000000000004"/>
    <n v="0.245"/>
    <x v="5"/>
    <s v="Under Average"/>
    <d v="2011-01-01T00:00:00"/>
    <n v="2011"/>
    <n v="5.4792273760800283"/>
  </r>
  <r>
    <s v="Haiti"/>
    <n v="2012"/>
    <n v="4.4130000000000003"/>
    <n v="8.0120000000000005"/>
    <n v="0.749"/>
    <n v="38.64"/>
    <n v="0.48199999999999998"/>
    <n v="0.246"/>
    <n v="0.71699999999999997"/>
    <n v="0.55700000000000005"/>
    <n v="0.28399999999999997"/>
    <x v="5"/>
    <s v="Under Average"/>
    <d v="2012-01-01T00:00:00"/>
    <n v="2012"/>
    <n v="5.4792273760800283"/>
  </r>
  <r>
    <s v="Haiti"/>
    <n v="2013"/>
    <n v="4.6219999999999999"/>
    <n v="8.0389999999999997"/>
    <n v="0.64800000000000002"/>
    <n v="43.96"/>
    <n v="0.61"/>
    <n v="0.246"/>
    <n v="0.66900000000000004"/>
    <n v="0.52800000000000002"/>
    <n v="0.32700000000000001"/>
    <x v="5"/>
    <s v="Under Average"/>
    <d v="2013-01-01T00:00:00"/>
    <n v="2013"/>
    <n v="5.4792273760800283"/>
  </r>
  <r>
    <s v="Haiti"/>
    <n v="2014"/>
    <n v="3.8889999999999998"/>
    <n v="8.0410000000000004"/>
    <n v="0.55400000000000005"/>
    <n v="49.28"/>
    <n v="0.50900000000000001"/>
    <n v="0.24299999999999999"/>
    <n v="0.70799999999999996"/>
    <n v="0.57299999999999995"/>
    <n v="0.32700000000000001"/>
    <x v="5"/>
    <s v="Under Average"/>
    <d v="2014-01-01T00:00:00"/>
    <n v="2014"/>
    <n v="5.4792273760800283"/>
  </r>
  <r>
    <s v="Haiti"/>
    <n v="2015"/>
    <n v="3.57"/>
    <n v="8.0519999999999996"/>
    <n v="0.56399999999999995"/>
    <n v="54.6"/>
    <n v="0.39800000000000002"/>
    <n v="0.26300000000000001"/>
    <n v="0.77700000000000002"/>
    <n v="0.59799999999999998"/>
    <n v="0.33300000000000002"/>
    <x v="5"/>
    <s v="Under Average"/>
    <d v="2015-01-01T00:00:00"/>
    <n v="2015"/>
    <n v="5.4792273760800283"/>
  </r>
  <r>
    <s v="Haiti"/>
    <n v="2016"/>
    <n v="3.3519999999999999"/>
    <n v="8.0559999999999992"/>
    <n v="0.58399999999999996"/>
    <n v="54.9"/>
    <n v="0.30399999999999999"/>
    <n v="0.248"/>
    <n v="0.83899999999999997"/>
    <n v="0.53200000000000003"/>
    <n v="0.36699999999999999"/>
    <x v="5"/>
    <s v="Under Average"/>
    <d v="2016-01-01T00:00:00"/>
    <n v="2016"/>
    <n v="5.4792273760800283"/>
  </r>
  <r>
    <s v="Haiti"/>
    <n v="2017"/>
    <n v="3.8239999999999998"/>
    <n v="8.0670000000000002"/>
    <n v="0.64700000000000002"/>
    <n v="55.2"/>
    <n v="0.48399999999999999"/>
    <n v="0.33700000000000002"/>
    <n v="0.64700000000000002"/>
    <n v="0.56999999999999995"/>
    <n v="0.32200000000000001"/>
    <x v="5"/>
    <s v="Under Average"/>
    <d v="2017-01-01T00:00:00"/>
    <n v="2017"/>
    <n v="5.4792273760800283"/>
  </r>
  <r>
    <s v="Haiti"/>
    <n v="2018"/>
    <n v="3.6150000000000002"/>
    <n v="8.07"/>
    <n v="0.53800000000000003"/>
    <n v="55.5"/>
    <n v="0.59099999999999997"/>
    <n v="0.377"/>
    <n v="0.72"/>
    <n v="0.58099999999999996"/>
    <n v="0.35899999999999999"/>
    <x v="5"/>
    <s v="Under Average"/>
    <d v="2018-01-01T00:00:00"/>
    <n v="2018"/>
    <n v="5.4792273760800283"/>
  </r>
  <r>
    <s v="Honduras"/>
    <n v="2006"/>
    <n v="5.3970000000000002"/>
    <n v="8.4480000000000004"/>
    <n v="0.93300000000000005"/>
    <n v="63.1"/>
    <n v="0.65"/>
    <n v="8.7999999999999995E-2"/>
    <n v="0.84399999999999997"/>
    <n v="0.83699999999999997"/>
    <n v="0.155"/>
    <x v="5"/>
    <s v="Under Average"/>
    <d v="2006-01-01T00:00:00"/>
    <n v="2006"/>
    <n v="5.4792273760800283"/>
  </r>
  <r>
    <s v="Honduras"/>
    <n v="2007"/>
    <n v="5.0970000000000004"/>
    <n v="8.4849999999999994"/>
    <n v="0.81899999999999995"/>
    <n v="62.9"/>
    <n v="0.67600000000000005"/>
    <n v="0.22900000000000001"/>
    <n v="0.82599999999999996"/>
    <n v="0.71199999999999997"/>
    <n v="0.19900000000000001"/>
    <x v="5"/>
    <s v="Under Average"/>
    <d v="2007-01-01T00:00:00"/>
    <n v="2007"/>
    <n v="5.4792273760800283"/>
  </r>
  <r>
    <s v="Honduras"/>
    <n v="2008"/>
    <n v="5.42"/>
    <n v="8.5039999999999996"/>
    <n v="0.82799999999999996"/>
    <n v="62.7"/>
    <n v="0.68700000000000006"/>
    <n v="0.222"/>
    <n v="0.86299999999999999"/>
    <n v="0.71899999999999997"/>
    <n v="0.20599999999999999"/>
    <x v="5"/>
    <s v="Under Average"/>
    <d v="2008-01-01T00:00:00"/>
    <n v="2008"/>
    <n v="5.4792273760800283"/>
  </r>
  <r>
    <s v="Honduras"/>
    <n v="2009"/>
    <n v="6.0330000000000004"/>
    <n v="8.4580000000000002"/>
    <n v="0.82399999999999995"/>
    <n v="62.5"/>
    <n v="0.66100000000000003"/>
    <n v="0.11700000000000001"/>
    <n v="0.85699999999999998"/>
    <n v="0.745"/>
    <n v="0.26100000000000001"/>
    <x v="5"/>
    <s v="Over Avergare"/>
    <d v="2009-01-01T00:00:00"/>
    <n v="2009"/>
    <n v="5.4792273760800283"/>
  </r>
  <r>
    <s v="Honduras"/>
    <n v="2010"/>
    <n v="5.8659999999999997"/>
    <n v="8.4740000000000002"/>
    <n v="0.80300000000000005"/>
    <n v="62.3"/>
    <n v="0.64600000000000002"/>
    <n v="0.104"/>
    <n v="0.82"/>
    <n v="0.745"/>
    <n v="0.26"/>
    <x v="5"/>
    <s v="Over Avergare"/>
    <d v="2010-01-01T00:00:00"/>
    <n v="2010"/>
    <n v="5.4792273760800283"/>
  </r>
  <r>
    <s v="Honduras"/>
    <n v="2011"/>
    <n v="4.9610000000000003"/>
    <n v="8.4920000000000009"/>
    <n v="0.76600000000000001"/>
    <n v="62.1"/>
    <n v="0.78300000000000003"/>
    <n v="9.4E-2"/>
    <n v="0.88400000000000001"/>
    <n v="0.75700000000000001"/>
    <n v="0.307"/>
    <x v="5"/>
    <s v="Under Average"/>
    <d v="2011-01-01T00:00:00"/>
    <n v="2011"/>
    <n v="5.4792273760800283"/>
  </r>
  <r>
    <s v="Honduras"/>
    <n v="2012"/>
    <n v="4.6020000000000003"/>
    <n v="8.5129999999999999"/>
    <n v="0.77900000000000003"/>
    <n v="61.9"/>
    <n v="0.7"/>
    <n v="-4.0000000000000001E-3"/>
    <n v="0.871"/>
    <n v="0.79600000000000004"/>
    <n v="0.29399999999999998"/>
    <x v="5"/>
    <s v="Under Average"/>
    <d v="2012-01-01T00:00:00"/>
    <n v="2012"/>
    <n v="5.4792273760800283"/>
  </r>
  <r>
    <s v="Honduras"/>
    <n v="2013"/>
    <n v="4.7130000000000001"/>
    <n v="8.5210000000000008"/>
    <n v="0.79200000000000004"/>
    <n v="61.7"/>
    <n v="0.69799999999999995"/>
    <n v="-2.8000000000000001E-2"/>
    <n v="0.86799999999999999"/>
    <n v="0.79500000000000004"/>
    <n v="0.28299999999999997"/>
    <x v="5"/>
    <s v="Under Average"/>
    <d v="2013-01-01T00:00:00"/>
    <n v="2013"/>
    <n v="5.4792273760800283"/>
  </r>
  <r>
    <s v="Honduras"/>
    <n v="2014"/>
    <n v="5.056"/>
    <n v="8.5329999999999995"/>
    <n v="0.79"/>
    <n v="61.5"/>
    <n v="0.69599999999999995"/>
    <n v="1.4E-2"/>
    <n v="0.83399999999999996"/>
    <n v="0.79400000000000004"/>
    <n v="0.29899999999999999"/>
    <x v="5"/>
    <s v="Under Average"/>
    <d v="2014-01-01T00:00:00"/>
    <n v="2014"/>
    <n v="5.4792273760800283"/>
  </r>
  <r>
    <s v="Honduras"/>
    <n v="2015"/>
    <n v="4.8449999999999998"/>
    <n v="8.5530000000000008"/>
    <n v="0.77200000000000002"/>
    <n v="61.3"/>
    <n v="0.53400000000000003"/>
    <n v="-9.8000000000000004E-2"/>
    <n v="0.84799999999999998"/>
    <n v="0.82899999999999996"/>
    <n v="0.311"/>
    <x v="5"/>
    <s v="Under Average"/>
    <d v="2015-01-01T00:00:00"/>
    <n v="2015"/>
    <n v="5.4792273760800283"/>
  </r>
  <r>
    <s v="Honduras"/>
    <n v="2016"/>
    <n v="5.6479999999999997"/>
    <n v="8.5730000000000004"/>
    <n v="0.77400000000000002"/>
    <n v="61.725000000000001"/>
    <n v="0.85"/>
    <n v="7.9000000000000001E-2"/>
    <n v="0.79300000000000004"/>
    <n v="0.79"/>
    <n v="0.29699999999999999"/>
    <x v="5"/>
    <s v="Over Avergare"/>
    <d v="2016-01-01T00:00:00"/>
    <n v="2016"/>
    <n v="5.4792273760800283"/>
  </r>
  <r>
    <s v="Honduras"/>
    <n v="2017"/>
    <n v="6.02"/>
    <n v="8.6029999999999998"/>
    <n v="0.84299999999999997"/>
    <n v="62.15"/>
    <n v="0.89800000000000002"/>
    <n v="7.0999999999999994E-2"/>
    <n v="0.78300000000000003"/>
    <n v="0.79600000000000004"/>
    <n v="0.248"/>
    <x v="5"/>
    <s v="Over Avergare"/>
    <d v="2017-01-01T00:00:00"/>
    <n v="2017"/>
    <n v="5.4792273760800283"/>
  </r>
  <r>
    <s v="Honduras"/>
    <n v="2018"/>
    <n v="5.9080000000000004"/>
    <n v="8.6240000000000006"/>
    <n v="0.82699999999999996"/>
    <n v="62.575000000000003"/>
    <n v="0.872"/>
    <n v="9.8000000000000004E-2"/>
    <n v="0.80400000000000005"/>
    <n v="0.82199999999999995"/>
    <n v="0.28699999999999998"/>
    <x v="5"/>
    <s v="Over Avergare"/>
    <d v="2018-01-01T00:00:00"/>
    <n v="2018"/>
    <n v="5.4792273760800283"/>
  </r>
  <r>
    <s v="Honduras"/>
    <n v="2019"/>
    <n v="5.93"/>
    <n v="8.6329999999999991"/>
    <n v="0.79700000000000004"/>
    <n v="63"/>
    <n v="0.84599999999999997"/>
    <n v="6.2E-2"/>
    <n v="0.81499999999999995"/>
    <n v="0.78900000000000003"/>
    <n v="0.27900000000000003"/>
    <x v="5"/>
    <s v="Over Avergare"/>
    <d v="2019-01-01T00:00:00"/>
    <n v="2019"/>
    <n v="5.4792273760800283"/>
  </r>
  <r>
    <s v="Honduras"/>
    <n v="2021"/>
    <n v="6.1139999999999999"/>
    <n v="8.6259999999999994"/>
    <n v="0.80600000000000005"/>
    <n v="63.85"/>
    <n v="0.83499999999999996"/>
    <n v="0.114"/>
    <n v="0.84699999999999998"/>
    <n v="0.80800000000000005"/>
    <n v="0.26900000000000002"/>
    <x v="5"/>
    <s v="Over Avergare"/>
    <d v="2021-01-01T00:00:00"/>
    <n v="2021"/>
    <n v="5.4792273760800283"/>
  </r>
  <r>
    <s v="Honduras"/>
    <n v="2022"/>
    <n v="5.9320000000000004"/>
    <n v="8.6449999999999996"/>
    <n v="0.72899999999999998"/>
    <n v="64.275000000000006"/>
    <n v="0.85099999999999998"/>
    <n v="8.1000000000000003E-2"/>
    <n v="0.83399999999999996"/>
    <n v="0.77500000000000002"/>
    <n v="0.28899999999999998"/>
    <x v="5"/>
    <s v="Over Avergare"/>
    <d v="2022-01-01T00:00:00"/>
    <n v="2022"/>
    <n v="5.4792273760800283"/>
  </r>
  <r>
    <s v="Hong Kong S.A.R. of China"/>
    <n v="2006"/>
    <n v="5.5110000000000001"/>
    <n v="10.746"/>
    <n v="0.81200000000000006"/>
    <m/>
    <n v="0.91"/>
    <n v="0.151"/>
    <n v="0.35599999999999998"/>
    <n v="0.59099999999999997"/>
    <n v="0.23599999999999999"/>
    <x v="0"/>
    <s v="Over Avergare"/>
    <d v="2006-01-01T00:00:00"/>
    <n v="2006"/>
    <n v="5.4792273760800283"/>
  </r>
  <r>
    <s v="Hong Kong S.A.R. of China"/>
    <n v="2008"/>
    <n v="5.1369999999999996"/>
    <n v="10.816000000000001"/>
    <n v="0.84"/>
    <m/>
    <n v="0.92200000000000004"/>
    <n v="0.29199999999999998"/>
    <n v="0.27400000000000002"/>
    <n v="0.57499999999999996"/>
    <n v="0.23699999999999999"/>
    <x v="0"/>
    <s v="Under Average"/>
    <d v="2008-01-01T00:00:00"/>
    <n v="2008"/>
    <n v="5.4792273760800283"/>
  </r>
  <r>
    <s v="Hong Kong S.A.R. of China"/>
    <n v="2009"/>
    <n v="5.3970000000000002"/>
    <n v="10.788"/>
    <n v="0.83499999999999996"/>
    <m/>
    <n v="0.91800000000000004"/>
    <n v="0.30299999999999999"/>
    <n v="0.27200000000000002"/>
    <n v="0.60599999999999998"/>
    <n v="0.21"/>
    <x v="0"/>
    <s v="Under Average"/>
    <d v="2009-01-01T00:00:00"/>
    <n v="2009"/>
    <n v="5.4792273760800283"/>
  </r>
  <r>
    <s v="Hong Kong S.A.R. of China"/>
    <n v="2010"/>
    <n v="5.6429999999999998"/>
    <n v="10.847"/>
    <n v="0.85699999999999998"/>
    <m/>
    <n v="0.89"/>
    <n v="0.32800000000000001"/>
    <n v="0.25600000000000001"/>
    <n v="0.60099999999999998"/>
    <n v="0.183"/>
    <x v="0"/>
    <s v="Over Avergare"/>
    <d v="2010-01-01T00:00:00"/>
    <n v="2010"/>
    <n v="5.4792273760800283"/>
  </r>
  <r>
    <s v="Hong Kong S.A.R. of China"/>
    <n v="2011"/>
    <n v="5.4740000000000002"/>
    <n v="10.887"/>
    <n v="0.84599999999999997"/>
    <m/>
    <n v="0.89400000000000002"/>
    <n v="0.23"/>
    <n v="0.245"/>
    <n v="0.58199999999999996"/>
    <n v="0.19600000000000001"/>
    <x v="0"/>
    <s v="Under Average"/>
    <d v="2011-01-01T00:00:00"/>
    <n v="2011"/>
    <n v="5.4792273760800283"/>
  </r>
  <r>
    <s v="Hong Kong S.A.R. of China"/>
    <n v="2012"/>
    <n v="5.484"/>
    <n v="10.893000000000001"/>
    <n v="0.82599999999999996"/>
    <m/>
    <n v="0.88"/>
    <n v="0.218"/>
    <n v="0.38"/>
    <n v="0.57999999999999996"/>
    <n v="0.183"/>
    <x v="0"/>
    <s v="Over Avergare"/>
    <d v="2012-01-01T00:00:00"/>
    <n v="2012"/>
    <n v="5.4792273760800283"/>
  </r>
  <r>
    <s v="Hong Kong S.A.R. of China"/>
    <n v="2014"/>
    <n v="5.4580000000000002"/>
    <n v="10.939"/>
    <n v="0.83399999999999996"/>
    <m/>
    <n v="0.84299999999999997"/>
    <n v="0.219"/>
    <n v="0.42299999999999999"/>
    <n v="0.60199999999999998"/>
    <n v="0.24299999999999999"/>
    <x v="0"/>
    <s v="Under Average"/>
    <d v="2014-01-01T00:00:00"/>
    <n v="2014"/>
    <n v="5.4792273760800283"/>
  </r>
  <r>
    <s v="Hong Kong S.A.R. of China"/>
    <n v="2016"/>
    <n v="5.4980000000000002"/>
    <n v="10.97"/>
    <n v="0.83199999999999996"/>
    <m/>
    <n v="0.8"/>
    <n v="9.6000000000000002E-2"/>
    <n v="0.40300000000000002"/>
    <n v="0.56899999999999995"/>
    <n v="0.21299999999999999"/>
    <x v="0"/>
    <s v="Over Avergare"/>
    <d v="2016-01-01T00:00:00"/>
    <n v="2016"/>
    <n v="5.4792273760800283"/>
  </r>
  <r>
    <s v="Hong Kong S.A.R. of China"/>
    <n v="2017"/>
    <n v="5.3620000000000001"/>
    <n v="10.999000000000001"/>
    <n v="0.83099999999999996"/>
    <m/>
    <n v="0.83099999999999996"/>
    <n v="0.13600000000000001"/>
    <n v="0.41599999999999998"/>
    <n v="0.53600000000000003"/>
    <n v="0.20100000000000001"/>
    <x v="0"/>
    <s v="Under Average"/>
    <d v="2017-01-01T00:00:00"/>
    <n v="2017"/>
    <n v="5.4792273760800283"/>
  </r>
  <r>
    <s v="Hong Kong S.A.R. of China"/>
    <n v="2019"/>
    <n v="5.6589999999999998"/>
    <n v="10.994999999999999"/>
    <n v="0.85599999999999998"/>
    <m/>
    <n v="0.72699999999999998"/>
    <n v="6.3E-2"/>
    <n v="0.432"/>
    <n v="0.51900000000000002"/>
    <n v="0.35799999999999998"/>
    <x v="0"/>
    <s v="Over Avergare"/>
    <d v="2019-01-01T00:00:00"/>
    <n v="2019"/>
    <n v="5.4792273760800283"/>
  </r>
  <r>
    <s v="Hong Kong S.A.R. of China"/>
    <n v="2020"/>
    <n v="5.2949999999999999"/>
    <n v="10.930999999999999"/>
    <n v="0.81299999999999994"/>
    <m/>
    <n v="0.70499999999999996"/>
    <n v="-7.3999999999999996E-2"/>
    <n v="0.38"/>
    <n v="0.52200000000000002"/>
    <n v="0.21"/>
    <x v="0"/>
    <s v="Under Average"/>
    <d v="2020-01-01T00:00:00"/>
    <n v="2020"/>
    <n v="5.4792273760800283"/>
  </r>
  <r>
    <s v="Hong Kong S.A.R. of China"/>
    <n v="2021"/>
    <n v="5.3220000000000001"/>
    <n v="11.002000000000001"/>
    <n v="0.82099999999999995"/>
    <m/>
    <n v="0.66900000000000004"/>
    <n v="2.1999999999999999E-2"/>
    <n v="0.39"/>
    <n v="0.53400000000000003"/>
    <n v="0.224"/>
    <x v="0"/>
    <s v="Under Average"/>
    <d v="2021-01-01T00:00:00"/>
    <n v="2021"/>
    <n v="5.4792273760800283"/>
  </r>
  <r>
    <s v="Hungary"/>
    <n v="2005"/>
    <n v="5.194"/>
    <n v="10.103"/>
    <n v="0.93"/>
    <n v="65"/>
    <n v="0.69699999999999995"/>
    <m/>
    <n v="0.90300000000000002"/>
    <n v="0.57799999999999996"/>
    <n v="0.28999999999999998"/>
    <x v="1"/>
    <s v="Under Average"/>
    <d v="2005-01-01T00:00:00"/>
    <n v="2005"/>
    <n v="5.4792273760800283"/>
  </r>
  <r>
    <s v="Hungary"/>
    <n v="2007"/>
    <n v="4.9539999999999997"/>
    <n v="10.148"/>
    <n v="0.93100000000000005"/>
    <n v="65.319999999999993"/>
    <n v="0.53800000000000003"/>
    <n v="-0.16400000000000001"/>
    <n v="0.89500000000000002"/>
    <n v="0.6"/>
    <n v="0.23"/>
    <x v="1"/>
    <s v="Under Average"/>
    <d v="2007-01-01T00:00:00"/>
    <n v="2007"/>
    <n v="5.4792273760800283"/>
  </r>
  <r>
    <s v="Hungary"/>
    <n v="2009"/>
    <n v="4.8949999999999996"/>
    <n v="10.093"/>
    <n v="0.90100000000000002"/>
    <n v="65.64"/>
    <n v="0.46400000000000002"/>
    <n v="-0.129"/>
    <n v="0.91500000000000004"/>
    <n v="0.57499999999999996"/>
    <n v="0.22800000000000001"/>
    <x v="1"/>
    <s v="Under Average"/>
    <d v="2009-01-01T00:00:00"/>
    <n v="2009"/>
    <n v="5.4792273760800283"/>
  </r>
  <r>
    <s v="Hungary"/>
    <n v="2010"/>
    <n v="4.7249999999999996"/>
    <n v="10.106"/>
    <n v="0.89600000000000002"/>
    <n v="65.8"/>
    <n v="0.51400000000000001"/>
    <n v="-0.14899999999999999"/>
    <n v="0.98299999999999998"/>
    <n v="0.57399999999999995"/>
    <n v="0.23499999999999999"/>
    <x v="1"/>
    <s v="Under Average"/>
    <d v="2010-01-01T00:00:00"/>
    <n v="2010"/>
    <n v="5.4792273760800283"/>
  </r>
  <r>
    <s v="Hungary"/>
    <n v="2011"/>
    <n v="4.9180000000000001"/>
    <n v="10.127000000000001"/>
    <n v="0.89400000000000002"/>
    <n v="65.959999999999994"/>
    <n v="0.63100000000000001"/>
    <n v="-9.2999999999999999E-2"/>
    <n v="0.94"/>
    <n v="0.58599999999999997"/>
    <n v="0.30499999999999999"/>
    <x v="1"/>
    <s v="Under Average"/>
    <d v="2011-01-01T00:00:00"/>
    <n v="2011"/>
    <n v="5.4792273760800283"/>
  </r>
  <r>
    <s v="Hungary"/>
    <n v="2012"/>
    <n v="4.6829999999999998"/>
    <n v="10.119"/>
    <n v="0.90600000000000003"/>
    <n v="66.12"/>
    <n v="0.56899999999999995"/>
    <n v="-0.14000000000000001"/>
    <n v="0.93"/>
    <n v="0.58199999999999996"/>
    <n v="0.315"/>
    <x v="1"/>
    <s v="Under Average"/>
    <d v="2012-01-01T00:00:00"/>
    <n v="2012"/>
    <n v="5.4792273760800283"/>
  </r>
  <r>
    <s v="Hungary"/>
    <n v="2013"/>
    <n v="4.9139999999999997"/>
    <n v="10.14"/>
    <n v="0.877"/>
    <n v="66.28"/>
    <n v="0.67400000000000004"/>
    <n v="-0.11700000000000001"/>
    <n v="0.91200000000000003"/>
    <n v="0.64700000000000002"/>
    <n v="0.307"/>
    <x v="1"/>
    <s v="Under Average"/>
    <d v="2013-01-01T00:00:00"/>
    <n v="2013"/>
    <n v="5.4792273760800283"/>
  </r>
  <r>
    <s v="Hungary"/>
    <n v="2014"/>
    <n v="5.181"/>
    <n v="10.183999999999999"/>
    <n v="0.84499999999999997"/>
    <n v="66.44"/>
    <n v="0.49399999999999999"/>
    <n v="-0.154"/>
    <n v="0.85499999999999998"/>
    <n v="0.57799999999999996"/>
    <n v="0.23799999999999999"/>
    <x v="1"/>
    <s v="Under Average"/>
    <d v="2014-01-01T00:00:00"/>
    <n v="2014"/>
    <n v="5.4792273760800283"/>
  </r>
  <r>
    <s v="Hungary"/>
    <n v="2015"/>
    <n v="5.3440000000000003"/>
    <n v="10.223000000000001"/>
    <n v="0.85899999999999999"/>
    <n v="66.599999999999994"/>
    <n v="0.55800000000000005"/>
    <n v="-0.20200000000000001"/>
    <n v="0.90800000000000003"/>
    <n v="0.65"/>
    <n v="0.245"/>
    <x v="1"/>
    <s v="Under Average"/>
    <d v="2015-01-01T00:00:00"/>
    <n v="2015"/>
    <n v="5.4792273760800283"/>
  </r>
  <r>
    <s v="Hungary"/>
    <n v="2016"/>
    <n v="5.4489999999999998"/>
    <n v="10.247999999999999"/>
    <n v="0.9"/>
    <n v="66.75"/>
    <n v="0.55400000000000005"/>
    <n v="-0.191"/>
    <n v="0.92400000000000004"/>
    <n v="0.59"/>
    <n v="0.24299999999999999"/>
    <x v="1"/>
    <s v="Under Average"/>
    <d v="2016-01-01T00:00:00"/>
    <n v="2016"/>
    <n v="5.4792273760800283"/>
  </r>
  <r>
    <s v="Hungary"/>
    <n v="2017"/>
    <n v="6.0650000000000004"/>
    <n v="10.292"/>
    <n v="0.877"/>
    <n v="66.900000000000006"/>
    <n v="0.66100000000000003"/>
    <n v="-0.14299999999999999"/>
    <n v="0.88600000000000001"/>
    <n v="0.64400000000000002"/>
    <n v="0.18099999999999999"/>
    <x v="1"/>
    <s v="Over Avergare"/>
    <d v="2017-01-01T00:00:00"/>
    <n v="2017"/>
    <n v="5.4792273760800283"/>
  </r>
  <r>
    <s v="Hungary"/>
    <n v="2018"/>
    <n v="5.9359999999999999"/>
    <n v="10.346"/>
    <n v="0.94099999999999995"/>
    <n v="67.05"/>
    <n v="0.69299999999999995"/>
    <n v="-0.247"/>
    <n v="0.91100000000000003"/>
    <n v="0.59499999999999997"/>
    <n v="0.20100000000000001"/>
    <x v="1"/>
    <s v="Over Avergare"/>
    <d v="2018-01-01T00:00:00"/>
    <n v="2018"/>
    <n v="5.4792273760800283"/>
  </r>
  <r>
    <s v="Hungary"/>
    <n v="2019"/>
    <n v="6"/>
    <n v="10.394"/>
    <n v="0.94699999999999995"/>
    <n v="67.2"/>
    <n v="0.79800000000000004"/>
    <n v="-0.19900000000000001"/>
    <n v="0.88400000000000001"/>
    <n v="0.65300000000000002"/>
    <n v="0.18"/>
    <x v="1"/>
    <s v="Over Avergare"/>
    <d v="2019-01-01T00:00:00"/>
    <n v="2019"/>
    <n v="5.4792273760800283"/>
  </r>
  <r>
    <s v="Hungary"/>
    <n v="2020"/>
    <n v="6.0380000000000003"/>
    <n v="10.349"/>
    <n v="0.94299999999999995"/>
    <n v="67.349999999999994"/>
    <n v="0.77100000000000002"/>
    <n v="-0.125"/>
    <n v="0.83599999999999997"/>
    <n v="0.66200000000000003"/>
    <n v="0.24"/>
    <x v="1"/>
    <s v="Over Avergare"/>
    <d v="2020-01-01T00:00:00"/>
    <n v="2020"/>
    <n v="5.4792273760800283"/>
  </r>
  <r>
    <s v="Hungary"/>
    <n v="2021"/>
    <n v="6.2270000000000003"/>
    <n v="10.422000000000001"/>
    <n v="0.94799999999999995"/>
    <n v="67.5"/>
    <n v="0.72699999999999998"/>
    <n v="-4.3999999999999997E-2"/>
    <n v="0.83199999999999996"/>
    <n v="0.66800000000000004"/>
    <n v="0.192"/>
    <x v="1"/>
    <s v="Over Avergare"/>
    <d v="2021-01-01T00:00:00"/>
    <n v="2021"/>
    <n v="5.4792273760800283"/>
  </r>
  <r>
    <s v="Hungary"/>
    <n v="2022"/>
    <n v="5.8609999999999998"/>
    <n v="10.484"/>
    <n v="0.93700000000000006"/>
    <n v="67.650000000000006"/>
    <n v="0.77600000000000002"/>
    <n v="-8.0000000000000002E-3"/>
    <n v="0.84799999999999998"/>
    <n v="0.628"/>
    <n v="0.25"/>
    <x v="1"/>
    <s v="Over Avergare"/>
    <d v="2022-01-01T00:00:00"/>
    <n v="2022"/>
    <n v="5.4792273760800283"/>
  </r>
  <r>
    <s v="Iceland"/>
    <n v="2008"/>
    <n v="6.8879999999999999"/>
    <n v="10.878"/>
    <n v="0.97699999999999998"/>
    <n v="71.2"/>
    <n v="0.88500000000000001"/>
    <n v="0.26600000000000001"/>
    <n v="0.70799999999999996"/>
    <n v="0.85099999999999998"/>
    <n v="0.153"/>
    <x v="1"/>
    <s v="Over Avergare"/>
    <d v="2008-01-01T00:00:00"/>
    <n v="2008"/>
    <n v="5.4792273760800283"/>
  </r>
  <r>
    <s v="Iceland"/>
    <n v="2012"/>
    <n v="7.5910000000000002"/>
    <n v="10.788"/>
    <n v="0.97899999999999998"/>
    <n v="71.599999999999994"/>
    <n v="0.90500000000000003"/>
    <n v="0.23599999999999999"/>
    <n v="0.75900000000000001"/>
    <n v="0.81699999999999995"/>
    <n v="0.157"/>
    <x v="1"/>
    <s v="Over Avergare"/>
    <d v="2012-01-01T00:00:00"/>
    <n v="2012"/>
    <n v="5.4792273760800283"/>
  </r>
  <r>
    <s v="Iceland"/>
    <n v="2013"/>
    <n v="7.5010000000000003"/>
    <n v="10.823"/>
    <n v="0.96699999999999997"/>
    <n v="71.7"/>
    <n v="0.92300000000000004"/>
    <n v="0.30099999999999999"/>
    <n v="0.71299999999999997"/>
    <n v="0.80200000000000005"/>
    <n v="0.156"/>
    <x v="1"/>
    <s v="Over Avergare"/>
    <d v="2013-01-01T00:00:00"/>
    <n v="2013"/>
    <n v="5.4792273760800283"/>
  </r>
  <r>
    <s v="Iceland"/>
    <n v="2015"/>
    <n v="7.4980000000000002"/>
    <n v="10.862"/>
    <n v="0.98"/>
    <n v="71.900000000000006"/>
    <n v="0.94"/>
    <n v="0.29599999999999999"/>
    <n v="0.63900000000000001"/>
    <n v="0.79400000000000004"/>
    <n v="0.18"/>
    <x v="1"/>
    <s v="Over Avergare"/>
    <d v="2015-01-01T00:00:00"/>
    <n v="2015"/>
    <n v="5.4792273760800283"/>
  </r>
  <r>
    <s v="Iceland"/>
    <n v="2016"/>
    <n v="7.51"/>
    <n v="10.909000000000001"/>
    <n v="0.98499999999999999"/>
    <n v="71.924999999999997"/>
    <n v="0.95199999999999996"/>
    <n v="0.27600000000000002"/>
    <n v="0.71899999999999997"/>
    <n v="0.80800000000000005"/>
    <n v="0.158"/>
    <x v="1"/>
    <s v="Over Avergare"/>
    <d v="2016-01-01T00:00:00"/>
    <n v="2016"/>
    <n v="5.4792273760800283"/>
  </r>
  <r>
    <s v="Iceland"/>
    <n v="2017"/>
    <n v="7.476"/>
    <n v="10.927"/>
    <n v="0.96699999999999997"/>
    <n v="71.95"/>
    <n v="0.93899999999999995"/>
    <n v="0.24099999999999999"/>
    <n v="0.72699999999999998"/>
    <n v="0.82299999999999995"/>
    <n v="0.14799999999999999"/>
    <x v="1"/>
    <s v="Over Avergare"/>
    <d v="2017-01-01T00:00:00"/>
    <n v="2017"/>
    <n v="5.4792273760800283"/>
  </r>
  <r>
    <s v="Iceland"/>
    <n v="2019"/>
    <n v="7.5330000000000004"/>
    <n v="10.949"/>
    <n v="0.98199999999999998"/>
    <n v="72"/>
    <n v="0.95899999999999996"/>
    <m/>
    <n v="0.69899999999999995"/>
    <n v="0.78700000000000003"/>
    <n v="0.17799999999999999"/>
    <x v="1"/>
    <s v="Over Avergare"/>
    <d v="2019-01-01T00:00:00"/>
    <n v="2019"/>
    <n v="5.4792273760800283"/>
  </r>
  <r>
    <s v="Iceland"/>
    <n v="2020"/>
    <n v="7.5750000000000002"/>
    <n v="10.862"/>
    <n v="0.98299999999999998"/>
    <n v="72.025000000000006"/>
    <n v="0.94899999999999995"/>
    <n v="0.153"/>
    <n v="0.64400000000000002"/>
    <n v="0.80800000000000005"/>
    <n v="0.17199999999999999"/>
    <x v="1"/>
    <s v="Over Avergare"/>
    <d v="2020-01-01T00:00:00"/>
    <n v="2020"/>
    <n v="5.4792273760800283"/>
  </r>
  <r>
    <s v="Iceland"/>
    <n v="2021"/>
    <n v="7.5650000000000004"/>
    <n v="10.888999999999999"/>
    <n v="0.98"/>
    <n v="72.05"/>
    <n v="0.92300000000000004"/>
    <n v="0.25800000000000001"/>
    <n v="0.66400000000000003"/>
    <n v="0.80600000000000005"/>
    <n v="0.159"/>
    <x v="1"/>
    <s v="Over Avergare"/>
    <d v="2021-01-01T00:00:00"/>
    <n v="2021"/>
    <n v="5.4792273760800283"/>
  </r>
  <r>
    <s v="Iceland"/>
    <n v="2022"/>
    <n v="7.4489999999999998"/>
    <n v="10.935"/>
    <n v="0.98499999999999999"/>
    <n v="72.075000000000003"/>
    <n v="0.93600000000000005"/>
    <n v="0.222"/>
    <n v="0.69199999999999995"/>
    <n v="0.76800000000000002"/>
    <n v="0.17799999999999999"/>
    <x v="1"/>
    <s v="Over Avergare"/>
    <d v="2022-01-01T00:00:00"/>
    <n v="2022"/>
    <n v="5.4792273760800283"/>
  </r>
  <r>
    <s v="India"/>
    <n v="2006"/>
    <n v="5.3479999999999999"/>
    <n v="8.141"/>
    <n v="0.70699999999999996"/>
    <n v="55.86"/>
    <n v="0.77400000000000002"/>
    <m/>
    <n v="0.85499999999999998"/>
    <n v="0.57599999999999996"/>
    <n v="0.19900000000000001"/>
    <x v="0"/>
    <s v="Under Average"/>
    <d v="2006-01-01T00:00:00"/>
    <n v="2006"/>
    <n v="5.4792273760800283"/>
  </r>
  <r>
    <s v="India"/>
    <n v="2007"/>
    <n v="5.0270000000000001"/>
    <n v="8.1999999999999993"/>
    <n v="0.56899999999999995"/>
    <n v="56.22"/>
    <n v="0.72899999999999998"/>
    <n v="-5.2999999999999999E-2"/>
    <n v="0.86199999999999999"/>
    <n v="0.54100000000000004"/>
    <n v="0.253"/>
    <x v="0"/>
    <s v="Under Average"/>
    <d v="2007-01-01T00:00:00"/>
    <n v="2007"/>
    <n v="5.4792273760800283"/>
  </r>
  <r>
    <s v="India"/>
    <n v="2008"/>
    <n v="5.1459999999999999"/>
    <n v="8.2159999999999993"/>
    <n v="0.68400000000000005"/>
    <n v="56.58"/>
    <n v="0.75600000000000001"/>
    <n v="-7.3999999999999996E-2"/>
    <n v="0.89100000000000001"/>
    <n v="0.57299999999999995"/>
    <n v="0.25900000000000001"/>
    <x v="0"/>
    <s v="Under Average"/>
    <d v="2008-01-01T00:00:00"/>
    <n v="2008"/>
    <n v="5.4792273760800283"/>
  </r>
  <r>
    <s v="India"/>
    <n v="2009"/>
    <n v="4.5220000000000002"/>
    <n v="8.2780000000000005"/>
    <n v="0.65300000000000002"/>
    <n v="56.94"/>
    <n v="0.67900000000000005"/>
    <n v="-2.8000000000000001E-2"/>
    <n v="0.89500000000000002"/>
    <n v="0.63900000000000001"/>
    <n v="0.30099999999999999"/>
    <x v="0"/>
    <s v="Under Average"/>
    <d v="2009-01-01T00:00:00"/>
    <n v="2009"/>
    <n v="5.4792273760800283"/>
  </r>
  <r>
    <s v="India"/>
    <n v="2010"/>
    <n v="4.9889999999999999"/>
    <n v="8.3460000000000001"/>
    <n v="0.60499999999999998"/>
    <n v="57.3"/>
    <n v="0.78300000000000003"/>
    <n v="5.6000000000000001E-2"/>
    <n v="0.86299999999999999"/>
    <n v="0.57899999999999996"/>
    <n v="0.26700000000000002"/>
    <x v="0"/>
    <s v="Under Average"/>
    <d v="2010-01-01T00:00:00"/>
    <n v="2010"/>
    <n v="5.4792273760800283"/>
  </r>
  <r>
    <s v="India"/>
    <n v="2011"/>
    <n v="4.6349999999999998"/>
    <n v="8.3829999999999991"/>
    <n v="0.55300000000000005"/>
    <n v="57.66"/>
    <n v="0.83799999999999997"/>
    <n v="-0.04"/>
    <n v="0.90800000000000003"/>
    <n v="0.48"/>
    <n v="0.23200000000000001"/>
    <x v="0"/>
    <s v="Under Average"/>
    <d v="2011-01-01T00:00:00"/>
    <n v="2011"/>
    <n v="5.4792273760800283"/>
  </r>
  <r>
    <s v="India"/>
    <n v="2012"/>
    <n v="4.72"/>
    <n v="8.423"/>
    <n v="0.51100000000000001"/>
    <n v="58.02"/>
    <n v="0.60899999999999999"/>
    <n v="6.5000000000000002E-2"/>
    <n v="0.83"/>
    <n v="0.54400000000000004"/>
    <n v="0.29499999999999998"/>
    <x v="0"/>
    <s v="Under Average"/>
    <d v="2012-01-01T00:00:00"/>
    <n v="2012"/>
    <n v="5.4792273760800283"/>
  </r>
  <r>
    <s v="India"/>
    <n v="2013"/>
    <n v="4.4279999999999999"/>
    <n v="8.4719999999999995"/>
    <n v="0.55300000000000005"/>
    <n v="58.38"/>
    <n v="0.74"/>
    <n v="8.2000000000000003E-2"/>
    <n v="0.83199999999999996"/>
    <n v="0.60799999999999998"/>
    <n v="0.33"/>
    <x v="0"/>
    <s v="Under Average"/>
    <d v="2013-01-01T00:00:00"/>
    <n v="2013"/>
    <n v="5.4792273760800283"/>
  </r>
  <r>
    <s v="India"/>
    <n v="2014"/>
    <n v="4.4240000000000004"/>
    <n v="8.5310000000000006"/>
    <n v="0.621"/>
    <n v="58.74"/>
    <n v="0.80900000000000005"/>
    <n v="-2.8000000000000001E-2"/>
    <n v="0.83199999999999996"/>
    <n v="0.65100000000000002"/>
    <n v="0.28499999999999998"/>
    <x v="0"/>
    <s v="Under Average"/>
    <d v="2014-01-01T00:00:00"/>
    <n v="2014"/>
    <n v="5.4792273760800283"/>
  </r>
  <r>
    <s v="India"/>
    <n v="2015"/>
    <n v="4.3419999999999996"/>
    <n v="8.5960000000000001"/>
    <n v="0.61"/>
    <n v="59.1"/>
    <n v="0.77700000000000002"/>
    <n v="-7.0000000000000001E-3"/>
    <n v="0.77600000000000002"/>
    <n v="0.65700000000000003"/>
    <n v="0.32200000000000001"/>
    <x v="0"/>
    <s v="Under Average"/>
    <d v="2015-01-01T00:00:00"/>
    <n v="2015"/>
    <n v="5.4792273760800283"/>
  </r>
  <r>
    <s v="India"/>
    <n v="2016"/>
    <n v="4.1790000000000003"/>
    <n v="8.6639999999999997"/>
    <n v="0.61399999999999999"/>
    <n v="59.4"/>
    <n v="0.82"/>
    <n v="4.3999999999999997E-2"/>
    <n v="0.76500000000000001"/>
    <n v="0.64600000000000002"/>
    <n v="0.34599999999999997"/>
    <x v="0"/>
    <s v="Under Average"/>
    <d v="2016-01-01T00:00:00"/>
    <n v="2016"/>
    <n v="5.4792273760800283"/>
  </r>
  <r>
    <s v="India"/>
    <n v="2017"/>
    <n v="4.0460000000000003"/>
    <n v="8.718"/>
    <n v="0.60699999999999998"/>
    <n v="59.7"/>
    <n v="0.88600000000000001"/>
    <n v="-4.3999999999999997E-2"/>
    <n v="0.78100000000000003"/>
    <n v="0.57899999999999996"/>
    <n v="0.318"/>
    <x v="0"/>
    <s v="Under Average"/>
    <d v="2017-01-01T00:00:00"/>
    <n v="2017"/>
    <n v="5.4792273760800283"/>
  </r>
  <r>
    <s v="India"/>
    <n v="2018"/>
    <n v="3.8180000000000001"/>
    <n v="8.77"/>
    <n v="0.63800000000000001"/>
    <n v="60"/>
    <n v="0.89"/>
    <n v="8.3000000000000004E-2"/>
    <n v="0.80500000000000005"/>
    <n v="0.59099999999999997"/>
    <n v="0.35699999999999998"/>
    <x v="0"/>
    <s v="Under Average"/>
    <d v="2018-01-01T00:00:00"/>
    <n v="2018"/>
    <n v="5.4792273760800283"/>
  </r>
  <r>
    <s v="India"/>
    <n v="2019"/>
    <n v="3.2490000000000001"/>
    <n v="8.7959999999999994"/>
    <n v="0.56100000000000005"/>
    <n v="60.3"/>
    <n v="0.876"/>
    <n v="0.111"/>
    <n v="0.752"/>
    <n v="0.56000000000000005"/>
    <n v="0.46600000000000003"/>
    <x v="0"/>
    <s v="Under Average"/>
    <d v="2019-01-01T00:00:00"/>
    <n v="2019"/>
    <n v="5.4792273760800283"/>
  </r>
  <r>
    <s v="India"/>
    <n v="2020"/>
    <n v="4.2240000000000002"/>
    <n v="8.718"/>
    <n v="0.61599999999999999"/>
    <n v="60.6"/>
    <n v="0.90600000000000003"/>
    <n v="7.0999999999999994E-2"/>
    <n v="0.78"/>
    <n v="0.68600000000000005"/>
    <n v="0.38300000000000001"/>
    <x v="0"/>
    <s v="Under Average"/>
    <d v="2020-01-01T00:00:00"/>
    <n v="2020"/>
    <n v="5.4792273760800283"/>
  </r>
  <r>
    <s v="India"/>
    <n v="2021"/>
    <n v="3.5579999999999998"/>
    <n v="8.7940000000000005"/>
    <n v="0.56999999999999995"/>
    <n v="60.9"/>
    <n v="0.86599999999999999"/>
    <n v="5.6000000000000001E-2"/>
    <n v="0.75700000000000001"/>
    <n v="0.54700000000000004"/>
    <n v="0.42899999999999999"/>
    <x v="0"/>
    <s v="Under Average"/>
    <d v="2021-01-01T00:00:00"/>
    <n v="2021"/>
    <n v="5.4792273760800283"/>
  </r>
  <r>
    <s v="India"/>
    <n v="2022"/>
    <n v="3.93"/>
    <n v="8.85"/>
    <n v="0.60799999999999998"/>
    <n v="61.2"/>
    <n v="0.89300000000000002"/>
    <n v="0.09"/>
    <n v="0.77100000000000002"/>
    <n v="0.59599999999999997"/>
    <n v="0.432"/>
    <x v="0"/>
    <s v="Under Average"/>
    <d v="2022-01-01T00:00:00"/>
    <n v="2022"/>
    <n v="5.4792273760800283"/>
  </r>
  <r>
    <s v="Indonesia"/>
    <n v="2006"/>
    <n v="4.9470000000000001"/>
    <n v="8.8390000000000004"/>
    <n v="0.77100000000000002"/>
    <n v="60.32"/>
    <n v="0.71299999999999997"/>
    <n v="0.34599999999999997"/>
    <n v="0.91500000000000004"/>
    <n v="0.71499999999999997"/>
    <n v="0.26600000000000001"/>
    <x v="0"/>
    <s v="Under Average"/>
    <d v="2006-01-01T00:00:00"/>
    <n v="2006"/>
    <n v="5.4792273760800283"/>
  </r>
  <r>
    <s v="Indonesia"/>
    <n v="2007"/>
    <n v="5.101"/>
    <n v="8.8879999999999999"/>
    <n v="0.70399999999999996"/>
    <n v="60.54"/>
    <n v="0.60299999999999998"/>
    <n v="0.31"/>
    <n v="0.96"/>
    <n v="0.69599999999999995"/>
    <n v="0.24199999999999999"/>
    <x v="0"/>
    <s v="Under Average"/>
    <d v="2007-01-01T00:00:00"/>
    <n v="2007"/>
    <n v="5.4792273760800283"/>
  </r>
  <r>
    <s v="Indonesia"/>
    <n v="2008"/>
    <n v="4.8150000000000004"/>
    <n v="8.9329999999999998"/>
    <n v="0.67500000000000004"/>
    <n v="60.76"/>
    <n v="0.59599999999999997"/>
    <n v="0.16200000000000001"/>
    <n v="0.96799999999999997"/>
    <n v="0.67500000000000004"/>
    <n v="0.23899999999999999"/>
    <x v="0"/>
    <s v="Under Average"/>
    <d v="2008-01-01T00:00:00"/>
    <n v="2008"/>
    <n v="5.4792273760800283"/>
  </r>
  <r>
    <s v="Indonesia"/>
    <n v="2009"/>
    <n v="5.4720000000000004"/>
    <n v="8.9659999999999993"/>
    <n v="0.77900000000000003"/>
    <n v="60.98"/>
    <n v="0.78400000000000003"/>
    <n v="0.189"/>
    <n v="0.91100000000000003"/>
    <n v="0.76800000000000002"/>
    <n v="0.193"/>
    <x v="0"/>
    <s v="Under Average"/>
    <d v="2009-01-01T00:00:00"/>
    <n v="2009"/>
    <n v="5.4792273760800283"/>
  </r>
  <r>
    <s v="Indonesia"/>
    <n v="2010"/>
    <n v="5.4569999999999999"/>
    <n v="9.0129999999999999"/>
    <n v="0.81599999999999995"/>
    <n v="61.2"/>
    <n v="0.7"/>
    <n v="0.44500000000000001"/>
    <n v="0.95399999999999996"/>
    <n v="0.71699999999999997"/>
    <n v="0.218"/>
    <x v="0"/>
    <s v="Under Average"/>
    <d v="2010-01-01T00:00:00"/>
    <n v="2010"/>
    <n v="5.4792273760800283"/>
  </r>
  <r>
    <s v="Indonesia"/>
    <n v="2011"/>
    <n v="5.173"/>
    <n v="9.0609999999999999"/>
    <n v="0.82499999999999996"/>
    <n v="61.42"/>
    <n v="0.878"/>
    <n v="0.436"/>
    <n v="0.96199999999999997"/>
    <n v="0.748"/>
    <n v="0.27300000000000002"/>
    <x v="0"/>
    <s v="Under Average"/>
    <d v="2011-01-01T00:00:00"/>
    <n v="2011"/>
    <n v="5.4792273760800283"/>
  </r>
  <r>
    <s v="Indonesia"/>
    <n v="2012"/>
    <n v="5.3680000000000003"/>
    <n v="9.1069999999999993"/>
    <n v="0.83399999999999996"/>
    <n v="61.64"/>
    <n v="0.77"/>
    <n v="0.35199999999999998"/>
    <n v="0.96199999999999997"/>
    <n v="0.76400000000000001"/>
    <n v="0.22900000000000001"/>
    <x v="0"/>
    <s v="Under Average"/>
    <d v="2012-01-01T00:00:00"/>
    <n v="2012"/>
    <n v="5.4792273760800283"/>
  </r>
  <r>
    <s v="Indonesia"/>
    <n v="2013"/>
    <n v="5.2919999999999998"/>
    <n v="9.1489999999999991"/>
    <n v="0.79400000000000004"/>
    <n v="61.86"/>
    <n v="0.78100000000000003"/>
    <n v="0.374"/>
    <n v="0.97299999999999998"/>
    <n v="0.77700000000000002"/>
    <n v="0.249"/>
    <x v="0"/>
    <s v="Under Average"/>
    <d v="2013-01-01T00:00:00"/>
    <n v="2013"/>
    <n v="5.4792273760800283"/>
  </r>
  <r>
    <s v="Indonesia"/>
    <n v="2014"/>
    <n v="5.5970000000000004"/>
    <n v="9.1859999999999999"/>
    <n v="0.90500000000000003"/>
    <n v="62.08"/>
    <n v="0.71899999999999997"/>
    <n v="0.40500000000000003"/>
    <n v="0.97"/>
    <n v="0.75700000000000001"/>
    <n v="0.24199999999999999"/>
    <x v="0"/>
    <s v="Over Avergare"/>
    <d v="2014-01-01T00:00:00"/>
    <n v="2014"/>
    <n v="5.4792273760800283"/>
  </r>
  <r>
    <s v="Indonesia"/>
    <n v="2015"/>
    <n v="5.0430000000000001"/>
    <n v="9.2219999999999995"/>
    <n v="0.80900000000000005"/>
    <n v="62.3"/>
    <n v="0.77900000000000003"/>
    <n v="0.46899999999999997"/>
    <n v="0.94599999999999995"/>
    <n v="0.79600000000000004"/>
    <n v="0.27400000000000002"/>
    <x v="0"/>
    <s v="Under Average"/>
    <d v="2015-01-01T00:00:00"/>
    <n v="2015"/>
    <n v="5.4792273760800283"/>
  </r>
  <r>
    <s v="Indonesia"/>
    <n v="2016"/>
    <n v="5.1360000000000001"/>
    <n v="9.2609999999999992"/>
    <n v="0.79200000000000004"/>
    <n v="62.424999999999997"/>
    <n v="0.83"/>
    <n v="0.497"/>
    <n v="0.89"/>
    <n v="0.748"/>
    <n v="0.34200000000000003"/>
    <x v="0"/>
    <s v="Under Average"/>
    <d v="2016-01-01T00:00:00"/>
    <n v="2016"/>
    <n v="5.4792273760800283"/>
  </r>
  <r>
    <s v="Indonesia"/>
    <n v="2017"/>
    <n v="5.0979999999999999"/>
    <n v="9.3000000000000007"/>
    <n v="0.79600000000000004"/>
    <n v="62.55"/>
    <n v="0.86499999999999999"/>
    <n v="0.48499999999999999"/>
    <n v="0.9"/>
    <n v="0.78100000000000003"/>
    <n v="0.31900000000000001"/>
    <x v="0"/>
    <s v="Under Average"/>
    <d v="2017-01-01T00:00:00"/>
    <n v="2017"/>
    <n v="5.4792273760800283"/>
  </r>
  <r>
    <s v="Indonesia"/>
    <n v="2018"/>
    <n v="5.34"/>
    <n v="9.3409999999999993"/>
    <n v="0.80900000000000005"/>
    <n v="62.674999999999997"/>
    <n v="0.879"/>
    <n v="0.50900000000000001"/>
    <n v="0.86799999999999999"/>
    <n v="0.79600000000000004"/>
    <n v="0.29599999999999999"/>
    <x v="0"/>
    <s v="Under Average"/>
    <d v="2018-01-01T00:00:00"/>
    <n v="2018"/>
    <n v="5.4792273760800283"/>
  </r>
  <r>
    <s v="Indonesia"/>
    <n v="2019"/>
    <n v="5.3470000000000004"/>
    <n v="9.3810000000000002"/>
    <n v="0.80200000000000005"/>
    <n v="62.8"/>
    <n v="0.86599999999999999"/>
    <n v="0.55200000000000005"/>
    <n v="0.86099999999999999"/>
    <n v="0.8"/>
    <n v="0.30199999999999999"/>
    <x v="0"/>
    <s v="Under Average"/>
    <d v="2019-01-01T00:00:00"/>
    <n v="2019"/>
    <n v="5.4792273760800283"/>
  </r>
  <r>
    <s v="Indonesia"/>
    <n v="2020"/>
    <n v="4.8280000000000003"/>
    <n v="9.3510000000000009"/>
    <n v="0.751"/>
    <n v="62.924999999999997"/>
    <n v="0.85299999999999998"/>
    <n v="0.53200000000000003"/>
    <n v="0.91400000000000003"/>
    <n v="0.74199999999999999"/>
    <n v="0.35099999999999998"/>
    <x v="0"/>
    <s v="Under Average"/>
    <d v="2020-01-01T00:00:00"/>
    <n v="2020"/>
    <n v="5.4792273760800283"/>
  </r>
  <r>
    <s v="Indonesia"/>
    <n v="2021"/>
    <n v="5.4329999999999998"/>
    <n v="9.3810000000000002"/>
    <n v="0.81699999999999995"/>
    <n v="63.05"/>
    <n v="0.88500000000000001"/>
    <n v="0.54300000000000004"/>
    <n v="0.84499999999999997"/>
    <n v="0.79900000000000004"/>
    <n v="0.27300000000000002"/>
    <x v="0"/>
    <s v="Under Average"/>
    <d v="2021-01-01T00:00:00"/>
    <n v="2021"/>
    <n v="5.4792273760800283"/>
  </r>
  <r>
    <s v="Indonesia"/>
    <n v="2022"/>
    <n v="5.585"/>
    <n v="9.4250000000000007"/>
    <n v="0.83399999999999996"/>
    <n v="63.174999999999997"/>
    <n v="0.90300000000000002"/>
    <n v="0.51900000000000002"/>
    <n v="0.86199999999999999"/>
    <n v="0.81799999999999995"/>
    <n v="0.26900000000000002"/>
    <x v="0"/>
    <s v="Over Avergare"/>
    <d v="2022-01-01T00:00:00"/>
    <n v="2022"/>
    <n v="5.4792273760800283"/>
  </r>
  <r>
    <s v="Iran"/>
    <n v="2005"/>
    <n v="5.3079999999999998"/>
    <n v="9.4979999999999993"/>
    <n v="0.76600000000000001"/>
    <n v="64.3"/>
    <n v="0.65100000000000002"/>
    <m/>
    <n v="0.63600000000000001"/>
    <n v="0.51500000000000001"/>
    <n v="0.45600000000000002"/>
    <x v="0"/>
    <s v="Under Average"/>
    <d v="2005-01-01T00:00:00"/>
    <n v="2005"/>
    <n v="5.4792273760800283"/>
  </r>
  <r>
    <s v="Iran"/>
    <n v="2007"/>
    <n v="5.3360000000000003"/>
    <n v="9.5950000000000006"/>
    <n v="0.71799999999999997"/>
    <n v="64.58"/>
    <n v="0.53300000000000003"/>
    <n v="4.4999999999999998E-2"/>
    <n v="0.872"/>
    <n v="0.55300000000000005"/>
    <n v="0.36099999999999999"/>
    <x v="0"/>
    <s v="Under Average"/>
    <d v="2007-01-01T00:00:00"/>
    <n v="2007"/>
    <n v="5.4792273760800283"/>
  </r>
  <r>
    <s v="Iran"/>
    <n v="2008"/>
    <n v="5.1289999999999996"/>
    <n v="9.5839999999999996"/>
    <n v="0.63300000000000001"/>
    <n v="64.72"/>
    <n v="0.60099999999999998"/>
    <n v="4.2000000000000003E-2"/>
    <n v="0.86799999999999999"/>
    <n v="0.54100000000000004"/>
    <n v="0.34499999999999997"/>
    <x v="0"/>
    <s v="Under Average"/>
    <d v="2008-01-01T00:00:00"/>
    <n v="2008"/>
    <n v="5.4792273760800283"/>
  </r>
  <r>
    <s v="Iran"/>
    <n v="2011"/>
    <n v="4.7679999999999998"/>
    <n v="9.6359999999999992"/>
    <n v="0.58199999999999996"/>
    <n v="65.14"/>
    <n v="0.79800000000000004"/>
    <n v="0.191"/>
    <n v="0.66500000000000004"/>
    <n v="0.51300000000000001"/>
    <n v="0.35899999999999999"/>
    <x v="0"/>
    <s v="Under Average"/>
    <d v="2011-01-01T00:00:00"/>
    <n v="2011"/>
    <n v="5.4792273760800283"/>
  </r>
  <r>
    <s v="Iran"/>
    <n v="2012"/>
    <n v="4.609"/>
    <n v="9.5850000000000009"/>
    <n v="0.6"/>
    <n v="65.28"/>
    <n v="0.76400000000000001"/>
    <m/>
    <n v="0.67800000000000005"/>
    <n v="0.52900000000000003"/>
    <n v="0.52500000000000002"/>
    <x v="0"/>
    <s v="Under Average"/>
    <d v="2012-01-01T00:00:00"/>
    <n v="2012"/>
    <n v="5.4792273760800283"/>
  </r>
  <r>
    <s v="Iran"/>
    <n v="2013"/>
    <n v="5.14"/>
    <n v="9.5549999999999997"/>
    <n v="0.66400000000000003"/>
    <n v="65.42"/>
    <n v="0.73"/>
    <n v="0.20399999999999999"/>
    <n v="0.68500000000000005"/>
    <n v="0.57499999999999996"/>
    <n v="0.55200000000000005"/>
    <x v="0"/>
    <s v="Under Average"/>
    <d v="2013-01-01T00:00:00"/>
    <n v="2013"/>
    <n v="5.4792273760800283"/>
  </r>
  <r>
    <s v="Iran"/>
    <n v="2014"/>
    <n v="4.6820000000000004"/>
    <n v="9.5850000000000009"/>
    <n v="0.64400000000000002"/>
    <n v="65.56"/>
    <n v="0.76700000000000002"/>
    <n v="0.23"/>
    <n v="0.64"/>
    <n v="0.55000000000000004"/>
    <n v="0.51200000000000001"/>
    <x v="0"/>
    <s v="Under Average"/>
    <d v="2014-01-01T00:00:00"/>
    <n v="2014"/>
    <n v="5.4792273760800283"/>
  </r>
  <r>
    <s v="Iran"/>
    <n v="2015"/>
    <n v="4.75"/>
    <n v="9.548"/>
    <n v="0.57199999999999995"/>
    <n v="65.7"/>
    <n v="0.78"/>
    <n v="0.16600000000000001"/>
    <n v="0.69899999999999995"/>
    <n v="0.54800000000000004"/>
    <n v="0.52"/>
    <x v="0"/>
    <s v="Under Average"/>
    <d v="2015-01-01T00:00:00"/>
    <n v="2015"/>
    <n v="5.4792273760800283"/>
  </r>
  <r>
    <s v="Iran"/>
    <n v="2016"/>
    <n v="4.6529999999999996"/>
    <n v="9.6140000000000008"/>
    <n v="0.56599999999999995"/>
    <n v="65.849999999999994"/>
    <n v="0.77300000000000002"/>
    <n v="0.17899999999999999"/>
    <n v="0.71299999999999997"/>
    <n v="0.59199999999999997"/>
    <n v="0.52600000000000002"/>
    <x v="0"/>
    <s v="Under Average"/>
    <d v="2016-01-01T00:00:00"/>
    <n v="2016"/>
    <n v="5.4792273760800283"/>
  </r>
  <r>
    <s v="Iran"/>
    <n v="2017"/>
    <n v="4.7169999999999996"/>
    <n v="9.6270000000000007"/>
    <n v="0.71399999999999997"/>
    <n v="66"/>
    <n v="0.73099999999999998"/>
    <n v="0.21199999999999999"/>
    <n v="0.71499999999999997"/>
    <n v="0.59"/>
    <n v="0.439"/>
    <x v="0"/>
    <s v="Under Average"/>
    <d v="2017-01-01T00:00:00"/>
    <n v="2017"/>
    <n v="5.4792273760800283"/>
  </r>
  <r>
    <s v="Iran"/>
    <n v="2018"/>
    <n v="4.2779999999999996"/>
    <n v="9.5909999999999993"/>
    <n v="0.67400000000000004"/>
    <n v="66.150000000000006"/>
    <n v="0.60299999999999998"/>
    <n v="7.4999999999999997E-2"/>
    <n v="0.70299999999999996"/>
    <n v="0.48199999999999998"/>
    <n v="0.49299999999999999"/>
    <x v="0"/>
    <s v="Under Average"/>
    <d v="2018-01-01T00:00:00"/>
    <n v="2018"/>
    <n v="5.4792273760800283"/>
  </r>
  <r>
    <s v="Iran"/>
    <n v="2019"/>
    <n v="5.0060000000000002"/>
    <n v="9.5530000000000008"/>
    <n v="0.69799999999999995"/>
    <n v="66.3"/>
    <n v="0.623"/>
    <n v="0.13100000000000001"/>
    <n v="0.72799999999999998"/>
    <n v="0.52500000000000002"/>
    <n v="0.44900000000000001"/>
    <x v="0"/>
    <s v="Under Average"/>
    <d v="2019-01-01T00:00:00"/>
    <n v="2019"/>
    <n v="5.4792273760800283"/>
  </r>
  <r>
    <s v="Iran"/>
    <n v="2020"/>
    <n v="4.8650000000000002"/>
    <n v="9.577"/>
    <n v="0.75700000000000001"/>
    <n v="66.45"/>
    <n v="0.6"/>
    <n v="0.13300000000000001"/>
    <n v="0.71"/>
    <n v="0.505"/>
    <n v="0.47"/>
    <x v="0"/>
    <s v="Under Average"/>
    <d v="2020-01-01T00:00:00"/>
    <n v="2020"/>
    <n v="5.4792273760800283"/>
  </r>
  <r>
    <s v="Iran"/>
    <n v="2021"/>
    <n v="4.7880000000000003"/>
    <n v="9.6159999999999997"/>
    <n v="0.77100000000000002"/>
    <n v="66.599999999999994"/>
    <n v="0.60899999999999999"/>
    <n v="0.17399999999999999"/>
    <n v="0.76100000000000001"/>
    <n v="0.51800000000000002"/>
    <n v="0.42699999999999999"/>
    <x v="0"/>
    <s v="Under Average"/>
    <d v="2021-01-01T00:00:00"/>
    <n v="2021"/>
    <n v="5.4792273760800283"/>
  </r>
  <r>
    <s v="Iran"/>
    <n v="2022"/>
    <n v="4.9770000000000003"/>
    <n v="9.6379999999999999"/>
    <n v="0.8"/>
    <n v="66.75"/>
    <n v="0.56999999999999995"/>
    <n v="0.21199999999999999"/>
    <n v="0.76600000000000001"/>
    <n v="0.52100000000000002"/>
    <n v="0.46600000000000003"/>
    <x v="0"/>
    <s v="Under Average"/>
    <d v="2022-01-01T00:00:00"/>
    <n v="2022"/>
    <n v="5.4792273760800283"/>
  </r>
  <r>
    <s v="Iraq"/>
    <n v="2008"/>
    <n v="4.59"/>
    <n v="8.9819999999999993"/>
    <n v="0.74399999999999999"/>
    <n v="60.94"/>
    <n v="0.38600000000000001"/>
    <n v="-5.8000000000000003E-2"/>
    <n v="0.91"/>
    <n v="0.53200000000000003"/>
    <n v="0.44800000000000001"/>
    <x v="0"/>
    <s v="Under Average"/>
    <d v="2008-01-01T00:00:00"/>
    <n v="2008"/>
    <n v="5.4792273760800283"/>
  </r>
  <r>
    <s v="Iraq"/>
    <n v="2009"/>
    <n v="4.7750000000000004"/>
    <n v="8.9789999999999992"/>
    <n v="0.86199999999999999"/>
    <n v="60.92"/>
    <n v="0.43099999999999999"/>
    <n v="-0.19500000000000001"/>
    <n v="0.85399999999999998"/>
    <n v="0.504"/>
    <n v="0.40400000000000003"/>
    <x v="0"/>
    <s v="Under Average"/>
    <d v="2009-01-01T00:00:00"/>
    <n v="2009"/>
    <n v="5.4792273760800283"/>
  </r>
  <r>
    <s v="Iraq"/>
    <n v="2010"/>
    <n v="5.0650000000000004"/>
    <n v="9.0090000000000003"/>
    <n v="0.85399999999999998"/>
    <n v="60.9"/>
    <n v="0.41899999999999998"/>
    <n v="-0.12"/>
    <n v="0.85899999999999999"/>
    <n v="0.497"/>
    <n v="0.43099999999999999"/>
    <x v="0"/>
    <s v="Under Average"/>
    <d v="2010-01-01T00:00:00"/>
    <n v="2010"/>
    <n v="5.4792273760800283"/>
  </r>
  <r>
    <s v="Iraq"/>
    <n v="2011"/>
    <n v="4.7249999999999996"/>
    <n v="9.0470000000000006"/>
    <n v="0.751"/>
    <n v="60.88"/>
    <n v="0.34699999999999998"/>
    <n v="-6.5000000000000002E-2"/>
    <n v="0.78"/>
    <n v="0.47299999999999998"/>
    <n v="0.55700000000000005"/>
    <x v="0"/>
    <s v="Under Average"/>
    <d v="2011-01-01T00:00:00"/>
    <n v="2011"/>
    <n v="5.4792273760800283"/>
  </r>
  <r>
    <s v="Iraq"/>
    <n v="2012"/>
    <n v="4.66"/>
    <n v="9.1329999999999991"/>
    <n v="0.73"/>
    <n v="60.86"/>
    <n v="0.315"/>
    <n v="-1.4999999999999999E-2"/>
    <n v="0.78900000000000003"/>
    <n v="0.41"/>
    <n v="0.44900000000000001"/>
    <x v="0"/>
    <s v="Under Average"/>
    <d v="2012-01-01T00:00:00"/>
    <n v="2012"/>
    <n v="5.4792273760800283"/>
  </r>
  <r>
    <s v="Iraq"/>
    <n v="2013"/>
    <n v="4.7249999999999996"/>
    <n v="9.1590000000000007"/>
    <n v="0.72799999999999998"/>
    <n v="60.84"/>
    <m/>
    <n v="-4.3999999999999997E-2"/>
    <n v="0.71"/>
    <m/>
    <n v="0.55400000000000005"/>
    <x v="0"/>
    <s v="Under Average"/>
    <d v="2013-01-01T00:00:00"/>
    <n v="2013"/>
    <n v="5.4792273760800283"/>
  </r>
  <r>
    <s v="Iraq"/>
    <n v="2014"/>
    <n v="4.5419999999999998"/>
    <n v="9.1259999999999994"/>
    <n v="0.72499999999999998"/>
    <n v="60.82"/>
    <n v="0.64600000000000002"/>
    <n v="5.0000000000000001E-3"/>
    <n v="0.72599999999999998"/>
    <n v="0.53900000000000003"/>
    <n v="0.56399999999999995"/>
    <x v="0"/>
    <s v="Under Average"/>
    <d v="2014-01-01T00:00:00"/>
    <n v="2014"/>
    <n v="5.4792273760800283"/>
  </r>
  <r>
    <s v="Iraq"/>
    <n v="2015"/>
    <n v="4.4930000000000003"/>
    <n v="9.1449999999999996"/>
    <n v="0.68400000000000005"/>
    <n v="60.8"/>
    <n v="0.59899999999999998"/>
    <n v="2.3E-2"/>
    <n v="0.76200000000000001"/>
    <n v="0.47799999999999998"/>
    <n v="0.58099999999999996"/>
    <x v="0"/>
    <s v="Under Average"/>
    <d v="2015-01-01T00:00:00"/>
    <n v="2015"/>
    <n v="5.4792273760800283"/>
  </r>
  <r>
    <s v="Iraq"/>
    <n v="2016"/>
    <n v="4.4130000000000003"/>
    <n v="9.25"/>
    <n v="0.71899999999999997"/>
    <n v="61.274999999999999"/>
    <n v="0.66600000000000004"/>
    <n v="-4.8000000000000001E-2"/>
    <n v="0.79900000000000004"/>
    <n v="0.47099999999999997"/>
    <n v="0.56999999999999995"/>
    <x v="0"/>
    <s v="Under Average"/>
    <d v="2016-01-01T00:00:00"/>
    <n v="2016"/>
    <n v="5.4792273760800283"/>
  </r>
  <r>
    <s v="Iraq"/>
    <n v="2017"/>
    <n v="4.4619999999999997"/>
    <n v="9.2080000000000002"/>
    <n v="0.69499999999999995"/>
    <n v="61.75"/>
    <n v="0.628"/>
    <n v="3.0000000000000001E-3"/>
    <n v="0.75700000000000001"/>
    <n v="0.48699999999999999"/>
    <n v="0.59099999999999997"/>
    <x v="0"/>
    <s v="Under Average"/>
    <d v="2017-01-01T00:00:00"/>
    <n v="2017"/>
    <n v="5.4792273760800283"/>
  </r>
  <r>
    <s v="Iraq"/>
    <n v="2018"/>
    <n v="4.8860000000000001"/>
    <n v="9.2100000000000009"/>
    <n v="0.76400000000000001"/>
    <n v="62.225000000000001"/>
    <n v="0.59799999999999998"/>
    <n v="-6.7000000000000004E-2"/>
    <n v="0.88700000000000001"/>
    <n v="0.55200000000000005"/>
    <n v="0.48199999999999998"/>
    <x v="0"/>
    <s v="Under Average"/>
    <d v="2018-01-01T00:00:00"/>
    <n v="2018"/>
    <n v="5.4792273760800283"/>
  </r>
  <r>
    <s v="Iraq"/>
    <n v="2020"/>
    <n v="4.7850000000000001"/>
    <n v="9.0960000000000001"/>
    <n v="0.70799999999999996"/>
    <n v="63.174999999999997"/>
    <n v="0.7"/>
    <n v="-1.9E-2"/>
    <n v="0.84899999999999998"/>
    <n v="0.58499999999999996"/>
    <n v="0.53200000000000003"/>
    <x v="0"/>
    <s v="Under Average"/>
    <d v="2020-01-01T00:00:00"/>
    <n v="2020"/>
    <n v="5.4792273760800283"/>
  </r>
  <r>
    <s v="Iraq"/>
    <n v="2021"/>
    <n v="5.0940000000000003"/>
    <n v="9.1010000000000009"/>
    <n v="0.73"/>
    <n v="63.65"/>
    <n v="0.59399999999999997"/>
    <n v="7.0000000000000001E-3"/>
    <n v="0.90100000000000002"/>
    <n v="0.57699999999999996"/>
    <n v="0.47399999999999998"/>
    <x v="0"/>
    <s v="Under Average"/>
    <d v="2021-01-01T00:00:00"/>
    <n v="2021"/>
    <n v="5.4792273760800283"/>
  </r>
  <r>
    <s v="Ireland"/>
    <n v="2006"/>
    <n v="7.1440000000000001"/>
    <n v="10.981999999999999"/>
    <n v="0.96699999999999997"/>
    <n v="69.62"/>
    <n v="0.94299999999999995"/>
    <n v="0.23699999999999999"/>
    <n v="0.47299999999999998"/>
    <n v="0.81499999999999995"/>
    <n v="0.20899999999999999"/>
    <x v="1"/>
    <s v="Over Avergare"/>
    <d v="2006-01-01T00:00:00"/>
    <n v="2006"/>
    <n v="5.4792273760800283"/>
  </r>
  <r>
    <s v="Ireland"/>
    <n v="2008"/>
    <n v="7.5679999999999996"/>
    <n v="10.939"/>
    <n v="0.98299999999999998"/>
    <n v="69.86"/>
    <n v="0.89400000000000002"/>
    <n v="0.317"/>
    <n v="0.48699999999999999"/>
    <n v="0.745"/>
    <n v="0.14799999999999999"/>
    <x v="1"/>
    <s v="Over Avergare"/>
    <d v="2008-01-01T00:00:00"/>
    <n v="2008"/>
    <n v="5.4792273760800283"/>
  </r>
  <r>
    <s v="Ireland"/>
    <n v="2009"/>
    <n v="7.0460000000000003"/>
    <n v="10.875999999999999"/>
    <n v="0.95899999999999996"/>
    <n v="69.98"/>
    <n v="0.83499999999999996"/>
    <n v="0.31"/>
    <n v="0.57999999999999996"/>
    <n v="0.745"/>
    <n v="0.23300000000000001"/>
    <x v="1"/>
    <s v="Over Avergare"/>
    <d v="2009-01-01T00:00:00"/>
    <n v="2009"/>
    <n v="5.4792273760800283"/>
  </r>
  <r>
    <s v="Ireland"/>
    <n v="2010"/>
    <n v="7.2569999999999997"/>
    <n v="10.887"/>
    <n v="0.97299999999999998"/>
    <n v="70.099999999999994"/>
    <n v="0.85599999999999998"/>
    <n v="0.34300000000000003"/>
    <n v="0.61799999999999999"/>
    <n v="0.76300000000000001"/>
    <n v="0.20100000000000001"/>
    <x v="1"/>
    <s v="Over Avergare"/>
    <d v="2010-01-01T00:00:00"/>
    <n v="2010"/>
    <n v="5.4792273760800283"/>
  </r>
  <r>
    <s v="Ireland"/>
    <n v="2011"/>
    <n v="7.0069999999999997"/>
    <n v="10.891"/>
    <n v="0.97699999999999998"/>
    <n v="70.22"/>
    <n v="0.95199999999999996"/>
    <n v="0.378"/>
    <n v="0.59"/>
    <n v="0.78600000000000003"/>
    <n v="0.19"/>
    <x v="1"/>
    <s v="Over Avergare"/>
    <d v="2011-01-01T00:00:00"/>
    <n v="2011"/>
    <n v="5.4792273760800283"/>
  </r>
  <r>
    <s v="Ireland"/>
    <n v="2012"/>
    <n v="6.9649999999999999"/>
    <n v="10.887"/>
    <n v="0.96199999999999997"/>
    <n v="70.34"/>
    <n v="0.90200000000000002"/>
    <n v="0.29699999999999999"/>
    <n v="0.57299999999999995"/>
    <n v="0.72099999999999997"/>
    <n v="0.23699999999999999"/>
    <x v="1"/>
    <s v="Over Avergare"/>
    <d v="2012-01-01T00:00:00"/>
    <n v="2012"/>
    <n v="5.4792273760800283"/>
  </r>
  <r>
    <s v="Ireland"/>
    <n v="2013"/>
    <n v="6.76"/>
    <n v="10.893000000000001"/>
    <n v="0.95499999999999996"/>
    <n v="70.459999999999994"/>
    <n v="0.88400000000000001"/>
    <n v="0.32600000000000001"/>
    <n v="0.55800000000000005"/>
    <n v="0.74399999999999999"/>
    <n v="0.245"/>
    <x v="1"/>
    <s v="Over Avergare"/>
    <d v="2013-01-01T00:00:00"/>
    <n v="2013"/>
    <n v="5.4792273760800283"/>
  </r>
  <r>
    <s v="Ireland"/>
    <n v="2014"/>
    <n v="7.0179999999999998"/>
    <n v="10.968999999999999"/>
    <n v="0.96799999999999997"/>
    <n v="70.58"/>
    <n v="0.92200000000000004"/>
    <n v="0.25800000000000001"/>
    <n v="0.40600000000000003"/>
    <n v="0.73599999999999999"/>
    <n v="0.22900000000000001"/>
    <x v="1"/>
    <s v="Over Avergare"/>
    <d v="2014-01-01T00:00:00"/>
    <n v="2014"/>
    <n v="5.4792273760800283"/>
  </r>
  <r>
    <s v="Ireland"/>
    <n v="2015"/>
    <n v="6.83"/>
    <n v="11.177"/>
    <n v="0.95299999999999996"/>
    <n v="70.7"/>
    <n v="0.89200000000000002"/>
    <n v="0.22800000000000001"/>
    <n v="0.40899999999999997"/>
    <n v="0.748"/>
    <n v="0.22500000000000001"/>
    <x v="1"/>
    <s v="Over Avergare"/>
    <d v="2015-01-01T00:00:00"/>
    <n v="2015"/>
    <n v="5.4792273760800283"/>
  </r>
  <r>
    <s v="Ireland"/>
    <n v="2016"/>
    <n v="7.0410000000000004"/>
    <n v="11.186"/>
    <n v="0.95799999999999996"/>
    <n v="70.8"/>
    <n v="0.875"/>
    <n v="0.17100000000000001"/>
    <n v="0.39900000000000002"/>
    <n v="0.74399999999999999"/>
    <n v="0.21099999999999999"/>
    <x v="1"/>
    <s v="Over Avergare"/>
    <d v="2016-01-01T00:00:00"/>
    <n v="2016"/>
    <n v="5.4792273760800283"/>
  </r>
  <r>
    <s v="Ireland"/>
    <n v="2017"/>
    <n v="7.06"/>
    <n v="11.260999999999999"/>
    <n v="0.94299999999999995"/>
    <n v="70.900000000000006"/>
    <n v="0.90500000000000003"/>
    <n v="0.21199999999999999"/>
    <n v="0.33700000000000002"/>
    <n v="0.77100000000000002"/>
    <n v="0.21299999999999999"/>
    <x v="1"/>
    <s v="Over Avergare"/>
    <d v="2017-01-01T00:00:00"/>
    <n v="2017"/>
    <n v="5.4792273760800283"/>
  </r>
  <r>
    <s v="Ireland"/>
    <n v="2018"/>
    <n v="6.9619999999999997"/>
    <n v="11.331"/>
    <n v="0.93799999999999994"/>
    <n v="71"/>
    <n v="0.86099999999999999"/>
    <n v="0.14000000000000001"/>
    <n v="0.36199999999999999"/>
    <n v="0.754"/>
    <n v="0.21299999999999999"/>
    <x v="1"/>
    <s v="Over Avergare"/>
    <d v="2018-01-01T00:00:00"/>
    <n v="2018"/>
    <n v="5.4792273760800283"/>
  </r>
  <r>
    <s v="Ireland"/>
    <n v="2019"/>
    <n v="7.2549999999999999"/>
    <n v="11.37"/>
    <n v="0.94399999999999995"/>
    <n v="71.099999999999994"/>
    <n v="0.89200000000000002"/>
    <n v="6.9000000000000006E-2"/>
    <n v="0.373"/>
    <n v="0.75800000000000001"/>
    <n v="0.223"/>
    <x v="1"/>
    <s v="Over Avergare"/>
    <d v="2019-01-01T00:00:00"/>
    <n v="2019"/>
    <n v="5.4792273760800283"/>
  </r>
  <r>
    <s v="Ireland"/>
    <n v="2020"/>
    <n v="7.0350000000000001"/>
    <n v="11.42"/>
    <n v="0.96"/>
    <n v="71.2"/>
    <n v="0.88200000000000001"/>
    <n v="2E-3"/>
    <n v="0.35599999999999998"/>
    <n v="0.753"/>
    <n v="0.246"/>
    <x v="1"/>
    <s v="Over Avergare"/>
    <d v="2020-01-01T00:00:00"/>
    <n v="2020"/>
    <n v="5.4792273760800283"/>
  </r>
  <r>
    <s v="Ireland"/>
    <n v="2021"/>
    <n v="6.8280000000000003"/>
    <n v="11.538"/>
    <n v="0.85"/>
    <n v="71.3"/>
    <n v="0.84599999999999997"/>
    <n v="0.13300000000000001"/>
    <n v="0.36"/>
    <n v="0.73299999999999998"/>
    <n v="0.245"/>
    <x v="1"/>
    <s v="Over Avergare"/>
    <d v="2021-01-01T00:00:00"/>
    <n v="2021"/>
    <n v="5.4792273760800283"/>
  </r>
  <r>
    <s v="Ireland"/>
    <n v="2022"/>
    <n v="6.87"/>
    <n v="11.625"/>
    <n v="0.90600000000000003"/>
    <n v="71.400000000000006"/>
    <n v="0.89500000000000002"/>
    <n v="0.14000000000000001"/>
    <n v="0.35799999999999998"/>
    <n v="0.73799999999999999"/>
    <n v="0.23400000000000001"/>
    <x v="1"/>
    <s v="Over Avergare"/>
    <d v="2022-01-01T00:00:00"/>
    <n v="2022"/>
    <n v="5.4792273760800283"/>
  </r>
  <r>
    <s v="Israel"/>
    <n v="2006"/>
    <n v="7.173"/>
    <n v="10.359"/>
    <n v="0.92700000000000005"/>
    <n v="71.08"/>
    <n v="0.81699999999999995"/>
    <m/>
    <n v="0.90500000000000003"/>
    <n v="0.63900000000000001"/>
    <n v="0.308"/>
    <x v="0"/>
    <s v="Over Avergare"/>
    <d v="2006-01-01T00:00:00"/>
    <n v="2006"/>
    <n v="5.4792273760800283"/>
  </r>
  <r>
    <s v="Israel"/>
    <n v="2007"/>
    <n v="6.8410000000000002"/>
    <n v="10.4"/>
    <n v="0.86799999999999999"/>
    <n v="71.16"/>
    <n v="0.68300000000000005"/>
    <n v="0.217"/>
    <n v="0.86799999999999999"/>
    <n v="0.64200000000000002"/>
    <n v="0.32"/>
    <x v="0"/>
    <s v="Over Avergare"/>
    <d v="2007-01-01T00:00:00"/>
    <n v="2007"/>
    <n v="5.4792273760800283"/>
  </r>
  <r>
    <s v="Israel"/>
    <n v="2008"/>
    <n v="7.2610000000000001"/>
    <n v="10.414"/>
    <n v="0.85899999999999999"/>
    <n v="71.239999999999995"/>
    <n v="0.66300000000000003"/>
    <n v="0.13600000000000001"/>
    <n v="0.89800000000000002"/>
    <n v="0.63500000000000001"/>
    <n v="0.34899999999999998"/>
    <x v="0"/>
    <s v="Over Avergare"/>
    <d v="2008-01-01T00:00:00"/>
    <n v="2008"/>
    <n v="5.4792273760800283"/>
  </r>
  <r>
    <s v="Israel"/>
    <n v="2009"/>
    <n v="7.3529999999999998"/>
    <n v="10.398999999999999"/>
    <n v="0.93700000000000006"/>
    <n v="71.319999999999993"/>
    <n v="0.59299999999999997"/>
    <n v="0.17"/>
    <n v="0.92300000000000004"/>
    <n v="0.62"/>
    <n v="0.32700000000000001"/>
    <x v="0"/>
    <s v="Over Avergare"/>
    <d v="2009-01-01T00:00:00"/>
    <n v="2009"/>
    <n v="5.4792273760800283"/>
  </r>
  <r>
    <s v="Israel"/>
    <n v="2010"/>
    <n v="7.359"/>
    <n v="10.436"/>
    <n v="0.88200000000000001"/>
    <n v="71.400000000000006"/>
    <n v="0.56100000000000005"/>
    <n v="0.14799999999999999"/>
    <n v="0.90200000000000002"/>
    <n v="0.628"/>
    <n v="0.36199999999999999"/>
    <x v="0"/>
    <s v="Over Avergare"/>
    <d v="2010-01-01T00:00:00"/>
    <n v="2010"/>
    <n v="5.4792273760800283"/>
  </r>
  <r>
    <s v="Israel"/>
    <n v="2011"/>
    <n v="7.4329999999999998"/>
    <n v="10.472"/>
    <n v="0.89300000000000002"/>
    <n v="71.48"/>
    <n v="0.72199999999999998"/>
    <n v="0.13800000000000001"/>
    <n v="0.89100000000000001"/>
    <n v="0.65400000000000003"/>
    <n v="0.38400000000000001"/>
    <x v="0"/>
    <s v="Over Avergare"/>
    <d v="2011-01-01T00:00:00"/>
    <n v="2011"/>
    <n v="5.4792273760800283"/>
  </r>
  <r>
    <s v="Israel"/>
    <n v="2012"/>
    <n v="7.1109999999999998"/>
    <n v="10.478999999999999"/>
    <n v="0.90300000000000002"/>
    <n v="71.56"/>
    <n v="0.68100000000000005"/>
    <n v="0.15"/>
    <n v="0.86199999999999999"/>
    <n v="0.61099999999999999"/>
    <n v="0.31900000000000001"/>
    <x v="0"/>
    <s v="Over Avergare"/>
    <d v="2012-01-01T00:00:00"/>
    <n v="2012"/>
    <n v="5.4792273760800283"/>
  </r>
  <r>
    <s v="Israel"/>
    <n v="2013"/>
    <n v="7.3209999999999997"/>
    <n v="10.503"/>
    <n v="0.90900000000000003"/>
    <n v="71.64"/>
    <n v="0.73899999999999999"/>
    <n v="0.14699999999999999"/>
    <n v="0.84899999999999998"/>
    <n v="0.64900000000000002"/>
    <n v="0.40899999999999997"/>
    <x v="0"/>
    <s v="Over Avergare"/>
    <d v="2013-01-01T00:00:00"/>
    <n v="2013"/>
    <n v="5.4792273760800283"/>
  </r>
  <r>
    <s v="Israel"/>
    <n v="2014"/>
    <n v="7.4009999999999998"/>
    <n v="10.523"/>
    <n v="0.88900000000000001"/>
    <n v="71.72"/>
    <n v="0.70699999999999996"/>
    <n v="0.09"/>
    <n v="0.81799999999999995"/>
    <n v="0.56699999999999995"/>
    <n v="0.27100000000000002"/>
    <x v="0"/>
    <s v="Over Avergare"/>
    <d v="2014-01-01T00:00:00"/>
    <n v="2014"/>
    <n v="5.4792273760800283"/>
  </r>
  <r>
    <s v="Israel"/>
    <n v="2015"/>
    <n v="7.0789999999999997"/>
    <n v="10.526999999999999"/>
    <n v="0.86399999999999999"/>
    <n v="71.8"/>
    <n v="0.753"/>
    <n v="0.105"/>
    <n v="0.78900000000000003"/>
    <n v="0.65200000000000002"/>
    <n v="0.25600000000000001"/>
    <x v="0"/>
    <s v="Over Avergare"/>
    <d v="2015-01-01T00:00:00"/>
    <n v="2015"/>
    <n v="5.4792273760800283"/>
  </r>
  <r>
    <s v="Israel"/>
    <n v="2016"/>
    <n v="7.1589999999999998"/>
    <n v="10.552"/>
    <n v="0.89"/>
    <n v="71.95"/>
    <n v="0.77200000000000002"/>
    <n v="0.14899999999999999"/>
    <n v="0.80400000000000005"/>
    <n v="0.60199999999999998"/>
    <n v="0.26300000000000001"/>
    <x v="0"/>
    <s v="Over Avergare"/>
    <d v="2016-01-01T00:00:00"/>
    <n v="2016"/>
    <n v="5.4792273760800283"/>
  </r>
  <r>
    <s v="Israel"/>
    <n v="2017"/>
    <n v="7.3310000000000004"/>
    <n v="10.574"/>
    <n v="0.91600000000000004"/>
    <n v="72.099999999999994"/>
    <n v="0.76800000000000002"/>
    <n v="0.14099999999999999"/>
    <n v="0.79300000000000004"/>
    <n v="0.621"/>
    <n v="0.27600000000000002"/>
    <x v="0"/>
    <s v="Over Avergare"/>
    <d v="2017-01-01T00:00:00"/>
    <n v="2017"/>
    <n v="5.4792273760800283"/>
  </r>
  <r>
    <s v="Israel"/>
    <n v="2018"/>
    <n v="6.9269999999999996"/>
    <n v="10.595000000000001"/>
    <n v="0.91"/>
    <n v="72.25"/>
    <n v="0.72499999999999998"/>
    <n v="0.05"/>
    <n v="0.77"/>
    <n v="0.61199999999999999"/>
    <n v="0.28199999999999997"/>
    <x v="0"/>
    <s v="Over Avergare"/>
    <d v="2018-01-01T00:00:00"/>
    <n v="2018"/>
    <n v="5.4792273760800283"/>
  </r>
  <r>
    <s v="Israel"/>
    <n v="2019"/>
    <n v="7.3319999999999999"/>
    <n v="10.617000000000001"/>
    <n v="0.94599999999999995"/>
    <n v="72.400000000000006"/>
    <n v="0.83399999999999996"/>
    <n v="0.08"/>
    <n v="0.74299999999999999"/>
    <n v="0.59799999999999998"/>
    <n v="0.26600000000000001"/>
    <x v="0"/>
    <s v="Over Avergare"/>
    <d v="2019-01-01T00:00:00"/>
    <n v="2019"/>
    <n v="5.4792273760800283"/>
  </r>
  <r>
    <s v="Israel"/>
    <n v="2020"/>
    <n v="7.1950000000000003"/>
    <n v="10.58"/>
    <n v="0.95899999999999996"/>
    <n v="72.55"/>
    <n v="0.83099999999999996"/>
    <n v="-5.7000000000000002E-2"/>
    <n v="0.748"/>
    <n v="0.56399999999999995"/>
    <n v="0.24299999999999999"/>
    <x v="0"/>
    <s v="Over Avergare"/>
    <d v="2020-01-01T00:00:00"/>
    <n v="2020"/>
    <n v="5.4792273760800283"/>
  </r>
  <r>
    <s v="Israel"/>
    <n v="2021"/>
    <n v="7.5780000000000003"/>
    <n v="10.647"/>
    <n v="0.91700000000000004"/>
    <n v="72.7"/>
    <n v="0.82"/>
    <n v="-6.0000000000000001E-3"/>
    <n v="0.72599999999999998"/>
    <n v="0.55800000000000005"/>
    <n v="0.217"/>
    <x v="0"/>
    <s v="Over Avergare"/>
    <d v="2021-01-01T00:00:00"/>
    <n v="2021"/>
    <n v="5.4792273760800283"/>
  </r>
  <r>
    <s v="Israel"/>
    <n v="2022"/>
    <n v="7.6619999999999999"/>
    <n v="10.692"/>
    <n v="0.95399999999999996"/>
    <n v="72.849999999999994"/>
    <n v="0.77500000000000002"/>
    <n v="-5.0000000000000001E-3"/>
    <n v="0.65500000000000003"/>
    <n v="0.58299999999999996"/>
    <n v="0.183"/>
    <x v="0"/>
    <s v="Over Avergare"/>
    <d v="2022-01-01T00:00:00"/>
    <n v="2022"/>
    <n v="5.4792273760800283"/>
  </r>
  <r>
    <s v="Italy"/>
    <n v="2005"/>
    <n v="6.8540000000000001"/>
    <n v="10.698"/>
    <n v="0.92800000000000005"/>
    <n v="70.599999999999994"/>
    <n v="0.80200000000000005"/>
    <m/>
    <n v="0.94399999999999995"/>
    <n v="0.60599999999999998"/>
    <n v="0.29499999999999998"/>
    <x v="1"/>
    <s v="Over Avergare"/>
    <d v="2005-01-01T00:00:00"/>
    <n v="2005"/>
    <n v="5.4792273760800283"/>
  </r>
  <r>
    <s v="Italy"/>
    <n v="2007"/>
    <n v="6.5739999999999998"/>
    <n v="10.722"/>
    <n v="0.91200000000000003"/>
    <n v="70.8"/>
    <n v="0.68400000000000005"/>
    <n v="0.11"/>
    <n v="0.92200000000000004"/>
    <n v="0.65"/>
    <n v="0.30299999999999999"/>
    <x v="1"/>
    <s v="Over Avergare"/>
    <d v="2007-01-01T00:00:00"/>
    <n v="2007"/>
    <n v="5.4792273760800283"/>
  </r>
  <r>
    <s v="Italy"/>
    <n v="2008"/>
    <n v="6.78"/>
    <n v="10.706"/>
    <n v="0.88"/>
    <n v="70.900000000000006"/>
    <n v="0.54300000000000004"/>
    <n v="4.4999999999999998E-2"/>
    <n v="0.94599999999999995"/>
    <n v="0.58799999999999997"/>
    <n v="0.26800000000000002"/>
    <x v="1"/>
    <s v="Over Avergare"/>
    <d v="2008-01-01T00:00:00"/>
    <n v="2008"/>
    <n v="5.4792273760800283"/>
  </r>
  <r>
    <s v="Italy"/>
    <n v="2009"/>
    <n v="6.3339999999999996"/>
    <n v="10.647"/>
    <n v="0.88"/>
    <n v="71"/>
    <n v="0.70099999999999996"/>
    <n v="0.23699999999999999"/>
    <n v="0.89"/>
    <n v="0.71499999999999997"/>
    <n v="0.27900000000000003"/>
    <x v="1"/>
    <s v="Over Avergare"/>
    <d v="2009-01-01T00:00:00"/>
    <n v="2009"/>
    <n v="5.4792273760800283"/>
  </r>
  <r>
    <s v="Italy"/>
    <n v="2010"/>
    <n v="6.3540000000000001"/>
    <n v="10.661"/>
    <n v="0.872"/>
    <n v="71.099999999999994"/>
    <n v="0.73799999999999999"/>
    <n v="-6.3E-2"/>
    <n v="0.92100000000000004"/>
    <n v="0.53500000000000003"/>
    <n v="0.23599999999999999"/>
    <x v="1"/>
    <s v="Over Avergare"/>
    <d v="2010-01-01T00:00:00"/>
    <n v="2010"/>
    <n v="5.4792273760800283"/>
  </r>
  <r>
    <s v="Italy"/>
    <n v="2011"/>
    <n v="6.0570000000000004"/>
    <n v="10.666"/>
    <n v="0.91300000000000003"/>
    <n v="71.2"/>
    <n v="0.56799999999999995"/>
    <n v="-2.1999999999999999E-2"/>
    <n v="0.93300000000000005"/>
    <n v="0.61"/>
    <n v="0.26600000000000001"/>
    <x v="1"/>
    <s v="Over Avergare"/>
    <d v="2011-01-01T00:00:00"/>
    <n v="2011"/>
    <n v="5.4792273760800283"/>
  </r>
  <r>
    <s v="Italy"/>
    <n v="2012"/>
    <n v="5.8390000000000004"/>
    <n v="10.632999999999999"/>
    <n v="0.86899999999999999"/>
    <n v="71.3"/>
    <n v="0.56999999999999995"/>
    <n v="0.109"/>
    <n v="0.90800000000000003"/>
    <n v="0.65100000000000002"/>
    <n v="0.38800000000000001"/>
    <x v="1"/>
    <s v="Over Avergare"/>
    <d v="2012-01-01T00:00:00"/>
    <n v="2012"/>
    <n v="5.4792273760800283"/>
  </r>
  <r>
    <s v="Italy"/>
    <n v="2013"/>
    <n v="6.0090000000000003"/>
    <n v="10.603"/>
    <n v="0.91600000000000004"/>
    <n v="71.400000000000006"/>
    <n v="0.499"/>
    <n v="-0.106"/>
    <n v="0.94299999999999995"/>
    <n v="0.70199999999999996"/>
    <n v="0.35699999999999998"/>
    <x v="1"/>
    <s v="Over Avergare"/>
    <d v="2013-01-01T00:00:00"/>
    <n v="2013"/>
    <n v="5.4792273760800283"/>
  </r>
  <r>
    <s v="Italy"/>
    <n v="2014"/>
    <n v="6.0270000000000001"/>
    <n v="10.593999999999999"/>
    <n v="0.89800000000000002"/>
    <n v="71.5"/>
    <n v="0.624"/>
    <n v="-6.9000000000000006E-2"/>
    <n v="0.92"/>
    <n v="0.65900000000000003"/>
    <n v="0.35599999999999998"/>
    <x v="1"/>
    <s v="Over Avergare"/>
    <d v="2014-01-01T00:00:00"/>
    <n v="2014"/>
    <n v="5.4792273760800283"/>
  </r>
  <r>
    <s v="Italy"/>
    <n v="2015"/>
    <n v="5.8479999999999999"/>
    <n v="10.603"/>
    <n v="0.90900000000000003"/>
    <n v="71.599999999999994"/>
    <n v="0.57499999999999996"/>
    <n v="-6.8000000000000005E-2"/>
    <n v="0.91300000000000003"/>
    <n v="0.64600000000000002"/>
    <n v="0.32900000000000001"/>
    <x v="1"/>
    <s v="Over Avergare"/>
    <d v="2015-01-01T00:00:00"/>
    <n v="2015"/>
    <n v="5.4792273760800283"/>
  </r>
  <r>
    <s v="Italy"/>
    <n v="2016"/>
    <n v="5.9550000000000001"/>
    <n v="10.617000000000001"/>
    <n v="0.92700000000000005"/>
    <n v="71.674999999999997"/>
    <n v="0.624"/>
    <n v="-8.4000000000000005E-2"/>
    <n v="0.90300000000000002"/>
    <n v="0.63200000000000001"/>
    <n v="0.33900000000000002"/>
    <x v="1"/>
    <s v="Over Avergare"/>
    <d v="2016-01-01T00:00:00"/>
    <n v="2016"/>
    <n v="5.4792273760800283"/>
  </r>
  <r>
    <s v="Italy"/>
    <n v="2017"/>
    <n v="6.1989999999999998"/>
    <n v="10.635"/>
    <n v="0.92"/>
    <n v="71.75"/>
    <n v="0.63300000000000001"/>
    <n v="-3.9E-2"/>
    <n v="0.86699999999999999"/>
    <n v="0.61299999999999999"/>
    <n v="0.32300000000000001"/>
    <x v="1"/>
    <s v="Over Avergare"/>
    <d v="2017-01-01T00:00:00"/>
    <n v="2017"/>
    <n v="5.4792273760800283"/>
  </r>
  <r>
    <s v="Italy"/>
    <n v="2018"/>
    <n v="6.5170000000000003"/>
    <n v="10.647"/>
    <n v="0.91300000000000003"/>
    <n v="71.825000000000003"/>
    <n v="0.65"/>
    <n v="-2.5000000000000001E-2"/>
    <n v="0.88800000000000001"/>
    <n v="0.59799999999999998"/>
    <n v="0.40300000000000002"/>
    <x v="1"/>
    <s v="Over Avergare"/>
    <d v="2018-01-01T00:00:00"/>
    <n v="2018"/>
    <n v="5.4792273760800283"/>
  </r>
  <r>
    <s v="Italy"/>
    <n v="2019"/>
    <n v="6.4450000000000003"/>
    <n v="10.663"/>
    <n v="0.83799999999999997"/>
    <n v="71.900000000000006"/>
    <n v="0.70899999999999996"/>
    <n v="-8.5999999999999993E-2"/>
    <n v="0.86599999999999999"/>
    <n v="0.56899999999999995"/>
    <n v="0.32800000000000001"/>
    <x v="1"/>
    <s v="Over Avergare"/>
    <d v="2019-01-01T00:00:00"/>
    <n v="2019"/>
    <n v="5.4792273760800283"/>
  </r>
  <r>
    <s v="Italy"/>
    <n v="2020"/>
    <n v="6.4880000000000004"/>
    <n v="10.573"/>
    <n v="0.89"/>
    <n v="71.974999999999994"/>
    <n v="0.71799999999999997"/>
    <n v="-0.155"/>
    <n v="0.84399999999999997"/>
    <n v="0.61399999999999999"/>
    <n v="0.311"/>
    <x v="1"/>
    <s v="Over Avergare"/>
    <d v="2020-01-01T00:00:00"/>
    <n v="2020"/>
    <n v="5.4792273760800283"/>
  </r>
  <r>
    <s v="Italy"/>
    <n v="2021"/>
    <n v="6.4669999999999996"/>
    <n v="10.644"/>
    <n v="0.88600000000000001"/>
    <n v="72.05"/>
    <n v="0.70299999999999996"/>
    <n v="-9.4E-2"/>
    <n v="0.86199999999999999"/>
    <n v="0.63400000000000001"/>
    <n v="0.318"/>
    <x v="1"/>
    <s v="Over Avergare"/>
    <d v="2021-01-01T00:00:00"/>
    <n v="2021"/>
    <n v="5.4792273760800283"/>
  </r>
  <r>
    <s v="Italy"/>
    <n v="2022"/>
    <n v="6.258"/>
    <n v="10.685"/>
    <n v="0.86899999999999999"/>
    <n v="72.125"/>
    <n v="0.71099999999999997"/>
    <n v="2.8000000000000001E-2"/>
    <n v="0.81899999999999995"/>
    <n v="0.624"/>
    <n v="0.29799999999999999"/>
    <x v="1"/>
    <s v="Over Avergare"/>
    <d v="2022-01-01T00:00:00"/>
    <n v="2022"/>
    <n v="5.4792273760800283"/>
  </r>
  <r>
    <s v="Ivory Coast"/>
    <n v="2009"/>
    <n v="4.1970000000000001"/>
    <n v="8.1639999999999997"/>
    <n v="0.66700000000000004"/>
    <n v="48.9"/>
    <n v="0.76"/>
    <n v="-0.152"/>
    <n v="0.90200000000000002"/>
    <n v="0.55500000000000005"/>
    <n v="0.186"/>
    <x v="2"/>
    <s v="Under Average"/>
    <d v="2009-01-01T00:00:00"/>
    <n v="2009"/>
    <n v="5.4792273760800283"/>
  </r>
  <r>
    <s v="Ivory Coast"/>
    <n v="2013"/>
    <n v="3.7389999999999999"/>
    <n v="8.2669999999999995"/>
    <n v="0.70899999999999996"/>
    <n v="51.3"/>
    <n v="0.73899999999999999"/>
    <n v="-3.2000000000000001E-2"/>
    <n v="0.69099999999999995"/>
    <n v="0.66100000000000003"/>
    <n v="0.30599999999999999"/>
    <x v="2"/>
    <s v="Under Average"/>
    <d v="2013-01-01T00:00:00"/>
    <n v="2013"/>
    <n v="5.4792273760800283"/>
  </r>
  <r>
    <s v="Ivory Coast"/>
    <n v="2014"/>
    <n v="3.57"/>
    <n v="8.3339999999999996"/>
    <n v="0.71099999999999997"/>
    <n v="51.9"/>
    <n v="0.78100000000000003"/>
    <n v="-8.2000000000000003E-2"/>
    <n v="0.67100000000000004"/>
    <n v="0.60299999999999998"/>
    <n v="0.29099999999999998"/>
    <x v="2"/>
    <s v="Under Average"/>
    <d v="2014-01-01T00:00:00"/>
    <n v="2014"/>
    <n v="5.4792273760800283"/>
  </r>
  <r>
    <s v="Ivory Coast"/>
    <n v="2015"/>
    <n v="4.4450000000000003"/>
    <n v="8.3770000000000007"/>
    <n v="0.70399999999999996"/>
    <n v="52.5"/>
    <n v="0.8"/>
    <n v="-5.5E-2"/>
    <n v="0.74399999999999999"/>
    <n v="0.61399999999999999"/>
    <n v="0.34699999999999998"/>
    <x v="2"/>
    <s v="Under Average"/>
    <d v="2015-01-01T00:00:00"/>
    <n v="2015"/>
    <n v="5.4792273760800283"/>
  </r>
  <r>
    <s v="Ivory Coast"/>
    <n v="2016"/>
    <n v="4.5430000000000001"/>
    <n v="8.4209999999999994"/>
    <n v="0.61699999999999999"/>
    <n v="53.075000000000003"/>
    <n v="0.76900000000000002"/>
    <n v="-4.3999999999999997E-2"/>
    <n v="0.75700000000000001"/>
    <n v="0.69299999999999995"/>
    <n v="0.378"/>
    <x v="2"/>
    <s v="Under Average"/>
    <d v="2016-01-01T00:00:00"/>
    <n v="2016"/>
    <n v="5.4792273760800283"/>
  </r>
  <r>
    <s v="Ivory Coast"/>
    <n v="2017"/>
    <n v="5.0380000000000003"/>
    <n v="8.4659999999999993"/>
    <n v="0.66100000000000003"/>
    <n v="53.65"/>
    <n v="0.73199999999999998"/>
    <n v="-0.112"/>
    <n v="0.77100000000000002"/>
    <n v="0.66200000000000003"/>
    <n v="0.35699999999999998"/>
    <x v="2"/>
    <s v="Under Average"/>
    <d v="2017-01-01T00:00:00"/>
    <n v="2017"/>
    <n v="5.4792273760800283"/>
  </r>
  <r>
    <s v="Ivory Coast"/>
    <n v="2018"/>
    <n v="5.2679999999999998"/>
    <n v="8.5069999999999997"/>
    <n v="0.621"/>
    <n v="54.225000000000001"/>
    <n v="0.71299999999999997"/>
    <n v="-5.0999999999999997E-2"/>
    <n v="0.79100000000000004"/>
    <n v="0.65900000000000003"/>
    <n v="0.38600000000000001"/>
    <x v="2"/>
    <s v="Under Average"/>
    <d v="2018-01-01T00:00:00"/>
    <n v="2018"/>
    <n v="5.4792273760800283"/>
  </r>
  <r>
    <s v="Ivory Coast"/>
    <n v="2019"/>
    <n v="5.3920000000000003"/>
    <n v="8.5419999999999998"/>
    <n v="0.67900000000000005"/>
    <n v="54.8"/>
    <n v="0.73599999999999999"/>
    <n v="-1.7999999999999999E-2"/>
    <n v="0.79900000000000004"/>
    <n v="0.66300000000000003"/>
    <n v="0.42499999999999999"/>
    <x v="2"/>
    <s v="Under Average"/>
    <d v="2019-01-01T00:00:00"/>
    <n v="2019"/>
    <n v="5.4792273760800283"/>
  </r>
  <r>
    <s v="Ivory Coast"/>
    <n v="2020"/>
    <n v="5.2569999999999997"/>
    <n v="8.5370000000000008"/>
    <n v="0.61299999999999999"/>
    <n v="55.375"/>
    <n v="0.77"/>
    <n v="1.4999999999999999E-2"/>
    <n v="0.77700000000000002"/>
    <n v="0.65500000000000003"/>
    <n v="0.34"/>
    <x v="2"/>
    <s v="Under Average"/>
    <d v="2020-01-01T00:00:00"/>
    <n v="2020"/>
    <n v="5.4792273760800283"/>
  </r>
  <r>
    <s v="Ivory Coast"/>
    <n v="2021"/>
    <n v="5.056"/>
    <n v="8.58"/>
    <n v="0.55400000000000005"/>
    <n v="55.95"/>
    <n v="0.71699999999999997"/>
    <n v="-2E-3"/>
    <n v="0.71599999999999997"/>
    <n v="0.626"/>
    <n v="0.34499999999999997"/>
    <x v="2"/>
    <s v="Under Average"/>
    <d v="2021-01-01T00:00:00"/>
    <n v="2021"/>
    <n v="5.4792273760800283"/>
  </r>
  <r>
    <s v="Ivory Coast"/>
    <n v="2022"/>
    <n v="4.8490000000000002"/>
    <n v="8.6120000000000001"/>
    <n v="0.53600000000000003"/>
    <n v="56.524999999999999"/>
    <n v="0.71299999999999997"/>
    <n v="-5.0000000000000001E-3"/>
    <n v="0.74299999999999999"/>
    <n v="0.629"/>
    <n v="0.39900000000000002"/>
    <x v="2"/>
    <s v="Under Average"/>
    <d v="2022-01-01T00:00:00"/>
    <n v="2022"/>
    <n v="5.4792273760800283"/>
  </r>
  <r>
    <s v="Jamaica"/>
    <n v="2006"/>
    <n v="6.2080000000000002"/>
    <n v="9.2490000000000006"/>
    <n v="0.90900000000000003"/>
    <n v="66.599999999999994"/>
    <n v="0.73799999999999999"/>
    <n v="-8.9999999999999993E-3"/>
    <n v="0.94599999999999995"/>
    <n v="0.753"/>
    <n v="0.20100000000000001"/>
    <x v="5"/>
    <s v="Over Avergare"/>
    <d v="2006-01-01T00:00:00"/>
    <n v="2006"/>
    <n v="5.4792273760800283"/>
  </r>
  <r>
    <s v="Jamaica"/>
    <n v="2011"/>
    <n v="5.3739999999999997"/>
    <n v="9.1929999999999996"/>
    <n v="0.85499999999999998"/>
    <n v="66.599999999999994"/>
    <n v="0.79600000000000004"/>
    <n v="-6.9000000000000006E-2"/>
    <n v="0.90900000000000003"/>
    <n v="0.76400000000000001"/>
    <n v="0.23699999999999999"/>
    <x v="5"/>
    <s v="Under Average"/>
    <d v="2011-01-01T00:00:00"/>
    <n v="2011"/>
    <n v="5.4792273760800283"/>
  </r>
  <r>
    <s v="Jamaica"/>
    <n v="2013"/>
    <n v="5.7089999999999996"/>
    <n v="9.1820000000000004"/>
    <n v="0.86499999999999999"/>
    <n v="66.599999999999994"/>
    <n v="0.79300000000000004"/>
    <n v="-2.5999999999999999E-2"/>
    <n v="0.93100000000000005"/>
    <n v="0.69399999999999995"/>
    <n v="0.312"/>
    <x v="5"/>
    <s v="Over Avergare"/>
    <d v="2013-01-01T00:00:00"/>
    <n v="2013"/>
    <n v="5.4792273760800283"/>
  </r>
  <r>
    <s v="Jamaica"/>
    <n v="2014"/>
    <n v="5.3109999999999999"/>
    <n v="9.1850000000000005"/>
    <n v="0.874"/>
    <n v="66.599999999999994"/>
    <n v="0.80900000000000005"/>
    <n v="-6.0000000000000001E-3"/>
    <n v="0.86099999999999999"/>
    <n v="0.70799999999999996"/>
    <n v="0.31"/>
    <x v="5"/>
    <s v="Under Average"/>
    <d v="2014-01-01T00:00:00"/>
    <n v="2014"/>
    <n v="5.4792273760800283"/>
  </r>
  <r>
    <s v="Jamaica"/>
    <n v="2017"/>
    <n v="5.89"/>
    <n v="9.2089999999999996"/>
    <n v="0.91300000000000003"/>
    <n v="66.599999999999994"/>
    <n v="0.86099999999999999"/>
    <n v="-0.13500000000000001"/>
    <n v="0.88300000000000001"/>
    <n v="0.7"/>
    <n v="0.24299999999999999"/>
    <x v="5"/>
    <s v="Over Avergare"/>
    <d v="2017-01-01T00:00:00"/>
    <n v="2017"/>
    <n v="5.4792273760800283"/>
  </r>
  <r>
    <s v="Jamaica"/>
    <n v="2019"/>
    <n v="6.3090000000000002"/>
    <n v="9.234"/>
    <n v="0.878"/>
    <n v="66.599999999999994"/>
    <n v="0.89100000000000001"/>
    <n v="-0.14299999999999999"/>
    <n v="0.88500000000000001"/>
    <n v="0.72199999999999998"/>
    <n v="0.19500000000000001"/>
    <x v="5"/>
    <s v="Over Avergare"/>
    <d v="2019-01-01T00:00:00"/>
    <n v="2019"/>
    <n v="5.4792273760800283"/>
  </r>
  <r>
    <s v="Jamaica"/>
    <n v="2020"/>
    <n v="5.4249999999999998"/>
    <n v="9.1270000000000007"/>
    <n v="0.87"/>
    <n v="66.599999999999994"/>
    <n v="0.86499999999999999"/>
    <n v="-0.15"/>
    <n v="0.83599999999999997"/>
    <n v="0.71199999999999997"/>
    <n v="0.26600000000000001"/>
    <x v="5"/>
    <s v="Under Average"/>
    <d v="2020-01-01T00:00:00"/>
    <n v="2020"/>
    <n v="5.4792273760800283"/>
  </r>
  <r>
    <s v="Jamaica"/>
    <n v="2021"/>
    <n v="5.8140000000000001"/>
    <n v="9.1690000000000005"/>
    <n v="0.85699999999999998"/>
    <n v="66.599999999999994"/>
    <n v="0.73099999999999998"/>
    <n v="-8.2000000000000003E-2"/>
    <n v="0.88300000000000001"/>
    <n v="0.68899999999999995"/>
    <n v="0.308"/>
    <x v="5"/>
    <s v="Over Avergare"/>
    <d v="2021-01-01T00:00:00"/>
    <n v="2021"/>
    <n v="5.4792273760800283"/>
  </r>
  <r>
    <s v="Jamaica"/>
    <n v="2022"/>
    <n v="5.87"/>
    <n v="9.1980000000000004"/>
    <n v="0.86799999999999999"/>
    <n v="66.599999999999994"/>
    <n v="0.874"/>
    <n v="-8.7999999999999995E-2"/>
    <n v="0.91"/>
    <n v="0.71799999999999997"/>
    <n v="0.26900000000000002"/>
    <x v="5"/>
    <s v="Over Avergare"/>
    <d v="2022-01-01T00:00:00"/>
    <n v="2022"/>
    <n v="5.4792273760800283"/>
  </r>
  <r>
    <s v="Japan"/>
    <n v="2005"/>
    <n v="6.516"/>
    <n v="10.552"/>
    <n v="0.92800000000000005"/>
    <n v="72.400000000000006"/>
    <n v="0.86799999999999999"/>
    <m/>
    <n v="0.69899999999999995"/>
    <n v="0.68600000000000005"/>
    <n v="0.153"/>
    <x v="0"/>
    <s v="Over Avergare"/>
    <d v="2005-01-01T00:00:00"/>
    <n v="2005"/>
    <n v="5.4792273760800283"/>
  </r>
  <r>
    <s v="Japan"/>
    <n v="2007"/>
    <n v="6.2380000000000004"/>
    <n v="10.577999999999999"/>
    <n v="0.93799999999999994"/>
    <n v="72.64"/>
    <n v="0.79600000000000004"/>
    <n v="-9.6000000000000002E-2"/>
    <n v="0.80900000000000005"/>
    <n v="0.68300000000000005"/>
    <n v="0.20699999999999999"/>
    <x v="0"/>
    <s v="Over Avergare"/>
    <d v="2007-01-01T00:00:00"/>
    <n v="2007"/>
    <n v="5.4792273760800283"/>
  </r>
  <r>
    <s v="Japan"/>
    <n v="2008"/>
    <n v="5.9109999999999996"/>
    <n v="10.566000000000001"/>
    <n v="0.88700000000000001"/>
    <n v="72.760000000000005"/>
    <n v="0.77200000000000002"/>
    <n v="-0.14099999999999999"/>
    <n v="0.81599999999999995"/>
    <n v="0.70499999999999996"/>
    <n v="0.191"/>
    <x v="0"/>
    <s v="Over Avergare"/>
    <d v="2008-01-01T00:00:00"/>
    <n v="2008"/>
    <n v="5.4792273760800283"/>
  </r>
  <r>
    <s v="Japan"/>
    <n v="2009"/>
    <n v="5.8449999999999998"/>
    <n v="10.507"/>
    <n v="0.88800000000000001"/>
    <n v="72.88"/>
    <n v="0.73"/>
    <n v="-0.215"/>
    <n v="0.74"/>
    <n v="0.71299999999999997"/>
    <n v="0.16900000000000001"/>
    <x v="0"/>
    <s v="Over Avergare"/>
    <d v="2009-01-01T00:00:00"/>
    <n v="2009"/>
    <n v="5.4792273760800283"/>
  </r>
  <r>
    <s v="Japan"/>
    <n v="2010"/>
    <n v="6.0570000000000004"/>
    <n v="10.547000000000001"/>
    <n v="0.90200000000000002"/>
    <n v="73"/>
    <n v="0.77200000000000002"/>
    <n v="-0.14499999999999999"/>
    <n v="0.77"/>
    <n v="0.77900000000000003"/>
    <n v="0.188"/>
    <x v="0"/>
    <s v="Over Avergare"/>
    <d v="2010-01-01T00:00:00"/>
    <n v="2010"/>
    <n v="5.4792273760800283"/>
  </r>
  <r>
    <s v="Japan"/>
    <n v="2011"/>
    <n v="6.2629999999999999"/>
    <n v="10.548999999999999"/>
    <n v="0.91700000000000004"/>
    <n v="73.12"/>
    <n v="0.81399999999999995"/>
    <n v="-5.7000000000000002E-2"/>
    <n v="0.73399999999999999"/>
    <n v="0.71399999999999997"/>
    <n v="0.18099999999999999"/>
    <x v="0"/>
    <s v="Over Avergare"/>
    <d v="2011-01-01T00:00:00"/>
    <n v="2011"/>
    <n v="5.4792273760800283"/>
  </r>
  <r>
    <s v="Japan"/>
    <n v="2012"/>
    <n v="5.968"/>
    <n v="10.565"/>
    <n v="0.90500000000000003"/>
    <n v="73.239999999999995"/>
    <n v="0.753"/>
    <m/>
    <n v="0.69199999999999995"/>
    <n v="0.70799999999999996"/>
    <n v="0.17100000000000001"/>
    <x v="0"/>
    <s v="Over Avergare"/>
    <d v="2012-01-01T00:00:00"/>
    <n v="2012"/>
    <n v="5.4792273760800283"/>
  </r>
  <r>
    <s v="Japan"/>
    <n v="2013"/>
    <n v="5.9589999999999996"/>
    <n v="10.586"/>
    <n v="0.92400000000000004"/>
    <n v="73.36"/>
    <n v="0.82099999999999995"/>
    <n v="-0.152"/>
    <n v="0.65"/>
    <n v="0.71899999999999997"/>
    <n v="0.17499999999999999"/>
    <x v="0"/>
    <s v="Over Avergare"/>
    <d v="2013-01-01T00:00:00"/>
    <n v="2013"/>
    <n v="5.4792273760800283"/>
  </r>
  <r>
    <s v="Japan"/>
    <n v="2014"/>
    <n v="5.923"/>
    <n v="10.59"/>
    <n v="0.9"/>
    <n v="73.48"/>
    <n v="0.83799999999999997"/>
    <n v="-0.14399999999999999"/>
    <n v="0.61699999999999999"/>
    <n v="0.68700000000000006"/>
    <n v="0.189"/>
    <x v="0"/>
    <s v="Over Avergare"/>
    <d v="2014-01-01T00:00:00"/>
    <n v="2014"/>
    <n v="5.4792273760800283"/>
  </r>
  <r>
    <s v="Japan"/>
    <n v="2015"/>
    <n v="5.88"/>
    <n v="10.606999999999999"/>
    <n v="0.92300000000000004"/>
    <n v="73.599999999999994"/>
    <n v="0.83199999999999996"/>
    <n v="-0.161"/>
    <n v="0.65400000000000003"/>
    <n v="0.70199999999999996"/>
    <n v="0.17599999999999999"/>
    <x v="0"/>
    <s v="Over Avergare"/>
    <d v="2015-01-01T00:00:00"/>
    <n v="2015"/>
    <n v="5.4792273760800283"/>
  </r>
  <r>
    <s v="Japan"/>
    <n v="2016"/>
    <n v="5.9550000000000001"/>
    <n v="10.615"/>
    <n v="0.9"/>
    <n v="73.724999999999994"/>
    <n v="0.83599999999999997"/>
    <n v="-6.8000000000000005E-2"/>
    <n v="0.69799999999999995"/>
    <n v="0.69"/>
    <n v="0.192"/>
    <x v="0"/>
    <s v="Over Avergare"/>
    <d v="2016-01-01T00:00:00"/>
    <n v="2016"/>
    <n v="5.4792273760800283"/>
  </r>
  <r>
    <s v="Japan"/>
    <n v="2017"/>
    <n v="5.9109999999999996"/>
    <n v="10.632"/>
    <n v="0.88200000000000001"/>
    <n v="73.849999999999994"/>
    <n v="0.84899999999999998"/>
    <n v="-0.21099999999999999"/>
    <n v="0.65900000000000003"/>
    <n v="0.69199999999999995"/>
    <n v="0.17599999999999999"/>
    <x v="0"/>
    <s v="Over Avergare"/>
    <d v="2017-01-01T00:00:00"/>
    <n v="2017"/>
    <n v="5.4792273760800283"/>
  </r>
  <r>
    <s v="Japan"/>
    <n v="2018"/>
    <n v="5.7939999999999996"/>
    <n v="10.638999999999999"/>
    <n v="0.88600000000000001"/>
    <n v="73.974999999999994"/>
    <n v="0.77300000000000002"/>
    <n v="-0.26700000000000002"/>
    <n v="0.68700000000000006"/>
    <n v="0.64900000000000002"/>
    <n v="0.185"/>
    <x v="0"/>
    <s v="Over Avergare"/>
    <d v="2018-01-01T00:00:00"/>
    <n v="2018"/>
    <n v="5.4792273760800283"/>
  </r>
  <r>
    <s v="Japan"/>
    <n v="2019"/>
    <n v="5.9080000000000004"/>
    <n v="10.638"/>
    <n v="0.878"/>
    <n v="74.099999999999994"/>
    <n v="0.80600000000000005"/>
    <n v="-0.25900000000000001"/>
    <n v="0.61699999999999999"/>
    <n v="0.69299999999999995"/>
    <n v="0.19400000000000001"/>
    <x v="0"/>
    <s v="Over Avergare"/>
    <d v="2019-01-01T00:00:00"/>
    <n v="2019"/>
    <n v="5.4792273760800283"/>
  </r>
  <r>
    <s v="Japan"/>
    <n v="2020"/>
    <n v="6.1180000000000003"/>
    <n v="10.595000000000001"/>
    <n v="0.88700000000000001"/>
    <n v="74.224999999999994"/>
    <n v="0.80600000000000005"/>
    <n v="-0.26400000000000001"/>
    <n v="0.60899999999999999"/>
    <n v="0.68100000000000005"/>
    <n v="0.186"/>
    <x v="0"/>
    <s v="Over Avergare"/>
    <d v="2020-01-01T00:00:00"/>
    <n v="2020"/>
    <n v="5.4792273760800283"/>
  </r>
  <r>
    <s v="Japan"/>
    <n v="2021"/>
    <n v="6.0910000000000002"/>
    <n v="10.616"/>
    <n v="0.89600000000000002"/>
    <n v="74.349999999999994"/>
    <n v="0.80100000000000005"/>
    <n v="-0.21099999999999999"/>
    <n v="0.67"/>
    <n v="0.67400000000000004"/>
    <n v="0.189"/>
    <x v="0"/>
    <s v="Over Avergare"/>
    <d v="2021-01-01T00:00:00"/>
    <n v="2021"/>
    <n v="5.4792273760800283"/>
  </r>
  <r>
    <s v="Japan"/>
    <n v="2022"/>
    <n v="6.1779999999999999"/>
    <n v="10.635999999999999"/>
    <n v="0.89900000000000002"/>
    <n v="74.474999999999994"/>
    <n v="0.78900000000000003"/>
    <n v="-0.23499999999999999"/>
    <n v="0.64300000000000002"/>
    <n v="0.67"/>
    <n v="0.16500000000000001"/>
    <x v="0"/>
    <s v="Over Avergare"/>
    <d v="2022-01-01T00:00:00"/>
    <n v="2022"/>
    <n v="5.4792273760800283"/>
  </r>
  <r>
    <s v="Jordan"/>
    <n v="2005"/>
    <n v="6.2949999999999999"/>
    <n v="9.2829999999999995"/>
    <n v="0.92"/>
    <n v="65.8"/>
    <m/>
    <m/>
    <n v="0.67"/>
    <n v="0.63"/>
    <n v="0.24"/>
    <x v="0"/>
    <s v="Over Avergare"/>
    <d v="2005-01-01T00:00:00"/>
    <n v="2005"/>
    <n v="5.4792273760800283"/>
  </r>
  <r>
    <s v="Jordan"/>
    <n v="2007"/>
    <n v="5.5979999999999999"/>
    <n v="9.3079999999999998"/>
    <n v="0.84099999999999997"/>
    <n v="66.16"/>
    <n v="0.64600000000000002"/>
    <n v="-0.114"/>
    <n v="0.66400000000000003"/>
    <m/>
    <n v="0.24"/>
    <x v="0"/>
    <s v="Over Avergare"/>
    <d v="2007-01-01T00:00:00"/>
    <n v="2007"/>
    <n v="5.4792273760800283"/>
  </r>
  <r>
    <s v="Jordan"/>
    <n v="2008"/>
    <n v="4.93"/>
    <n v="9.3539999999999992"/>
    <n v="0.76600000000000001"/>
    <n v="66.34"/>
    <m/>
    <n v="-0.13100000000000001"/>
    <n v="0.70899999999999996"/>
    <n v="0.65600000000000003"/>
    <n v="0.33100000000000002"/>
    <x v="0"/>
    <s v="Under Average"/>
    <d v="2008-01-01T00:00:00"/>
    <n v="2008"/>
    <n v="5.4792273760800283"/>
  </r>
  <r>
    <s v="Jordan"/>
    <n v="2009"/>
    <n v="6"/>
    <n v="9.3810000000000002"/>
    <n v="0.89900000000000002"/>
    <n v="66.52"/>
    <n v="0.77100000000000002"/>
    <n v="-8.1000000000000003E-2"/>
    <n v="0.73899999999999999"/>
    <n v="0.58699999999999997"/>
    <n v="0.26500000000000001"/>
    <x v="0"/>
    <s v="Over Avergare"/>
    <d v="2009-01-01T00:00:00"/>
    <n v="2009"/>
    <n v="5.4792273760800283"/>
  </r>
  <r>
    <s v="Jordan"/>
    <n v="2010"/>
    <n v="5.57"/>
    <n v="9.3819999999999997"/>
    <n v="0.91800000000000004"/>
    <n v="66.7"/>
    <n v="0.78800000000000003"/>
    <n v="-5.3999999999999999E-2"/>
    <m/>
    <n v="0.56399999999999995"/>
    <n v="0.34300000000000003"/>
    <x v="0"/>
    <s v="Over Avergare"/>
    <d v="2010-01-01T00:00:00"/>
    <n v="2010"/>
    <n v="5.4792273760800283"/>
  </r>
  <r>
    <s v="Jordan"/>
    <n v="2011"/>
    <n v="5.5389999999999997"/>
    <n v="9.3829999999999991"/>
    <n v="0.878"/>
    <n v="66.88"/>
    <n v="0.76"/>
    <n v="-0.153"/>
    <m/>
    <n v="0.55100000000000005"/>
    <n v="0.26"/>
    <x v="0"/>
    <s v="Over Avergare"/>
    <d v="2011-01-01T00:00:00"/>
    <n v="2011"/>
    <n v="5.4792273760800283"/>
  </r>
  <r>
    <s v="Jordan"/>
    <n v="2012"/>
    <n v="5.1319999999999997"/>
    <n v="9.3930000000000007"/>
    <n v="0.82899999999999996"/>
    <n v="67.06"/>
    <n v="0.69299999999999995"/>
    <n v="-0.17299999999999999"/>
    <m/>
    <n v="0.46899999999999997"/>
    <n v="0.34499999999999997"/>
    <x v="0"/>
    <s v="Under Average"/>
    <d v="2012-01-01T00:00:00"/>
    <n v="2012"/>
    <n v="5.4792273760800283"/>
  </r>
  <r>
    <s v="Jordan"/>
    <n v="2013"/>
    <n v="5.1719999999999997"/>
    <n v="9.3539999999999992"/>
    <n v="0.84"/>
    <n v="67.239999999999995"/>
    <n v="0.69199999999999995"/>
    <n v="-0.128"/>
    <m/>
    <n v="0.59699999999999998"/>
    <n v="0.28599999999999998"/>
    <x v="0"/>
    <s v="Under Average"/>
    <d v="2013-01-01T00:00:00"/>
    <n v="2013"/>
    <n v="5.4792273760800283"/>
  </r>
  <r>
    <s v="Jordan"/>
    <n v="2014"/>
    <n v="5.3330000000000002"/>
    <n v="9.2690000000000001"/>
    <n v="0.81599999999999995"/>
    <n v="67.42"/>
    <n v="0.72899999999999998"/>
    <n v="-0.11"/>
    <m/>
    <n v="0.60199999999999998"/>
    <n v="0.313"/>
    <x v="0"/>
    <s v="Under Average"/>
    <d v="2014-01-01T00:00:00"/>
    <n v="2014"/>
    <n v="5.4792273760800283"/>
  </r>
  <r>
    <s v="Jordan"/>
    <n v="2015"/>
    <n v="5.4050000000000002"/>
    <n v="9.202"/>
    <n v="0.83"/>
    <n v="67.599999999999994"/>
    <n v="0.76700000000000002"/>
    <n v="-4.8000000000000001E-2"/>
    <m/>
    <n v="0.61699999999999999"/>
    <n v="0.30499999999999999"/>
    <x v="0"/>
    <s v="Under Average"/>
    <d v="2015-01-01T00:00:00"/>
    <n v="2015"/>
    <n v="5.4792273760800283"/>
  </r>
  <r>
    <s v="Jordan"/>
    <n v="2016"/>
    <n v="5.2709999999999999"/>
    <n v="9.173"/>
    <n v="0.82"/>
    <n v="67.599999999999994"/>
    <n v="0.77100000000000002"/>
    <n v="-3.9E-2"/>
    <m/>
    <n v="0.59799999999999998"/>
    <n v="0.312"/>
    <x v="0"/>
    <s v="Under Average"/>
    <d v="2016-01-01T00:00:00"/>
    <n v="2016"/>
    <n v="5.4792273760800283"/>
  </r>
  <r>
    <s v="Jordan"/>
    <n v="2017"/>
    <n v="4.8079999999999998"/>
    <n v="9.173"/>
    <n v="0.81499999999999995"/>
    <n v="67.599999999999994"/>
    <n v="0.76600000000000001"/>
    <n v="-0.153"/>
    <m/>
    <n v="0.55400000000000005"/>
    <n v="0.39200000000000002"/>
    <x v="0"/>
    <s v="Under Average"/>
    <d v="2017-01-01T00:00:00"/>
    <n v="2017"/>
    <n v="5.4792273760800283"/>
  </r>
  <r>
    <s v="Jordan"/>
    <n v="2018"/>
    <n v="4.6390000000000002"/>
    <n v="9.1679999999999993"/>
    <n v="0.8"/>
    <n v="67.599999999999994"/>
    <n v="0.76200000000000001"/>
    <n v="-0.187"/>
    <m/>
    <m/>
    <m/>
    <x v="0"/>
    <s v="Under Average"/>
    <d v="2018-01-01T00:00:00"/>
    <n v="2018"/>
    <n v="5.4792273760800283"/>
  </r>
  <r>
    <s v="Jordan"/>
    <n v="2019"/>
    <n v="4.4530000000000003"/>
    <n v="9.1639999999999997"/>
    <n v="0.79300000000000004"/>
    <n v="67.599999999999994"/>
    <n v="0.72599999999999998"/>
    <n v="-0.16500000000000001"/>
    <m/>
    <m/>
    <m/>
    <x v="0"/>
    <s v="Under Average"/>
    <d v="2019-01-01T00:00:00"/>
    <n v="2019"/>
    <n v="5.4792273760800283"/>
  </r>
  <r>
    <s v="Jordan"/>
    <n v="2020"/>
    <n v="4.0940000000000003"/>
    <n v="9.1270000000000007"/>
    <n v="0.70899999999999996"/>
    <n v="67.599999999999994"/>
    <n v="0.77900000000000003"/>
    <n v="-0.151"/>
    <m/>
    <m/>
    <m/>
    <x v="0"/>
    <s v="Under Average"/>
    <d v="2020-01-01T00:00:00"/>
    <n v="2020"/>
    <n v="5.4792273760800283"/>
  </r>
  <r>
    <s v="Jordan"/>
    <n v="2021"/>
    <n v="3.9089999999999998"/>
    <n v="9.1289999999999996"/>
    <n v="0.70299999999999996"/>
    <n v="67.599999999999994"/>
    <n v="0.77300000000000002"/>
    <n v="-0.14599999999999999"/>
    <n v="0.65600000000000003"/>
    <n v="0.48"/>
    <n v="0.42899999999999999"/>
    <x v="0"/>
    <s v="Under Average"/>
    <d v="2021-01-01T00:00:00"/>
    <n v="2021"/>
    <n v="5.4792273760800283"/>
  </r>
  <r>
    <s v="Jordan"/>
    <n v="2022"/>
    <n v="4.3559999999999999"/>
    <n v="9.1340000000000003"/>
    <n v="0.77400000000000002"/>
    <n v="67.599999999999994"/>
    <n v="0.75900000000000001"/>
    <n v="-0.153"/>
    <n v="0.71499999999999997"/>
    <n v="0.52100000000000002"/>
    <n v="0.435"/>
    <x v="0"/>
    <s v="Under Average"/>
    <d v="2022-01-01T00:00:00"/>
    <n v="2022"/>
    <n v="5.4792273760800283"/>
  </r>
  <r>
    <s v="Kazakhstan"/>
    <n v="2006"/>
    <n v="5.476"/>
    <n v="9.8040000000000003"/>
    <n v="0.872"/>
    <n v="58"/>
    <n v="0.73099999999999998"/>
    <n v="-0.27700000000000002"/>
    <n v="0.86499999999999999"/>
    <n v="0.60199999999999998"/>
    <n v="0.185"/>
    <x v="0"/>
    <s v="Under Average"/>
    <d v="2006-01-01T00:00:00"/>
    <n v="2006"/>
    <n v="5.4792273760800283"/>
  </r>
  <r>
    <s v="Kazakhstan"/>
    <n v="2007"/>
    <n v="5.7190000000000003"/>
    <n v="9.8780000000000001"/>
    <n v="0.86099999999999999"/>
    <n v="58.6"/>
    <n v="0.80600000000000005"/>
    <n v="-0.249"/>
    <n v="0.86499999999999999"/>
    <n v="0.55700000000000005"/>
    <n v="0.17899999999999999"/>
    <x v="0"/>
    <s v="Over Avergare"/>
    <d v="2007-01-01T00:00:00"/>
    <n v="2007"/>
    <n v="5.4792273760800283"/>
  </r>
  <r>
    <s v="Kazakhstan"/>
    <n v="2008"/>
    <n v="5.8860000000000001"/>
    <n v="9.8919999999999995"/>
    <n v="0.83899999999999997"/>
    <n v="59.2"/>
    <n v="0.72699999999999998"/>
    <n v="-0.224"/>
    <n v="0.89900000000000002"/>
    <n v="0.61299999999999999"/>
    <n v="0.16"/>
    <x v="0"/>
    <s v="Over Avergare"/>
    <d v="2008-01-01T00:00:00"/>
    <n v="2008"/>
    <n v="5.4792273760800283"/>
  </r>
  <r>
    <s v="Kazakhstan"/>
    <n v="2009"/>
    <n v="5.383"/>
    <n v="9.8840000000000003"/>
    <n v="0.89300000000000002"/>
    <n v="59.8"/>
    <n v="0.85599999999999998"/>
    <n v="-0.253"/>
    <n v="0.84499999999999997"/>
    <n v="0.59499999999999997"/>
    <n v="0.129"/>
    <x v="0"/>
    <s v="Under Average"/>
    <d v="2009-01-01T00:00:00"/>
    <n v="2009"/>
    <n v="5.4792273760800283"/>
  </r>
  <r>
    <s v="Kazakhstan"/>
    <n v="2010"/>
    <n v="5.5140000000000002"/>
    <n v="9.94"/>
    <n v="0.90400000000000003"/>
    <n v="60.4"/>
    <n v="0.78500000000000003"/>
    <n v="-0.219"/>
    <n v="0.82299999999999995"/>
    <n v="0.65500000000000003"/>
    <n v="0.14899999999999999"/>
    <x v="0"/>
    <s v="Over Avergare"/>
    <d v="2010-01-01T00:00:00"/>
    <n v="2010"/>
    <n v="5.4792273760800283"/>
  </r>
  <r>
    <s v="Kazakhstan"/>
    <n v="2011"/>
    <n v="5.7359999999999998"/>
    <n v="9.9969999999999999"/>
    <n v="0.90500000000000003"/>
    <n v="61"/>
    <n v="0.878"/>
    <n v="-0.23899999999999999"/>
    <n v="0.80200000000000005"/>
    <n v="0.622"/>
    <n v="0.154"/>
    <x v="0"/>
    <s v="Over Avergare"/>
    <d v="2011-01-01T00:00:00"/>
    <n v="2011"/>
    <n v="5.4792273760800283"/>
  </r>
  <r>
    <s v="Kazakhstan"/>
    <n v="2012"/>
    <n v="5.7590000000000003"/>
    <n v="10.029999999999999"/>
    <n v="0.89200000000000002"/>
    <n v="61.6"/>
    <n v="0.84"/>
    <n v="-0.17499999999999999"/>
    <n v="0.877"/>
    <n v="0.66700000000000004"/>
    <n v="0.184"/>
    <x v="0"/>
    <s v="Over Avergare"/>
    <d v="2012-01-01T00:00:00"/>
    <n v="2012"/>
    <n v="5.4792273760800283"/>
  </r>
  <r>
    <s v="Kazakhstan"/>
    <n v="2013"/>
    <n v="5.835"/>
    <n v="10.074"/>
    <n v="0.88900000000000001"/>
    <n v="62.2"/>
    <n v="0.78200000000000003"/>
    <n v="-0.23300000000000001"/>
    <n v="0.82"/>
    <n v="0.629"/>
    <n v="0.16400000000000001"/>
    <x v="0"/>
    <s v="Over Avergare"/>
    <d v="2013-01-01T00:00:00"/>
    <n v="2013"/>
    <n v="5.4792273760800283"/>
  </r>
  <r>
    <s v="Kazakhstan"/>
    <n v="2014"/>
    <n v="5.97"/>
    <n v="10.101000000000001"/>
    <n v="0.79500000000000004"/>
    <n v="62.8"/>
    <n v="0.79900000000000004"/>
    <n v="0"/>
    <n v="0.80500000000000005"/>
    <n v="0.67100000000000004"/>
    <n v="0.16900000000000001"/>
    <x v="0"/>
    <s v="Over Avergare"/>
    <d v="2014-01-01T00:00:00"/>
    <n v="2014"/>
    <n v="5.4792273760800283"/>
  </r>
  <r>
    <s v="Kazakhstan"/>
    <n v="2015"/>
    <n v="5.95"/>
    <n v="10.098000000000001"/>
    <n v="0.93100000000000005"/>
    <n v="63.4"/>
    <n v="0.74"/>
    <n v="-4.1000000000000002E-2"/>
    <n v="0.71399999999999997"/>
    <n v="0.68200000000000005"/>
    <n v="0.17399999999999999"/>
    <x v="0"/>
    <s v="Over Avergare"/>
    <d v="2015-01-01T00:00:00"/>
    <n v="2015"/>
    <n v="5.4792273760800283"/>
  </r>
  <r>
    <s v="Kazakhstan"/>
    <n v="2016"/>
    <n v="5.5339999999999998"/>
    <n v="10.095000000000001"/>
    <n v="0.92800000000000005"/>
    <n v="63.8"/>
    <n v="0.78300000000000003"/>
    <n v="-0.04"/>
    <n v="0.70199999999999996"/>
    <n v="0.64100000000000001"/>
    <n v="0.155"/>
    <x v="0"/>
    <s v="Over Avergare"/>
    <d v="2016-01-01T00:00:00"/>
    <n v="2016"/>
    <n v="5.4792273760800283"/>
  </r>
  <r>
    <s v="Kazakhstan"/>
    <n v="2017"/>
    <n v="5.8819999999999997"/>
    <n v="10.121"/>
    <n v="0.91400000000000003"/>
    <n v="64.2"/>
    <n v="0.745"/>
    <n v="-3.9E-2"/>
    <n v="0.755"/>
    <n v="0.69799999999999995"/>
    <n v="0.17100000000000001"/>
    <x v="0"/>
    <s v="Over Avergare"/>
    <d v="2017-01-01T00:00:00"/>
    <n v="2017"/>
    <n v="5.4792273760800283"/>
  </r>
  <r>
    <s v="Kazakhstan"/>
    <n v="2018"/>
    <n v="6.008"/>
    <n v="10.148"/>
    <n v="0.93700000000000006"/>
    <n v="64.599999999999994"/>
    <n v="0.84"/>
    <n v="-0.10199999999999999"/>
    <n v="0.82399999999999995"/>
    <n v="0.61099999999999999"/>
    <n v="0.16200000000000001"/>
    <x v="0"/>
    <s v="Over Avergare"/>
    <d v="2018-01-01T00:00:00"/>
    <n v="2018"/>
    <n v="5.4792273760800283"/>
  </r>
  <r>
    <s v="Kazakhstan"/>
    <n v="2019"/>
    <n v="6.2720000000000002"/>
    <n v="10.179"/>
    <n v="0.95099999999999996"/>
    <n v="65"/>
    <n v="0.85199999999999998"/>
    <n v="-5.8999999999999997E-2"/>
    <n v="0.70799999999999996"/>
    <n v="0.71099999999999997"/>
    <n v="0.13900000000000001"/>
    <x v="0"/>
    <s v="Over Avergare"/>
    <d v="2019-01-01T00:00:00"/>
    <n v="2019"/>
    <n v="5.4792273760800283"/>
  </r>
  <r>
    <s v="Kazakhstan"/>
    <n v="2020"/>
    <n v="6.1680000000000001"/>
    <n v="10.141"/>
    <n v="0.96599999999999997"/>
    <n v="65.400000000000006"/>
    <n v="0.872"/>
    <n v="-0.06"/>
    <n v="0.66100000000000003"/>
    <n v="0.62"/>
    <n v="0.15"/>
    <x v="0"/>
    <s v="Over Avergare"/>
    <d v="2020-01-01T00:00:00"/>
    <n v="2020"/>
    <n v="5.4792273760800283"/>
  </r>
  <r>
    <s v="Kazakhstan"/>
    <n v="2021"/>
    <n v="6.26"/>
    <n v="10.17"/>
    <n v="0.90600000000000003"/>
    <n v="65.8"/>
    <n v="0.80700000000000005"/>
    <n v="3.5999999999999997E-2"/>
    <n v="0.78200000000000003"/>
    <n v="0.66300000000000003"/>
    <n v="0.122"/>
    <x v="0"/>
    <s v="Over Avergare"/>
    <d v="2021-01-01T00:00:00"/>
    <n v="2021"/>
    <n v="5.4792273760800283"/>
  </r>
  <r>
    <s v="Kazakhstan"/>
    <n v="2022"/>
    <n v="6.0060000000000002"/>
    <n v="10.186999999999999"/>
    <n v="0.92300000000000004"/>
    <n v="66.2"/>
    <n v="0.88300000000000001"/>
    <n v="2.1999999999999999E-2"/>
    <n v="0.72"/>
    <n v="0.65200000000000002"/>
    <n v="0.13200000000000001"/>
    <x v="0"/>
    <s v="Over Avergare"/>
    <d v="2022-01-01T00:00:00"/>
    <n v="2022"/>
    <n v="5.4792273760800283"/>
  </r>
  <r>
    <s v="Kenya"/>
    <n v="2006"/>
    <n v="4.2229999999999999"/>
    <n v="8.1639999999999997"/>
    <n v="0.90900000000000003"/>
    <n v="51.42"/>
    <n v="0.61599999999999999"/>
    <n v="-3.1E-2"/>
    <n v="0.86"/>
    <n v="0.65700000000000003"/>
    <n v="0.19800000000000001"/>
    <x v="2"/>
    <s v="Under Average"/>
    <d v="2006-01-01T00:00:00"/>
    <n v="2006"/>
    <n v="5.4792273760800283"/>
  </r>
  <r>
    <s v="Kenya"/>
    <n v="2007"/>
    <n v="4.5759999999999996"/>
    <n v="8.2010000000000005"/>
    <n v="0.84099999999999997"/>
    <n v="51.94"/>
    <n v="0.75"/>
    <n v="4.2999999999999997E-2"/>
    <n v="0.79900000000000004"/>
    <n v="0.69799999999999995"/>
    <n v="0.16200000000000001"/>
    <x v="2"/>
    <s v="Under Average"/>
    <d v="2007-01-01T00:00:00"/>
    <n v="2007"/>
    <n v="5.4792273760800283"/>
  </r>
  <r>
    <s v="Kenya"/>
    <n v="2008"/>
    <n v="4.0149999999999997"/>
    <n v="8.173"/>
    <n v="0.82699999999999996"/>
    <n v="52.46"/>
    <n v="0.62"/>
    <n v="-2.1999999999999999E-2"/>
    <n v="0.90900000000000003"/>
    <n v="0.73299999999999998"/>
    <n v="0.14899999999999999"/>
    <x v="2"/>
    <s v="Under Average"/>
    <d v="2008-01-01T00:00:00"/>
    <n v="2008"/>
    <n v="5.4792273760800283"/>
  </r>
  <r>
    <s v="Kenya"/>
    <n v="2009"/>
    <n v="4.2699999999999996"/>
    <n v="8.1760000000000002"/>
    <n v="0.78900000000000003"/>
    <n v="52.98"/>
    <n v="0.58399999999999996"/>
    <n v="8.8999999999999996E-2"/>
    <n v="0.91300000000000003"/>
    <n v="0.67900000000000005"/>
    <n v="0.183"/>
    <x v="2"/>
    <s v="Under Average"/>
    <d v="2009-01-01T00:00:00"/>
    <n v="2009"/>
    <n v="5.4792273760800283"/>
  </r>
  <r>
    <s v="Kenya"/>
    <n v="2010"/>
    <n v="4.2560000000000002"/>
    <n v="8.2260000000000009"/>
    <n v="0.80500000000000005"/>
    <n v="53.5"/>
    <n v="0.63500000000000001"/>
    <n v="8.0000000000000002E-3"/>
    <n v="0.91800000000000004"/>
    <n v="0.75800000000000001"/>
    <n v="0.123"/>
    <x v="2"/>
    <s v="Under Average"/>
    <d v="2010-01-01T00:00:00"/>
    <n v="2010"/>
    <n v="5.4792273760800283"/>
  </r>
  <r>
    <s v="Kenya"/>
    <n v="2011"/>
    <n v="4.4050000000000002"/>
    <n v="8.2490000000000006"/>
    <n v="0.84599999999999997"/>
    <n v="54.02"/>
    <n v="0.70899999999999996"/>
    <n v="1.2E-2"/>
    <n v="0.92300000000000004"/>
    <n v="0.70599999999999996"/>
    <n v="0.22800000000000001"/>
    <x v="2"/>
    <s v="Under Average"/>
    <d v="2011-01-01T00:00:00"/>
    <n v="2011"/>
    <n v="5.4792273760800283"/>
  </r>
  <r>
    <s v="Kenya"/>
    <n v="2012"/>
    <n v="4.5469999999999997"/>
    <n v="8.2690000000000001"/>
    <n v="0.83099999999999996"/>
    <n v="54.54"/>
    <n v="0.628"/>
    <n v="5.6000000000000001E-2"/>
    <n v="0.91100000000000003"/>
    <n v="0.66700000000000004"/>
    <n v="0.19400000000000001"/>
    <x v="2"/>
    <s v="Under Average"/>
    <d v="2012-01-01T00:00:00"/>
    <n v="2012"/>
    <n v="5.4792273760800283"/>
  </r>
  <r>
    <s v="Kenya"/>
    <n v="2013"/>
    <n v="3.7949999999999999"/>
    <n v="8.282"/>
    <n v="0.82499999999999996"/>
    <n v="55.06"/>
    <n v="0.70799999999999996"/>
    <n v="0.20399999999999999"/>
    <n v="0.86099999999999999"/>
    <n v="0.72899999999999998"/>
    <n v="0.161"/>
    <x v="2"/>
    <s v="Under Average"/>
    <d v="2013-01-01T00:00:00"/>
    <n v="2013"/>
    <n v="5.4792273760800283"/>
  </r>
  <r>
    <s v="Kenya"/>
    <n v="2014"/>
    <n v="4.9050000000000002"/>
    <n v="8.3079999999999998"/>
    <n v="0.76500000000000001"/>
    <n v="55.58"/>
    <n v="0.81899999999999995"/>
    <n v="0.16400000000000001"/>
    <n v="0.84899999999999998"/>
    <n v="0.77900000000000003"/>
    <n v="0.221"/>
    <x v="2"/>
    <s v="Under Average"/>
    <d v="2014-01-01T00:00:00"/>
    <n v="2014"/>
    <n v="5.4792273760800283"/>
  </r>
  <r>
    <s v="Kenya"/>
    <n v="2015"/>
    <n v="4.3579999999999997"/>
    <n v="8.3339999999999996"/>
    <n v="0.77700000000000002"/>
    <n v="56.1"/>
    <n v="0.79300000000000004"/>
    <n v="0.21199999999999999"/>
    <n v="0.85299999999999998"/>
    <n v="0.67300000000000004"/>
    <n v="0.17199999999999999"/>
    <x v="2"/>
    <s v="Under Average"/>
    <d v="2015-01-01T00:00:00"/>
    <n v="2015"/>
    <n v="5.4792273760800283"/>
  </r>
  <r>
    <s v="Kenya"/>
    <n v="2016"/>
    <n v="4.3959999999999999"/>
    <n v="8.3529999999999998"/>
    <n v="0.70599999999999996"/>
    <n v="56.5"/>
    <n v="0.749"/>
    <n v="0.29099999999999998"/>
    <n v="0.82799999999999996"/>
    <n v="0.73"/>
    <n v="0.22600000000000001"/>
    <x v="2"/>
    <s v="Under Average"/>
    <d v="2016-01-01T00:00:00"/>
    <n v="2016"/>
    <n v="5.4792273760800283"/>
  </r>
  <r>
    <s v="Kenya"/>
    <n v="2017"/>
    <n v="4.476"/>
    <n v="8.3689999999999998"/>
    <n v="0.71499999999999997"/>
    <n v="56.9"/>
    <n v="0.85299999999999998"/>
    <n v="0.22800000000000001"/>
    <n v="0.85399999999999998"/>
    <n v="0.754"/>
    <n v="0.23"/>
    <x v="2"/>
    <s v="Under Average"/>
    <d v="2017-01-01T00:00:00"/>
    <n v="2017"/>
    <n v="5.4792273760800283"/>
  </r>
  <r>
    <s v="Kenya"/>
    <n v="2018"/>
    <n v="4.6559999999999997"/>
    <n v="8.4039999999999999"/>
    <n v="0.70699999999999996"/>
    <n v="57.3"/>
    <n v="0.82099999999999995"/>
    <n v="0.28499999999999998"/>
    <n v="0.84399999999999997"/>
    <n v="0.747"/>
    <n v="0.23699999999999999"/>
    <x v="2"/>
    <s v="Under Average"/>
    <d v="2018-01-01T00:00:00"/>
    <n v="2018"/>
    <n v="5.4792273760800283"/>
  </r>
  <r>
    <s v="Kenya"/>
    <n v="2019"/>
    <n v="4.6189999999999998"/>
    <n v="8.4339999999999993"/>
    <n v="0.67600000000000005"/>
    <n v="57.7"/>
    <n v="0.81799999999999995"/>
    <n v="0.30299999999999999"/>
    <n v="0.79400000000000004"/>
    <n v="0.72799999999999998"/>
    <n v="0.251"/>
    <x v="2"/>
    <s v="Under Average"/>
    <d v="2019-01-01T00:00:00"/>
    <n v="2019"/>
    <n v="5.4792273760800283"/>
  </r>
  <r>
    <s v="Kenya"/>
    <n v="2020"/>
    <n v="4.5469999999999997"/>
    <n v="8.4109999999999996"/>
    <n v="0.67400000000000004"/>
    <n v="58.1"/>
    <n v="0.70199999999999996"/>
    <n v="0.254"/>
    <n v="0.83699999999999997"/>
    <n v="0.73799999999999999"/>
    <n v="0.29699999999999999"/>
    <x v="2"/>
    <s v="Under Average"/>
    <d v="2020-01-01T00:00:00"/>
    <n v="2020"/>
    <n v="5.4792273760800283"/>
  </r>
  <r>
    <s v="Kenya"/>
    <n v="2021"/>
    <n v="4.4649999999999999"/>
    <n v="8.4649999999999999"/>
    <n v="0.70199999999999996"/>
    <n v="58.5"/>
    <n v="0.67800000000000005"/>
    <n v="0.316"/>
    <n v="0.84099999999999997"/>
    <n v="0.745"/>
    <n v="0.253"/>
    <x v="2"/>
    <s v="Under Average"/>
    <d v="2021-01-01T00:00:00"/>
    <n v="2021"/>
    <n v="5.4792273760800283"/>
  </r>
  <r>
    <s v="Kenya"/>
    <n v="2022"/>
    <n v="4.4480000000000004"/>
    <n v="8.4990000000000006"/>
    <n v="0.69099999999999995"/>
    <n v="58.9"/>
    <n v="0.70599999999999996"/>
    <n v="0.29399999999999998"/>
    <n v="0.878"/>
    <n v="0.72499999999999998"/>
    <n v="0.28100000000000003"/>
    <x v="2"/>
    <s v="Under Average"/>
    <d v="2022-01-01T00:00:00"/>
    <n v="2022"/>
    <n v="5.4792273760800283"/>
  </r>
  <r>
    <s v="Kosovo"/>
    <n v="2007"/>
    <n v="5.1040000000000001"/>
    <m/>
    <n v="0.84799999999999998"/>
    <m/>
    <n v="0.38100000000000001"/>
    <m/>
    <n v="0.89400000000000002"/>
    <n v="0.61399999999999999"/>
    <n v="0.23699999999999999"/>
    <x v="1"/>
    <s v="Under Average"/>
    <d v="2007-01-01T00:00:00"/>
    <n v="2007"/>
    <n v="5.4792273760800283"/>
  </r>
  <r>
    <s v="Kosovo"/>
    <n v="2008"/>
    <n v="5.5220000000000002"/>
    <n v="8.8580000000000005"/>
    <n v="0.88400000000000001"/>
    <m/>
    <m/>
    <n v="9.7000000000000003E-2"/>
    <n v="0.84899999999999998"/>
    <n v="0.5"/>
    <n v="0.318"/>
    <x v="1"/>
    <s v="Over Avergare"/>
    <d v="2008-01-01T00:00:00"/>
    <n v="2008"/>
    <n v="5.4792273760800283"/>
  </r>
  <r>
    <s v="Kosovo"/>
    <n v="2009"/>
    <n v="5.891"/>
    <n v="8.8989999999999991"/>
    <n v="0.83"/>
    <m/>
    <n v="0.50600000000000001"/>
    <n v="0.20599999999999999"/>
    <n v="0.96799999999999997"/>
    <n v="0.52800000000000002"/>
    <n v="0.16900000000000001"/>
    <x v="1"/>
    <s v="Over Avergare"/>
    <d v="2009-01-01T00:00:00"/>
    <n v="2009"/>
    <n v="5.4792273760800283"/>
  </r>
  <r>
    <s v="Kosovo"/>
    <n v="2010"/>
    <n v="5.1769999999999996"/>
    <n v="8.94"/>
    <n v="0.70799999999999996"/>
    <m/>
    <n v="0.45100000000000001"/>
    <n v="0.17399999999999999"/>
    <n v="0.96699999999999997"/>
    <n v="0.67300000000000004"/>
    <n v="0.11799999999999999"/>
    <x v="1"/>
    <s v="Under Average"/>
    <d v="2010-01-01T00:00:00"/>
    <n v="2010"/>
    <n v="5.4792273760800283"/>
  </r>
  <r>
    <s v="Kosovo"/>
    <n v="2011"/>
    <n v="4.8600000000000003"/>
    <n v="8.9920000000000009"/>
    <n v="0.75900000000000001"/>
    <m/>
    <n v="0.58899999999999997"/>
    <n v="6.0000000000000001E-3"/>
    <n v="0.91900000000000004"/>
    <n v="0.60399999999999998"/>
    <n v="0.124"/>
    <x v="1"/>
    <s v="Under Average"/>
    <d v="2011-01-01T00:00:00"/>
    <n v="2011"/>
    <n v="5.4792273760800283"/>
  </r>
  <r>
    <s v="Kosovo"/>
    <n v="2012"/>
    <n v="5.64"/>
    <n v="9"/>
    <n v="0.75700000000000001"/>
    <m/>
    <n v="0.63600000000000001"/>
    <n v="0.03"/>
    <n v="0.95"/>
    <n v="0.56200000000000006"/>
    <n v="0.1"/>
    <x v="1"/>
    <s v="Over Avergare"/>
    <d v="2012-01-01T00:00:00"/>
    <n v="2012"/>
    <n v="5.4792273760800283"/>
  </r>
  <r>
    <s v="Kosovo"/>
    <n v="2013"/>
    <n v="6.1260000000000003"/>
    <n v="9.0459999999999994"/>
    <n v="0.72099999999999997"/>
    <m/>
    <n v="0.56799999999999995"/>
    <n v="0.11700000000000001"/>
    <n v="0.93500000000000005"/>
    <n v="0.65"/>
    <n v="0.20300000000000001"/>
    <x v="1"/>
    <s v="Over Avergare"/>
    <d v="2013-01-01T00:00:00"/>
    <n v="2013"/>
    <n v="5.4792273760800283"/>
  </r>
  <r>
    <s v="Kosovo"/>
    <n v="2014"/>
    <n v="5"/>
    <n v="9.0820000000000007"/>
    <n v="0.70599999999999996"/>
    <m/>
    <n v="0.441"/>
    <n v="1.2999999999999999E-2"/>
    <n v="0.77500000000000002"/>
    <n v="0.55200000000000005"/>
    <n v="0.20599999999999999"/>
    <x v="1"/>
    <s v="Under Average"/>
    <d v="2014-01-01T00:00:00"/>
    <n v="2014"/>
    <n v="5.4792273760800283"/>
  </r>
  <r>
    <s v="Kosovo"/>
    <n v="2015"/>
    <n v="5.077"/>
    <n v="9.1530000000000005"/>
    <n v="0.80500000000000005"/>
    <m/>
    <n v="0.56100000000000005"/>
    <n v="0.18"/>
    <n v="0.85099999999999998"/>
    <n v="0.68500000000000005"/>
    <n v="0.18"/>
    <x v="1"/>
    <s v="Under Average"/>
    <d v="2015-01-01T00:00:00"/>
    <n v="2015"/>
    <n v="5.4792273760800283"/>
  </r>
  <r>
    <s v="Kosovo"/>
    <n v="2016"/>
    <n v="5.7590000000000003"/>
    <n v="9.2129999999999992"/>
    <n v="0.82399999999999995"/>
    <m/>
    <n v="0.82699999999999996"/>
    <n v="0.123"/>
    <n v="0.94099999999999995"/>
    <n v="0.58799999999999997"/>
    <n v="0.15"/>
    <x v="1"/>
    <s v="Over Avergare"/>
    <d v="2016-01-01T00:00:00"/>
    <n v="2016"/>
    <n v="5.4792273760800283"/>
  </r>
  <r>
    <s v="Kosovo"/>
    <n v="2017"/>
    <n v="6.149"/>
    <n v="9.2530000000000001"/>
    <n v="0.79200000000000004"/>
    <m/>
    <n v="0.85799999999999998"/>
    <n v="0.115"/>
    <n v="0.92500000000000004"/>
    <n v="0.61699999999999999"/>
    <n v="0.186"/>
    <x v="1"/>
    <s v="Over Avergare"/>
    <d v="2017-01-01T00:00:00"/>
    <n v="2017"/>
    <n v="5.4792273760800283"/>
  </r>
  <r>
    <s v="Kosovo"/>
    <n v="2018"/>
    <n v="6.3920000000000003"/>
    <n v="9.2829999999999995"/>
    <n v="0.82199999999999995"/>
    <m/>
    <n v="0.89"/>
    <n v="0.26700000000000002"/>
    <n v="0.92200000000000004"/>
    <n v="0.64200000000000002"/>
    <n v="0.17"/>
    <x v="1"/>
    <s v="Over Avergare"/>
    <d v="2018-01-01T00:00:00"/>
    <n v="2018"/>
    <n v="5.4792273760800283"/>
  </r>
  <r>
    <s v="Kosovo"/>
    <n v="2019"/>
    <n v="6.4249999999999998"/>
    <n v="9.3339999999999996"/>
    <n v="0.84299999999999997"/>
    <m/>
    <n v="0.84099999999999997"/>
    <n v="0.24399999999999999"/>
    <n v="0.92"/>
    <n v="0.61199999999999999"/>
    <n v="0.14099999999999999"/>
    <x v="1"/>
    <s v="Over Avergare"/>
    <d v="2019-01-01T00:00:00"/>
    <n v="2019"/>
    <n v="5.4792273760800283"/>
  </r>
  <r>
    <s v="Kosovo"/>
    <n v="2020"/>
    <n v="6.2939999999999996"/>
    <n v="9.2789999999999999"/>
    <n v="0.79200000000000004"/>
    <m/>
    <n v="0.88"/>
    <n v="0.30399999999999999"/>
    <n v="0.91"/>
    <n v="0.59299999999999997"/>
    <n v="0.20100000000000001"/>
    <x v="1"/>
    <s v="Over Avergare"/>
    <d v="2020-01-01T00:00:00"/>
    <n v="2020"/>
    <n v="5.4792273760800283"/>
  </r>
  <r>
    <s v="Kosovo"/>
    <n v="2021"/>
    <n v="6.6479999999999997"/>
    <n v="9.3829999999999991"/>
    <n v="0.84899999999999998"/>
    <m/>
    <n v="0.84"/>
    <n v="0.26100000000000001"/>
    <n v="0.84199999999999997"/>
    <n v="0.57799999999999996"/>
    <n v="0.11600000000000001"/>
    <x v="1"/>
    <s v="Over Avergare"/>
    <d v="2021-01-01T00:00:00"/>
    <n v="2021"/>
    <n v="5.4792273760800283"/>
  </r>
  <r>
    <s v="Kosovo"/>
    <n v="2022"/>
    <n v="6.16"/>
    <n v="9.4160000000000004"/>
    <n v="0.88800000000000001"/>
    <m/>
    <n v="0.86499999999999999"/>
    <n v="0.21099999999999999"/>
    <n v="0.84599999999999997"/>
    <n v="0.54900000000000004"/>
    <n v="0.14199999999999999"/>
    <x v="1"/>
    <s v="Over Avergare"/>
    <d v="2022-01-01T00:00:00"/>
    <n v="2022"/>
    <n v="5.4792273760800283"/>
  </r>
  <r>
    <s v="Kuwait"/>
    <n v="2006"/>
    <n v="6.0759999999999996"/>
    <n v="11.233000000000001"/>
    <n v="0.91900000000000004"/>
    <n v="68.400000000000006"/>
    <n v="0.76900000000000002"/>
    <n v="-0.24099999999999999"/>
    <n v="0.32800000000000001"/>
    <n v="0.78800000000000003"/>
    <n v="0.182"/>
    <x v="0"/>
    <s v="Over Avergare"/>
    <d v="2006-01-01T00:00:00"/>
    <n v="2006"/>
    <n v="5.4792273760800283"/>
  </r>
  <r>
    <s v="Kuwait"/>
    <n v="2009"/>
    <n v="6.585"/>
    <n v="11.074"/>
    <n v="0.92600000000000005"/>
    <n v="69"/>
    <n v="0.81899999999999995"/>
    <n v="2E-3"/>
    <n v="0.67500000000000004"/>
    <n v="0.69399999999999995"/>
    <n v="0.252"/>
    <x v="0"/>
    <s v="Over Avergare"/>
    <d v="2009-01-01T00:00:00"/>
    <n v="2009"/>
    <n v="5.4792273760800283"/>
  </r>
  <r>
    <s v="Kuwait"/>
    <n v="2010"/>
    <n v="6.798"/>
    <n v="10.997999999999999"/>
    <n v="0.89300000000000002"/>
    <n v="69.2"/>
    <n v="0.70299999999999996"/>
    <n v="-3.6999999999999998E-2"/>
    <n v="0.48599999999999999"/>
    <n v="0.68700000000000006"/>
    <n v="0.20300000000000001"/>
    <x v="0"/>
    <s v="Over Avergare"/>
    <d v="2010-01-01T00:00:00"/>
    <n v="2010"/>
    <n v="5.4792273760800283"/>
  </r>
  <r>
    <s v="Kuwait"/>
    <n v="2011"/>
    <n v="6.3780000000000001"/>
    <n v="11.023999999999999"/>
    <n v="0.88200000000000001"/>
    <n v="69.400000000000006"/>
    <n v="0.76900000000000002"/>
    <m/>
    <n v="0.56000000000000005"/>
    <n v="0.72599999999999998"/>
    <n v="0.17699999999999999"/>
    <x v="0"/>
    <s v="Over Avergare"/>
    <d v="2011-01-01T00:00:00"/>
    <n v="2011"/>
    <n v="5.4792273760800283"/>
  </r>
  <r>
    <s v="Kuwait"/>
    <n v="2012"/>
    <n v="6.2210000000000001"/>
    <n v="11.012"/>
    <n v="0.88900000000000001"/>
    <n v="69.599999999999994"/>
    <n v="0.93400000000000005"/>
    <m/>
    <m/>
    <n v="0.79400000000000004"/>
    <n v="9.5000000000000001E-2"/>
    <x v="0"/>
    <s v="Over Avergare"/>
    <d v="2012-01-01T00:00:00"/>
    <n v="2012"/>
    <n v="5.4792273760800283"/>
  </r>
  <r>
    <s v="Kuwait"/>
    <n v="2013"/>
    <n v="6.48"/>
    <n v="10.952"/>
    <n v="0.86199999999999999"/>
    <n v="69.8"/>
    <n v="0.751"/>
    <m/>
    <m/>
    <n v="0.68600000000000005"/>
    <n v="0.28299999999999997"/>
    <x v="0"/>
    <s v="Over Avergare"/>
    <d v="2013-01-01T00:00:00"/>
    <n v="2013"/>
    <n v="5.4792273760800283"/>
  </r>
  <r>
    <s v="Kuwait"/>
    <n v="2014"/>
    <n v="6.18"/>
    <n v="10.926"/>
    <m/>
    <n v="70"/>
    <m/>
    <m/>
    <m/>
    <m/>
    <m/>
    <x v="0"/>
    <s v="Over Avergare"/>
    <d v="2014-01-01T00:00:00"/>
    <n v="2014"/>
    <n v="5.4792273760800283"/>
  </r>
  <r>
    <s v="Kuwait"/>
    <n v="2015"/>
    <n v="6.1459999999999999"/>
    <n v="10.893000000000001"/>
    <n v="0.82299999999999995"/>
    <n v="70.2"/>
    <n v="0.82199999999999995"/>
    <n v="7.9000000000000001E-2"/>
    <m/>
    <n v="0.67800000000000005"/>
    <n v="0.32400000000000001"/>
    <x v="0"/>
    <s v="Over Avergare"/>
    <d v="2015-01-01T00:00:00"/>
    <n v="2015"/>
    <n v="5.4792273760800283"/>
  </r>
  <r>
    <s v="Kuwait"/>
    <n v="2016"/>
    <n v="5.9470000000000001"/>
    <n v="10.887"/>
    <n v="0.84499999999999997"/>
    <n v="70.174999999999997"/>
    <n v="0.84099999999999997"/>
    <n v="-7.8E-2"/>
    <m/>
    <n v="0.64300000000000002"/>
    <n v="0.315"/>
    <x v="0"/>
    <s v="Over Avergare"/>
    <d v="2016-01-01T00:00:00"/>
    <n v="2016"/>
    <n v="5.4792273760800283"/>
  </r>
  <r>
    <s v="Kuwait"/>
    <n v="2017"/>
    <n v="6.0940000000000003"/>
    <n v="10.82"/>
    <n v="0.85299999999999998"/>
    <n v="70.150000000000006"/>
    <n v="0.88400000000000001"/>
    <n v="-8.0000000000000002E-3"/>
    <m/>
    <n v="0.64900000000000002"/>
    <n v="0.307"/>
    <x v="0"/>
    <s v="Over Avergare"/>
    <d v="2017-01-01T00:00:00"/>
    <n v="2017"/>
    <n v="5.4792273760800283"/>
  </r>
  <r>
    <s v="Kuwait"/>
    <n v="2019"/>
    <n v="6.1059999999999999"/>
    <n v="10.765000000000001"/>
    <n v="0.84199999999999997"/>
    <n v="70.099999999999994"/>
    <n v="0.86699999999999999"/>
    <n v="-0.105"/>
    <m/>
    <n v="0.64300000000000002"/>
    <n v="0.30299999999999999"/>
    <x v="0"/>
    <s v="Over Avergare"/>
    <d v="2019-01-01T00:00:00"/>
    <n v="2019"/>
    <n v="5.4792273760800283"/>
  </r>
  <r>
    <s v="Kyrgyzstan"/>
    <n v="2006"/>
    <n v="4.641"/>
    <n v="8.1850000000000005"/>
    <n v="0.84399999999999997"/>
    <n v="59.92"/>
    <n v="0.67800000000000005"/>
    <n v="-0.14199999999999999"/>
    <n v="0.879"/>
    <n v="0.55500000000000005"/>
    <n v="0.159"/>
    <x v="0"/>
    <s v="Under Average"/>
    <d v="2006-01-01T00:00:00"/>
    <n v="2006"/>
    <n v="5.4792273760800283"/>
  </r>
  <r>
    <s v="Kyrgyzstan"/>
    <n v="2007"/>
    <n v="4.6980000000000004"/>
    <n v="8.2579999999999991"/>
    <n v="0.83299999999999996"/>
    <n v="60.34"/>
    <n v="0.68400000000000005"/>
    <n v="-9.2999999999999999E-2"/>
    <n v="0.92900000000000005"/>
    <n v="0.59"/>
    <n v="0.13"/>
    <x v="0"/>
    <s v="Under Average"/>
    <d v="2007-01-01T00:00:00"/>
    <n v="2007"/>
    <n v="5.4792273760800283"/>
  </r>
  <r>
    <s v="Kyrgyzstan"/>
    <n v="2008"/>
    <n v="4.7370000000000001"/>
    <n v="8.3290000000000006"/>
    <n v="0.79200000000000004"/>
    <n v="60.76"/>
    <n v="0.71899999999999997"/>
    <n v="-0.10199999999999999"/>
    <n v="0.92300000000000004"/>
    <n v="0.59399999999999997"/>
    <n v="0.14699999999999999"/>
    <x v="0"/>
    <s v="Under Average"/>
    <d v="2008-01-01T00:00:00"/>
    <n v="2008"/>
    <n v="5.4792273760800283"/>
  </r>
  <r>
    <s v="Kyrgyzstan"/>
    <n v="2009"/>
    <n v="5.069"/>
    <n v="8.3450000000000006"/>
    <n v="0.85499999999999998"/>
    <n v="61.18"/>
    <n v="0.69899999999999995"/>
    <n v="-0.14199999999999999"/>
    <n v="0.89600000000000002"/>
    <n v="0.55400000000000005"/>
    <n v="0.16500000000000001"/>
    <x v="0"/>
    <s v="Under Average"/>
    <d v="2009-01-01T00:00:00"/>
    <n v="2009"/>
    <n v="5.4792273760800283"/>
  </r>
  <r>
    <s v="Kyrgyzstan"/>
    <n v="2010"/>
    <n v="4.9960000000000004"/>
    <n v="8.3290000000000006"/>
    <n v="0.88500000000000001"/>
    <n v="61.6"/>
    <n v="0.72"/>
    <n v="-7.3999999999999996E-2"/>
    <n v="0.92600000000000005"/>
    <n v="0.51600000000000001"/>
    <n v="0.123"/>
    <x v="0"/>
    <s v="Under Average"/>
    <d v="2010-01-01T00:00:00"/>
    <n v="2010"/>
    <n v="5.4792273760800283"/>
  </r>
  <r>
    <s v="Kyrgyzstan"/>
    <n v="2011"/>
    <n v="4.9210000000000003"/>
    <n v="8.3740000000000006"/>
    <n v="0.89100000000000001"/>
    <n v="62.02"/>
    <n v="0.748"/>
    <n v="-0.157"/>
    <n v="0.93200000000000005"/>
    <n v="0.57899999999999996"/>
    <n v="0.151"/>
    <x v="0"/>
    <s v="Under Average"/>
    <d v="2011-01-01T00:00:00"/>
    <n v="2011"/>
    <n v="5.4792273760800283"/>
  </r>
  <r>
    <s v="Kyrgyzstan"/>
    <n v="2012"/>
    <n v="5.2080000000000002"/>
    <n v="8.3569999999999993"/>
    <n v="0.85599999999999998"/>
    <n v="62.44"/>
    <n v="0.70299999999999996"/>
    <n v="-8.1000000000000003E-2"/>
    <n v="0.89200000000000002"/>
    <n v="0.57999999999999996"/>
    <n v="0.182"/>
    <x v="0"/>
    <s v="Under Average"/>
    <d v="2012-01-01T00:00:00"/>
    <n v="2012"/>
    <n v="5.4792273760800283"/>
  </r>
  <r>
    <s v="Kyrgyzstan"/>
    <n v="2013"/>
    <n v="5.4020000000000001"/>
    <n v="8.4410000000000007"/>
    <n v="0.85099999999999998"/>
    <n v="62.86"/>
    <n v="0.755"/>
    <n v="-8.6999999999999994E-2"/>
    <n v="0.9"/>
    <n v="0.59499999999999997"/>
    <n v="0.13500000000000001"/>
    <x v="0"/>
    <s v="Under Average"/>
    <d v="2013-01-01T00:00:00"/>
    <n v="2013"/>
    <n v="5.4792273760800283"/>
  </r>
  <r>
    <s v="Kyrgyzstan"/>
    <n v="2014"/>
    <n v="5.2519999999999998"/>
    <n v="8.4600000000000009"/>
    <n v="0.89800000000000002"/>
    <n v="63.28"/>
    <n v="0.73599999999999999"/>
    <n v="0.35299999999999998"/>
    <n v="0.89700000000000002"/>
    <n v="0.61699999999999999"/>
    <n v="0.185"/>
    <x v="0"/>
    <s v="Under Average"/>
    <d v="2014-01-01T00:00:00"/>
    <n v="2014"/>
    <n v="5.4792273760800283"/>
  </r>
  <r>
    <s v="Kyrgyzstan"/>
    <n v="2015"/>
    <n v="4.9050000000000002"/>
    <n v="8.4770000000000003"/>
    <n v="0.85699999999999998"/>
    <n v="63.7"/>
    <n v="0.81299999999999994"/>
    <n v="0.19700000000000001"/>
    <n v="0.85799999999999998"/>
    <n v="0.65800000000000003"/>
    <n v="0.17299999999999999"/>
    <x v="0"/>
    <s v="Under Average"/>
    <d v="2015-01-01T00:00:00"/>
    <n v="2015"/>
    <n v="5.4792273760800283"/>
  </r>
  <r>
    <s v="Kyrgyzstan"/>
    <n v="2016"/>
    <n v="4.8570000000000002"/>
    <n v="8.5"/>
    <n v="0.91400000000000003"/>
    <n v="64.224999999999994"/>
    <n v="0.81399999999999995"/>
    <n v="5.3999999999999999E-2"/>
    <n v="0.91700000000000004"/>
    <n v="0.66800000000000004"/>
    <n v="0.126"/>
    <x v="0"/>
    <s v="Under Average"/>
    <d v="2016-01-01T00:00:00"/>
    <n v="2016"/>
    <n v="5.4792273760800283"/>
  </r>
  <r>
    <s v="Kyrgyzstan"/>
    <n v="2017"/>
    <n v="5.63"/>
    <n v="8.5259999999999998"/>
    <n v="0.88300000000000001"/>
    <n v="64.75"/>
    <n v="0.85899999999999999"/>
    <n v="0.14099999999999999"/>
    <n v="0.874"/>
    <n v="0.64"/>
    <n v="0.16"/>
    <x v="0"/>
    <s v="Over Avergare"/>
    <d v="2017-01-01T00:00:00"/>
    <n v="2017"/>
    <n v="5.4792273760800283"/>
  </r>
  <r>
    <s v="Kyrgyzstan"/>
    <n v="2018"/>
    <n v="5.2969999999999997"/>
    <n v="8.5429999999999993"/>
    <n v="0.89800000000000002"/>
    <n v="65.275000000000006"/>
    <n v="0.94499999999999995"/>
    <n v="0.26500000000000001"/>
    <n v="0.90700000000000003"/>
    <n v="0.61699999999999999"/>
    <n v="0.20300000000000001"/>
    <x v="0"/>
    <s v="Under Average"/>
    <d v="2018-01-01T00:00:00"/>
    <n v="2018"/>
    <n v="5.4792273760800283"/>
  </r>
  <r>
    <s v="Kyrgyzstan"/>
    <n v="2019"/>
    <n v="5.6849999999999996"/>
    <n v="8.5679999999999996"/>
    <n v="0.877"/>
    <n v="65.8"/>
    <n v="0.92"/>
    <n v="-5.0000000000000001E-3"/>
    <n v="0.88500000000000001"/>
    <n v="0.625"/>
    <n v="0.20699999999999999"/>
    <x v="0"/>
    <s v="Over Avergare"/>
    <d v="2019-01-01T00:00:00"/>
    <n v="2019"/>
    <n v="5.4792273760800283"/>
  </r>
  <r>
    <s v="Kyrgyzstan"/>
    <n v="2020"/>
    <n v="6.25"/>
    <n v="8.4610000000000003"/>
    <n v="0.90200000000000002"/>
    <n v="66.325000000000003"/>
    <n v="0.93500000000000005"/>
    <n v="0.104"/>
    <n v="0.93100000000000005"/>
    <n v="0.67200000000000004"/>
    <n v="0.25800000000000001"/>
    <x v="0"/>
    <s v="Over Avergare"/>
    <d v="2020-01-01T00:00:00"/>
    <n v="2020"/>
    <n v="5.4792273760800283"/>
  </r>
  <r>
    <s v="Kyrgyzstan"/>
    <n v="2021"/>
    <n v="5.5640000000000001"/>
    <n v="8.4789999999999992"/>
    <n v="0.90400000000000003"/>
    <n v="66.849999999999994"/>
    <n v="0.91800000000000004"/>
    <n v="0.20300000000000001"/>
    <n v="0.90300000000000002"/>
    <n v="0.66"/>
    <n v="0.22600000000000001"/>
    <x v="0"/>
    <s v="Over Avergare"/>
    <d v="2021-01-01T00:00:00"/>
    <n v="2021"/>
    <n v="5.4792273760800283"/>
  </r>
  <r>
    <s v="Kyrgyzstan"/>
    <n v="2022"/>
    <n v="5.6680000000000001"/>
    <n v="8.5169999999999995"/>
    <n v="0.92700000000000005"/>
    <n v="67.375"/>
    <n v="0.94799999999999995"/>
    <n v="0.23599999999999999"/>
    <n v="0.876"/>
    <n v="0.64600000000000002"/>
    <n v="0.20399999999999999"/>
    <x v="0"/>
    <s v="Over Avergare"/>
    <d v="2022-01-01T00:00:00"/>
    <n v="2022"/>
    <n v="5.4792273760800283"/>
  </r>
  <r>
    <s v="Laos"/>
    <n v="2006"/>
    <n v="5.0759999999999996"/>
    <n v="8.234"/>
    <n v="0.80700000000000005"/>
    <n v="55.88"/>
    <n v="0.92500000000000004"/>
    <n v="0.438"/>
    <n v="0.68799999999999994"/>
    <n v="0.79"/>
    <n v="0.16300000000000001"/>
    <x v="0"/>
    <s v="Under Average"/>
    <d v="2006-01-01T00:00:00"/>
    <n v="2006"/>
    <n v="5.4792273760800283"/>
  </r>
  <r>
    <s v="Laos"/>
    <n v="2007"/>
    <n v="5.3639999999999999"/>
    <n v="8.2910000000000004"/>
    <n v="0.79"/>
    <n v="56.26"/>
    <n v="0.86699999999999999"/>
    <n v="0.47699999999999998"/>
    <n v="0.57999999999999996"/>
    <n v="0.752"/>
    <n v="0.13600000000000001"/>
    <x v="0"/>
    <s v="Under Average"/>
    <d v="2007-01-01T00:00:00"/>
    <n v="2007"/>
    <n v="5.4792273760800283"/>
  </r>
  <r>
    <s v="Laos"/>
    <n v="2008"/>
    <n v="5.0439999999999996"/>
    <n v="8.3510000000000009"/>
    <n v="0.80700000000000005"/>
    <n v="56.64"/>
    <n v="0.88600000000000001"/>
    <n v="0.41499999999999998"/>
    <n v="0.63700000000000001"/>
    <n v="0.72799999999999998"/>
    <n v="0.20200000000000001"/>
    <x v="0"/>
    <s v="Under Average"/>
    <d v="2008-01-01T00:00:00"/>
    <n v="2008"/>
    <n v="5.4792273760800283"/>
  </r>
  <r>
    <s v="Laos"/>
    <n v="2011"/>
    <n v="4.7039999999999997"/>
    <n v="8.5380000000000003"/>
    <n v="0.69099999999999995"/>
    <n v="57.78"/>
    <n v="0.88200000000000001"/>
    <n v="0.45700000000000002"/>
    <n v="0.58699999999999997"/>
    <n v="0.746"/>
    <n v="0.22500000000000001"/>
    <x v="0"/>
    <s v="Under Average"/>
    <d v="2011-01-01T00:00:00"/>
    <n v="2011"/>
    <n v="5.4792273760800283"/>
  </r>
  <r>
    <s v="Laos"/>
    <n v="2012"/>
    <n v="4.8760000000000003"/>
    <n v="8.6010000000000009"/>
    <n v="0.69299999999999995"/>
    <n v="58.16"/>
    <m/>
    <n v="0.23"/>
    <m/>
    <n v="0.74099999999999999"/>
    <n v="0.38700000000000001"/>
    <x v="0"/>
    <s v="Under Average"/>
    <d v="2012-01-01T00:00:00"/>
    <n v="2012"/>
    <n v="5.4792273760800283"/>
  </r>
  <r>
    <s v="Laos"/>
    <n v="2017"/>
    <n v="4.6230000000000002"/>
    <n v="8.8829999999999991"/>
    <n v="0.70699999999999996"/>
    <n v="59.9"/>
    <n v="0.89100000000000001"/>
    <n v="7.0999999999999994E-2"/>
    <n v="0.59199999999999997"/>
    <n v="0.71199999999999997"/>
    <n v="0.34399999999999997"/>
    <x v="0"/>
    <s v="Under Average"/>
    <d v="2017-01-01T00:00:00"/>
    <n v="2017"/>
    <n v="5.4792273760800283"/>
  </r>
  <r>
    <s v="Laos"/>
    <n v="2018"/>
    <n v="4.859"/>
    <n v="8.9290000000000003"/>
    <n v="0.70499999999999996"/>
    <n v="60.2"/>
    <n v="0.90700000000000003"/>
    <n v="0.13900000000000001"/>
    <n v="0.63400000000000001"/>
    <n v="0.71099999999999997"/>
    <n v="0.33200000000000002"/>
    <x v="0"/>
    <s v="Under Average"/>
    <d v="2018-01-01T00:00:00"/>
    <n v="2018"/>
    <n v="5.4792273760800283"/>
  </r>
  <r>
    <s v="Laos"/>
    <n v="2019"/>
    <n v="5.1970000000000001"/>
    <n v="8.9670000000000005"/>
    <n v="0.72899999999999998"/>
    <n v="60.5"/>
    <n v="0.90600000000000003"/>
    <n v="5.8000000000000003E-2"/>
    <n v="0.62"/>
    <n v="0.71799999999999997"/>
    <n v="0.30599999999999999"/>
    <x v="0"/>
    <s v="Under Average"/>
    <d v="2019-01-01T00:00:00"/>
    <n v="2019"/>
    <n v="5.4792273760800283"/>
  </r>
  <r>
    <s v="Laos"/>
    <n v="2020"/>
    <n v="5.2839999999999998"/>
    <n v="8.9570000000000007"/>
    <n v="0.66"/>
    <n v="60.8"/>
    <n v="0.91500000000000004"/>
    <n v="0.13900000000000001"/>
    <n v="0.748"/>
    <n v="0.71399999999999997"/>
    <n v="0.35799999999999998"/>
    <x v="0"/>
    <s v="Under Average"/>
    <d v="2020-01-01T00:00:00"/>
    <n v="2020"/>
    <n v="5.4792273760800283"/>
  </r>
  <r>
    <s v="Laos"/>
    <n v="2021"/>
    <n v="4.9269999999999996"/>
    <n v="8.968"/>
    <n v="0.65"/>
    <n v="61.1"/>
    <n v="0.92700000000000005"/>
    <n v="0.04"/>
    <n v="0.66800000000000004"/>
    <n v="0.70199999999999996"/>
    <n v="0.29199999999999998"/>
    <x v="0"/>
    <s v="Under Average"/>
    <d v="2021-01-01T00:00:00"/>
    <n v="2021"/>
    <n v="5.4792273760800283"/>
  </r>
  <r>
    <s v="Latvia"/>
    <n v="2006"/>
    <n v="4.71"/>
    <n v="10.042"/>
    <n v="0.88400000000000001"/>
    <n v="63.1"/>
    <n v="0.64100000000000001"/>
    <n v="-0.23400000000000001"/>
    <n v="0.93700000000000006"/>
    <n v="0.59"/>
    <n v="0.23400000000000001"/>
    <x v="1"/>
    <s v="Under Average"/>
    <d v="2006-01-01T00:00:00"/>
    <n v="2006"/>
    <n v="5.4792273760800283"/>
  </r>
  <r>
    <s v="Latvia"/>
    <n v="2007"/>
    <n v="4.6669999999999998"/>
    <n v="10.145"/>
    <n v="0.83599999999999997"/>
    <n v="63.4"/>
    <n v="0.7"/>
    <n v="-0.17100000000000001"/>
    <n v="0.92400000000000004"/>
    <n v="0.59399999999999997"/>
    <n v="0.247"/>
    <x v="1"/>
    <s v="Under Average"/>
    <d v="2007-01-01T00:00:00"/>
    <n v="2007"/>
    <n v="5.4792273760800283"/>
  </r>
  <r>
    <s v="Latvia"/>
    <n v="2008"/>
    <n v="5.1449999999999996"/>
    <n v="10.122999999999999"/>
    <n v="0.85499999999999998"/>
    <n v="63.7"/>
    <n v="0.63"/>
    <n v="-0.20799999999999999"/>
    <n v="0.92600000000000005"/>
    <n v="0.63300000000000001"/>
    <n v="0.215"/>
    <x v="1"/>
    <s v="Under Average"/>
    <d v="2008-01-01T00:00:00"/>
    <n v="2008"/>
    <n v="5.4792273760800283"/>
  </r>
  <r>
    <s v="Latvia"/>
    <n v="2009"/>
    <n v="4.6689999999999996"/>
    <n v="9.9849999999999994"/>
    <n v="0.80700000000000005"/>
    <n v="64"/>
    <n v="0.437"/>
    <n v="-0.185"/>
    <n v="0.94199999999999995"/>
    <n v="0.53700000000000003"/>
    <n v="0.24199999999999999"/>
    <x v="1"/>
    <s v="Under Average"/>
    <d v="2009-01-01T00:00:00"/>
    <n v="2009"/>
    <n v="5.4792273760800283"/>
  </r>
  <r>
    <s v="Latvia"/>
    <n v="2011"/>
    <n v="4.9669999999999996"/>
    <n v="10.004"/>
    <n v="0.83599999999999997"/>
    <n v="64.599999999999994"/>
    <n v="0.56399999999999995"/>
    <n v="-4.0000000000000001E-3"/>
    <n v="0.93400000000000005"/>
    <n v="0.56299999999999994"/>
    <n v="0.222"/>
    <x v="1"/>
    <s v="Under Average"/>
    <d v="2011-01-01T00:00:00"/>
    <n v="2011"/>
    <n v="5.4792273760800283"/>
  </r>
  <r>
    <s v="Latvia"/>
    <n v="2012"/>
    <n v="5.125"/>
    <n v="10.085000000000001"/>
    <n v="0.85099999999999998"/>
    <n v="64.900000000000006"/>
    <n v="0.56399999999999995"/>
    <n v="-4.2000000000000003E-2"/>
    <n v="0.89500000000000002"/>
    <n v="0.58799999999999997"/>
    <n v="0.23200000000000001"/>
    <x v="1"/>
    <s v="Under Average"/>
    <d v="2012-01-01T00:00:00"/>
    <n v="2012"/>
    <n v="5.4792273760800283"/>
  </r>
  <r>
    <s v="Latvia"/>
    <n v="2013"/>
    <n v="5.07"/>
    <n v="10.115"/>
    <n v="0.83399999999999996"/>
    <n v="65.2"/>
    <n v="0.63100000000000001"/>
    <n v="-7.6999999999999999E-2"/>
    <n v="0.83699999999999997"/>
    <n v="0.60499999999999998"/>
    <n v="0.22700000000000001"/>
    <x v="1"/>
    <s v="Under Average"/>
    <d v="2013-01-01T00:00:00"/>
    <n v="2013"/>
    <n v="5.4792273760800283"/>
  </r>
  <r>
    <s v="Latvia"/>
    <n v="2014"/>
    <n v="5.7290000000000001"/>
    <n v="10.143000000000001"/>
    <n v="0.88100000000000001"/>
    <n v="65.5"/>
    <n v="0.67100000000000004"/>
    <n v="-4.7E-2"/>
    <n v="0.80400000000000005"/>
    <n v="0.60499999999999998"/>
    <n v="0.22600000000000001"/>
    <x v="1"/>
    <s v="Over Avergare"/>
    <d v="2014-01-01T00:00:00"/>
    <n v="2014"/>
    <n v="5.4792273760800283"/>
  </r>
  <r>
    <s v="Latvia"/>
    <n v="2015"/>
    <n v="5.8810000000000002"/>
    <n v="10.19"/>
    <n v="0.879"/>
    <n v="65.8"/>
    <n v="0.65600000000000003"/>
    <n v="-8.2000000000000003E-2"/>
    <n v="0.80800000000000005"/>
    <n v="0.55900000000000005"/>
    <n v="0.22800000000000001"/>
    <x v="1"/>
    <s v="Over Avergare"/>
    <d v="2015-01-01T00:00:00"/>
    <n v="2015"/>
    <n v="5.4792273760800283"/>
  </r>
  <r>
    <s v="Latvia"/>
    <n v="2016"/>
    <n v="5.94"/>
    <n v="10.222"/>
    <n v="0.91700000000000004"/>
    <n v="65.900000000000006"/>
    <n v="0.68500000000000005"/>
    <n v="-0.161"/>
    <n v="0.86799999999999999"/>
    <n v="0.58299999999999996"/>
    <n v="0.23100000000000001"/>
    <x v="1"/>
    <s v="Over Avergare"/>
    <d v="2016-01-01T00:00:00"/>
    <n v="2016"/>
    <n v="5.4792273760800283"/>
  </r>
  <r>
    <s v="Latvia"/>
    <n v="2017"/>
    <n v="5.9779999999999998"/>
    <n v="10.263999999999999"/>
    <n v="0.89500000000000002"/>
    <n v="66"/>
    <n v="0.7"/>
    <n v="-0.159"/>
    <n v="0.79800000000000004"/>
    <n v="0.56499999999999995"/>
    <n v="0.23200000000000001"/>
    <x v="1"/>
    <s v="Over Avergare"/>
    <d v="2017-01-01T00:00:00"/>
    <n v="2017"/>
    <n v="5.4792273760800283"/>
  </r>
  <r>
    <s v="Latvia"/>
    <n v="2018"/>
    <n v="5.9009999999999998"/>
    <n v="10.311"/>
    <n v="0.91300000000000003"/>
    <n v="66.099999999999994"/>
    <n v="0.60799999999999998"/>
    <n v="-0.216"/>
    <n v="0.79900000000000004"/>
    <n v="0.52100000000000002"/>
    <n v="0.192"/>
    <x v="1"/>
    <s v="Over Avergare"/>
    <d v="2018-01-01T00:00:00"/>
    <n v="2018"/>
    <n v="5.4792273760800283"/>
  </r>
  <r>
    <s v="Latvia"/>
    <n v="2019"/>
    <n v="5.97"/>
    <n v="10.343"/>
    <n v="0.93600000000000005"/>
    <n v="66.2"/>
    <n v="0.69799999999999995"/>
    <n v="-0.19800000000000001"/>
    <n v="0.78900000000000003"/>
    <n v="0.53700000000000003"/>
    <n v="0.21199999999999999"/>
    <x v="1"/>
    <s v="Over Avergare"/>
    <d v="2019-01-01T00:00:00"/>
    <n v="2019"/>
    <n v="5.4792273760800283"/>
  </r>
  <r>
    <s v="Latvia"/>
    <n v="2020"/>
    <n v="6.2290000000000001"/>
    <n v="10.327999999999999"/>
    <n v="0.92800000000000005"/>
    <n v="66.3"/>
    <n v="0.82"/>
    <n v="-8.4000000000000005E-2"/>
    <n v="0.80900000000000005"/>
    <n v="0.67400000000000004"/>
    <n v="0.20200000000000001"/>
    <x v="1"/>
    <s v="Over Avergare"/>
    <d v="2020-01-01T00:00:00"/>
    <n v="2020"/>
    <n v="5.4792273760800283"/>
  </r>
  <r>
    <s v="Latvia"/>
    <n v="2021"/>
    <n v="6.3529999999999998"/>
    <n v="10.375999999999999"/>
    <n v="0.95399999999999996"/>
    <n v="66.400000000000006"/>
    <n v="0.81499999999999995"/>
    <n v="-0.10199999999999999"/>
    <n v="0.84"/>
    <n v="0.71599999999999997"/>
    <n v="0.186"/>
    <x v="1"/>
    <s v="Over Avergare"/>
    <d v="2021-01-01T00:00:00"/>
    <n v="2021"/>
    <n v="5.4792273760800283"/>
  </r>
  <r>
    <s v="Latvia"/>
    <n v="2022"/>
    <n v="6.0549999999999997"/>
    <n v="10.407"/>
    <n v="0.92800000000000005"/>
    <n v="66.5"/>
    <n v="0.81699999999999995"/>
    <n v="1.9E-2"/>
    <n v="0.84399999999999997"/>
    <n v="0.63200000000000001"/>
    <n v="0.161"/>
    <x v="1"/>
    <s v="Over Avergare"/>
    <d v="2022-01-01T00:00:00"/>
    <n v="2022"/>
    <n v="5.4792273760800283"/>
  </r>
  <r>
    <s v="Lebanon"/>
    <n v="2005"/>
    <n v="5.4909999999999997"/>
    <n v="9.5730000000000004"/>
    <n v="0.79600000000000004"/>
    <n v="65.099999999999994"/>
    <n v="0.70299999999999996"/>
    <m/>
    <n v="0.94499999999999995"/>
    <n v="0.55800000000000005"/>
    <n v="0.29199999999999998"/>
    <x v="0"/>
    <s v="Over Avergare"/>
    <d v="2005-01-01T00:00:00"/>
    <n v="2005"/>
    <n v="5.4792273760800283"/>
  </r>
  <r>
    <s v="Lebanon"/>
    <n v="2006"/>
    <n v="4.6529999999999996"/>
    <n v="9.5719999999999992"/>
    <n v="0.85299999999999998"/>
    <n v="65.16"/>
    <n v="0.67"/>
    <n v="6.6000000000000003E-2"/>
    <n v="0.90200000000000002"/>
    <n v="0.501"/>
    <n v="0.32"/>
    <x v="0"/>
    <s v="Under Average"/>
    <d v="2006-01-01T00:00:00"/>
    <n v="2006"/>
    <n v="5.4792273760800283"/>
  </r>
  <r>
    <s v="Lebanon"/>
    <n v="2008"/>
    <n v="4.5949999999999998"/>
    <n v="9.7119999999999997"/>
    <n v="0.71699999999999997"/>
    <n v="65.28"/>
    <n v="0.52400000000000002"/>
    <n v="3.3000000000000002E-2"/>
    <n v="0.92700000000000005"/>
    <n v="0.47499999999999998"/>
    <n v="0.36499999999999999"/>
    <x v="0"/>
    <s v="Under Average"/>
    <d v="2008-01-01T00:00:00"/>
    <n v="2008"/>
    <n v="5.4792273760800283"/>
  </r>
  <r>
    <s v="Lebanon"/>
    <n v="2009"/>
    <n v="5.2060000000000004"/>
    <n v="9.7970000000000006"/>
    <n v="0.73599999999999999"/>
    <n v="65.34"/>
    <n v="0.66500000000000004"/>
    <n v="7.0000000000000007E-2"/>
    <n v="0.93700000000000006"/>
    <n v="0.47199999999999998"/>
    <n v="0.40100000000000002"/>
    <x v="0"/>
    <s v="Under Average"/>
    <d v="2009-01-01T00:00:00"/>
    <n v="2009"/>
    <n v="5.4792273760800283"/>
  </r>
  <r>
    <s v="Lebanon"/>
    <n v="2010"/>
    <n v="5.032"/>
    <n v="9.8650000000000002"/>
    <n v="0.72099999999999997"/>
    <n v="65.400000000000006"/>
    <n v="0.67800000000000005"/>
    <n v="7.0000000000000007E-2"/>
    <n v="0.94899999999999995"/>
    <n v="0.45700000000000002"/>
    <n v="0.34100000000000003"/>
    <x v="0"/>
    <s v="Under Average"/>
    <d v="2010-01-01T00:00:00"/>
    <n v="2010"/>
    <n v="5.4792273760800283"/>
  </r>
  <r>
    <s v="Lebanon"/>
    <n v="2011"/>
    <n v="5.1879999999999997"/>
    <n v="9.8640000000000008"/>
    <n v="0.73299999999999998"/>
    <n v="65.459999999999994"/>
    <n v="0.65700000000000003"/>
    <n v="0"/>
    <n v="0.91100000000000003"/>
    <n v="0.50600000000000001"/>
    <n v="0.32"/>
    <x v="0"/>
    <s v="Under Average"/>
    <d v="2011-01-01T00:00:00"/>
    <n v="2011"/>
    <n v="5.4792273760800283"/>
  </r>
  <r>
    <s v="Lebanon"/>
    <n v="2012"/>
    <n v="4.5730000000000004"/>
    <n v="9.8629999999999995"/>
    <n v="0.71299999999999997"/>
    <n v="65.52"/>
    <n v="0.621"/>
    <n v="-1.4E-2"/>
    <n v="0.85599999999999998"/>
    <n v="0.442"/>
    <n v="0.33900000000000002"/>
    <x v="0"/>
    <s v="Under Average"/>
    <d v="2012-01-01T00:00:00"/>
    <n v="2012"/>
    <n v="5.4792273760800283"/>
  </r>
  <r>
    <s v="Lebanon"/>
    <n v="2013"/>
    <n v="4.9829999999999997"/>
    <n v="9.8079999999999998"/>
    <n v="0.70799999999999996"/>
    <n v="65.58"/>
    <n v="0.65500000000000003"/>
    <n v="-0.01"/>
    <n v="0.92100000000000004"/>
    <n v="0.44600000000000001"/>
    <n v="0.40899999999999997"/>
    <x v="0"/>
    <s v="Under Average"/>
    <d v="2013-01-01T00:00:00"/>
    <n v="2013"/>
    <n v="5.4792273760800283"/>
  </r>
  <r>
    <s v="Lebanon"/>
    <n v="2014"/>
    <n v="5.2329999999999997"/>
    <n v="9.7330000000000005"/>
    <n v="0.75900000000000001"/>
    <n v="65.64"/>
    <n v="0.65700000000000003"/>
    <n v="-1.4999999999999999E-2"/>
    <n v="0.93899999999999995"/>
    <n v="0.52500000000000002"/>
    <n v="0.26700000000000002"/>
    <x v="0"/>
    <s v="Under Average"/>
    <d v="2014-01-01T00:00:00"/>
    <n v="2014"/>
    <n v="5.4792273760800283"/>
  </r>
  <r>
    <s v="Lebanon"/>
    <n v="2015"/>
    <n v="5.1719999999999997"/>
    <n v="9.718"/>
    <n v="0.74199999999999999"/>
    <n v="65.7"/>
    <n v="0.59699999999999998"/>
    <n v="6.8000000000000005E-2"/>
    <n v="0.88900000000000001"/>
    <n v="0.52400000000000002"/>
    <n v="0.24299999999999999"/>
    <x v="0"/>
    <s v="Under Average"/>
    <d v="2015-01-01T00:00:00"/>
    <n v="2015"/>
    <n v="5.4792273760800283"/>
  </r>
  <r>
    <s v="Lebanon"/>
    <n v="2016"/>
    <n v="5.2709999999999999"/>
    <n v="9.7550000000000008"/>
    <n v="0.82799999999999996"/>
    <n v="65.775000000000006"/>
    <n v="0.65700000000000003"/>
    <n v="2.3E-2"/>
    <n v="0.85299999999999998"/>
    <n v="0.51300000000000001"/>
    <n v="0.26300000000000001"/>
    <x v="0"/>
    <s v="Under Average"/>
    <d v="2016-01-01T00:00:00"/>
    <n v="2016"/>
    <n v="5.4792273760800283"/>
  </r>
  <r>
    <s v="Lebanon"/>
    <n v="2017"/>
    <n v="5.1539999999999999"/>
    <n v="9.7870000000000008"/>
    <n v="0.77700000000000002"/>
    <n v="65.849999999999994"/>
    <n v="0.60499999999999998"/>
    <n v="-8.5000000000000006E-2"/>
    <n v="0.91100000000000003"/>
    <n v="0.46899999999999997"/>
    <n v="0.24399999999999999"/>
    <x v="0"/>
    <s v="Under Average"/>
    <d v="2017-01-01T00:00:00"/>
    <n v="2017"/>
    <n v="5.4792273760800283"/>
  </r>
  <r>
    <s v="Lebanon"/>
    <n v="2018"/>
    <n v="5.1669999999999998"/>
    <n v="9.7970000000000006"/>
    <n v="0.82899999999999996"/>
    <n v="65.924999999999997"/>
    <n v="0.60699999999999998"/>
    <n v="-7.9000000000000001E-2"/>
    <n v="0.90700000000000003"/>
    <n v="0.41499999999999998"/>
    <n v="0.27100000000000002"/>
    <x v="0"/>
    <s v="Under Average"/>
    <d v="2018-01-01T00:00:00"/>
    <n v="2018"/>
    <n v="5.4792273760800283"/>
  </r>
  <r>
    <s v="Lebanon"/>
    <n v="2019"/>
    <n v="4.024"/>
    <n v="9.7509999999999994"/>
    <n v="0.86599999999999999"/>
    <n v="66"/>
    <n v="0.44700000000000001"/>
    <n v="-9.6000000000000002E-2"/>
    <n v="0.89"/>
    <n v="0.308"/>
    <n v="0.49399999999999999"/>
    <x v="0"/>
    <s v="Under Average"/>
    <d v="2019-01-01T00:00:00"/>
    <n v="2019"/>
    <n v="5.4792273760800283"/>
  </r>
  <r>
    <s v="Lebanon"/>
    <n v="2020"/>
    <n v="2.6339999999999999"/>
    <n v="9.5310000000000006"/>
    <n v="0.54700000000000004"/>
    <n v="66.075000000000003"/>
    <n v="0.55200000000000005"/>
    <n v="-0.13600000000000001"/>
    <n v="0.88400000000000001"/>
    <n v="0.35199999999999998"/>
    <n v="0.48199999999999998"/>
    <x v="0"/>
    <s v="Under Average"/>
    <d v="2020-01-01T00:00:00"/>
    <n v="2020"/>
    <n v="5.4792273760800283"/>
  </r>
  <r>
    <s v="Lebanon"/>
    <n v="2021"/>
    <n v="2.1789999999999998"/>
    <n v="9.4710000000000001"/>
    <n v="0.50700000000000001"/>
    <n v="66.150000000000006"/>
    <n v="0.42299999999999999"/>
    <n v="-0.161"/>
    <n v="0.90500000000000003"/>
    <n v="0.26300000000000001"/>
    <n v="0.56899999999999995"/>
    <x v="0"/>
    <s v="Under Average"/>
    <d v="2021-01-01T00:00:00"/>
    <n v="2021"/>
    <n v="5.4792273760800283"/>
  </r>
  <r>
    <s v="Lebanon"/>
    <n v="2022"/>
    <n v="2.3519999999999999"/>
    <n v="9.4280000000000008"/>
    <n v="0.53500000000000003"/>
    <n v="66.224999999999994"/>
    <n v="0.45"/>
    <n v="-0.126"/>
    <n v="0.88300000000000001"/>
    <n v="0.29799999999999999"/>
    <n v="0.43"/>
    <x v="0"/>
    <s v="Under Average"/>
    <d v="2022-01-01T00:00:00"/>
    <n v="2022"/>
    <n v="5.4792273760800283"/>
  </r>
  <r>
    <s v="Lesotho"/>
    <n v="2011"/>
    <n v="4.8979999999999997"/>
    <n v="7.7850000000000001"/>
    <n v="0.82399999999999995"/>
    <n v="41.52"/>
    <n v="0.61799999999999999"/>
    <n v="-8.8999999999999996E-2"/>
    <n v="0.76800000000000002"/>
    <n v="0.754"/>
    <n v="0.17"/>
    <x v="2"/>
    <s v="Under Average"/>
    <d v="2011-01-01T00:00:00"/>
    <n v="2011"/>
    <n v="5.4792273760800283"/>
  </r>
  <r>
    <s v="Lesotho"/>
    <n v="2016"/>
    <n v="3.8079999999999998"/>
    <n v="7.8970000000000002"/>
    <n v="0.79800000000000004"/>
    <n v="42.25"/>
    <n v="0.72899999999999998"/>
    <n v="-9.7000000000000003E-2"/>
    <n v="0.74299999999999999"/>
    <n v="0.68500000000000005"/>
    <n v="0.27"/>
    <x v="2"/>
    <s v="Under Average"/>
    <d v="2016-01-01T00:00:00"/>
    <n v="2016"/>
    <n v="5.4792273760800283"/>
  </r>
  <r>
    <s v="Lesotho"/>
    <n v="2017"/>
    <n v="3.7949999999999999"/>
    <n v="7.8520000000000003"/>
    <n v="0.76900000000000002"/>
    <n v="42.9"/>
    <n v="0.75700000000000001"/>
    <n v="-0.14099999999999999"/>
    <n v="0.79700000000000004"/>
    <n v="0.70599999999999996"/>
    <n v="0.255"/>
    <x v="2"/>
    <s v="Under Average"/>
    <d v="2017-01-01T00:00:00"/>
    <n v="2017"/>
    <n v="5.4792273760800283"/>
  </r>
  <r>
    <s v="Lesotho"/>
    <n v="2019"/>
    <n v="3.512"/>
    <n v="7.8369999999999997"/>
    <n v="0.79"/>
    <n v="44.2"/>
    <n v="0.71599999999999997"/>
    <n v="-0.126"/>
    <n v="0.91500000000000004"/>
    <n v="0.70699999999999996"/>
    <n v="0.27300000000000002"/>
    <x v="2"/>
    <s v="Under Average"/>
    <d v="2019-01-01T00:00:00"/>
    <n v="2019"/>
    <n v="5.4792273760800283"/>
  </r>
  <r>
    <s v="Liberia"/>
    <n v="2007"/>
    <n v="3.7010000000000001"/>
    <n v="7.1790000000000003"/>
    <n v="0.59399999999999997"/>
    <n v="51.86"/>
    <n v="0.79"/>
    <n v="0.115"/>
    <n v="0.77600000000000002"/>
    <n v="0.6"/>
    <n v="0.435"/>
    <x v="2"/>
    <s v="Under Average"/>
    <d v="2007-01-01T00:00:00"/>
    <n v="2007"/>
    <n v="5.4792273760800283"/>
  </r>
  <r>
    <s v="Liberia"/>
    <n v="2008"/>
    <n v="4.2210000000000001"/>
    <n v="7.2069999999999999"/>
    <n v="0.61899999999999999"/>
    <n v="51.94"/>
    <n v="0.72399999999999998"/>
    <n v="-3.5000000000000003E-2"/>
    <n v="0.84"/>
    <n v="0.629"/>
    <n v="0.26100000000000001"/>
    <x v="2"/>
    <s v="Under Average"/>
    <d v="2008-01-01T00:00:00"/>
    <n v="2008"/>
    <n v="5.4792273760800283"/>
  </r>
  <r>
    <s v="Liberia"/>
    <n v="2010"/>
    <n v="4.1959999999999997"/>
    <n v="7.2569999999999997"/>
    <n v="0.82699999999999996"/>
    <n v="52.1"/>
    <n v="0.81899999999999995"/>
    <n v="-0.04"/>
    <n v="0.81799999999999995"/>
    <n v="0.54900000000000004"/>
    <n v="0.217"/>
    <x v="2"/>
    <s v="Under Average"/>
    <d v="2010-01-01T00:00:00"/>
    <n v="2010"/>
    <n v="5.4792273760800283"/>
  </r>
  <r>
    <s v="Liberia"/>
    <n v="2014"/>
    <n v="4.5709999999999997"/>
    <n v="7.3860000000000001"/>
    <n v="0.70799999999999996"/>
    <n v="52.42"/>
    <n v="0.59"/>
    <n v="-3.1E-2"/>
    <n v="0.86899999999999999"/>
    <n v="0.56499999999999995"/>
    <n v="0.443"/>
    <x v="2"/>
    <s v="Under Average"/>
    <d v="2014-01-01T00:00:00"/>
    <n v="2014"/>
    <n v="5.4792273760800283"/>
  </r>
  <r>
    <s v="Liberia"/>
    <n v="2015"/>
    <n v="2.702"/>
    <n v="7.3659999999999997"/>
    <n v="0.63800000000000001"/>
    <n v="52.5"/>
    <n v="0.67100000000000004"/>
    <n v="-6.3E-2"/>
    <n v="0.90300000000000002"/>
    <n v="0.51900000000000002"/>
    <n v="0.38800000000000001"/>
    <x v="2"/>
    <s v="Under Average"/>
    <d v="2015-01-01T00:00:00"/>
    <n v="2015"/>
    <n v="5.4792273760800283"/>
  </r>
  <r>
    <s v="Liberia"/>
    <n v="2016"/>
    <n v="3.355"/>
    <n v="7.33"/>
    <n v="0.64300000000000002"/>
    <n v="53.1"/>
    <n v="0.76300000000000001"/>
    <n v="3.1E-2"/>
    <n v="0.90100000000000002"/>
    <n v="0.625"/>
    <n v="0.50900000000000001"/>
    <x v="2"/>
    <s v="Under Average"/>
    <d v="2016-01-01T00:00:00"/>
    <n v="2016"/>
    <n v="5.4792273760800283"/>
  </r>
  <r>
    <s v="Liberia"/>
    <n v="2017"/>
    <n v="4.4240000000000004"/>
    <n v="7.335"/>
    <n v="0.68500000000000005"/>
    <n v="53.7"/>
    <n v="0.73299999999999998"/>
    <n v="-1.4E-2"/>
    <n v="0.86699999999999999"/>
    <n v="0.67400000000000004"/>
    <n v="0.39100000000000001"/>
    <x v="2"/>
    <s v="Under Average"/>
    <d v="2017-01-01T00:00:00"/>
    <n v="2017"/>
    <n v="5.4792273760800283"/>
  </r>
  <r>
    <s v="Liberia"/>
    <n v="2018"/>
    <n v="4.1349999999999998"/>
    <n v="7.3280000000000003"/>
    <n v="0.72699999999999998"/>
    <n v="54.3"/>
    <n v="0.76600000000000001"/>
    <n v="4.7E-2"/>
    <n v="0.86799999999999999"/>
    <n v="0.66400000000000003"/>
    <n v="0.436"/>
    <x v="2"/>
    <s v="Under Average"/>
    <d v="2018-01-01T00:00:00"/>
    <n v="2018"/>
    <n v="5.4792273760800283"/>
  </r>
  <r>
    <s v="Liberia"/>
    <n v="2019"/>
    <n v="5.1210000000000004"/>
    <n v="7.2830000000000004"/>
    <n v="0.71199999999999997"/>
    <n v="54.9"/>
    <n v="0.70599999999999996"/>
    <n v="4.8000000000000001E-2"/>
    <n v="0.82799999999999996"/>
    <n v="0.64500000000000002"/>
    <n v="0.38900000000000001"/>
    <x v="2"/>
    <s v="Under Average"/>
    <d v="2019-01-01T00:00:00"/>
    <n v="2019"/>
    <n v="5.4792273760800283"/>
  </r>
  <r>
    <s v="Liberia"/>
    <n v="2022"/>
    <n v="4.0419999999999998"/>
    <n v="7.2770000000000001"/>
    <n v="0.59699999999999998"/>
    <n v="56.7"/>
    <n v="0.73199999999999998"/>
    <n v="0.154"/>
    <n v="0.82799999999999996"/>
    <n v="0.63700000000000001"/>
    <n v="0.439"/>
    <x v="2"/>
    <s v="Under Average"/>
    <d v="2022-01-01T00:00:00"/>
    <n v="2022"/>
    <n v="5.4792273760800283"/>
  </r>
  <r>
    <s v="Libya"/>
    <n v="2012"/>
    <n v="5.7539999999999996"/>
    <n v="10.38"/>
    <n v="0.85499999999999998"/>
    <n v="65.14"/>
    <n v="0.71199999999999997"/>
    <n v="-7.3999999999999996E-2"/>
    <n v="0.79100000000000004"/>
    <n v="0.63300000000000001"/>
    <n v="0.316"/>
    <x v="2"/>
    <s v="Over Avergare"/>
    <d v="2012-01-01T00:00:00"/>
    <n v="2012"/>
    <n v="5.4792273760800283"/>
  </r>
  <r>
    <s v="Libya"/>
    <n v="2015"/>
    <n v="5.6150000000000002"/>
    <n v="9.8580000000000005"/>
    <n v="0.86799999999999999"/>
    <n v="64.3"/>
    <n v="0.77500000000000002"/>
    <n v="-8.6999999999999994E-2"/>
    <m/>
    <n v="0.65200000000000002"/>
    <n v="0.36899999999999999"/>
    <x v="2"/>
    <s v="Over Avergare"/>
    <d v="2015-01-01T00:00:00"/>
    <n v="2015"/>
    <n v="5.4792273760800283"/>
  </r>
  <r>
    <s v="Libya"/>
    <n v="2016"/>
    <n v="5.4340000000000002"/>
    <n v="9.8279999999999994"/>
    <n v="0.876"/>
    <n v="64.525000000000006"/>
    <n v="0.82199999999999995"/>
    <n v="-0.13300000000000001"/>
    <m/>
    <n v="0.64500000000000002"/>
    <n v="0.38300000000000001"/>
    <x v="2"/>
    <s v="Under Average"/>
    <d v="2016-01-01T00:00:00"/>
    <n v="2016"/>
    <n v="5.4792273760800283"/>
  </r>
  <r>
    <s v="Libya"/>
    <n v="2017"/>
    <n v="5.6470000000000002"/>
    <n v="10.095000000000001"/>
    <n v="0.82299999999999995"/>
    <n v="64.75"/>
    <n v="0.77900000000000003"/>
    <n v="-6.6000000000000003E-2"/>
    <n v="0.67300000000000004"/>
    <n v="0.64300000000000002"/>
    <n v="0.379"/>
    <x v="2"/>
    <s v="Over Avergare"/>
    <d v="2017-01-01T00:00:00"/>
    <n v="2017"/>
    <n v="5.4792273760800283"/>
  </r>
  <r>
    <s v="Libya"/>
    <n v="2018"/>
    <n v="5.4939999999999998"/>
    <n v="10.156000000000001"/>
    <n v="0.82399999999999995"/>
    <n v="64.974999999999994"/>
    <n v="0.78100000000000003"/>
    <n v="-0.14299999999999999"/>
    <n v="0.64600000000000002"/>
    <n v="0.63500000000000001"/>
    <n v="0.39900000000000002"/>
    <x v="2"/>
    <s v="Over Avergare"/>
    <d v="2018-01-01T00:00:00"/>
    <n v="2018"/>
    <n v="5.4792273760800283"/>
  </r>
  <r>
    <s v="Libya"/>
    <n v="2019"/>
    <n v="5.33"/>
    <n v="10.023"/>
    <n v="0.82699999999999996"/>
    <n v="65.2"/>
    <n v="0.76200000000000001"/>
    <n v="-0.105"/>
    <n v="0.68600000000000005"/>
    <n v="0.629"/>
    <n v="0.40100000000000002"/>
    <x v="2"/>
    <s v="Under Average"/>
    <d v="2019-01-01T00:00:00"/>
    <n v="2019"/>
    <n v="5.4792273760800283"/>
  </r>
  <r>
    <s v="Lithuania"/>
    <n v="2006"/>
    <n v="5.9539999999999997"/>
    <n v="10.042"/>
    <n v="0.93"/>
    <n v="63.5"/>
    <n v="0.56699999999999995"/>
    <n v="-0.29899999999999999"/>
    <n v="0.96699999999999997"/>
    <n v="0.56699999999999995"/>
    <n v="0.254"/>
    <x v="1"/>
    <s v="Over Avergare"/>
    <d v="2006-01-01T00:00:00"/>
    <n v="2006"/>
    <n v="5.4792273760800283"/>
  </r>
  <r>
    <s v="Lithuania"/>
    <n v="2007"/>
    <n v="5.8079999999999998"/>
    <n v="10.16"/>
    <n v="0.94099999999999995"/>
    <n v="63.7"/>
    <n v="0.59"/>
    <n v="-0.28499999999999998"/>
    <n v="0.96599999999999997"/>
    <n v="0.52300000000000002"/>
    <n v="0.27900000000000003"/>
    <x v="1"/>
    <s v="Over Avergare"/>
    <d v="2007-01-01T00:00:00"/>
    <n v="2007"/>
    <n v="5.4792273760800283"/>
  </r>
  <r>
    <s v="Lithuania"/>
    <n v="2008"/>
    <n v="5.5540000000000003"/>
    <n v="10.196"/>
    <n v="0.91400000000000003"/>
    <n v="63.9"/>
    <n v="0.621"/>
    <n v="-0.26300000000000001"/>
    <n v="0.96099999999999997"/>
    <n v="0.501"/>
    <n v="0.27600000000000002"/>
    <x v="1"/>
    <s v="Over Avergare"/>
    <d v="2008-01-01T00:00:00"/>
    <n v="2008"/>
    <n v="5.4792273760800283"/>
  </r>
  <r>
    <s v="Lithuania"/>
    <n v="2009"/>
    <n v="5.4669999999999996"/>
    <n v="10.045999999999999"/>
    <n v="0.93300000000000005"/>
    <n v="64.099999999999994"/>
    <n v="0.496"/>
    <n v="-0.307"/>
    <n v="0.97899999999999998"/>
    <n v="0.52500000000000002"/>
    <n v="0.27100000000000002"/>
    <x v="1"/>
    <s v="Under Average"/>
    <d v="2009-01-01T00:00:00"/>
    <n v="2009"/>
    <n v="5.4792273760800283"/>
  </r>
  <r>
    <s v="Lithuania"/>
    <n v="2010"/>
    <n v="5.0659999999999998"/>
    <n v="10.083"/>
    <n v="0.88200000000000001"/>
    <n v="64.3"/>
    <n v="0.51900000000000002"/>
    <n v="-0.27800000000000002"/>
    <n v="0.96199999999999997"/>
    <n v="0.46300000000000002"/>
    <n v="0.27200000000000002"/>
    <x v="1"/>
    <s v="Under Average"/>
    <d v="2010-01-01T00:00:00"/>
    <n v="2010"/>
    <n v="5.4792273760800283"/>
  </r>
  <r>
    <s v="Lithuania"/>
    <n v="2011"/>
    <n v="5.4320000000000004"/>
    <n v="10.164999999999999"/>
    <n v="0.91100000000000003"/>
    <n v="64.5"/>
    <n v="0.56599999999999995"/>
    <n v="-0.152"/>
    <n v="0.96399999999999997"/>
    <n v="0.55600000000000005"/>
    <n v="0.27500000000000002"/>
    <x v="1"/>
    <s v="Under Average"/>
    <d v="2011-01-01T00:00:00"/>
    <n v="2011"/>
    <n v="5.4792273760800283"/>
  </r>
  <r>
    <s v="Lithuania"/>
    <n v="2012"/>
    <n v="5.7709999999999999"/>
    <n v="10.215999999999999"/>
    <n v="0.91900000000000004"/>
    <n v="64.7"/>
    <n v="0.503"/>
    <n v="-0.27700000000000002"/>
    <n v="0.95699999999999996"/>
    <n v="0.55700000000000005"/>
    <n v="0.27700000000000002"/>
    <x v="1"/>
    <s v="Over Avergare"/>
    <d v="2012-01-01T00:00:00"/>
    <n v="2012"/>
    <n v="5.4792273760800283"/>
  </r>
  <r>
    <s v="Lithuania"/>
    <n v="2013"/>
    <n v="5.5960000000000001"/>
    <n v="10.260999999999999"/>
    <n v="0.91300000000000003"/>
    <n v="64.900000000000006"/>
    <n v="0.55600000000000005"/>
    <n v="-0.24"/>
    <n v="0.93600000000000005"/>
    <n v="0.54"/>
    <n v="0.29399999999999998"/>
    <x v="1"/>
    <s v="Over Avergare"/>
    <d v="2013-01-01T00:00:00"/>
    <n v="2013"/>
    <n v="5.4792273760800283"/>
  </r>
  <r>
    <s v="Lithuania"/>
    <n v="2014"/>
    <n v="6.1260000000000003"/>
    <n v="10.304"/>
    <n v="0.90800000000000003"/>
    <n v="65.099999999999994"/>
    <n v="0.50800000000000001"/>
    <n v="-0.26700000000000002"/>
    <n v="0.95599999999999996"/>
    <n v="0.56499999999999995"/>
    <n v="0.28699999999999998"/>
    <x v="1"/>
    <s v="Over Avergare"/>
    <d v="2014-01-01T00:00:00"/>
    <n v="2014"/>
    <n v="5.4792273760800283"/>
  </r>
  <r>
    <s v="Lithuania"/>
    <n v="2015"/>
    <n v="5.7110000000000003"/>
    <n v="10.334"/>
    <n v="0.92900000000000005"/>
    <n v="65.3"/>
    <n v="0.64100000000000001"/>
    <n v="-0.25700000000000001"/>
    <n v="0.92400000000000004"/>
    <n v="0.53400000000000003"/>
    <n v="0.27600000000000002"/>
    <x v="1"/>
    <s v="Over Avergare"/>
    <d v="2015-01-01T00:00:00"/>
    <n v="2015"/>
    <n v="5.4792273760800283"/>
  </r>
  <r>
    <s v="Lithuania"/>
    <n v="2016"/>
    <n v="5.8659999999999997"/>
    <n v="10.371"/>
    <n v="0.93799999999999994"/>
    <n v="65.650000000000006"/>
    <n v="0.61399999999999999"/>
    <n v="-0.27"/>
    <n v="0.94899999999999995"/>
    <n v="0.55300000000000005"/>
    <n v="0.25"/>
    <x v="1"/>
    <s v="Over Avergare"/>
    <d v="2016-01-01T00:00:00"/>
    <n v="2016"/>
    <n v="5.4792273760800283"/>
  </r>
  <r>
    <s v="Lithuania"/>
    <n v="2017"/>
    <n v="6.2729999999999997"/>
    <n v="10.427"/>
    <n v="0.92600000000000005"/>
    <n v="66"/>
    <n v="0.749"/>
    <n v="-0.17699999999999999"/>
    <n v="0.79"/>
    <n v="0.59"/>
    <n v="0.19500000000000001"/>
    <x v="1"/>
    <s v="Over Avergare"/>
    <d v="2017-01-01T00:00:00"/>
    <n v="2017"/>
    <n v="5.4792273760800283"/>
  </r>
  <r>
    <s v="Lithuania"/>
    <n v="2018"/>
    <n v="6.3090000000000002"/>
    <n v="10.476000000000001"/>
    <n v="0.92900000000000005"/>
    <n v="66.349999999999994"/>
    <n v="0.69899999999999995"/>
    <n v="-0.24099999999999999"/>
    <n v="0.85199999999999998"/>
    <n v="0.51800000000000002"/>
    <n v="0.214"/>
    <x v="1"/>
    <s v="Over Avergare"/>
    <d v="2018-01-01T00:00:00"/>
    <n v="2018"/>
    <n v="5.4792273760800283"/>
  </r>
  <r>
    <s v="Lithuania"/>
    <n v="2019"/>
    <n v="6.0640000000000001"/>
    <n v="10.523999999999999"/>
    <n v="0.91800000000000004"/>
    <n v="66.7"/>
    <n v="0.78"/>
    <n v="-0.25600000000000001"/>
    <n v="0.78300000000000003"/>
    <n v="0.56799999999999995"/>
    <n v="0.27600000000000002"/>
    <x v="1"/>
    <s v="Over Avergare"/>
    <d v="2019-01-01T00:00:00"/>
    <n v="2019"/>
    <n v="5.4792273760800283"/>
  </r>
  <r>
    <s v="Lithuania"/>
    <n v="2020"/>
    <n v="6.391"/>
    <n v="10.523"/>
    <n v="0.95299999999999996"/>
    <n v="67.05"/>
    <n v="0.82399999999999995"/>
    <n v="-0.127"/>
    <n v="0.82899999999999996"/>
    <n v="0.626"/>
    <n v="0.20200000000000001"/>
    <x v="1"/>
    <s v="Over Avergare"/>
    <d v="2020-01-01T00:00:00"/>
    <n v="2020"/>
    <n v="5.4792273760800283"/>
  </r>
  <r>
    <s v="Lithuania"/>
    <n v="2021"/>
    <n v="6.8650000000000002"/>
    <n v="10.579000000000001"/>
    <n v="0.92800000000000005"/>
    <n v="67.400000000000006"/>
    <n v="0.70699999999999996"/>
    <n v="-0.11899999999999999"/>
    <n v="0.878"/>
    <n v="0.66700000000000004"/>
    <n v="0.191"/>
    <x v="1"/>
    <s v="Over Avergare"/>
    <d v="2021-01-01T00:00:00"/>
    <n v="2021"/>
    <n v="5.4792273760800283"/>
  </r>
  <r>
    <s v="Lithuania"/>
    <n v="2022"/>
    <n v="7.0380000000000003"/>
    <n v="10.602"/>
    <n v="0.93700000000000006"/>
    <n v="67.75"/>
    <n v="0.71"/>
    <n v="-0.191"/>
    <n v="0.68500000000000005"/>
    <n v="0.47099999999999997"/>
    <n v="0.13200000000000001"/>
    <x v="1"/>
    <s v="Over Avergare"/>
    <d v="2022-01-01T00:00:00"/>
    <n v="2022"/>
    <n v="5.4792273760800283"/>
  </r>
  <r>
    <s v="Luxembourg"/>
    <n v="2009"/>
    <n v="6.9580000000000002"/>
    <n v="11.628"/>
    <n v="0.93899999999999995"/>
    <n v="70.3"/>
    <n v="0.93899999999999995"/>
    <n v="0.11700000000000001"/>
    <n v="0.432"/>
    <n v="0.71299999999999997"/>
    <n v="0.23799999999999999"/>
    <x v="1"/>
    <s v="Over Avergare"/>
    <d v="2009-01-01T00:00:00"/>
    <n v="2009"/>
    <n v="5.4792273760800283"/>
  </r>
  <r>
    <s v="Luxembourg"/>
    <n v="2010"/>
    <n v="7.0970000000000004"/>
    <n v="11.647"/>
    <n v="0.95199999999999996"/>
    <n v="70.5"/>
    <n v="0.90800000000000003"/>
    <n v="8.6999999999999994E-2"/>
    <n v="0.42299999999999999"/>
    <n v="0.71799999999999997"/>
    <n v="0.216"/>
    <x v="1"/>
    <s v="Over Avergare"/>
    <d v="2010-01-01T00:00:00"/>
    <n v="2010"/>
    <n v="5.4792273760800283"/>
  </r>
  <r>
    <s v="Luxembourg"/>
    <n v="2011"/>
    <n v="7.101"/>
    <n v="11.635"/>
    <n v="0.93400000000000005"/>
    <n v="70.7"/>
    <n v="0.96199999999999997"/>
    <n v="9.8000000000000004E-2"/>
    <n v="0.38800000000000001"/>
    <n v="0.74399999999999999"/>
    <n v="0.2"/>
    <x v="1"/>
    <s v="Over Avergare"/>
    <d v="2011-01-01T00:00:00"/>
    <n v="2011"/>
    <n v="5.4792273760800283"/>
  </r>
  <r>
    <s v="Luxembourg"/>
    <n v="2012"/>
    <n v="6.9640000000000004"/>
    <n v="11.627000000000001"/>
    <n v="0.91400000000000003"/>
    <n v="70.900000000000006"/>
    <n v="0.91700000000000004"/>
    <n v="4.9000000000000002E-2"/>
    <n v="0.40300000000000002"/>
    <n v="0.72599999999999998"/>
    <n v="0.22700000000000001"/>
    <x v="1"/>
    <s v="Over Avergare"/>
    <d v="2012-01-01T00:00:00"/>
    <n v="2012"/>
    <n v="5.4792273760800283"/>
  </r>
  <r>
    <s v="Luxembourg"/>
    <n v="2013"/>
    <n v="7.1310000000000002"/>
    <n v="11.635999999999999"/>
    <n v="0.91700000000000004"/>
    <n v="71.099999999999994"/>
    <n v="0.79"/>
    <n v="-6.3E-2"/>
    <n v="0.30099999999999999"/>
    <n v="0.60099999999999998"/>
    <n v="0.185"/>
    <x v="1"/>
    <s v="Over Avergare"/>
    <d v="2013-01-01T00:00:00"/>
    <n v="2013"/>
    <n v="5.4792273760800283"/>
  </r>
  <r>
    <s v="Luxembourg"/>
    <n v="2014"/>
    <n v="6.891"/>
    <n v="11.638"/>
    <n v="0.875"/>
    <n v="71.3"/>
    <n v="0.93799999999999994"/>
    <n v="9.8000000000000004E-2"/>
    <n v="0.36599999999999999"/>
    <n v="0.76"/>
    <n v="0.17"/>
    <x v="1"/>
    <s v="Over Avergare"/>
    <d v="2014-01-01T00:00:00"/>
    <n v="2014"/>
    <n v="5.4792273760800283"/>
  </r>
  <r>
    <s v="Luxembourg"/>
    <n v="2015"/>
    <n v="6.702"/>
    <n v="11.637"/>
    <n v="0.93400000000000005"/>
    <n v="71.5"/>
    <n v="0.93200000000000005"/>
    <n v="4.5999999999999999E-2"/>
    <n v="0.375"/>
    <n v="0.72799999999999998"/>
    <n v="0.193"/>
    <x v="1"/>
    <s v="Over Avergare"/>
    <d v="2015-01-01T00:00:00"/>
    <n v="2015"/>
    <n v="5.4792273760800283"/>
  </r>
  <r>
    <s v="Luxembourg"/>
    <n v="2016"/>
    <n v="6.9669999999999996"/>
    <n v="11.664"/>
    <n v="0.94099999999999995"/>
    <n v="71.525000000000006"/>
    <n v="0.88200000000000001"/>
    <n v="1.2E-2"/>
    <n v="0.35599999999999998"/>
    <n v="0.70599999999999996"/>
    <n v="0.192"/>
    <x v="1"/>
    <s v="Over Avergare"/>
    <d v="2016-01-01T00:00:00"/>
    <n v="2016"/>
    <n v="5.4792273760800283"/>
  </r>
  <r>
    <s v="Luxembourg"/>
    <n v="2017"/>
    <n v="7.0609999999999999"/>
    <n v="11.653"/>
    <n v="0.90500000000000003"/>
    <n v="71.55"/>
    <n v="0.90300000000000002"/>
    <n v="3.7999999999999999E-2"/>
    <n v="0.33"/>
    <n v="0.72599999999999998"/>
    <n v="0.184"/>
    <x v="1"/>
    <s v="Over Avergare"/>
    <d v="2017-01-01T00:00:00"/>
    <n v="2017"/>
    <n v="5.4792273760800283"/>
  </r>
  <r>
    <s v="Luxembourg"/>
    <n v="2018"/>
    <n v="7.2430000000000003"/>
    <n v="11.645"/>
    <n v="0.90200000000000002"/>
    <n v="71.575000000000003"/>
    <n v="0.88400000000000001"/>
    <n v="-2.7E-2"/>
    <n v="0.38500000000000001"/>
    <n v="0.71499999999999997"/>
    <n v="0.20200000000000001"/>
    <x v="1"/>
    <s v="Over Avergare"/>
    <d v="2018-01-01T00:00:00"/>
    <n v="2018"/>
    <n v="5.4792273760800283"/>
  </r>
  <r>
    <s v="Luxembourg"/>
    <n v="2019"/>
    <n v="7.4039999999999999"/>
    <n v="11.648999999999999"/>
    <n v="0.91200000000000003"/>
    <n v="71.599999999999994"/>
    <n v="0.93"/>
    <n v="-0.05"/>
    <n v="0.39"/>
    <n v="0.74199999999999999"/>
    <n v="0.21199999999999999"/>
    <x v="1"/>
    <s v="Over Avergare"/>
    <d v="2019-01-01T00:00:00"/>
    <n v="2019"/>
    <n v="5.4792273760800283"/>
  </r>
  <r>
    <s v="Luxembourg"/>
    <n v="2022"/>
    <n v="7.2279999999999998"/>
    <n v="11.66"/>
    <n v="0.878"/>
    <n v="71.674999999999997"/>
    <n v="0.91500000000000004"/>
    <n v="2.4E-2"/>
    <n v="0.34499999999999997"/>
    <n v="0.71799999999999997"/>
    <n v="0.218"/>
    <x v="1"/>
    <s v="Over Avergare"/>
    <d v="2022-01-01T00:00:00"/>
    <n v="2022"/>
    <n v="5.4792273760800283"/>
  </r>
  <r>
    <s v="Madagascar"/>
    <n v="2006"/>
    <n v="3.98"/>
    <n v="7.351"/>
    <n v="0.71099999999999997"/>
    <n v="54.14"/>
    <m/>
    <n v="-3.7999999999999999E-2"/>
    <m/>
    <n v="0.56299999999999994"/>
    <n v="0.161"/>
    <x v="2"/>
    <s v="Under Average"/>
    <d v="2006-01-01T00:00:00"/>
    <n v="2006"/>
    <n v="5.4792273760800283"/>
  </r>
  <r>
    <s v="Madagascar"/>
    <n v="2008"/>
    <n v="4.6399999999999997"/>
    <n v="7.4130000000000003"/>
    <n v="0.77600000000000002"/>
    <n v="54.62"/>
    <n v="0.33200000000000002"/>
    <n v="-9.9000000000000005E-2"/>
    <n v="0.77300000000000002"/>
    <n v="0.58299999999999996"/>
    <n v="0.215"/>
    <x v="2"/>
    <s v="Under Average"/>
    <d v="2008-01-01T00:00:00"/>
    <n v="2008"/>
    <n v="5.4792273760800283"/>
  </r>
  <r>
    <s v="Madagascar"/>
    <n v="2011"/>
    <n v="4.3810000000000002"/>
    <n v="7.3090000000000002"/>
    <n v="0.81799999999999995"/>
    <n v="55.34"/>
    <n v="0.54600000000000004"/>
    <n v="-6.0999999999999999E-2"/>
    <n v="0.89700000000000002"/>
    <n v="0.51600000000000001"/>
    <n v="0.23499999999999999"/>
    <x v="2"/>
    <s v="Under Average"/>
    <d v="2011-01-01T00:00:00"/>
    <n v="2011"/>
    <n v="5.4792273760800283"/>
  </r>
  <r>
    <s v="Madagascar"/>
    <n v="2012"/>
    <n v="3.5510000000000002"/>
    <n v="7.3109999999999999"/>
    <n v="0.67300000000000004"/>
    <n v="55.58"/>
    <n v="0.48699999999999999"/>
    <n v="-5.3999999999999999E-2"/>
    <n v="0.85399999999999998"/>
    <n v="0.58799999999999997"/>
    <n v="0.19400000000000001"/>
    <x v="2"/>
    <s v="Under Average"/>
    <d v="2012-01-01T00:00:00"/>
    <n v="2012"/>
    <n v="5.4792273760800283"/>
  </r>
  <r>
    <s v="Madagascar"/>
    <n v="2013"/>
    <n v="3.8159999999999998"/>
    <n v="7.3070000000000004"/>
    <n v="0.67300000000000004"/>
    <n v="55.82"/>
    <n v="0.48"/>
    <n v="-1.7999999999999999E-2"/>
    <n v="0.86799999999999999"/>
    <n v="0.6"/>
    <n v="0.24099999999999999"/>
    <x v="2"/>
    <s v="Under Average"/>
    <d v="2013-01-01T00:00:00"/>
    <n v="2013"/>
    <n v="5.4792273760800283"/>
  </r>
  <r>
    <s v="Madagascar"/>
    <n v="2014"/>
    <n v="3.6760000000000002"/>
    <n v="7.3140000000000001"/>
    <n v="0.65500000000000003"/>
    <n v="56.06"/>
    <n v="0.52900000000000003"/>
    <n v="-2.3E-2"/>
    <n v="0.79100000000000004"/>
    <n v="0.64100000000000001"/>
    <n v="0.192"/>
    <x v="2"/>
    <s v="Under Average"/>
    <d v="2014-01-01T00:00:00"/>
    <n v="2014"/>
    <n v="5.4792273760800283"/>
  </r>
  <r>
    <s v="Madagascar"/>
    <n v="2015"/>
    <n v="3.593"/>
    <n v="7.319"/>
    <n v="0.64700000000000002"/>
    <n v="56.3"/>
    <n v="0.54500000000000004"/>
    <n v="-0.04"/>
    <n v="0.86099999999999999"/>
    <n v="0.67400000000000004"/>
    <n v="0.22600000000000001"/>
    <x v="2"/>
    <s v="Under Average"/>
    <d v="2015-01-01T00:00:00"/>
    <n v="2015"/>
    <n v="5.4792273760800283"/>
  </r>
  <r>
    <s v="Madagascar"/>
    <n v="2016"/>
    <n v="3.6629999999999998"/>
    <n v="7.3319999999999999"/>
    <n v="0.746"/>
    <n v="56.55"/>
    <n v="0.56999999999999995"/>
    <n v="-6.9000000000000006E-2"/>
    <n v="0.86399999999999999"/>
    <n v="0.67"/>
    <n v="0.20399999999999999"/>
    <x v="2"/>
    <s v="Under Average"/>
    <d v="2016-01-01T00:00:00"/>
    <n v="2016"/>
    <n v="5.4792273760800283"/>
  </r>
  <r>
    <s v="Madagascar"/>
    <n v="2017"/>
    <n v="4.0789999999999997"/>
    <n v="7.3449999999999998"/>
    <n v="0.626"/>
    <n v="56.8"/>
    <n v="0.56999999999999995"/>
    <n v="-3.3000000000000002E-2"/>
    <n v="0.84699999999999998"/>
    <n v="0.70099999999999996"/>
    <n v="0.375"/>
    <x v="2"/>
    <s v="Under Average"/>
    <d v="2017-01-01T00:00:00"/>
    <n v="2017"/>
    <n v="5.4792273760800283"/>
  </r>
  <r>
    <s v="Madagascar"/>
    <n v="2018"/>
    <n v="4.0709999999999997"/>
    <n v="7.351"/>
    <n v="0.66600000000000004"/>
    <n v="57.05"/>
    <n v="0.55100000000000005"/>
    <n v="4.0000000000000001E-3"/>
    <n v="0.88900000000000001"/>
    <n v="0.72299999999999998"/>
    <n v="0.36199999999999999"/>
    <x v="2"/>
    <s v="Under Average"/>
    <d v="2018-01-01T00:00:00"/>
    <n v="2018"/>
    <n v="5.4792273760800283"/>
  </r>
  <r>
    <s v="Madagascar"/>
    <n v="2019"/>
    <n v="4.3390000000000004"/>
    <n v="7.3689999999999998"/>
    <n v="0.70099999999999996"/>
    <n v="57.3"/>
    <n v="0.55000000000000004"/>
    <n v="-1.0999999999999999E-2"/>
    <n v="0.72"/>
    <n v="0.69899999999999995"/>
    <n v="0.30399999999999999"/>
    <x v="2"/>
    <s v="Under Average"/>
    <d v="2019-01-01T00:00:00"/>
    <n v="2019"/>
    <n v="5.4792273760800283"/>
  </r>
  <r>
    <s v="Madagascar"/>
    <n v="2022"/>
    <n v="4.0190000000000001"/>
    <n v="7.29"/>
    <n v="0.64200000000000002"/>
    <n v="58.05"/>
    <n v="0.52300000000000002"/>
    <n v="7.4999999999999997E-2"/>
    <n v="0.74"/>
    <n v="0.68700000000000006"/>
    <n v="0.34499999999999997"/>
    <x v="2"/>
    <s v="Under Average"/>
    <d v="2022-01-01T00:00:00"/>
    <n v="2022"/>
    <n v="5.4792273760800283"/>
  </r>
  <r>
    <s v="Malawi"/>
    <n v="2006"/>
    <n v="3.83"/>
    <n v="7.0170000000000003"/>
    <n v="0.55400000000000005"/>
    <n v="45.36"/>
    <n v="0.76700000000000002"/>
    <n v="0.17499999999999999"/>
    <n v="0.67600000000000005"/>
    <n v="0.60899999999999999"/>
    <n v="0.222"/>
    <x v="2"/>
    <s v="Under Average"/>
    <d v="2006-01-01T00:00:00"/>
    <n v="2006"/>
    <n v="5.4792273760800283"/>
  </r>
  <r>
    <s v="Malawi"/>
    <n v="2007"/>
    <n v="4.891"/>
    <n v="7.08"/>
    <n v="0.6"/>
    <n v="46.42"/>
    <n v="0.91"/>
    <n v="0.17699999999999999"/>
    <n v="0.69099999999999995"/>
    <n v="0.69099999999999995"/>
    <n v="0.17599999999999999"/>
    <x v="2"/>
    <s v="Under Average"/>
    <d v="2007-01-01T00:00:00"/>
    <n v="2007"/>
    <n v="5.4792273760800283"/>
  </r>
  <r>
    <s v="Malawi"/>
    <n v="2009"/>
    <n v="5.1479999999999997"/>
    <n v="7.1760000000000002"/>
    <n v="0.71799999999999997"/>
    <n v="48.54"/>
    <n v="0.879"/>
    <n v="0.151"/>
    <n v="0.68899999999999995"/>
    <n v="0.69399999999999995"/>
    <n v="0.13"/>
    <x v="2"/>
    <s v="Under Average"/>
    <d v="2009-01-01T00:00:00"/>
    <n v="2009"/>
    <n v="5.4792273760800283"/>
  </r>
  <r>
    <s v="Malawi"/>
    <n v="2011"/>
    <n v="3.9460000000000002"/>
    <n v="7.2320000000000002"/>
    <n v="0.61299999999999999"/>
    <n v="50.66"/>
    <n v="0.73299999999999998"/>
    <n v="7.2999999999999995E-2"/>
    <n v="0.85299999999999998"/>
    <n v="0.62"/>
    <n v="0.26800000000000002"/>
    <x v="2"/>
    <s v="Under Average"/>
    <d v="2011-01-01T00:00:00"/>
    <n v="2011"/>
    <n v="5.4792273760800283"/>
  </r>
  <r>
    <s v="Malawi"/>
    <n v="2012"/>
    <n v="4.2789999999999999"/>
    <n v="7.2229999999999999"/>
    <n v="0.60399999999999998"/>
    <n v="51.72"/>
    <n v="0.63700000000000001"/>
    <n v="0.14399999999999999"/>
    <n v="0.88600000000000001"/>
    <n v="0.71699999999999997"/>
    <n v="0.2"/>
    <x v="2"/>
    <s v="Under Average"/>
    <d v="2012-01-01T00:00:00"/>
    <n v="2012"/>
    <n v="5.4792273760800283"/>
  </r>
  <r>
    <s v="Malawi"/>
    <n v="2013"/>
    <n v="4.0350000000000001"/>
    <n v="7.2450000000000001"/>
    <n v="0.56299999999999994"/>
    <n v="52.78"/>
    <n v="0.752"/>
    <n v="5.2999999999999999E-2"/>
    <n v="0.85699999999999998"/>
    <n v="0.69899999999999995"/>
    <n v="0.248"/>
    <x v="2"/>
    <s v="Under Average"/>
    <d v="2013-01-01T00:00:00"/>
    <n v="2013"/>
    <n v="5.4792273760800283"/>
  </r>
  <r>
    <s v="Malawi"/>
    <n v="2014"/>
    <n v="4.5629999999999997"/>
    <n v="7.2729999999999997"/>
    <n v="0.51200000000000001"/>
    <n v="53.84"/>
    <n v="0.78600000000000003"/>
    <n v="3.5999999999999997E-2"/>
    <n v="0.82399999999999995"/>
    <n v="0.65300000000000002"/>
    <n v="0.26300000000000001"/>
    <x v="2"/>
    <s v="Under Average"/>
    <d v="2014-01-01T00:00:00"/>
    <n v="2014"/>
    <n v="5.4792273760800283"/>
  </r>
  <r>
    <s v="Malawi"/>
    <n v="2015"/>
    <n v="3.8679999999999999"/>
    <n v="7.2729999999999997"/>
    <n v="0.49399999999999999"/>
    <n v="54.9"/>
    <n v="0.80100000000000005"/>
    <n v="3.3000000000000002E-2"/>
    <n v="0.83499999999999996"/>
    <n v="0.60199999999999998"/>
    <n v="0.26"/>
    <x v="2"/>
    <s v="Under Average"/>
    <d v="2015-01-01T00:00:00"/>
    <n v="2015"/>
    <n v="5.4792273760800283"/>
  </r>
  <r>
    <s v="Malawi"/>
    <n v="2016"/>
    <n v="3.476"/>
    <n v="7.27"/>
    <n v="0.52400000000000002"/>
    <n v="55.45"/>
    <n v="0.81"/>
    <n v="0.04"/>
    <n v="0.82399999999999995"/>
    <n v="0.58399999999999996"/>
    <n v="0.32500000000000001"/>
    <x v="2"/>
    <s v="Under Average"/>
    <d v="2016-01-01T00:00:00"/>
    <n v="2016"/>
    <n v="5.4792273760800283"/>
  </r>
  <r>
    <s v="Malawi"/>
    <n v="2017"/>
    <n v="3.4169999999999998"/>
    <n v="7.2830000000000004"/>
    <n v="0.55500000000000005"/>
    <n v="56"/>
    <n v="0.84799999999999998"/>
    <n v="-1E-3"/>
    <n v="0.73499999999999999"/>
    <n v="0.59199999999999997"/>
    <n v="0.312"/>
    <x v="2"/>
    <s v="Under Average"/>
    <d v="2017-01-01T00:00:00"/>
    <n v="2017"/>
    <n v="5.4792273760800283"/>
  </r>
  <r>
    <s v="Malawi"/>
    <n v="2018"/>
    <n v="3.335"/>
    <n v="7.2990000000000004"/>
    <n v="0.52800000000000002"/>
    <n v="56.55"/>
    <n v="0.79900000000000004"/>
    <n v="4.5999999999999999E-2"/>
    <n v="0.76600000000000001"/>
    <n v="0.54800000000000004"/>
    <n v="0.36499999999999999"/>
    <x v="2"/>
    <s v="Under Average"/>
    <d v="2018-01-01T00:00:00"/>
    <n v="2018"/>
    <n v="5.4792273760800283"/>
  </r>
  <r>
    <s v="Malawi"/>
    <n v="2019"/>
    <n v="3.8690000000000002"/>
    <n v="7.3250000000000002"/>
    <n v="0.54900000000000004"/>
    <n v="57.1"/>
    <n v="0.76500000000000001"/>
    <n v="-2.3E-2"/>
    <n v="0.68"/>
    <n v="0.51700000000000002"/>
    <n v="0.34799999999999998"/>
    <x v="2"/>
    <s v="Under Average"/>
    <d v="2019-01-01T00:00:00"/>
    <n v="2019"/>
    <n v="5.4792273760800283"/>
  </r>
  <r>
    <s v="Malawi"/>
    <n v="2021"/>
    <n v="3.6349999999999998"/>
    <n v="7.3070000000000004"/>
    <n v="0.55800000000000005"/>
    <n v="58.2"/>
    <n v="0.75700000000000001"/>
    <n v="-0.01"/>
    <n v="0.74"/>
    <n v="0.55100000000000005"/>
    <n v="0.32600000000000001"/>
    <x v="2"/>
    <s v="Under Average"/>
    <d v="2021-01-01T00:00:00"/>
    <n v="2021"/>
    <n v="5.4792273760800283"/>
  </r>
  <r>
    <s v="Malawi"/>
    <n v="2022"/>
    <n v="3.3559999999999999"/>
    <n v="7.2960000000000003"/>
    <n v="0.503"/>
    <n v="58.75"/>
    <n v="0.74399999999999999"/>
    <n v="0.02"/>
    <n v="0.755"/>
    <n v="0.53600000000000003"/>
    <n v="0.32900000000000001"/>
    <x v="2"/>
    <s v="Under Average"/>
    <d v="2022-01-01T00:00:00"/>
    <n v="2022"/>
    <n v="5.4792273760800283"/>
  </r>
  <r>
    <s v="Malaysia"/>
    <n v="2006"/>
    <n v="6.0119999999999996"/>
    <n v="9.827"/>
    <n v="0.86599999999999999"/>
    <n v="65.08"/>
    <n v="0.83699999999999997"/>
    <n v="0.19800000000000001"/>
    <n v="0.74"/>
    <n v="0.68700000000000006"/>
    <n v="0.24299999999999999"/>
    <x v="0"/>
    <s v="Over Avergare"/>
    <d v="2006-01-01T00:00:00"/>
    <n v="2006"/>
    <n v="5.4792273760800283"/>
  </r>
  <r>
    <s v="Malaysia"/>
    <n v="2007"/>
    <n v="6.2389999999999999"/>
    <n v="9.8670000000000009"/>
    <n v="0.871"/>
    <n v="65.16"/>
    <n v="0.84399999999999997"/>
    <n v="8.6999999999999994E-2"/>
    <n v="0.79900000000000004"/>
    <n v="0.71899999999999997"/>
    <n v="0.16200000000000001"/>
    <x v="0"/>
    <s v="Over Avergare"/>
    <d v="2007-01-01T00:00:00"/>
    <n v="2007"/>
    <n v="5.4792273760800283"/>
  </r>
  <r>
    <s v="Malaysia"/>
    <n v="2008"/>
    <n v="5.8070000000000004"/>
    <n v="9.8930000000000007"/>
    <n v="0.80300000000000005"/>
    <n v="65.239999999999995"/>
    <n v="0.78"/>
    <n v="4.2000000000000003E-2"/>
    <n v="0.88400000000000001"/>
    <n v="0.72799999999999998"/>
    <n v="0.186"/>
    <x v="0"/>
    <s v="Over Avergare"/>
    <d v="2008-01-01T00:00:00"/>
    <n v="2008"/>
    <n v="5.4792273760800283"/>
  </r>
  <r>
    <s v="Malaysia"/>
    <n v="2009"/>
    <n v="5.3849999999999998"/>
    <n v="9.8580000000000005"/>
    <n v="0.79200000000000004"/>
    <n v="65.319999999999993"/>
    <n v="0.874"/>
    <n v="-1.0999999999999999E-2"/>
    <n v="0.85799999999999998"/>
    <n v="0.74"/>
    <n v="0.16400000000000001"/>
    <x v="0"/>
    <s v="Under Average"/>
    <d v="2009-01-01T00:00:00"/>
    <n v="2009"/>
    <n v="5.4792273760800283"/>
  </r>
  <r>
    <s v="Malaysia"/>
    <n v="2010"/>
    <n v="5.58"/>
    <n v="9.9120000000000008"/>
    <n v="0.83899999999999997"/>
    <n v="65.400000000000006"/>
    <n v="0.76900000000000002"/>
    <n v="0.03"/>
    <n v="0.84399999999999997"/>
    <n v="0.752"/>
    <n v="0.192"/>
    <x v="0"/>
    <s v="Over Avergare"/>
    <d v="2010-01-01T00:00:00"/>
    <n v="2010"/>
    <n v="5.4792273760800283"/>
  </r>
  <r>
    <s v="Malaysia"/>
    <n v="2011"/>
    <n v="5.7859999999999996"/>
    <n v="9.9480000000000004"/>
    <n v="0.77"/>
    <n v="65.48"/>
    <n v="0.84"/>
    <n v="-1.9E-2"/>
    <n v="0.84199999999999997"/>
    <n v="0.78500000000000003"/>
    <n v="0.155"/>
    <x v="0"/>
    <s v="Over Avergare"/>
    <d v="2011-01-01T00:00:00"/>
    <n v="2011"/>
    <n v="5.4792273760800283"/>
  </r>
  <r>
    <s v="Malaysia"/>
    <n v="2012"/>
    <n v="5.9139999999999997"/>
    <n v="9.9849999999999994"/>
    <n v="0.84099999999999997"/>
    <n v="65.56"/>
    <n v="0.84799999999999998"/>
    <n v="1.4999999999999999E-2"/>
    <n v="0.84699999999999998"/>
    <n v="0.74399999999999999"/>
    <n v="0.17699999999999999"/>
    <x v="0"/>
    <s v="Over Avergare"/>
    <d v="2012-01-01T00:00:00"/>
    <n v="2012"/>
    <n v="5.4792273760800283"/>
  </r>
  <r>
    <s v="Malaysia"/>
    <n v="2013"/>
    <n v="5.77"/>
    <n v="10.015000000000001"/>
    <n v="0.83099999999999996"/>
    <n v="65.64"/>
    <n v="0.79100000000000004"/>
    <n v="0.26200000000000001"/>
    <n v="0.755"/>
    <n v="0.66400000000000003"/>
    <n v="0.317"/>
    <x v="0"/>
    <s v="Over Avergare"/>
    <d v="2013-01-01T00:00:00"/>
    <n v="2013"/>
    <n v="5.4792273760800283"/>
  </r>
  <r>
    <s v="Malaysia"/>
    <n v="2014"/>
    <n v="5.9630000000000001"/>
    <n v="10.057"/>
    <n v="0.86299999999999999"/>
    <n v="65.72"/>
    <n v="0.80800000000000005"/>
    <n v="0.23699999999999999"/>
    <n v="0.84499999999999997"/>
    <n v="0.71099999999999997"/>
    <n v="0.26100000000000001"/>
    <x v="0"/>
    <s v="Over Avergare"/>
    <d v="2014-01-01T00:00:00"/>
    <n v="2014"/>
    <n v="5.4792273760800283"/>
  </r>
  <r>
    <s v="Malaysia"/>
    <n v="2015"/>
    <n v="6.3220000000000001"/>
    <n v="10.092000000000001"/>
    <n v="0.81799999999999995"/>
    <n v="65.8"/>
    <n v="0.67500000000000004"/>
    <n v="0.22"/>
    <n v="0.83799999999999997"/>
    <n v="0.73299999999999998"/>
    <n v="0.314"/>
    <x v="0"/>
    <s v="Over Avergare"/>
    <d v="2015-01-01T00:00:00"/>
    <n v="2015"/>
    <n v="5.4792273760800283"/>
  </r>
  <r>
    <s v="Malaysia"/>
    <n v="2018"/>
    <n v="5.3390000000000004"/>
    <n v="10.196999999999999"/>
    <n v="0.78900000000000003"/>
    <n v="65.724999999999994"/>
    <n v="0.875"/>
    <n v="0.125"/>
    <n v="0.89400000000000002"/>
    <n v="0.71599999999999997"/>
    <n v="0.2"/>
    <x v="0"/>
    <s v="Under Average"/>
    <d v="2018-01-01T00:00:00"/>
    <n v="2018"/>
    <n v="5.4792273760800283"/>
  </r>
  <r>
    <s v="Malaysia"/>
    <n v="2019"/>
    <n v="5.4279999999999999"/>
    <n v="10.228"/>
    <n v="0.84199999999999997"/>
    <n v="65.7"/>
    <n v="0.91600000000000004"/>
    <n v="0.121"/>
    <n v="0.78200000000000003"/>
    <n v="0.73499999999999999"/>
    <n v="0.17599999999999999"/>
    <x v="0"/>
    <s v="Under Average"/>
    <d v="2019-01-01T00:00:00"/>
    <n v="2019"/>
    <n v="5.4792273760800283"/>
  </r>
  <r>
    <s v="Malaysia"/>
    <n v="2020"/>
    <n v="6.0140000000000002"/>
    <n v="10.159000000000001"/>
    <n v="0.79700000000000004"/>
    <n v="65.674999999999997"/>
    <n v="0.878"/>
    <n v="9.8000000000000004E-2"/>
    <n v="0.747"/>
    <n v="0.72099999999999997"/>
    <n v="0.28799999999999998"/>
    <x v="0"/>
    <s v="Over Avergare"/>
    <d v="2020-01-01T00:00:00"/>
    <n v="2020"/>
    <n v="5.4792273760800283"/>
  </r>
  <r>
    <s v="Malaysia"/>
    <n v="2021"/>
    <n v="6.01"/>
    <n v="10.179"/>
    <n v="0.79400000000000004"/>
    <n v="65.650000000000006"/>
    <n v="0.878"/>
    <n v="0.22"/>
    <n v="0.76900000000000002"/>
    <n v="0.72799999999999998"/>
    <n v="0.183"/>
    <x v="0"/>
    <s v="Over Avergare"/>
    <d v="2021-01-01T00:00:00"/>
    <n v="2021"/>
    <n v="5.4792273760800283"/>
  </r>
  <r>
    <s v="Maldives"/>
    <n v="2018"/>
    <n v="5.1980000000000004"/>
    <n v="9.8930000000000007"/>
    <n v="0.91300000000000003"/>
    <n v="69.775000000000006"/>
    <n v="0.85499999999999998"/>
    <n v="1.6E-2"/>
    <m/>
    <m/>
    <m/>
    <x v="0"/>
    <s v="Under Average"/>
    <d v="2018-01-01T00:00:00"/>
    <n v="2018"/>
    <n v="5.4792273760800283"/>
  </r>
  <r>
    <s v="Mali"/>
    <n v="2006"/>
    <n v="4.0140000000000002"/>
    <n v="7.5609999999999999"/>
    <n v="0.76100000000000001"/>
    <n v="49.94"/>
    <n v="0.55500000000000005"/>
    <n v="-7.0999999999999994E-2"/>
    <n v="0.76100000000000001"/>
    <n v="0.748"/>
    <n v="0.20899999999999999"/>
    <x v="2"/>
    <s v="Under Average"/>
    <d v="2006-01-01T00:00:00"/>
    <n v="2006"/>
    <n v="5.4792273760800283"/>
  </r>
  <r>
    <s v="Mali"/>
    <n v="2008"/>
    <n v="4.1150000000000002"/>
    <n v="7.5759999999999996"/>
    <n v="0.747"/>
    <n v="50.62"/>
    <n v="0.495"/>
    <n v="-1.2E-2"/>
    <n v="0.91800000000000004"/>
    <n v="0.71699999999999997"/>
    <n v="0.16400000000000001"/>
    <x v="2"/>
    <s v="Under Average"/>
    <d v="2008-01-01T00:00:00"/>
    <n v="2008"/>
    <n v="5.4792273760800283"/>
  </r>
  <r>
    <s v="Mali"/>
    <n v="2009"/>
    <n v="3.9769999999999999"/>
    <n v="7.5910000000000002"/>
    <n v="0.73299999999999998"/>
    <n v="50.96"/>
    <n v="0.63400000000000001"/>
    <n v="8.9999999999999993E-3"/>
    <n v="0.81899999999999995"/>
    <n v="0.72899999999999998"/>
    <n v="0.15"/>
    <x v="2"/>
    <s v="Under Average"/>
    <d v="2009-01-01T00:00:00"/>
    <n v="2009"/>
    <n v="5.4792273760800283"/>
  </r>
  <r>
    <s v="Mali"/>
    <n v="2010"/>
    <n v="3.762"/>
    <n v="7.61"/>
    <n v="0.751"/>
    <n v="51.3"/>
    <n v="0.749"/>
    <n v="-2.7E-2"/>
    <n v="0.81100000000000005"/>
    <n v="0.76400000000000001"/>
    <n v="0.16200000000000001"/>
    <x v="2"/>
    <s v="Under Average"/>
    <d v="2010-01-01T00:00:00"/>
    <n v="2010"/>
    <n v="5.4792273760800283"/>
  </r>
  <r>
    <s v="Mali"/>
    <n v="2011"/>
    <n v="4.6669999999999998"/>
    <n v="7.609"/>
    <n v="0.79600000000000004"/>
    <n v="51.64"/>
    <n v="0.82299999999999995"/>
    <n v="-0.1"/>
    <n v="0.72599999999999998"/>
    <n v="0.752"/>
    <n v="0.13200000000000001"/>
    <x v="2"/>
    <s v="Under Average"/>
    <d v="2011-01-01T00:00:00"/>
    <n v="2011"/>
    <n v="5.4792273760800283"/>
  </r>
  <r>
    <s v="Mali"/>
    <n v="2012"/>
    <n v="4.3129999999999997"/>
    <n v="7.5720000000000001"/>
    <n v="0.82299999999999995"/>
    <n v="51.98"/>
    <n v="0.70399999999999996"/>
    <n v="-8.7999999999999995E-2"/>
    <n v="0.78700000000000003"/>
    <n v="0.64700000000000002"/>
    <n v="0.109"/>
    <x v="2"/>
    <s v="Under Average"/>
    <d v="2012-01-01T00:00:00"/>
    <n v="2012"/>
    <n v="5.4792273760800283"/>
  </r>
  <r>
    <s v="Mali"/>
    <n v="2013"/>
    <n v="3.6760000000000002"/>
    <n v="7.5650000000000004"/>
    <n v="0.82"/>
    <n v="52.32"/>
    <n v="0.66500000000000004"/>
    <n v="-5.2999999999999999E-2"/>
    <n v="0.755"/>
    <n v="0.71699999999999997"/>
    <n v="0.193"/>
    <x v="2"/>
    <s v="Under Average"/>
    <d v="2013-01-01T00:00:00"/>
    <n v="2013"/>
    <n v="5.4792273760800283"/>
  </r>
  <r>
    <s v="Mali"/>
    <n v="2014"/>
    <n v="3.9750000000000001"/>
    <n v="7.6020000000000003"/>
    <n v="0.84299999999999997"/>
    <n v="52.66"/>
    <n v="0.65200000000000002"/>
    <n v="-3.5999999999999997E-2"/>
    <n v="0.65800000000000003"/>
    <n v="0.72199999999999998"/>
    <n v="0.186"/>
    <x v="2"/>
    <s v="Under Average"/>
    <d v="2014-01-01T00:00:00"/>
    <n v="2014"/>
    <n v="5.4792273760800283"/>
  </r>
  <r>
    <s v="Mali"/>
    <n v="2015"/>
    <n v="4.5819999999999999"/>
    <n v="7.6310000000000002"/>
    <n v="0.83"/>
    <n v="53"/>
    <n v="0.63400000000000001"/>
    <n v="-6.6000000000000003E-2"/>
    <n v="0.8"/>
    <n v="0.69599999999999995"/>
    <n v="0.24299999999999999"/>
    <x v="2"/>
    <s v="Under Average"/>
    <d v="2015-01-01T00:00:00"/>
    <n v="2015"/>
    <n v="5.4792273760800283"/>
  </r>
  <r>
    <s v="Mali"/>
    <n v="2016"/>
    <n v="4.016"/>
    <n v="7.6550000000000002"/>
    <n v="0.83599999999999997"/>
    <n v="53.4"/>
    <n v="0.69599999999999995"/>
    <n v="-6.9000000000000006E-2"/>
    <n v="0.86199999999999999"/>
    <n v="0.73799999999999999"/>
    <n v="0.30499999999999999"/>
    <x v="2"/>
    <s v="Under Average"/>
    <d v="2016-01-01T00:00:00"/>
    <n v="2016"/>
    <n v="5.4792273760800283"/>
  </r>
  <r>
    <s v="Mali"/>
    <n v="2017"/>
    <n v="4.742"/>
    <n v="7.6749999999999998"/>
    <n v="0.74099999999999999"/>
    <n v="53.8"/>
    <n v="0.753"/>
    <n v="-6.8000000000000005E-2"/>
    <n v="0.86299999999999999"/>
    <n v="0.66500000000000004"/>
    <n v="0.39300000000000002"/>
    <x v="2"/>
    <s v="Under Average"/>
    <d v="2017-01-01T00:00:00"/>
    <n v="2017"/>
    <n v="5.4792273760800283"/>
  </r>
  <r>
    <s v="Mali"/>
    <n v="2018"/>
    <n v="4.4160000000000004"/>
    <n v="7.69"/>
    <n v="0.69199999999999995"/>
    <n v="54.2"/>
    <n v="0.73699999999999999"/>
    <n v="-3.2000000000000001E-2"/>
    <n v="0.79300000000000004"/>
    <n v="0.68899999999999995"/>
    <n v="0.37"/>
    <x v="2"/>
    <s v="Under Average"/>
    <d v="2018-01-01T00:00:00"/>
    <n v="2018"/>
    <n v="5.4792273760800283"/>
  </r>
  <r>
    <s v="Mali"/>
    <n v="2019"/>
    <n v="4.9880000000000004"/>
    <n v="7.7050000000000001"/>
    <n v="0.755"/>
    <n v="54.6"/>
    <n v="0.67"/>
    <n v="-3.5999999999999997E-2"/>
    <n v="0.84599999999999997"/>
    <n v="0.64600000000000002"/>
    <n v="0.35799999999999998"/>
    <x v="2"/>
    <s v="Under Average"/>
    <d v="2019-01-01T00:00:00"/>
    <n v="2019"/>
    <n v="5.4792273760800283"/>
  </r>
  <r>
    <s v="Mali"/>
    <n v="2020"/>
    <n v="4.2690000000000001"/>
    <n v="7.6609999999999996"/>
    <n v="0.56799999999999995"/>
    <n v="55"/>
    <n v="0.64500000000000002"/>
    <n v="-6.5000000000000002E-2"/>
    <n v="0.89500000000000002"/>
    <n v="0.64800000000000002"/>
    <n v="0.44"/>
    <x v="2"/>
    <s v="Under Average"/>
    <d v="2020-01-01T00:00:00"/>
    <n v="2020"/>
    <n v="5.4792273760800283"/>
  </r>
  <r>
    <s v="Mali"/>
    <n v="2021"/>
    <n v="4.1130000000000004"/>
    <n v="7.6589999999999998"/>
    <n v="0.57299999999999995"/>
    <n v="55.4"/>
    <n v="0.67300000000000004"/>
    <n v="0"/>
    <n v="0.90200000000000002"/>
    <n v="0.64"/>
    <n v="0.438"/>
    <x v="2"/>
    <s v="Under Average"/>
    <d v="2021-01-01T00:00:00"/>
    <n v="2021"/>
    <n v="5.4792273760800283"/>
  </r>
  <r>
    <s v="Mali"/>
    <n v="2022"/>
    <n v="4.2110000000000003"/>
    <n v="7.6449999999999996"/>
    <n v="0.64200000000000002"/>
    <n v="55.8"/>
    <n v="0.81799999999999995"/>
    <n v="-1.9E-2"/>
    <n v="0.746"/>
    <n v="0.65500000000000003"/>
    <n v="0.40799999999999997"/>
    <x v="2"/>
    <s v="Under Average"/>
    <d v="2022-01-01T00:00:00"/>
    <n v="2022"/>
    <n v="5.4792273760800283"/>
  </r>
  <r>
    <s v="Malta"/>
    <n v="2009"/>
    <n v="6.3280000000000003"/>
    <n v="10.353"/>
    <n v="0.91600000000000004"/>
    <n v="70.22"/>
    <n v="0.80300000000000005"/>
    <n v="0.45800000000000002"/>
    <m/>
    <n v="0.626"/>
    <n v="0.35799999999999998"/>
    <x v="1"/>
    <s v="Over Avergare"/>
    <d v="2009-01-01T00:00:00"/>
    <n v="2009"/>
    <n v="5.4792273760800283"/>
  </r>
  <r>
    <s v="Malta"/>
    <n v="2010"/>
    <n v="5.774"/>
    <n v="10.401999999999999"/>
    <n v="0.90800000000000003"/>
    <n v="70.400000000000006"/>
    <n v="0.80200000000000005"/>
    <n v="0.28000000000000003"/>
    <m/>
    <n v="0.624"/>
    <n v="0.375"/>
    <x v="1"/>
    <s v="Over Avergare"/>
    <d v="2010-01-01T00:00:00"/>
    <n v="2010"/>
    <n v="5.4792273760800283"/>
  </r>
  <r>
    <s v="Malta"/>
    <n v="2011"/>
    <n v="6.1550000000000002"/>
    <n v="10.401999999999999"/>
    <n v="0.92300000000000004"/>
    <n v="70.58"/>
    <n v="0.88200000000000001"/>
    <n v="0.28999999999999998"/>
    <m/>
    <n v="0.63800000000000001"/>
    <n v="0.34"/>
    <x v="1"/>
    <s v="Over Avergare"/>
    <d v="2011-01-01T00:00:00"/>
    <n v="2011"/>
    <n v="5.4792273760800283"/>
  </r>
  <r>
    <s v="Malta"/>
    <n v="2012"/>
    <n v="5.9630000000000001"/>
    <n v="10.433999999999999"/>
    <n v="0.92200000000000004"/>
    <n v="70.760000000000005"/>
    <n v="0.86099999999999999"/>
    <n v="0.34499999999999997"/>
    <m/>
    <n v="0.63900000000000001"/>
    <n v="0.39100000000000001"/>
    <x v="1"/>
    <s v="Over Avergare"/>
    <d v="2012-01-01T00:00:00"/>
    <n v="2012"/>
    <n v="5.4792273760800283"/>
  </r>
  <r>
    <s v="Malta"/>
    <n v="2013"/>
    <n v="6.38"/>
    <n v="10.473000000000001"/>
    <n v="0.94199999999999995"/>
    <n v="70.94"/>
    <n v="0.90900000000000003"/>
    <n v="0.40200000000000002"/>
    <m/>
    <n v="0.629"/>
    <n v="0.37"/>
    <x v="1"/>
    <s v="Over Avergare"/>
    <d v="2013-01-01T00:00:00"/>
    <n v="2013"/>
    <n v="5.4792273760800283"/>
  </r>
  <r>
    <s v="Malta"/>
    <n v="2014"/>
    <n v="6.452"/>
    <n v="10.526"/>
    <n v="0.94099999999999995"/>
    <n v="71.12"/>
    <n v="0.90400000000000003"/>
    <n v="0.39700000000000002"/>
    <n v="0.67"/>
    <n v="0.60599999999999998"/>
    <n v="0.35199999999999998"/>
    <x v="1"/>
    <s v="Over Avergare"/>
    <d v="2014-01-01T00:00:00"/>
    <n v="2014"/>
    <n v="5.4792273760800283"/>
  </r>
  <r>
    <s v="Malta"/>
    <n v="2015"/>
    <n v="6.6130000000000004"/>
    <n v="10.593999999999999"/>
    <n v="0.91900000000000004"/>
    <n v="71.3"/>
    <n v="0.91200000000000003"/>
    <n v="0.34100000000000003"/>
    <n v="0.66400000000000003"/>
    <n v="0.64100000000000001"/>
    <n v="0.35499999999999998"/>
    <x v="1"/>
    <s v="Over Avergare"/>
    <d v="2015-01-01T00:00:00"/>
    <n v="2015"/>
    <n v="5.4792273760800283"/>
  </r>
  <r>
    <s v="Malta"/>
    <n v="2016"/>
    <n v="6.5910000000000002"/>
    <n v="10.605"/>
    <n v="0.93"/>
    <n v="71.349999999999994"/>
    <n v="0.91600000000000004"/>
    <n v="0.34100000000000003"/>
    <n v="0.69599999999999995"/>
    <n v="0.64500000000000002"/>
    <n v="0.35499999999999998"/>
    <x v="1"/>
    <s v="Over Avergare"/>
    <d v="2016-01-01T00:00:00"/>
    <n v="2016"/>
    <n v="5.4792273760800283"/>
  </r>
  <r>
    <s v="Malta"/>
    <n v="2017"/>
    <n v="6.6760000000000002"/>
    <n v="10.680999999999999"/>
    <n v="0.93700000000000006"/>
    <n v="71.400000000000006"/>
    <n v="0.92400000000000004"/>
    <n v="0.245"/>
    <n v="0.69"/>
    <n v="0.66600000000000004"/>
    <n v="0.30199999999999999"/>
    <x v="1"/>
    <s v="Over Avergare"/>
    <d v="2017-01-01T00:00:00"/>
    <n v="2017"/>
    <n v="5.4792273760800283"/>
  </r>
  <r>
    <s v="Malta"/>
    <n v="2018"/>
    <n v="6.91"/>
    <n v="10.706"/>
    <n v="0.93200000000000005"/>
    <n v="71.45"/>
    <n v="0.92700000000000005"/>
    <n v="0.17199999999999999"/>
    <n v="0.59499999999999997"/>
    <n v="0.66600000000000004"/>
    <n v="0.29599999999999999"/>
    <x v="1"/>
    <s v="Over Avergare"/>
    <d v="2018-01-01T00:00:00"/>
    <n v="2018"/>
    <n v="5.4792273760800283"/>
  </r>
  <r>
    <s v="Malta"/>
    <n v="2019"/>
    <n v="6.7329999999999997"/>
    <n v="10.724"/>
    <n v="0.92200000000000004"/>
    <n v="71.5"/>
    <n v="0.92400000000000004"/>
    <n v="0.08"/>
    <n v="0.68899999999999995"/>
    <n v="0.64200000000000002"/>
    <n v="0.35599999999999998"/>
    <x v="1"/>
    <s v="Over Avergare"/>
    <d v="2019-01-01T00:00:00"/>
    <n v="2019"/>
    <n v="5.4792273760800283"/>
  </r>
  <r>
    <s v="Malta"/>
    <n v="2020"/>
    <n v="6.157"/>
    <n v="10.615"/>
    <n v="0.93799999999999994"/>
    <n v="71.55"/>
    <n v="0.93100000000000005"/>
    <n v="-3.0000000000000001E-3"/>
    <n v="0.67500000000000004"/>
    <n v="0.57599999999999996"/>
    <n v="0.41099999999999998"/>
    <x v="1"/>
    <s v="Over Avergare"/>
    <d v="2020-01-01T00:00:00"/>
    <n v="2020"/>
    <n v="5.4792273760800283"/>
  </r>
  <r>
    <s v="Malta"/>
    <n v="2021"/>
    <n v="6.444"/>
    <n v="10.707000000000001"/>
    <n v="0.89700000000000002"/>
    <n v="71.599999999999994"/>
    <n v="0.88900000000000001"/>
    <n v="0.24199999999999999"/>
    <n v="0.753"/>
    <n v="0.63500000000000001"/>
    <n v="0.375"/>
    <x v="1"/>
    <s v="Over Avergare"/>
    <d v="2021-01-01T00:00:00"/>
    <n v="2021"/>
    <n v="5.4792273760800283"/>
  </r>
  <r>
    <s v="Malta"/>
    <n v="2022"/>
    <n v="6.2990000000000004"/>
    <m/>
    <n v="0.93200000000000005"/>
    <n v="71.650000000000006"/>
    <n v="0.83799999999999997"/>
    <m/>
    <n v="0.75800000000000001"/>
    <n v="0.67100000000000004"/>
    <n v="0.37"/>
    <x v="1"/>
    <s v="Over Avergare"/>
    <d v="2022-01-01T00:00:00"/>
    <n v="2022"/>
    <n v="5.4792273760800283"/>
  </r>
  <r>
    <s v="Mauritania"/>
    <n v="2007"/>
    <n v="4.149"/>
    <n v="8.5280000000000005"/>
    <n v="0.68200000000000005"/>
    <n v="56.5"/>
    <n v="0.57299999999999995"/>
    <n v="-7.3999999999999996E-2"/>
    <n v="0.58599999999999997"/>
    <n v="0.73199999999999998"/>
    <n v="0.17399999999999999"/>
    <x v="2"/>
    <s v="Under Average"/>
    <d v="2007-01-01T00:00:00"/>
    <n v="2007"/>
    <n v="5.4792273760800283"/>
  </r>
  <r>
    <s v="Mauritania"/>
    <n v="2008"/>
    <n v="4.2480000000000002"/>
    <n v="8.5"/>
    <n v="0.67"/>
    <n v="56.8"/>
    <n v="0.59299999999999997"/>
    <n v="-0.02"/>
    <n v="0.84099999999999997"/>
    <n v="0.747"/>
    <n v="0.17599999999999999"/>
    <x v="2"/>
    <s v="Under Average"/>
    <d v="2008-01-01T00:00:00"/>
    <n v="2008"/>
    <n v="5.4792273760800283"/>
  </r>
  <r>
    <s v="Mauritania"/>
    <n v="2009"/>
    <n v="4.5"/>
    <n v="8.4740000000000002"/>
    <n v="0.81899999999999995"/>
    <n v="57.1"/>
    <n v="0.73499999999999999"/>
    <n v="3.6999999999999998E-2"/>
    <n v="0.84799999999999998"/>
    <n v="0.71699999999999997"/>
    <n v="0.17"/>
    <x v="2"/>
    <s v="Under Average"/>
    <d v="2009-01-01T00:00:00"/>
    <n v="2009"/>
    <n v="5.4792273760800283"/>
  </r>
  <r>
    <s v="Mauritania"/>
    <n v="2010"/>
    <n v="4.7720000000000002"/>
    <n v="8.4710000000000001"/>
    <n v="0.85699999999999998"/>
    <n v="57.4"/>
    <n v="0.66900000000000004"/>
    <n v="5.2999999999999999E-2"/>
    <n v="0.72699999999999998"/>
    <n v="0.73699999999999999"/>
    <n v="0.129"/>
    <x v="2"/>
    <s v="Under Average"/>
    <d v="2010-01-01T00:00:00"/>
    <n v="2010"/>
    <n v="5.4792273760800283"/>
  </r>
  <r>
    <s v="Mauritania"/>
    <n v="2011"/>
    <n v="4.7850000000000001"/>
    <n v="8.4819999999999993"/>
    <n v="0.75"/>
    <n v="57.7"/>
    <n v="0.56699999999999995"/>
    <n v="0.05"/>
    <n v="0.747"/>
    <n v="0.72899999999999998"/>
    <n v="0.17499999999999999"/>
    <x v="2"/>
    <s v="Under Average"/>
    <d v="2011-01-01T00:00:00"/>
    <n v="2011"/>
    <n v="5.4792273760800283"/>
  </r>
  <r>
    <s v="Mauritania"/>
    <n v="2012"/>
    <n v="4.673"/>
    <n v="8.4939999999999998"/>
    <n v="0.76300000000000001"/>
    <n v="58"/>
    <n v="0.48699999999999999"/>
    <n v="-2.4E-2"/>
    <n v="0.70699999999999996"/>
    <n v="0.749"/>
    <n v="0.16400000000000001"/>
    <x v="2"/>
    <s v="Under Average"/>
    <d v="2012-01-01T00:00:00"/>
    <n v="2012"/>
    <n v="5.4792273760800283"/>
  </r>
  <r>
    <s v="Mauritania"/>
    <n v="2013"/>
    <n v="4.1989999999999998"/>
    <n v="8.5060000000000002"/>
    <n v="0.74099999999999999"/>
    <n v="58.3"/>
    <n v="0.60299999999999998"/>
    <n v="-8.1000000000000003E-2"/>
    <n v="0.67600000000000005"/>
    <n v="0.74299999999999999"/>
    <n v="0.19600000000000001"/>
    <x v="2"/>
    <s v="Under Average"/>
    <d v="2013-01-01T00:00:00"/>
    <n v="2013"/>
    <n v="5.4792273760800283"/>
  </r>
  <r>
    <s v="Mauritania"/>
    <n v="2014"/>
    <n v="4.4829999999999997"/>
    <n v="8.5210000000000008"/>
    <n v="0.85299999999999998"/>
    <n v="58.6"/>
    <n v="0.46800000000000003"/>
    <n v="-5.7000000000000002E-2"/>
    <n v="0.58899999999999997"/>
    <n v="0.74299999999999999"/>
    <n v="0.16300000000000001"/>
    <x v="2"/>
    <s v="Under Average"/>
    <d v="2014-01-01T00:00:00"/>
    <n v="2014"/>
    <n v="5.4792273760800283"/>
  </r>
  <r>
    <s v="Mauritania"/>
    <n v="2015"/>
    <n v="3.923"/>
    <n v="8.5470000000000006"/>
    <n v="0.875"/>
    <n v="58.9"/>
    <n v="0.44700000000000001"/>
    <n v="5.2999999999999999E-2"/>
    <n v="0.71499999999999997"/>
    <n v="0.79800000000000004"/>
    <n v="0.19400000000000001"/>
    <x v="2"/>
    <s v="Under Average"/>
    <d v="2015-01-01T00:00:00"/>
    <n v="2015"/>
    <n v="5.4792273760800283"/>
  </r>
  <r>
    <s v="Mauritania"/>
    <n v="2016"/>
    <n v="4.4720000000000004"/>
    <n v="8.5329999999999995"/>
    <n v="0.78500000000000003"/>
    <n v="59.125"/>
    <n v="0.46700000000000003"/>
    <n v="-0.17799999999999999"/>
    <n v="0.84199999999999997"/>
    <n v="0.71"/>
    <n v="0.222"/>
    <x v="2"/>
    <s v="Under Average"/>
    <d v="2016-01-01T00:00:00"/>
    <n v="2016"/>
    <n v="5.4792273760800283"/>
  </r>
  <r>
    <s v="Mauritania"/>
    <n v="2017"/>
    <n v="4.6779999999999999"/>
    <n v="8.5679999999999996"/>
    <n v="0.77900000000000003"/>
    <n v="59.35"/>
    <n v="0.52700000000000002"/>
    <n v="-0.158"/>
    <n v="0.77700000000000002"/>
    <n v="0.63100000000000001"/>
    <n v="0.27200000000000002"/>
    <x v="2"/>
    <s v="Under Average"/>
    <d v="2017-01-01T00:00:00"/>
    <n v="2017"/>
    <n v="5.4792273760800283"/>
  </r>
  <r>
    <s v="Mauritania"/>
    <n v="2018"/>
    <n v="4.3140000000000001"/>
    <n v="8.5879999999999992"/>
    <n v="0.80200000000000005"/>
    <n v="59.575000000000003"/>
    <n v="0.46700000000000003"/>
    <n v="-0.11899999999999999"/>
    <n v="0.71099999999999997"/>
    <n v="0.66500000000000004"/>
    <n v="0.27600000000000002"/>
    <x v="2"/>
    <s v="Under Average"/>
    <d v="2018-01-01T00:00:00"/>
    <n v="2018"/>
    <n v="5.4792273760800283"/>
  </r>
  <r>
    <s v="Mauritania"/>
    <n v="2019"/>
    <n v="4.1529999999999996"/>
    <n v="8.6140000000000008"/>
    <n v="0.79800000000000004"/>
    <n v="59.8"/>
    <n v="0.628"/>
    <n v="-0.108"/>
    <n v="0.74299999999999999"/>
    <n v="0.68600000000000005"/>
    <n v="0.26"/>
    <x v="2"/>
    <s v="Under Average"/>
    <d v="2019-01-01T00:00:00"/>
    <n v="2019"/>
    <n v="5.4792273760800283"/>
  </r>
  <r>
    <s v="Mauritania"/>
    <n v="2022"/>
    <n v="4.7240000000000002"/>
    <n v="8.5909999999999993"/>
    <n v="0.64800000000000002"/>
    <n v="60.475000000000001"/>
    <n v="0.624"/>
    <n v="-1.2999999999999999E-2"/>
    <n v="0.65700000000000003"/>
    <n v="0.63100000000000001"/>
    <n v="0.38900000000000001"/>
    <x v="2"/>
    <s v="Under Average"/>
    <d v="2022-01-01T00:00:00"/>
    <n v="2022"/>
    <n v="5.4792273760800283"/>
  </r>
  <r>
    <s v="Mauritius"/>
    <n v="2011"/>
    <n v="5.4770000000000003"/>
    <n v="9.7970000000000006"/>
    <n v="0.8"/>
    <n v="63.52"/>
    <n v="0.84799999999999998"/>
    <n v="0.186"/>
    <n v="0.84699999999999998"/>
    <n v="0.65300000000000002"/>
    <n v="0.253"/>
    <x v="2"/>
    <s v="Under Average"/>
    <d v="2011-01-01T00:00:00"/>
    <n v="2011"/>
    <n v="5.4792273760800283"/>
  </r>
  <r>
    <s v="Mauritius"/>
    <n v="2014"/>
    <n v="5.6479999999999997"/>
    <n v="9.8960000000000008"/>
    <n v="0.78500000000000003"/>
    <n v="63.88"/>
    <n v="0.82399999999999995"/>
    <n v="0.17100000000000001"/>
    <n v="0.879"/>
    <n v="0.74099999999999999"/>
    <n v="0.222"/>
    <x v="2"/>
    <s v="Over Avergare"/>
    <d v="2014-01-01T00:00:00"/>
    <n v="2014"/>
    <n v="5.4792273760800283"/>
  </r>
  <r>
    <s v="Mauritius"/>
    <n v="2016"/>
    <n v="5.61"/>
    <n v="9.968"/>
    <n v="0.83599999999999997"/>
    <n v="63.975000000000001"/>
    <n v="0.81899999999999995"/>
    <n v="0.13400000000000001"/>
    <n v="0.89100000000000001"/>
    <n v="0.70599999999999996"/>
    <n v="0.246"/>
    <x v="2"/>
    <s v="Over Avergare"/>
    <d v="2016-01-01T00:00:00"/>
    <n v="2016"/>
    <n v="5.4792273760800283"/>
  </r>
  <r>
    <s v="Mauritius"/>
    <n v="2017"/>
    <n v="6.1740000000000004"/>
    <n v="10.006"/>
    <n v="0.91"/>
    <n v="63.95"/>
    <n v="0.91200000000000003"/>
    <n v="8.1000000000000003E-2"/>
    <n v="0.81799999999999995"/>
    <n v="0.68200000000000005"/>
    <n v="0.16900000000000001"/>
    <x v="2"/>
    <s v="Over Avergare"/>
    <d v="2017-01-01T00:00:00"/>
    <n v="2017"/>
    <n v="5.4792273760800283"/>
  </r>
  <r>
    <s v="Mauritius"/>
    <n v="2018"/>
    <n v="5.8819999999999997"/>
    <n v="10.044"/>
    <n v="0.90900000000000003"/>
    <n v="63.924999999999997"/>
    <n v="0.86699999999999999"/>
    <n v="-7.9000000000000001E-2"/>
    <n v="0.78500000000000003"/>
    <n v="0.71"/>
    <n v="0.158"/>
    <x v="2"/>
    <s v="Over Avergare"/>
    <d v="2018-01-01T00:00:00"/>
    <n v="2018"/>
    <n v="5.4792273760800283"/>
  </r>
  <r>
    <s v="Mauritius"/>
    <n v="2019"/>
    <n v="6.2409999999999997"/>
    <n v="10.071999999999999"/>
    <n v="0.91300000000000003"/>
    <n v="63.9"/>
    <n v="0.89300000000000002"/>
    <n v="-5.8999999999999997E-2"/>
    <n v="0.81"/>
    <n v="0.73499999999999999"/>
    <n v="0.14899999999999999"/>
    <x v="2"/>
    <s v="Over Avergare"/>
    <d v="2019-01-01T00:00:00"/>
    <n v="2019"/>
    <n v="5.4792273760800283"/>
  </r>
  <r>
    <s v="Mauritius"/>
    <n v="2020"/>
    <n v="6.0149999999999997"/>
    <n v="9.9149999999999991"/>
    <n v="0.89300000000000002"/>
    <n v="63.875"/>
    <n v="0.84299999999999997"/>
    <n v="-3.5999999999999997E-2"/>
    <n v="0.77200000000000002"/>
    <n v="0.7"/>
    <n v="0.13800000000000001"/>
    <x v="2"/>
    <s v="Over Avergare"/>
    <d v="2020-01-01T00:00:00"/>
    <n v="2020"/>
    <n v="5.4792273760800283"/>
  </r>
  <r>
    <s v="Mauritius"/>
    <n v="2021"/>
    <n v="5.9489999999999998"/>
    <n v="9.9510000000000005"/>
    <n v="0.88700000000000001"/>
    <n v="63.85"/>
    <n v="0.80200000000000005"/>
    <n v="-1.0999999999999999E-2"/>
    <n v="0.78400000000000003"/>
    <n v="0.66600000000000004"/>
    <n v="0.13600000000000001"/>
    <x v="2"/>
    <s v="Over Avergare"/>
    <d v="2021-01-01T00:00:00"/>
    <n v="2021"/>
    <n v="5.4792273760800283"/>
  </r>
  <r>
    <s v="Mauritius"/>
    <n v="2022"/>
    <n v="5.7409999999999997"/>
    <n v="10.007"/>
    <n v="0.88700000000000001"/>
    <n v="63.825000000000003"/>
    <n v="0.79800000000000004"/>
    <n v="-3.7999999999999999E-2"/>
    <n v="0.76900000000000002"/>
    <n v="0.72499999999999998"/>
    <n v="0.16800000000000001"/>
    <x v="2"/>
    <s v="Over Avergare"/>
    <d v="2022-01-01T00:00:00"/>
    <n v="2022"/>
    <n v="5.4792273760800283"/>
  </r>
  <r>
    <s v="Mexico"/>
    <n v="2005"/>
    <n v="6.5810000000000004"/>
    <n v="9.7919999999999998"/>
    <n v="0.90300000000000002"/>
    <n v="64.400000000000006"/>
    <n v="0.81399999999999995"/>
    <m/>
    <n v="0.76400000000000001"/>
    <n v="0.76300000000000001"/>
    <n v="0.219"/>
    <x v="5"/>
    <s v="Over Avergare"/>
    <d v="2005-01-01T00:00:00"/>
    <n v="2005"/>
    <n v="5.4792273760800283"/>
  </r>
  <r>
    <s v="Mexico"/>
    <n v="2007"/>
    <n v="6.5250000000000004"/>
    <n v="9.8309999999999995"/>
    <n v="0.879"/>
    <n v="64.680000000000007"/>
    <n v="0.67"/>
    <n v="-9.9000000000000005E-2"/>
    <n v="0.747"/>
    <n v="0.754"/>
    <n v="0.248"/>
    <x v="5"/>
    <s v="Over Avergare"/>
    <d v="2007-01-01T00:00:00"/>
    <n v="2007"/>
    <n v="5.4792273760800283"/>
  </r>
  <r>
    <s v="Mexico"/>
    <n v="2008"/>
    <n v="6.8289999999999997"/>
    <n v="9.83"/>
    <n v="0.876"/>
    <n v="64.819999999999993"/>
    <n v="0.67700000000000005"/>
    <n v="-0.13200000000000001"/>
    <n v="0.78500000000000003"/>
    <n v="0.77400000000000002"/>
    <n v="0.20100000000000001"/>
    <x v="5"/>
    <s v="Over Avergare"/>
    <d v="2008-01-01T00:00:00"/>
    <n v="2008"/>
    <n v="5.4792273760800283"/>
  </r>
  <r>
    <s v="Mexico"/>
    <n v="2009"/>
    <n v="6.9630000000000001"/>
    <n v="9.7639999999999993"/>
    <n v="0.86799999999999999"/>
    <n v="64.959999999999994"/>
    <n v="0.68200000000000005"/>
    <n v="-0.08"/>
    <n v="0.76400000000000001"/>
    <n v="0.76300000000000001"/>
    <n v="0.19600000000000001"/>
    <x v="5"/>
    <s v="Over Avergare"/>
    <d v="2009-01-01T00:00:00"/>
    <n v="2009"/>
    <n v="5.4792273760800283"/>
  </r>
  <r>
    <s v="Mexico"/>
    <n v="2010"/>
    <n v="6.8019999999999996"/>
    <n v="9.8000000000000007"/>
    <n v="0.876"/>
    <n v="65.099999999999994"/>
    <n v="0.77800000000000002"/>
    <n v="-5.2999999999999999E-2"/>
    <n v="0.69299999999999995"/>
    <n v="0.745"/>
    <n v="0.215"/>
    <x v="5"/>
    <s v="Over Avergare"/>
    <d v="2010-01-01T00:00:00"/>
    <n v="2010"/>
    <n v="5.4792273760800283"/>
  </r>
  <r>
    <s v="Mexico"/>
    <n v="2011"/>
    <n v="6.91"/>
    <n v="9.8219999999999992"/>
    <n v="0.82399999999999995"/>
    <n v="65.239999999999995"/>
    <n v="0.83099999999999996"/>
    <n v="-0.104"/>
    <n v="0.69799999999999995"/>
    <n v="0.7"/>
    <n v="0.22800000000000001"/>
    <x v="5"/>
    <s v="Over Avergare"/>
    <d v="2011-01-01T00:00:00"/>
    <n v="2011"/>
    <n v="5.4792273760800283"/>
  </r>
  <r>
    <s v="Mexico"/>
    <n v="2012"/>
    <n v="7.32"/>
    <n v="9.8439999999999994"/>
    <n v="0.76700000000000002"/>
    <n v="65.38"/>
    <n v="0.78800000000000003"/>
    <n v="-9.7000000000000003E-2"/>
    <n v="0.63300000000000001"/>
    <n v="0.72199999999999998"/>
    <n v="0.27800000000000002"/>
    <x v="5"/>
    <s v="Over Avergare"/>
    <d v="2012-01-01T00:00:00"/>
    <n v="2012"/>
    <n v="5.4792273760800283"/>
  </r>
  <r>
    <s v="Mexico"/>
    <n v="2013"/>
    <n v="7.4429999999999996"/>
    <n v="9.8439999999999994"/>
    <n v="0.75900000000000001"/>
    <n v="65.52"/>
    <n v="0.73899999999999999"/>
    <n v="-0.16900000000000001"/>
    <n v="0.61499999999999999"/>
    <n v="0.75"/>
    <n v="0.223"/>
    <x v="5"/>
    <s v="Over Avergare"/>
    <d v="2013-01-01T00:00:00"/>
    <n v="2013"/>
    <n v="5.4792273760800283"/>
  </r>
  <r>
    <s v="Mexico"/>
    <n v="2014"/>
    <n v="6.68"/>
    <n v="9.86"/>
    <n v="0.78200000000000003"/>
    <n v="65.66"/>
    <n v="0.77900000000000003"/>
    <n v="-9.9000000000000005E-2"/>
    <n v="0.63"/>
    <n v="0.76"/>
    <n v="0.22900000000000001"/>
    <x v="5"/>
    <s v="Over Avergare"/>
    <d v="2014-01-01T00:00:00"/>
    <n v="2014"/>
    <n v="5.4792273760800283"/>
  </r>
  <r>
    <s v="Mexico"/>
    <n v="2015"/>
    <n v="6.2359999999999998"/>
    <n v="9.8800000000000008"/>
    <n v="0.76100000000000001"/>
    <n v="65.8"/>
    <n v="0.71899999999999997"/>
    <n v="-0.156"/>
    <n v="0.70799999999999996"/>
    <n v="0.70599999999999996"/>
    <n v="0.23699999999999999"/>
    <x v="5"/>
    <s v="Over Avergare"/>
    <d v="2015-01-01T00:00:00"/>
    <n v="2015"/>
    <n v="5.4792273760800283"/>
  </r>
  <r>
    <s v="Mexico"/>
    <n v="2016"/>
    <n v="6.8239999999999998"/>
    <n v="9.8949999999999996"/>
    <n v="0.89300000000000002"/>
    <n v="65.8"/>
    <n v="0.752"/>
    <n v="-0.157"/>
    <n v="0.80900000000000005"/>
    <n v="0.80200000000000005"/>
    <n v="0.22"/>
    <x v="5"/>
    <s v="Over Avergare"/>
    <d v="2016-01-01T00:00:00"/>
    <n v="2016"/>
    <n v="5.4792273760800283"/>
  </r>
  <r>
    <s v="Mexico"/>
    <n v="2017"/>
    <n v="6.41"/>
    <n v="9.9049999999999994"/>
    <n v="0.8"/>
    <n v="65.8"/>
    <n v="0.86099999999999999"/>
    <n v="-0.20599999999999999"/>
    <n v="0.80100000000000005"/>
    <n v="0.77500000000000002"/>
    <n v="0.23100000000000001"/>
    <x v="5"/>
    <s v="Over Avergare"/>
    <d v="2017-01-01T00:00:00"/>
    <n v="2017"/>
    <n v="5.4792273760800283"/>
  </r>
  <r>
    <s v="Mexico"/>
    <n v="2018"/>
    <n v="6.55"/>
    <n v="9.9169999999999998"/>
    <n v="0.85799999999999998"/>
    <n v="65.8"/>
    <n v="0.81599999999999995"/>
    <n v="-0.184"/>
    <n v="0.80900000000000005"/>
    <n v="0.81499999999999995"/>
    <n v="0.21299999999999999"/>
    <x v="5"/>
    <s v="Over Avergare"/>
    <d v="2018-01-01T00:00:00"/>
    <n v="2018"/>
    <n v="5.4792273760800283"/>
  </r>
  <r>
    <s v="Mexico"/>
    <n v="2019"/>
    <n v="6.4320000000000004"/>
    <n v="9.907"/>
    <n v="0.85199999999999998"/>
    <n v="65.8"/>
    <n v="0.90300000000000002"/>
    <n v="-0.14599999999999999"/>
    <n v="0.80900000000000005"/>
    <n v="0.80300000000000005"/>
    <n v="0.252"/>
    <x v="5"/>
    <s v="Over Avergare"/>
    <d v="2019-01-01T00:00:00"/>
    <n v="2019"/>
    <n v="5.4792273760800283"/>
  </r>
  <r>
    <s v="Mexico"/>
    <n v="2020"/>
    <n v="5.9640000000000004"/>
    <n v="9.8160000000000007"/>
    <n v="0.77900000000000003"/>
    <n v="65.8"/>
    <n v="0.873"/>
    <n v="-0.125"/>
    <n v="0.77800000000000002"/>
    <n v="0.745"/>
    <n v="0.29199999999999998"/>
    <x v="5"/>
    <s v="Over Avergare"/>
    <d v="2020-01-01T00:00:00"/>
    <n v="2020"/>
    <n v="5.4792273760800283"/>
  </r>
  <r>
    <s v="Mexico"/>
    <n v="2021"/>
    <n v="5.9909999999999997"/>
    <n v="9.8569999999999993"/>
    <n v="0.77900000000000003"/>
    <n v="65.8"/>
    <n v="0.83699999999999997"/>
    <n v="-3.5000000000000003E-2"/>
    <n v="0.745"/>
    <n v="0.75"/>
    <n v="0.30499999999999999"/>
    <x v="5"/>
    <s v="Over Avergare"/>
    <d v="2021-01-01T00:00:00"/>
    <n v="2021"/>
    <n v="5.4792273760800283"/>
  </r>
  <r>
    <s v="Mexico"/>
    <n v="2022"/>
    <n v="7.0380000000000003"/>
    <n v="9.8759999999999994"/>
    <n v="0.85799999999999998"/>
    <n v="65.8"/>
    <n v="0.86099999999999999"/>
    <n v="-0.121"/>
    <n v="0.78"/>
    <n v="0.81799999999999995"/>
    <n v="0.20499999999999999"/>
    <x v="5"/>
    <s v="Over Avergare"/>
    <d v="2022-01-01T00:00:00"/>
    <n v="2022"/>
    <n v="5.4792273760800283"/>
  </r>
  <r>
    <s v="Moldova"/>
    <n v="2006"/>
    <n v="5.1020000000000003"/>
    <n v="8.9359999999999999"/>
    <n v="0.81200000000000006"/>
    <n v="59.48"/>
    <n v="0.55400000000000005"/>
    <n v="-0.16700000000000001"/>
    <n v="0.92600000000000005"/>
    <n v="0.55300000000000005"/>
    <n v="0.255"/>
    <x v="1"/>
    <s v="Under Average"/>
    <d v="2006-01-01T00:00:00"/>
    <n v="2006"/>
    <n v="5.4792273760800283"/>
  </r>
  <r>
    <s v="Moldova"/>
    <n v="2007"/>
    <n v="4.7750000000000004"/>
    <n v="8.9670000000000005"/>
    <n v="0.80400000000000005"/>
    <n v="59.86"/>
    <n v="0.69599999999999995"/>
    <n v="-0.188"/>
    <n v="0.93"/>
    <n v="0.51900000000000002"/>
    <n v="0.30599999999999999"/>
    <x v="1"/>
    <s v="Under Average"/>
    <d v="2007-01-01T00:00:00"/>
    <n v="2007"/>
    <n v="5.4792273760800283"/>
  </r>
  <r>
    <s v="Moldova"/>
    <n v="2008"/>
    <n v="5.5030000000000001"/>
    <n v="9.0440000000000005"/>
    <n v="0.872"/>
    <n v="60.24"/>
    <n v="0.64100000000000001"/>
    <n v="-5.8000000000000003E-2"/>
    <n v="0.92600000000000005"/>
    <n v="0.56499999999999995"/>
    <n v="0.28399999999999997"/>
    <x v="1"/>
    <s v="Over Avergare"/>
    <d v="2008-01-01T00:00:00"/>
    <n v="2008"/>
    <n v="5.4792273760800283"/>
  </r>
  <r>
    <s v="Moldova"/>
    <n v="2009"/>
    <n v="5.5540000000000003"/>
    <n v="8.984"/>
    <n v="0.85599999999999998"/>
    <n v="60.62"/>
    <n v="0.55100000000000005"/>
    <n v="-0.10100000000000001"/>
    <n v="0.92500000000000004"/>
    <n v="0.53900000000000003"/>
    <n v="0.30599999999999999"/>
    <x v="1"/>
    <s v="Over Avergare"/>
    <d v="2009-01-01T00:00:00"/>
    <n v="2009"/>
    <n v="5.4792273760800283"/>
  </r>
  <r>
    <s v="Moldova"/>
    <n v="2010"/>
    <n v="5.59"/>
    <n v="9.0530000000000008"/>
    <n v="0.84699999999999998"/>
    <n v="61"/>
    <n v="0.59799999999999998"/>
    <n v="-9.0999999999999998E-2"/>
    <n v="0.92900000000000005"/>
    <n v="0.56399999999999995"/>
    <n v="0.27800000000000002"/>
    <x v="1"/>
    <s v="Over Avergare"/>
    <d v="2010-01-01T00:00:00"/>
    <n v="2010"/>
    <n v="5.4792273760800283"/>
  </r>
  <r>
    <s v="Moldova"/>
    <n v="2011"/>
    <n v="5.7919999999999998"/>
    <n v="9.1110000000000007"/>
    <n v="0.86899999999999999"/>
    <n v="61.38"/>
    <n v="0.628"/>
    <n v="-8.5000000000000006E-2"/>
    <n v="0.95699999999999996"/>
    <n v="0.55300000000000005"/>
    <n v="0.28499999999999998"/>
    <x v="1"/>
    <s v="Over Avergare"/>
    <d v="2011-01-01T00:00:00"/>
    <n v="2011"/>
    <n v="5.4792273760800283"/>
  </r>
  <r>
    <s v="Moldova"/>
    <n v="2012"/>
    <n v="5.9960000000000004"/>
    <n v="9.1050000000000004"/>
    <n v="0.82599999999999996"/>
    <n v="61.76"/>
    <n v="0.60199999999999998"/>
    <n v="-5.1999999999999998E-2"/>
    <n v="0.95499999999999996"/>
    <n v="0.56399999999999995"/>
    <n v="0.314"/>
    <x v="1"/>
    <s v="Over Avergare"/>
    <d v="2012-01-01T00:00:00"/>
    <n v="2012"/>
    <n v="5.4792273760800283"/>
  </r>
  <r>
    <s v="Moldova"/>
    <n v="2013"/>
    <n v="5.7560000000000002"/>
    <n v="9.1920000000000002"/>
    <n v="0.80300000000000005"/>
    <n v="62.14"/>
    <n v="0.65800000000000003"/>
    <n v="-7.1999999999999995E-2"/>
    <n v="0.94099999999999995"/>
    <n v="0.54800000000000004"/>
    <n v="0.26100000000000001"/>
    <x v="1"/>
    <s v="Over Avergare"/>
    <d v="2013-01-01T00:00:00"/>
    <n v="2013"/>
    <n v="5.4792273760800283"/>
  </r>
  <r>
    <s v="Moldova"/>
    <n v="2014"/>
    <n v="5.9169999999999998"/>
    <n v="9.2409999999999997"/>
    <n v="0.80500000000000005"/>
    <n v="62.52"/>
    <n v="0.623"/>
    <n v="-0.11600000000000001"/>
    <n v="0.92500000000000004"/>
    <n v="0.54700000000000004"/>
    <n v="0.26"/>
    <x v="1"/>
    <s v="Over Avergare"/>
    <d v="2014-01-01T00:00:00"/>
    <n v="2014"/>
    <n v="5.4792273760800283"/>
  </r>
  <r>
    <s v="Moldova"/>
    <n v="2015"/>
    <n v="6.0170000000000003"/>
    <n v="9.2449999999999992"/>
    <n v="0.84"/>
    <n v="62.9"/>
    <n v="0.59499999999999997"/>
    <n v="-9.2999999999999999E-2"/>
    <n v="0.94299999999999995"/>
    <n v="0.55600000000000005"/>
    <n v="0.28100000000000003"/>
    <x v="1"/>
    <s v="Over Avergare"/>
    <d v="2015-01-01T00:00:00"/>
    <n v="2015"/>
    <n v="5.4792273760800283"/>
  </r>
  <r>
    <s v="Moldova"/>
    <n v="2016"/>
    <n v="5.5780000000000003"/>
    <n v="9.3000000000000007"/>
    <n v="0.83699999999999997"/>
    <n v="63.3"/>
    <n v="0.55700000000000005"/>
    <n v="-0.05"/>
    <n v="0.96899999999999997"/>
    <n v="0.58599999999999997"/>
    <n v="0.27500000000000002"/>
    <x v="1"/>
    <s v="Over Avergare"/>
    <d v="2016-01-01T00:00:00"/>
    <n v="2016"/>
    <n v="5.4792273760800283"/>
  </r>
  <r>
    <s v="Moldova"/>
    <n v="2017"/>
    <n v="5.3259999999999996"/>
    <n v="9.3629999999999995"/>
    <n v="0.83099999999999996"/>
    <n v="63.7"/>
    <n v="0.55300000000000005"/>
    <n v="-5.6000000000000001E-2"/>
    <n v="0.92600000000000005"/>
    <n v="0.56299999999999994"/>
    <n v="0.25900000000000001"/>
    <x v="1"/>
    <s v="Under Average"/>
    <d v="2017-01-01T00:00:00"/>
    <n v="2017"/>
    <n v="5.4792273760800283"/>
  </r>
  <r>
    <s v="Moldova"/>
    <n v="2018"/>
    <n v="5.6820000000000004"/>
    <n v="9.423"/>
    <n v="0.89200000000000002"/>
    <n v="64.099999999999994"/>
    <n v="0.82399999999999995"/>
    <n v="-8.7999999999999995E-2"/>
    <n v="0.92900000000000005"/>
    <n v="0.58399999999999996"/>
    <n v="0.27"/>
    <x v="1"/>
    <s v="Over Avergare"/>
    <d v="2018-01-01T00:00:00"/>
    <n v="2018"/>
    <n v="5.4792273760800283"/>
  </r>
  <r>
    <s v="Moldova"/>
    <n v="2019"/>
    <n v="5.8029999999999999"/>
    <n v="9.4749999999999996"/>
    <n v="0.80900000000000005"/>
    <n v="64.5"/>
    <n v="0.78400000000000003"/>
    <n v="-9.6000000000000002E-2"/>
    <n v="0.88400000000000001"/>
    <n v="0.6"/>
    <n v="0.26200000000000001"/>
    <x v="1"/>
    <s v="Over Avergare"/>
    <d v="2019-01-01T00:00:00"/>
    <n v="2019"/>
    <n v="5.4792273760800283"/>
  </r>
  <r>
    <s v="Moldova"/>
    <n v="2020"/>
    <n v="5.8120000000000003"/>
    <n v="9.4090000000000007"/>
    <n v="0.874"/>
    <n v="64.900000000000006"/>
    <n v="0.85899999999999999"/>
    <n v="-5.8000000000000003E-2"/>
    <n v="0.94099999999999995"/>
    <n v="0.69799999999999995"/>
    <n v="0.26800000000000002"/>
    <x v="1"/>
    <s v="Over Avergare"/>
    <d v="2020-01-01T00:00:00"/>
    <n v="2020"/>
    <n v="5.4792273760800283"/>
  </r>
  <r>
    <s v="Moldova"/>
    <n v="2021"/>
    <n v="5.9589999999999996"/>
    <n v="9.5470000000000006"/>
    <n v="0.88"/>
    <n v="65.3"/>
    <n v="0.83299999999999996"/>
    <n v="-9.6000000000000002E-2"/>
    <n v="0.875"/>
    <n v="0.63"/>
    <n v="0.27"/>
    <x v="1"/>
    <s v="Over Avergare"/>
    <d v="2021-01-01T00:00:00"/>
    <n v="2021"/>
    <n v="5.4792273760800283"/>
  </r>
  <r>
    <s v="Moldova"/>
    <n v="2022"/>
    <n v="5.6870000000000003"/>
    <n v="9.5399999999999991"/>
    <n v="0.81699999999999995"/>
    <n v="65.7"/>
    <n v="0.82899999999999996"/>
    <n v="-8.6999999999999994E-2"/>
    <n v="0.88500000000000001"/>
    <n v="0.55200000000000005"/>
    <n v="0.27600000000000002"/>
    <x v="1"/>
    <s v="Over Avergare"/>
    <d v="2022-01-01T00:00:00"/>
    <n v="2022"/>
    <n v="5.4792273760800283"/>
  </r>
  <r>
    <s v="Mongolia"/>
    <n v="2007"/>
    <n v="4.609"/>
    <n v="8.827"/>
    <n v="0.88100000000000001"/>
    <n v="56.54"/>
    <n v="0.78100000000000003"/>
    <n v="6.0999999999999999E-2"/>
    <n v="0.91800000000000004"/>
    <n v="0.48299999999999998"/>
    <n v="0.20300000000000001"/>
    <x v="0"/>
    <s v="Under Average"/>
    <d v="2007-01-01T00:00:00"/>
    <n v="2007"/>
    <n v="5.4792273760800283"/>
  </r>
  <r>
    <s v="Mongolia"/>
    <n v="2008"/>
    <n v="4.4930000000000003"/>
    <n v="8.9019999999999992"/>
    <n v="0.92"/>
    <n v="56.96"/>
    <n v="0.48399999999999999"/>
    <n v="6.5000000000000002E-2"/>
    <n v="0.96199999999999997"/>
    <n v="0.51400000000000001"/>
    <n v="0.17299999999999999"/>
    <x v="0"/>
    <s v="Under Average"/>
    <d v="2008-01-01T00:00:00"/>
    <n v="2008"/>
    <n v="5.4792273760800283"/>
  </r>
  <r>
    <s v="Mongolia"/>
    <n v="2010"/>
    <n v="4.5860000000000003"/>
    <n v="8.9250000000000007"/>
    <n v="0.90400000000000003"/>
    <n v="57.8"/>
    <n v="0.63100000000000001"/>
    <n v="9.6000000000000002E-2"/>
    <n v="0.92800000000000005"/>
    <n v="0.55900000000000005"/>
    <n v="0.15"/>
    <x v="0"/>
    <s v="Under Average"/>
    <d v="2010-01-01T00:00:00"/>
    <n v="2010"/>
    <n v="5.4792273760800283"/>
  </r>
  <r>
    <s v="Mongolia"/>
    <n v="2011"/>
    <n v="5.0309999999999997"/>
    <n v="9.0690000000000008"/>
    <n v="0.94799999999999995"/>
    <n v="58.22"/>
    <n v="0.7"/>
    <n v="0.14799999999999999"/>
    <n v="0.93100000000000005"/>
    <n v="0.56100000000000005"/>
    <n v="0.153"/>
    <x v="0"/>
    <s v="Under Average"/>
    <d v="2011-01-01T00:00:00"/>
    <n v="2011"/>
    <n v="5.4792273760800283"/>
  </r>
  <r>
    <s v="Mongolia"/>
    <n v="2012"/>
    <n v="4.8849999999999998"/>
    <n v="9.1679999999999993"/>
    <n v="0.91900000000000004"/>
    <n v="58.64"/>
    <n v="0.68799999999999994"/>
    <n v="0.10299999999999999"/>
    <n v="0.93200000000000005"/>
    <n v="0.52400000000000002"/>
    <n v="0.18099999999999999"/>
    <x v="0"/>
    <s v="Under Average"/>
    <d v="2012-01-01T00:00:00"/>
    <n v="2012"/>
    <n v="5.4792273760800283"/>
  </r>
  <r>
    <s v="Mongolia"/>
    <n v="2013"/>
    <n v="4.9130000000000003"/>
    <n v="9.26"/>
    <n v="0.93500000000000005"/>
    <n v="59.06"/>
    <n v="0.748"/>
    <n v="0.13200000000000001"/>
    <n v="0.92800000000000005"/>
    <n v="0.54900000000000004"/>
    <n v="0.17899999999999999"/>
    <x v="0"/>
    <s v="Under Average"/>
    <d v="2013-01-01T00:00:00"/>
    <n v="2013"/>
    <n v="5.4792273760800283"/>
  </r>
  <r>
    <s v="Mongolia"/>
    <n v="2014"/>
    <n v="4.8250000000000002"/>
    <n v="9.3149999999999995"/>
    <n v="0.94299999999999995"/>
    <n v="59.48"/>
    <n v="0.752"/>
    <n v="0.14199999999999999"/>
    <n v="0.90900000000000003"/>
    <n v="0.51200000000000001"/>
    <n v="0.17"/>
    <x v="0"/>
    <s v="Under Average"/>
    <d v="2014-01-01T00:00:00"/>
    <n v="2014"/>
    <n v="5.4792273760800283"/>
  </r>
  <r>
    <s v="Mongolia"/>
    <n v="2015"/>
    <n v="4.9829999999999997"/>
    <n v="9.3179999999999996"/>
    <n v="0.90600000000000003"/>
    <n v="59.9"/>
    <n v="0.68600000000000005"/>
    <n v="0.16900000000000001"/>
    <n v="0.9"/>
    <n v="0.53300000000000003"/>
    <n v="0.20799999999999999"/>
    <x v="0"/>
    <s v="Under Average"/>
    <d v="2015-01-01T00:00:00"/>
    <n v="2015"/>
    <n v="5.4792273760800283"/>
  </r>
  <r>
    <s v="Mongolia"/>
    <n v="2016"/>
    <n v="5.0570000000000004"/>
    <n v="9.3109999999999999"/>
    <n v="0.94699999999999995"/>
    <n v="60"/>
    <n v="0.76"/>
    <n v="8.5999999999999993E-2"/>
    <n v="0.9"/>
    <n v="0.55500000000000005"/>
    <n v="0.17100000000000001"/>
    <x v="0"/>
    <s v="Under Average"/>
    <d v="2016-01-01T00:00:00"/>
    <n v="2016"/>
    <n v="5.4792273760800283"/>
  </r>
  <r>
    <s v="Mongolia"/>
    <n v="2017"/>
    <n v="5.3339999999999996"/>
    <n v="9.3439999999999994"/>
    <n v="0.92400000000000004"/>
    <n v="60.1"/>
    <n v="0.67500000000000004"/>
    <n v="0.115"/>
    <n v="0.86499999999999999"/>
    <n v="0.55200000000000005"/>
    <n v="0.214"/>
    <x v="0"/>
    <s v="Under Average"/>
    <d v="2017-01-01T00:00:00"/>
    <n v="2017"/>
    <n v="5.4792273760800283"/>
  </r>
  <r>
    <s v="Mongolia"/>
    <n v="2018"/>
    <n v="5.4649999999999999"/>
    <n v="9.3970000000000002"/>
    <n v="0.94199999999999995"/>
    <n v="60.2"/>
    <n v="0.69599999999999995"/>
    <n v="0.05"/>
    <n v="0.84899999999999998"/>
    <n v="0.52500000000000002"/>
    <n v="0.192"/>
    <x v="0"/>
    <s v="Under Average"/>
    <d v="2018-01-01T00:00:00"/>
    <n v="2018"/>
    <n v="5.4792273760800283"/>
  </r>
  <r>
    <s v="Mongolia"/>
    <n v="2019"/>
    <n v="5.5629999999999997"/>
    <n v="9.43"/>
    <n v="0.94599999999999995"/>
    <n v="60.3"/>
    <n v="0.71099999999999997"/>
    <n v="0.14499999999999999"/>
    <n v="0.873"/>
    <n v="0.56200000000000006"/>
    <n v="0.16700000000000001"/>
    <x v="0"/>
    <s v="Over Avergare"/>
    <d v="2019-01-01T00:00:00"/>
    <n v="2019"/>
    <n v="5.4792273760800283"/>
  </r>
  <r>
    <s v="Mongolia"/>
    <n v="2020"/>
    <n v="6.0110000000000001"/>
    <n v="9.3650000000000002"/>
    <n v="0.91800000000000004"/>
    <n v="60.4"/>
    <n v="0.71799999999999997"/>
    <n v="0.14000000000000001"/>
    <n v="0.84299999999999997"/>
    <n v="0.57499999999999996"/>
    <n v="0.26"/>
    <x v="0"/>
    <s v="Over Avergare"/>
    <d v="2020-01-01T00:00:00"/>
    <n v="2020"/>
    <n v="5.4792273760800283"/>
  </r>
  <r>
    <s v="Mongolia"/>
    <n v="2021"/>
    <n v="5.7210000000000001"/>
    <n v="9.3650000000000002"/>
    <n v="0.92700000000000005"/>
    <n v="60.5"/>
    <n v="0.66700000000000004"/>
    <n v="0.217"/>
    <n v="0.85099999999999998"/>
    <n v="0.56000000000000005"/>
    <n v="0.20200000000000001"/>
    <x v="0"/>
    <s v="Over Avergare"/>
    <d v="2021-01-01T00:00:00"/>
    <n v="2021"/>
    <n v="5.4792273760800283"/>
  </r>
  <r>
    <s v="Mongolia"/>
    <n v="2022"/>
    <n v="5.7880000000000003"/>
    <n v="9.3879999999999999"/>
    <n v="0.95099999999999996"/>
    <n v="60.6"/>
    <n v="0.71699999999999997"/>
    <n v="0.214"/>
    <n v="0.84699999999999998"/>
    <n v="0.55000000000000004"/>
    <n v="0.20899999999999999"/>
    <x v="0"/>
    <s v="Over Avergare"/>
    <d v="2022-01-01T00:00:00"/>
    <n v="2022"/>
    <n v="5.4792273760800283"/>
  </r>
  <r>
    <s v="Montenegro"/>
    <n v="2007"/>
    <n v="5.1959999999999997"/>
    <n v="9.6959999999999997"/>
    <n v="0.83199999999999996"/>
    <n v="65.959999999999994"/>
    <n v="0.51200000000000001"/>
    <n v="-0.13700000000000001"/>
    <n v="0.81499999999999995"/>
    <n v="0.53600000000000003"/>
    <n v="0.34"/>
    <x v="1"/>
    <s v="Under Average"/>
    <d v="2007-01-01T00:00:00"/>
    <n v="2007"/>
    <n v="5.4792273760800283"/>
  </r>
  <r>
    <s v="Montenegro"/>
    <n v="2009"/>
    <n v="4.8010000000000002"/>
    <n v="9.702"/>
    <n v="0.81599999999999995"/>
    <n v="66.12"/>
    <n v="0.55600000000000005"/>
    <n v="-0.105"/>
    <n v="0.83799999999999997"/>
    <n v="0.53300000000000003"/>
    <n v="0.42299999999999999"/>
    <x v="1"/>
    <s v="Under Average"/>
    <d v="2009-01-01T00:00:00"/>
    <n v="2009"/>
    <n v="5.4792273760800283"/>
  </r>
  <r>
    <s v="Montenegro"/>
    <n v="2010"/>
    <n v="5.4550000000000001"/>
    <n v="9.7270000000000003"/>
    <n v="0.80500000000000005"/>
    <n v="66.2"/>
    <n v="0.55200000000000005"/>
    <n v="-0.21"/>
    <n v="0.75700000000000001"/>
    <n v="0.51"/>
    <n v="0.41"/>
    <x v="1"/>
    <s v="Under Average"/>
    <d v="2010-01-01T00:00:00"/>
    <n v="2010"/>
    <n v="5.4792273760800283"/>
  </r>
  <r>
    <s v="Montenegro"/>
    <n v="2011"/>
    <n v="5.2229999999999999"/>
    <n v="9.7579999999999991"/>
    <n v="0.81799999999999995"/>
    <n v="66.28"/>
    <n v="0.54600000000000004"/>
    <n v="-0.23"/>
    <n v="0.76200000000000001"/>
    <n v="0.51"/>
    <n v="0.378"/>
    <x v="1"/>
    <s v="Under Average"/>
    <d v="2011-01-01T00:00:00"/>
    <n v="2011"/>
    <n v="5.4792273760800283"/>
  </r>
  <r>
    <s v="Montenegro"/>
    <n v="2012"/>
    <n v="5.2190000000000003"/>
    <n v="9.7289999999999992"/>
    <n v="0.70399999999999996"/>
    <n v="66.36"/>
    <n v="0.46200000000000002"/>
    <n v="-0.19600000000000001"/>
    <n v="0.755"/>
    <n v="0.46800000000000003"/>
    <n v="0.379"/>
    <x v="1"/>
    <s v="Under Average"/>
    <d v="2012-01-01T00:00:00"/>
    <n v="2012"/>
    <n v="5.4792273760800283"/>
  </r>
  <r>
    <s v="Montenegro"/>
    <n v="2013"/>
    <n v="5.0739999999999998"/>
    <n v="9.7629999999999999"/>
    <n v="0.73599999999999999"/>
    <n v="66.44"/>
    <n v="0.502"/>
    <n v="-0.17899999999999999"/>
    <n v="0.69299999999999995"/>
    <n v="0.49299999999999999"/>
    <n v="0.33100000000000002"/>
    <x v="1"/>
    <s v="Under Average"/>
    <d v="2013-01-01T00:00:00"/>
    <n v="2013"/>
    <n v="5.4792273760800283"/>
  </r>
  <r>
    <s v="Montenegro"/>
    <n v="2014"/>
    <n v="5.2830000000000004"/>
    <n v="9.7799999999999994"/>
    <n v="0.86299999999999999"/>
    <n v="66.52"/>
    <n v="0.503"/>
    <n v="9.2999999999999999E-2"/>
    <n v="0.76800000000000002"/>
    <n v="0.54500000000000004"/>
    <n v="0.36799999999999999"/>
    <x v="1"/>
    <s v="Under Average"/>
    <d v="2014-01-01T00:00:00"/>
    <n v="2014"/>
    <n v="5.4792273760800283"/>
  </r>
  <r>
    <s v="Montenegro"/>
    <n v="2015"/>
    <n v="5.125"/>
    <n v="9.8130000000000006"/>
    <n v="0.74"/>
    <n v="66.599999999999994"/>
    <n v="0.58299999999999996"/>
    <n v="-0.14799999999999999"/>
    <n v="0.78100000000000003"/>
    <n v="0.53400000000000003"/>
    <n v="0.33700000000000002"/>
    <x v="1"/>
    <s v="Under Average"/>
    <d v="2015-01-01T00:00:00"/>
    <n v="2015"/>
    <n v="5.4792273760800283"/>
  </r>
  <r>
    <s v="Montenegro"/>
    <n v="2016"/>
    <n v="5.3040000000000003"/>
    <n v="9.8420000000000005"/>
    <n v="0.86599999999999999"/>
    <n v="66.7"/>
    <n v="0.56899999999999995"/>
    <n v="-9.0999999999999998E-2"/>
    <n v="0.84899999999999998"/>
    <n v="0.54700000000000004"/>
    <n v="0.33700000000000002"/>
    <x v="1"/>
    <s v="Under Average"/>
    <d v="2016-01-01T00:00:00"/>
    <n v="2016"/>
    <n v="5.4792273760800283"/>
  </r>
  <r>
    <s v="Montenegro"/>
    <n v="2017"/>
    <n v="5.6150000000000002"/>
    <n v="9.8879999999999999"/>
    <n v="0.88100000000000001"/>
    <n v="66.8"/>
    <n v="0.626"/>
    <n v="-8.6999999999999994E-2"/>
    <n v="0.75600000000000001"/>
    <n v="0.49299999999999999"/>
    <n v="0.35"/>
    <x v="1"/>
    <s v="Over Avergare"/>
    <d v="2017-01-01T00:00:00"/>
    <n v="2017"/>
    <n v="5.4792273760800283"/>
  </r>
  <r>
    <s v="Montenegro"/>
    <n v="2018"/>
    <n v="5.65"/>
    <n v="9.9369999999999994"/>
    <n v="0.85599999999999998"/>
    <n v="66.900000000000006"/>
    <n v="0.626"/>
    <n v="-5.5E-2"/>
    <n v="0.76900000000000002"/>
    <n v="0.52700000000000002"/>
    <n v="0.35499999999999998"/>
    <x v="1"/>
    <s v="Over Avergare"/>
    <d v="2018-01-01T00:00:00"/>
    <n v="2018"/>
    <n v="5.4792273760800283"/>
  </r>
  <r>
    <s v="Montenegro"/>
    <n v="2019"/>
    <n v="5.3860000000000001"/>
    <n v="9.9779999999999998"/>
    <n v="0.83199999999999996"/>
    <n v="67"/>
    <n v="0.69399999999999995"/>
    <n v="-0.109"/>
    <n v="0.82"/>
    <n v="0.54700000000000004"/>
    <n v="0.36599999999999999"/>
    <x v="1"/>
    <s v="Under Average"/>
    <d v="2019-01-01T00:00:00"/>
    <n v="2019"/>
    <n v="5.4792273760800283"/>
  </r>
  <r>
    <s v="Montenegro"/>
    <n v="2020"/>
    <n v="5.7220000000000004"/>
    <n v="9.8130000000000006"/>
    <n v="0.88700000000000001"/>
    <n v="67.099999999999994"/>
    <n v="0.80200000000000005"/>
    <n v="6.3E-2"/>
    <n v="0.84499999999999997"/>
    <n v="0.56000000000000005"/>
    <n v="0.41099999999999998"/>
    <x v="1"/>
    <s v="Over Avergare"/>
    <d v="2020-01-01T00:00:00"/>
    <n v="2020"/>
    <n v="5.4792273760800283"/>
  </r>
  <r>
    <s v="Morocco"/>
    <n v="2010"/>
    <n v="4.383"/>
    <n v="8.673"/>
    <m/>
    <n v="62.5"/>
    <n v="0.66300000000000003"/>
    <n v="-0.16"/>
    <n v="0.9"/>
    <m/>
    <m/>
    <x v="2"/>
    <s v="Under Average"/>
    <d v="2010-01-01T00:00:00"/>
    <n v="2010"/>
    <n v="5.4792273760800283"/>
  </r>
  <r>
    <s v="Morocco"/>
    <n v="2011"/>
    <n v="5.085"/>
    <n v="8.7100000000000009"/>
    <n v="0.83299999999999996"/>
    <n v="62.66"/>
    <n v="0.57899999999999996"/>
    <n v="-0.215"/>
    <n v="0.875"/>
    <n v="0.68700000000000006"/>
    <n v="0.187"/>
    <x v="2"/>
    <s v="Under Average"/>
    <d v="2011-01-01T00:00:00"/>
    <n v="2011"/>
    <n v="5.4792273760800283"/>
  </r>
  <r>
    <s v="Morocco"/>
    <n v="2012"/>
    <n v="4.97"/>
    <n v="8.7260000000000009"/>
    <n v="0.67600000000000005"/>
    <n v="62.82"/>
    <n v="0.75700000000000001"/>
    <n v="-0.184"/>
    <n v="0.84499999999999997"/>
    <n v="0.64100000000000001"/>
    <n v="0.28100000000000003"/>
    <x v="2"/>
    <s v="Under Average"/>
    <d v="2012-01-01T00:00:00"/>
    <n v="2012"/>
    <n v="5.4792273760800283"/>
  </r>
  <r>
    <s v="Morocco"/>
    <n v="2013"/>
    <n v="5.1420000000000003"/>
    <n v="8.7569999999999997"/>
    <n v="0.59699999999999998"/>
    <n v="62.98"/>
    <n v="0.57199999999999995"/>
    <n v="-0.20799999999999999"/>
    <n v="0.77100000000000002"/>
    <n v="0.70699999999999996"/>
    <n v="0.23899999999999999"/>
    <x v="2"/>
    <s v="Under Average"/>
    <d v="2013-01-01T00:00:00"/>
    <n v="2013"/>
    <n v="5.4792273760800283"/>
  </r>
  <r>
    <s v="Morocco"/>
    <n v="2015"/>
    <n v="5.1630000000000003"/>
    <n v="8.9469999999999992"/>
    <n v="0.60599999999999998"/>
    <n v="63.3"/>
    <n v="0.71299999999999997"/>
    <n v="-0.23599999999999999"/>
    <n v="0.84199999999999997"/>
    <n v="0.59599999999999997"/>
    <n v="0.26200000000000001"/>
    <x v="2"/>
    <s v="Under Average"/>
    <d v="2015-01-01T00:00:00"/>
    <n v="2015"/>
    <n v="5.4792273760800283"/>
  </r>
  <r>
    <s v="Morocco"/>
    <n v="2016"/>
    <n v="5.3860000000000001"/>
    <n v="8.94"/>
    <n v="0.65500000000000003"/>
    <n v="63.4"/>
    <n v="0.81699999999999995"/>
    <n v="-0.245"/>
    <n v="0.71699999999999997"/>
    <n v="0.65800000000000003"/>
    <n v="0.20499999999999999"/>
    <x v="2"/>
    <s v="Under Average"/>
    <d v="2016-01-01T00:00:00"/>
    <n v="2016"/>
    <n v="5.4792273760800283"/>
  </r>
  <r>
    <s v="Morocco"/>
    <n v="2017"/>
    <n v="5.3120000000000003"/>
    <n v="8.9770000000000003"/>
    <n v="0.64100000000000001"/>
    <n v="63.5"/>
    <n v="0.81399999999999995"/>
    <n v="-0.224"/>
    <n v="0.84099999999999997"/>
    <n v="0.501"/>
    <n v="0.32300000000000001"/>
    <x v="2"/>
    <s v="Under Average"/>
    <d v="2017-01-01T00:00:00"/>
    <n v="2017"/>
    <n v="5.4792273760800283"/>
  </r>
  <r>
    <s v="Morocco"/>
    <n v="2018"/>
    <n v="4.8970000000000002"/>
    <n v="8.9960000000000004"/>
    <n v="0.55400000000000005"/>
    <n v="63.6"/>
    <n v="0.77300000000000002"/>
    <n v="-0.24299999999999999"/>
    <n v="0.84299999999999997"/>
    <n v="0.57499999999999996"/>
    <n v="0.41599999999999998"/>
    <x v="2"/>
    <s v="Under Average"/>
    <d v="2018-01-01T00:00:00"/>
    <n v="2018"/>
    <n v="5.4792273760800283"/>
  </r>
  <r>
    <s v="Morocco"/>
    <n v="2019"/>
    <n v="5.0570000000000004"/>
    <n v="9.0139999999999993"/>
    <n v="0.53500000000000003"/>
    <n v="63.7"/>
    <n v="0.75700000000000001"/>
    <n v="-0.253"/>
    <n v="0.75700000000000001"/>
    <n v="0.53500000000000003"/>
    <n v="0.41"/>
    <x v="2"/>
    <s v="Under Average"/>
    <d v="2019-01-01T00:00:00"/>
    <n v="2019"/>
    <n v="5.4792273760800283"/>
  </r>
  <r>
    <s v="Morocco"/>
    <n v="2020"/>
    <n v="4.8029999999999999"/>
    <n v="8.9290000000000003"/>
    <n v="0.55300000000000005"/>
    <n v="63.8"/>
    <n v="0.81899999999999995"/>
    <n v="-0.23499999999999999"/>
    <n v="0.80300000000000005"/>
    <n v="0.54800000000000004"/>
    <n v="0.25600000000000001"/>
    <x v="2"/>
    <s v="Under Average"/>
    <d v="2020-01-01T00:00:00"/>
    <n v="2020"/>
    <n v="5.4792273760800283"/>
  </r>
  <r>
    <s v="Morocco"/>
    <n v="2021"/>
    <n v="5.3259999999999996"/>
    <n v="8.9939999999999998"/>
    <n v="0.505"/>
    <n v="63.9"/>
    <n v="0.76200000000000001"/>
    <n v="-0.20200000000000001"/>
    <n v="0.81699999999999995"/>
    <n v="0.55400000000000005"/>
    <n v="0.34100000000000003"/>
    <x v="2"/>
    <s v="Under Average"/>
    <d v="2021-01-01T00:00:00"/>
    <n v="2021"/>
    <n v="5.4792273760800283"/>
  </r>
  <r>
    <s v="Morocco"/>
    <n v="2022"/>
    <n v="4.5960000000000001"/>
    <n v="8.9960000000000004"/>
    <n v="0.56399999999999995"/>
    <n v="64"/>
    <n v="0.79500000000000004"/>
    <n v="-0.254"/>
    <n v="0.80200000000000005"/>
    <n v="0.57299999999999995"/>
    <n v="0.41399999999999998"/>
    <x v="2"/>
    <s v="Under Average"/>
    <d v="2022-01-01T00:00:00"/>
    <n v="2022"/>
    <n v="5.4792273760800283"/>
  </r>
  <r>
    <s v="Mozambique"/>
    <n v="2006"/>
    <n v="4.5949999999999998"/>
    <n v="6.7919999999999998"/>
    <n v="0.879"/>
    <n v="44.82"/>
    <n v="0.68400000000000005"/>
    <n v="3.9E-2"/>
    <n v="0.75800000000000001"/>
    <n v="0.60199999999999998"/>
    <n v="0.32700000000000001"/>
    <x v="2"/>
    <s v="Under Average"/>
    <d v="2006-01-01T00:00:00"/>
    <n v="2006"/>
    <n v="5.4792273760800283"/>
  </r>
  <r>
    <s v="Mozambique"/>
    <n v="2007"/>
    <n v="4.8330000000000002"/>
    <n v="6.84"/>
    <n v="0.748"/>
    <n v="45.24"/>
    <n v="0.64300000000000002"/>
    <n v="7.1999999999999995E-2"/>
    <n v="0.85399999999999998"/>
    <n v="0.627"/>
    <n v="0.24"/>
    <x v="2"/>
    <s v="Under Average"/>
    <d v="2007-01-01T00:00:00"/>
    <n v="2007"/>
    <n v="5.4792273760800283"/>
  </r>
  <r>
    <s v="Mozambique"/>
    <n v="2008"/>
    <n v="4.6539999999999999"/>
    <n v="6.8849999999999998"/>
    <n v="0.75600000000000001"/>
    <n v="45.66"/>
    <n v="0.51400000000000001"/>
    <n v="3.0000000000000001E-3"/>
    <n v="0.86399999999999999"/>
    <n v="0.61099999999999999"/>
    <n v="0.28000000000000003"/>
    <x v="2"/>
    <s v="Under Average"/>
    <d v="2008-01-01T00:00:00"/>
    <n v="2008"/>
    <n v="5.4792273760800283"/>
  </r>
  <r>
    <s v="Mozambique"/>
    <n v="2011"/>
    <n v="4.9710000000000001"/>
    <n v="6.9960000000000004"/>
    <n v="0.81799999999999995"/>
    <n v="46.92"/>
    <n v="0.63900000000000001"/>
    <n v="-2.7E-2"/>
    <n v="0.71899999999999997"/>
    <n v="0.56499999999999995"/>
    <n v="0.24299999999999999"/>
    <x v="2"/>
    <s v="Under Average"/>
    <d v="2011-01-01T00:00:00"/>
    <n v="2011"/>
    <n v="5.4792273760800283"/>
  </r>
  <r>
    <s v="Mozambique"/>
    <n v="2015"/>
    <n v="4.55"/>
    <n v="7.1479999999999997"/>
    <n v="0.66600000000000004"/>
    <n v="48.6"/>
    <n v="0.81299999999999994"/>
    <n v="8.6999999999999994E-2"/>
    <n v="0.63200000000000001"/>
    <n v="0.56000000000000005"/>
    <n v="0.34"/>
    <x v="2"/>
    <s v="Under Average"/>
    <d v="2015-01-01T00:00:00"/>
    <n v="2015"/>
    <n v="5.4792273760800283"/>
  </r>
  <r>
    <s v="Mozambique"/>
    <n v="2017"/>
    <n v="4.28"/>
    <n v="7.16"/>
    <n v="0.67800000000000005"/>
    <n v="49.5"/>
    <n v="0.82299999999999995"/>
    <n v="-3.1E-2"/>
    <n v="0.68200000000000005"/>
    <n v="0.64200000000000002"/>
    <n v="0.35299999999999998"/>
    <x v="2"/>
    <s v="Under Average"/>
    <d v="2017-01-01T00:00:00"/>
    <n v="2017"/>
    <n v="5.4792273760800283"/>
  </r>
  <r>
    <s v="Mozambique"/>
    <n v="2018"/>
    <n v="4.6539999999999999"/>
    <n v="7.165"/>
    <n v="0.73799999999999999"/>
    <n v="49.95"/>
    <n v="0.89700000000000002"/>
    <n v="4.7E-2"/>
    <n v="0.69099999999999995"/>
    <n v="0.62"/>
    <n v="0.39700000000000002"/>
    <x v="2"/>
    <s v="Under Average"/>
    <d v="2018-01-01T00:00:00"/>
    <n v="2018"/>
    <n v="5.4792273760800283"/>
  </r>
  <r>
    <s v="Mozambique"/>
    <n v="2019"/>
    <n v="4.9320000000000004"/>
    <n v="7.1589999999999998"/>
    <n v="0.74199999999999999"/>
    <n v="50.4"/>
    <n v="0.87"/>
    <n v="7.0999999999999994E-2"/>
    <n v="0.68200000000000005"/>
    <n v="0.58799999999999997"/>
    <n v="0.38400000000000001"/>
    <x v="2"/>
    <s v="Under Average"/>
    <d v="2019-01-01T00:00:00"/>
    <n v="2019"/>
    <n v="5.4792273760800283"/>
  </r>
  <r>
    <s v="Mozambique"/>
    <n v="2021"/>
    <n v="5.1779999999999999"/>
    <n v="7.1120000000000001"/>
    <n v="0.66400000000000003"/>
    <n v="51.3"/>
    <n v="0.83799999999999997"/>
    <n v="4.5999999999999999E-2"/>
    <n v="0.627"/>
    <n v="0.57599999999999996"/>
    <n v="0.38300000000000001"/>
    <x v="2"/>
    <s v="Under Average"/>
    <d v="2021-01-01T00:00:00"/>
    <n v="2021"/>
    <n v="5.4792273760800283"/>
  </r>
  <r>
    <s v="Mozambique"/>
    <n v="2022"/>
    <n v="4.74"/>
    <n v="7.12"/>
    <n v="0.71099999999999997"/>
    <n v="51.75"/>
    <n v="0.88400000000000001"/>
    <n v="4.7E-2"/>
    <n v="0.68799999999999994"/>
    <n v="0.629"/>
    <n v="0.35099999999999998"/>
    <x v="2"/>
    <s v="Under Average"/>
    <d v="2022-01-01T00:00:00"/>
    <n v="2022"/>
    <n v="5.4792273760800283"/>
  </r>
  <r>
    <s v="Myanmar"/>
    <n v="2012"/>
    <n v="4.4390000000000001"/>
    <n v="8.0670000000000002"/>
    <n v="0.61199999999999999"/>
    <n v="58.16"/>
    <n v="0.69099999999999995"/>
    <n v="0.64900000000000002"/>
    <n v="0.69499999999999995"/>
    <n v="0.57399999999999995"/>
    <n v="0.20499999999999999"/>
    <x v="0"/>
    <s v="Under Average"/>
    <d v="2012-01-01T00:00:00"/>
    <n v="2012"/>
    <n v="5.4792273760800283"/>
  </r>
  <r>
    <s v="Myanmar"/>
    <n v="2013"/>
    <n v="4.1760000000000002"/>
    <n v="8.1340000000000003"/>
    <n v="0.75700000000000001"/>
    <n v="58.64"/>
    <n v="0.77500000000000002"/>
    <n v="0.69399999999999995"/>
    <n v="0.63800000000000001"/>
    <n v="0.67500000000000004"/>
    <n v="0.217"/>
    <x v="0"/>
    <s v="Under Average"/>
    <d v="2013-01-01T00:00:00"/>
    <n v="2013"/>
    <n v="5.4792273760800283"/>
  </r>
  <r>
    <s v="Myanmar"/>
    <n v="2014"/>
    <n v="4.7859999999999996"/>
    <n v="8.2050000000000001"/>
    <n v="0.77400000000000002"/>
    <n v="59.12"/>
    <n v="0.87"/>
    <n v="0.70299999999999996"/>
    <n v="0.59199999999999997"/>
    <n v="0.71299999999999997"/>
    <n v="0.112"/>
    <x v="0"/>
    <s v="Under Average"/>
    <d v="2014-01-01T00:00:00"/>
    <n v="2014"/>
    <n v="5.4792273760800283"/>
  </r>
  <r>
    <s v="Myanmar"/>
    <n v="2015"/>
    <n v="4.2240000000000002"/>
    <n v="8.2289999999999992"/>
    <n v="0.752"/>
    <n v="59.6"/>
    <n v="0.80800000000000005"/>
    <n v="0.69499999999999995"/>
    <n v="0.63300000000000001"/>
    <n v="0.72899999999999998"/>
    <n v="0.27200000000000002"/>
    <x v="0"/>
    <s v="Under Average"/>
    <d v="2015-01-01T00:00:00"/>
    <n v="2015"/>
    <n v="5.4792273760800283"/>
  </r>
  <r>
    <s v="Myanmar"/>
    <n v="2016"/>
    <n v="4.6230000000000002"/>
    <n v="8.3209999999999997"/>
    <n v="0.79300000000000004"/>
    <n v="59.924999999999997"/>
    <n v="0.877"/>
    <n v="0.68300000000000005"/>
    <n v="0.60699999999999998"/>
    <n v="0.67100000000000004"/>
    <n v="0.30199999999999999"/>
    <x v="0"/>
    <s v="Under Average"/>
    <d v="2016-01-01T00:00:00"/>
    <n v="2016"/>
    <n v="5.4792273760800283"/>
  </r>
  <r>
    <s v="Myanmar"/>
    <n v="2017"/>
    <n v="4.1539999999999999"/>
    <n v="8.3689999999999998"/>
    <n v="0.79500000000000004"/>
    <n v="60.25"/>
    <n v="0.88600000000000001"/>
    <n v="0.65400000000000003"/>
    <n v="0.61899999999999999"/>
    <n v="0.61699999999999999"/>
    <n v="0.28199999999999997"/>
    <x v="0"/>
    <s v="Under Average"/>
    <d v="2017-01-01T00:00:00"/>
    <n v="2017"/>
    <n v="5.4792273760800283"/>
  </r>
  <r>
    <s v="Myanmar"/>
    <n v="2018"/>
    <n v="4.4109999999999996"/>
    <n v="8.4239999999999995"/>
    <n v="0.77400000000000002"/>
    <n v="60.575000000000003"/>
    <n v="0.90600000000000003"/>
    <n v="0.495"/>
    <n v="0.64700000000000002"/>
    <n v="0.64"/>
    <n v="0.3"/>
    <x v="0"/>
    <s v="Under Average"/>
    <d v="2018-01-01T00:00:00"/>
    <n v="2018"/>
    <n v="5.4792273760800283"/>
  </r>
  <r>
    <s v="Myanmar"/>
    <n v="2019"/>
    <n v="4.4340000000000002"/>
    <n v="8.4830000000000005"/>
    <n v="0.76300000000000001"/>
    <n v="60.9"/>
    <n v="0.89900000000000002"/>
    <n v="0.56299999999999994"/>
    <n v="0.68200000000000005"/>
    <n v="0.63800000000000001"/>
    <n v="0.28599999999999998"/>
    <x v="0"/>
    <s v="Under Average"/>
    <d v="2019-01-01T00:00:00"/>
    <n v="2019"/>
    <n v="5.4792273760800283"/>
  </r>
  <r>
    <s v="Myanmar"/>
    <n v="2020"/>
    <n v="4.431"/>
    <n v="8.5069999999999997"/>
    <n v="0.79600000000000004"/>
    <n v="61.225000000000001"/>
    <n v="0.82499999999999996"/>
    <n v="0.47099999999999997"/>
    <n v="0.64700000000000002"/>
    <n v="0.7"/>
    <n v="0.28899999999999998"/>
    <x v="0"/>
    <s v="Under Average"/>
    <d v="2020-01-01T00:00:00"/>
    <n v="2020"/>
    <n v="5.4792273760800283"/>
  </r>
  <r>
    <s v="Myanmar"/>
    <n v="2021"/>
    <n v="4.3140000000000001"/>
    <n v="8.3019999999999996"/>
    <n v="0.78"/>
    <n v="61.55"/>
    <n v="0.63100000000000001"/>
    <n v="0.51100000000000001"/>
    <n v="0.67100000000000004"/>
    <n v="0.63600000000000001"/>
    <n v="0.26800000000000002"/>
    <x v="0"/>
    <s v="Under Average"/>
    <d v="2021-01-01T00:00:00"/>
    <n v="2021"/>
    <n v="5.4792273760800283"/>
  </r>
  <r>
    <s v="Namibia"/>
    <n v="2007"/>
    <n v="4.8860000000000001"/>
    <n v="9.0730000000000004"/>
    <n v="0.82799999999999996"/>
    <n v="51.88"/>
    <n v="0.78100000000000003"/>
    <n v="-0.104"/>
    <n v="0.83899999999999997"/>
    <n v="0.76900000000000002"/>
    <n v="0.16"/>
    <x v="2"/>
    <s v="Under Average"/>
    <d v="2007-01-01T00:00:00"/>
    <n v="2007"/>
    <n v="5.4792273760800283"/>
  </r>
  <r>
    <s v="Namibia"/>
    <n v="2014"/>
    <n v="4.5739999999999998"/>
    <n v="9.2639999999999993"/>
    <n v="0.76300000000000001"/>
    <n v="54.26"/>
    <n v="0.84899999999999998"/>
    <n v="-0.189"/>
    <n v="0.79"/>
    <n v="0.72299999999999998"/>
    <n v="0.23899999999999999"/>
    <x v="2"/>
    <s v="Under Average"/>
    <d v="2014-01-01T00:00:00"/>
    <n v="2014"/>
    <n v="5.4792273760800283"/>
  </r>
  <r>
    <s v="Namibia"/>
    <n v="2017"/>
    <n v="4.4409999999999998"/>
    <n v="9.2430000000000003"/>
    <n v="0.82799999999999996"/>
    <n v="55.35"/>
    <n v="0.81"/>
    <n v="-0.19500000000000001"/>
    <n v="0.83099999999999996"/>
    <n v="0.69699999999999995"/>
    <n v="0.27700000000000002"/>
    <x v="2"/>
    <s v="Under Average"/>
    <d v="2017-01-01T00:00:00"/>
    <n v="2017"/>
    <n v="5.4792273760800283"/>
  </r>
  <r>
    <s v="Namibia"/>
    <n v="2018"/>
    <n v="4.8339999999999996"/>
    <n v="9.2370000000000001"/>
    <n v="0.86399999999999999"/>
    <n v="55.725000000000001"/>
    <n v="0.754"/>
    <n v="-0.17399999999999999"/>
    <n v="0.84599999999999997"/>
    <n v="0.69599999999999995"/>
    <n v="0.24"/>
    <x v="2"/>
    <s v="Under Average"/>
    <d v="2018-01-01T00:00:00"/>
    <n v="2018"/>
    <n v="5.4792273760800283"/>
  </r>
  <r>
    <s v="Namibia"/>
    <n v="2019"/>
    <n v="4.4359999999999999"/>
    <n v="9.2110000000000003"/>
    <n v="0.84499999999999997"/>
    <n v="56.1"/>
    <n v="0.73899999999999999"/>
    <n v="-0.17899999999999999"/>
    <n v="0.879"/>
    <n v="0.64400000000000002"/>
    <n v="0.25600000000000001"/>
    <x v="2"/>
    <s v="Under Average"/>
    <d v="2019-01-01T00:00:00"/>
    <n v="2019"/>
    <n v="5.4792273760800283"/>
  </r>
  <r>
    <s v="Namibia"/>
    <n v="2020"/>
    <n v="4.4509999999999996"/>
    <n v="9.11"/>
    <n v="0.74099999999999999"/>
    <n v="56.475000000000001"/>
    <n v="0.66600000000000004"/>
    <n v="-0.107"/>
    <n v="0.81"/>
    <n v="0.65200000000000002"/>
    <n v="0.248"/>
    <x v="2"/>
    <s v="Under Average"/>
    <d v="2020-01-01T00:00:00"/>
    <n v="2020"/>
    <n v="5.4792273760800283"/>
  </r>
  <r>
    <s v="Namibia"/>
    <n v="2021"/>
    <n v="4.4909999999999997"/>
    <n v="9.1199999999999992"/>
    <n v="0.80800000000000005"/>
    <n v="56.85"/>
    <n v="0.65900000000000003"/>
    <n v="-0.15"/>
    <n v="0.82899999999999996"/>
    <n v="0.64400000000000002"/>
    <n v="0.23"/>
    <x v="2"/>
    <s v="Under Average"/>
    <d v="2021-01-01T00:00:00"/>
    <n v="2021"/>
    <n v="5.4792273760800283"/>
  </r>
  <r>
    <s v="Namibia"/>
    <n v="2022"/>
    <n v="4.9489999999999998"/>
    <n v="9.1319999999999997"/>
    <n v="0.80800000000000005"/>
    <n v="57.225000000000001"/>
    <n v="0.68300000000000005"/>
    <n v="-0.12"/>
    <n v="0.84899999999999998"/>
    <n v="0.67600000000000005"/>
    <n v="0.26100000000000001"/>
    <x v="2"/>
    <s v="Under Average"/>
    <d v="2022-01-01T00:00:00"/>
    <n v="2022"/>
    <n v="5.4792273760800283"/>
  </r>
  <r>
    <s v="Nepal"/>
    <n v="2006"/>
    <n v="4.5670000000000002"/>
    <n v="7.734"/>
    <n v="0.874"/>
    <n v="59.66"/>
    <n v="0.68899999999999995"/>
    <m/>
    <n v="0.89700000000000002"/>
    <n v="0.58299999999999996"/>
    <n v="0.17100000000000001"/>
    <x v="0"/>
    <s v="Under Average"/>
    <d v="2006-01-01T00:00:00"/>
    <n v="2006"/>
    <n v="5.4792273760800283"/>
  </r>
  <r>
    <s v="Nepal"/>
    <n v="2007"/>
    <n v="4.7480000000000002"/>
    <n v="7.7610000000000001"/>
    <n v="0.78700000000000003"/>
    <n v="59.72"/>
    <n v="0.41299999999999998"/>
    <n v="0.30599999999999999"/>
    <n v="0.89100000000000001"/>
    <n v="0.502"/>
    <n v="0.152"/>
    <x v="0"/>
    <s v="Under Average"/>
    <d v="2007-01-01T00:00:00"/>
    <n v="2007"/>
    <n v="5.4792273760800283"/>
  </r>
  <r>
    <s v="Nepal"/>
    <n v="2008"/>
    <n v="4.4409999999999998"/>
    <n v="7.8140000000000001"/>
    <n v="0.81799999999999995"/>
    <n v="59.78"/>
    <n v="0.61799999999999999"/>
    <n v="0.28000000000000003"/>
    <n v="0.9"/>
    <n v="0.58899999999999997"/>
    <n v="0.153"/>
    <x v="0"/>
    <s v="Under Average"/>
    <d v="2008-01-01T00:00:00"/>
    <n v="2008"/>
    <n v="5.4792273760800283"/>
  </r>
  <r>
    <s v="Nepal"/>
    <n v="2009"/>
    <n v="4.9169999999999998"/>
    <n v="7.8529999999999998"/>
    <n v="0.81299999999999994"/>
    <n v="59.84"/>
    <n v="0.61599999999999999"/>
    <n v="3.3000000000000002E-2"/>
    <n v="0.95"/>
    <n v="0.48399999999999999"/>
    <n v="0.215"/>
    <x v="0"/>
    <s v="Under Average"/>
    <d v="2009-01-01T00:00:00"/>
    <n v="2009"/>
    <n v="5.4792273760800283"/>
  </r>
  <r>
    <s v="Nepal"/>
    <n v="2010"/>
    <n v="4.3499999999999996"/>
    <n v="7.8949999999999996"/>
    <n v="0.77900000000000003"/>
    <n v="59.9"/>
    <n v="0.51900000000000002"/>
    <n v="8.1000000000000003E-2"/>
    <n v="0.91100000000000003"/>
    <n v="0.53800000000000003"/>
    <n v="0.22600000000000001"/>
    <x v="0"/>
    <s v="Under Average"/>
    <d v="2010-01-01T00:00:00"/>
    <n v="2010"/>
    <n v="5.4792273760800283"/>
  </r>
  <r>
    <s v="Nepal"/>
    <n v="2011"/>
    <n v="3.8090000000000002"/>
    <n v="7.9240000000000004"/>
    <n v="0.74099999999999999"/>
    <n v="59.96"/>
    <n v="0.52500000000000002"/>
    <n v="-2.1000000000000001E-2"/>
    <n v="0.93500000000000005"/>
    <n v="0.53"/>
    <n v="0.20699999999999999"/>
    <x v="0"/>
    <s v="Under Average"/>
    <d v="2011-01-01T00:00:00"/>
    <n v="2011"/>
    <n v="5.4792273760800283"/>
  </r>
  <r>
    <s v="Nepal"/>
    <n v="2012"/>
    <n v="4.2329999999999997"/>
    <n v="7.968"/>
    <n v="0.73399999999999999"/>
    <n v="60.02"/>
    <n v="0.63800000000000001"/>
    <n v="0.06"/>
    <n v="0.88300000000000001"/>
    <n v="0.53800000000000003"/>
    <n v="0.23100000000000001"/>
    <x v="0"/>
    <s v="Under Average"/>
    <d v="2012-01-01T00:00:00"/>
    <n v="2012"/>
    <n v="5.4792273760800283"/>
  </r>
  <r>
    <s v="Nepal"/>
    <n v="2013"/>
    <n v="4.6050000000000004"/>
    <n v="8"/>
    <n v="0.74"/>
    <n v="60.08"/>
    <n v="0.72199999999999998"/>
    <n v="0.14099999999999999"/>
    <n v="0.877"/>
    <n v="0.496"/>
    <n v="0.27900000000000003"/>
    <x v="0"/>
    <s v="Under Average"/>
    <d v="2013-01-01T00:00:00"/>
    <n v="2013"/>
    <n v="5.4792273760800283"/>
  </r>
  <r>
    <s v="Nepal"/>
    <n v="2014"/>
    <n v="4.9749999999999996"/>
    <n v="8.0559999999999992"/>
    <n v="0.78600000000000003"/>
    <n v="60.14"/>
    <n v="0.71199999999999997"/>
    <n v="0.111"/>
    <n v="0.84099999999999997"/>
    <n v="0.49199999999999999"/>
    <n v="0.28699999999999998"/>
    <x v="0"/>
    <s v="Under Average"/>
    <d v="2014-01-01T00:00:00"/>
    <n v="2014"/>
    <n v="5.4792273760800283"/>
  </r>
  <r>
    <s v="Nepal"/>
    <n v="2015"/>
    <n v="4.8120000000000003"/>
    <n v="8.0890000000000004"/>
    <n v="0.748"/>
    <n v="60.2"/>
    <n v="0.76300000000000001"/>
    <n v="0.217"/>
    <n v="0.82399999999999995"/>
    <n v="0.44400000000000001"/>
    <n v="0.35799999999999998"/>
    <x v="0"/>
    <s v="Under Average"/>
    <d v="2015-01-01T00:00:00"/>
    <n v="2015"/>
    <n v="5.4792273760800283"/>
  </r>
  <r>
    <s v="Nepal"/>
    <n v="2016"/>
    <n v="5.0999999999999996"/>
    <n v="8.0850000000000009"/>
    <n v="0.83699999999999997"/>
    <n v="60.475000000000001"/>
    <n v="0.83899999999999997"/>
    <n v="0.158"/>
    <n v="0.81699999999999995"/>
    <n v="0.52300000000000002"/>
    <n v="0.37"/>
    <x v="0"/>
    <s v="Under Average"/>
    <d v="2016-01-01T00:00:00"/>
    <n v="2016"/>
    <n v="5.4792273760800283"/>
  </r>
  <r>
    <s v="Nepal"/>
    <n v="2017"/>
    <n v="4.7370000000000001"/>
    <n v="8.1590000000000007"/>
    <n v="0.81599999999999995"/>
    <n v="60.75"/>
    <n v="0.84499999999999997"/>
    <n v="0.123"/>
    <n v="0.77"/>
    <n v="0.46300000000000002"/>
    <n v="0.376"/>
    <x v="0"/>
    <s v="Under Average"/>
    <d v="2017-01-01T00:00:00"/>
    <n v="2017"/>
    <n v="5.4792273760800283"/>
  </r>
  <r>
    <s v="Nepal"/>
    <n v="2018"/>
    <n v="4.91"/>
    <n v="8.2210000000000001"/>
    <n v="0.76800000000000002"/>
    <n v="61.024999999999999"/>
    <n v="0.77"/>
    <n v="0.11"/>
    <n v="0.74199999999999999"/>
    <n v="0.45700000000000002"/>
    <n v="0.38700000000000001"/>
    <x v="0"/>
    <s v="Under Average"/>
    <d v="2018-01-01T00:00:00"/>
    <n v="2018"/>
    <n v="5.4792273760800283"/>
  </r>
  <r>
    <s v="Nepal"/>
    <n v="2019"/>
    <n v="5.4489999999999998"/>
    <n v="8.2739999999999991"/>
    <n v="0.77200000000000002"/>
    <n v="61.3"/>
    <n v="0.79"/>
    <n v="0.155"/>
    <n v="0.71199999999999997"/>
    <n v="0.44400000000000001"/>
    <n v="0.35699999999999998"/>
    <x v="0"/>
    <s v="Under Average"/>
    <d v="2019-01-01T00:00:00"/>
    <n v="2019"/>
    <n v="5.4792273760800283"/>
  </r>
  <r>
    <s v="Nepal"/>
    <n v="2020"/>
    <n v="5.9820000000000002"/>
    <n v="8.2330000000000005"/>
    <n v="0.78700000000000003"/>
    <n v="61.575000000000003"/>
    <n v="0.77200000000000002"/>
    <n v="0.13800000000000001"/>
    <n v="0.81200000000000006"/>
    <n v="0.48"/>
    <n v="0.33700000000000002"/>
    <x v="0"/>
    <s v="Over Avergare"/>
    <d v="2020-01-01T00:00:00"/>
    <n v="2020"/>
    <n v="5.4792273760800283"/>
  </r>
  <r>
    <s v="Nepal"/>
    <n v="2021"/>
    <n v="4.6219999999999999"/>
    <n v="8.2509999999999994"/>
    <n v="0.69899999999999995"/>
    <n v="61.85"/>
    <n v="0.81799999999999995"/>
    <n v="0.14699999999999999"/>
    <n v="0.77"/>
    <n v="0.41399999999999998"/>
    <n v="0.35399999999999998"/>
    <x v="0"/>
    <s v="Under Average"/>
    <d v="2021-01-01T00:00:00"/>
    <n v="2021"/>
    <n v="5.4792273760800283"/>
  </r>
  <r>
    <s v="Nepal"/>
    <n v="2022"/>
    <n v="5.4740000000000002"/>
    <n v="8.2850000000000001"/>
    <n v="0.753"/>
    <n v="62.125"/>
    <n v="0.84399999999999997"/>
    <n v="0.153"/>
    <n v="0.76"/>
    <n v="0.47299999999999998"/>
    <n v="0.34200000000000003"/>
    <x v="0"/>
    <s v="Under Average"/>
    <d v="2022-01-01T00:00:00"/>
    <n v="2022"/>
    <n v="5.4792273760800283"/>
  </r>
  <r>
    <s v="Netherlands"/>
    <n v="2005"/>
    <n v="7.4640000000000004"/>
    <n v="10.808999999999999"/>
    <n v="0.94699999999999995"/>
    <n v="70.7"/>
    <n v="0.90100000000000002"/>
    <m/>
    <n v="0.57099999999999995"/>
    <n v="0.70099999999999996"/>
    <n v="0.23300000000000001"/>
    <x v="1"/>
    <s v="Over Avergare"/>
    <d v="2005-01-01T00:00:00"/>
    <n v="2005"/>
    <n v="5.4792273760800283"/>
  </r>
  <r>
    <s v="Netherlands"/>
    <n v="2007"/>
    <n v="7.452"/>
    <n v="10.875999999999999"/>
    <n v="0.94399999999999995"/>
    <n v="70.78"/>
    <n v="0.89600000000000002"/>
    <n v="0.34"/>
    <n v="0.44500000000000001"/>
    <n v="0.71799999999999997"/>
    <n v="0.21299999999999999"/>
    <x v="1"/>
    <s v="Over Avergare"/>
    <d v="2007-01-01T00:00:00"/>
    <n v="2007"/>
    <n v="5.4792273760800283"/>
  </r>
  <r>
    <s v="Netherlands"/>
    <n v="2008"/>
    <n v="7.6310000000000002"/>
    <n v="10.894"/>
    <n v="0.94399999999999995"/>
    <n v="70.819999999999993"/>
    <n v="0.88300000000000001"/>
    <n v="0.36099999999999999"/>
    <n v="0.41899999999999998"/>
    <n v="0.67900000000000005"/>
    <n v="0.182"/>
    <x v="1"/>
    <s v="Over Avergare"/>
    <d v="2008-01-01T00:00:00"/>
    <n v="2008"/>
    <n v="5.4792273760800283"/>
  </r>
  <r>
    <s v="Netherlands"/>
    <n v="2010"/>
    <n v="7.5019999999999998"/>
    <n v="10.86"/>
    <n v="0.95699999999999996"/>
    <n v="70.900000000000006"/>
    <n v="0.92100000000000004"/>
    <n v="0.34499999999999997"/>
    <n v="0.39900000000000002"/>
    <n v="0.745"/>
    <n v="0.20599999999999999"/>
    <x v="1"/>
    <s v="Over Avergare"/>
    <d v="2010-01-01T00:00:00"/>
    <n v="2010"/>
    <n v="5.4792273760800283"/>
  </r>
  <r>
    <s v="Netherlands"/>
    <n v="2011"/>
    <n v="7.5640000000000001"/>
    <n v="10.87"/>
    <n v="0.93799999999999994"/>
    <n v="70.94"/>
    <n v="0.92500000000000004"/>
    <n v="0.33200000000000002"/>
    <n v="0.35899999999999999"/>
    <n v="0.77"/>
    <n v="0.18099999999999999"/>
    <x v="1"/>
    <s v="Over Avergare"/>
    <d v="2011-01-01T00:00:00"/>
    <n v="2011"/>
    <n v="5.4792273760800283"/>
  </r>
  <r>
    <s v="Netherlands"/>
    <n v="2012"/>
    <n v="7.4710000000000001"/>
    <n v="10.856"/>
    <n v="0.93899999999999995"/>
    <n v="70.98"/>
    <n v="0.877"/>
    <n v="0.28399999999999997"/>
    <n v="0.434"/>
    <n v="0.753"/>
    <n v="0.22600000000000001"/>
    <x v="1"/>
    <s v="Over Avergare"/>
    <d v="2012-01-01T00:00:00"/>
    <n v="2012"/>
    <n v="5.4792273760800283"/>
  </r>
  <r>
    <s v="Netherlands"/>
    <n v="2013"/>
    <n v="7.407"/>
    <n v="10.852"/>
    <n v="0.92500000000000004"/>
    <n v="71.02"/>
    <n v="0.91900000000000004"/>
    <n v="0.30099999999999999"/>
    <n v="0.505"/>
    <n v="0.76500000000000001"/>
    <n v="0.23499999999999999"/>
    <x v="1"/>
    <s v="Over Avergare"/>
    <d v="2013-01-01T00:00:00"/>
    <n v="2013"/>
    <n v="5.4792273760800283"/>
  </r>
  <r>
    <s v="Netherlands"/>
    <n v="2014"/>
    <n v="7.3209999999999997"/>
    <n v="10.863"/>
    <n v="0.90900000000000003"/>
    <n v="71.06"/>
    <n v="0.91"/>
    <n v="0.32700000000000001"/>
    <n v="0.45700000000000002"/>
    <n v="0.77600000000000002"/>
    <n v="0.221"/>
    <x v="1"/>
    <s v="Over Avergare"/>
    <d v="2014-01-01T00:00:00"/>
    <n v="2014"/>
    <n v="5.4792273760800283"/>
  </r>
  <r>
    <s v="Netherlands"/>
    <n v="2015"/>
    <n v="7.3239999999999998"/>
    <n v="10.878"/>
    <n v="0.879"/>
    <n v="71.099999999999994"/>
    <n v="0.90400000000000003"/>
    <n v="0.25700000000000001"/>
    <n v="0.41199999999999998"/>
    <n v="0.74199999999999999"/>
    <n v="0.20200000000000001"/>
    <x v="1"/>
    <s v="Over Avergare"/>
    <d v="2015-01-01T00:00:00"/>
    <n v="2015"/>
    <n v="5.4792273760800283"/>
  </r>
  <r>
    <s v="Netherlands"/>
    <n v="2016"/>
    <n v="7.5410000000000004"/>
    <n v="10.894"/>
    <n v="0.92600000000000005"/>
    <n v="71.174999999999997"/>
    <n v="0.90700000000000003"/>
    <n v="0.23499999999999999"/>
    <n v="0.433"/>
    <n v="0.73699999999999999"/>
    <n v="0.215"/>
    <x v="1"/>
    <s v="Over Avergare"/>
    <d v="2016-01-01T00:00:00"/>
    <n v="2016"/>
    <n v="5.4792273760800283"/>
  </r>
  <r>
    <s v="Netherlands"/>
    <n v="2017"/>
    <n v="7.4589999999999996"/>
    <n v="10.917"/>
    <n v="0.93700000000000006"/>
    <n v="71.25"/>
    <n v="0.92"/>
    <n v="0.246"/>
    <n v="0.36299999999999999"/>
    <n v="0.72899999999999998"/>
    <n v="0.185"/>
    <x v="1"/>
    <s v="Over Avergare"/>
    <d v="2017-01-01T00:00:00"/>
    <n v="2017"/>
    <n v="5.4792273760800283"/>
  </r>
  <r>
    <s v="Netherlands"/>
    <n v="2018"/>
    <n v="7.4630000000000001"/>
    <n v="10.933999999999999"/>
    <n v="0.93899999999999995"/>
    <n v="71.325000000000003"/>
    <n v="0.92"/>
    <n v="0.158"/>
    <n v="0.371"/>
    <n v="0.748"/>
    <n v="0.20499999999999999"/>
    <x v="1"/>
    <s v="Over Avergare"/>
    <d v="2018-01-01T00:00:00"/>
    <n v="2018"/>
    <n v="5.4792273760800283"/>
  </r>
  <r>
    <s v="Netherlands"/>
    <n v="2019"/>
    <n v="7.4249999999999998"/>
    <n v="10.946999999999999"/>
    <n v="0.94099999999999995"/>
    <n v="71.400000000000006"/>
    <n v="0.88600000000000001"/>
    <n v="0.20899999999999999"/>
    <n v="0.36"/>
    <n v="0.72799999999999998"/>
    <n v="0.23100000000000001"/>
    <x v="1"/>
    <s v="Over Avergare"/>
    <d v="2019-01-01T00:00:00"/>
    <n v="2019"/>
    <n v="5.4792273760800283"/>
  </r>
  <r>
    <s v="Netherlands"/>
    <n v="2020"/>
    <n v="7.5039999999999996"/>
    <n v="10.901999999999999"/>
    <n v="0.94399999999999995"/>
    <n v="71.474999999999994"/>
    <n v="0.93500000000000005"/>
    <n v="0.14699999999999999"/>
    <n v="0.28100000000000003"/>
    <n v="0.69099999999999995"/>
    <n v="0.247"/>
    <x v="1"/>
    <s v="Over Avergare"/>
    <d v="2020-01-01T00:00:00"/>
    <n v="2020"/>
    <n v="5.4792273760800283"/>
  </r>
  <r>
    <s v="Netherlands"/>
    <n v="2021"/>
    <n v="7.3140000000000001"/>
    <n v="10.944000000000001"/>
    <n v="0.91900000000000004"/>
    <n v="71.55"/>
    <n v="0.85599999999999998"/>
    <n v="0.26700000000000002"/>
    <n v="0.39700000000000002"/>
    <n v="0.71399999999999997"/>
    <n v="0.20100000000000001"/>
    <x v="1"/>
    <s v="Over Avergare"/>
    <d v="2021-01-01T00:00:00"/>
    <n v="2021"/>
    <n v="5.4792273760800283"/>
  </r>
  <r>
    <s v="Netherlands"/>
    <n v="2022"/>
    <n v="7.39"/>
    <n v="10.981"/>
    <n v="0.92900000000000005"/>
    <n v="71.625"/>
    <n v="0.86799999999999999"/>
    <n v="0.224"/>
    <n v="0.45900000000000002"/>
    <n v="0.71099999999999997"/>
    <n v="0.19800000000000001"/>
    <x v="1"/>
    <s v="Over Avergare"/>
    <d v="2022-01-01T00:00:00"/>
    <n v="2022"/>
    <n v="5.4792273760800283"/>
  </r>
  <r>
    <s v="New Zealand"/>
    <n v="2006"/>
    <n v="7.3049999999999997"/>
    <n v="10.541"/>
    <n v="0.94599999999999995"/>
    <n v="69.72"/>
    <n v="0.93200000000000005"/>
    <n v="0.30599999999999999"/>
    <n v="0.224"/>
    <n v="0.82499999999999996"/>
    <n v="0.219"/>
    <x v="4"/>
    <s v="Over Avergare"/>
    <d v="2006-01-01T00:00:00"/>
    <n v="2006"/>
    <n v="5.4792273760800283"/>
  </r>
  <r>
    <s v="New Zealand"/>
    <n v="2007"/>
    <n v="7.6040000000000001"/>
    <n v="10.561"/>
    <n v="0.96699999999999997"/>
    <n v="69.739999999999995"/>
    <n v="0.878"/>
    <n v="0.27400000000000002"/>
    <n v="0.29499999999999998"/>
    <n v="0.80300000000000005"/>
    <n v="0.23799999999999999"/>
    <x v="4"/>
    <s v="Over Avergare"/>
    <d v="2007-01-01T00:00:00"/>
    <n v="2007"/>
    <n v="5.4792273760800283"/>
  </r>
  <r>
    <s v="New Zealand"/>
    <n v="2008"/>
    <n v="7.3810000000000002"/>
    <n v="10.542"/>
    <n v="0.94399999999999995"/>
    <n v="69.760000000000005"/>
    <n v="0.89300000000000002"/>
    <n v="0.29299999999999998"/>
    <n v="0.33400000000000002"/>
    <n v="0.78400000000000003"/>
    <n v="0.23200000000000001"/>
    <x v="4"/>
    <s v="Over Avergare"/>
    <d v="2008-01-01T00:00:00"/>
    <n v="2008"/>
    <n v="5.4792273760800283"/>
  </r>
  <r>
    <s v="New Zealand"/>
    <n v="2010"/>
    <n v="7.2240000000000002"/>
    <n v="10.534000000000001"/>
    <n v="0.97599999999999998"/>
    <n v="69.8"/>
    <n v="0.91800000000000004"/>
    <n v="0.249"/>
    <n v="0.32100000000000001"/>
    <n v="0.78300000000000003"/>
    <n v="0.23499999999999999"/>
    <x v="4"/>
    <s v="Over Avergare"/>
    <d v="2010-01-01T00:00:00"/>
    <n v="2010"/>
    <n v="5.4792273760800283"/>
  </r>
  <r>
    <s v="New Zealand"/>
    <n v="2011"/>
    <n v="7.1909999999999998"/>
    <n v="10.548999999999999"/>
    <n v="0.95399999999999996"/>
    <n v="69.819999999999993"/>
    <n v="0.93500000000000005"/>
    <n v="0.27900000000000003"/>
    <n v="0.26900000000000002"/>
    <n v="0.78400000000000003"/>
    <n v="0.21"/>
    <x v="4"/>
    <s v="Over Avergare"/>
    <d v="2011-01-01T00:00:00"/>
    <n v="2011"/>
    <n v="5.4792273760800283"/>
  </r>
  <r>
    <s v="New Zealand"/>
    <n v="2012"/>
    <n v="7.25"/>
    <n v="10.566000000000001"/>
    <n v="0.93"/>
    <n v="69.84"/>
    <n v="0.90200000000000002"/>
    <n v="0.28199999999999997"/>
    <n v="0.28899999999999998"/>
    <n v="0.78600000000000003"/>
    <n v="0.20699999999999999"/>
    <x v="4"/>
    <s v="Over Avergare"/>
    <d v="2012-01-01T00:00:00"/>
    <n v="2012"/>
    <n v="5.4792273760800283"/>
  </r>
  <r>
    <s v="New Zealand"/>
    <n v="2013"/>
    <n v="7.28"/>
    <n v="10.585000000000001"/>
    <n v="0.95799999999999996"/>
    <n v="69.86"/>
    <n v="0.94399999999999995"/>
    <n v="0.23200000000000001"/>
    <n v="0.312"/>
    <n v="0.77800000000000002"/>
    <n v="0.151"/>
    <x v="4"/>
    <s v="Over Avergare"/>
    <d v="2013-01-01T00:00:00"/>
    <n v="2013"/>
    <n v="5.4792273760800283"/>
  </r>
  <r>
    <s v="New Zealand"/>
    <n v="2014"/>
    <n v="7.306"/>
    <n v="10.605"/>
    <n v="0.94199999999999995"/>
    <n v="69.88"/>
    <n v="0.93200000000000005"/>
    <n v="0.34300000000000003"/>
    <n v="0.27300000000000002"/>
    <n v="0.80700000000000005"/>
    <n v="0.19900000000000001"/>
    <x v="4"/>
    <s v="Over Avergare"/>
    <d v="2014-01-01T00:00:00"/>
    <n v="2014"/>
    <n v="5.4792273760800283"/>
  </r>
  <r>
    <s v="New Zealand"/>
    <n v="2015"/>
    <n v="7.4180000000000001"/>
    <n v="10.622"/>
    <n v="0.98699999999999999"/>
    <n v="69.900000000000006"/>
    <n v="0.94199999999999995"/>
    <n v="0.32400000000000001"/>
    <n v="0.186"/>
    <n v="0.79500000000000004"/>
    <n v="0.16"/>
    <x v="4"/>
    <s v="Over Avergare"/>
    <d v="2015-01-01T00:00:00"/>
    <n v="2015"/>
    <n v="5.4792273760800283"/>
  </r>
  <r>
    <s v="New Zealand"/>
    <n v="2016"/>
    <n v="7.226"/>
    <n v="10.635999999999999"/>
    <n v="0.93700000000000006"/>
    <n v="69.974999999999994"/>
    <n v="0.92700000000000005"/>
    <n v="0.26100000000000001"/>
    <n v="0.27800000000000002"/>
    <n v="0.77700000000000002"/>
    <n v="0.20699999999999999"/>
    <x v="4"/>
    <s v="Over Avergare"/>
    <d v="2016-01-01T00:00:00"/>
    <n v="2016"/>
    <n v="5.4792273760800283"/>
  </r>
  <r>
    <s v="New Zealand"/>
    <n v="2017"/>
    <n v="7.327"/>
    <n v="10.651"/>
    <n v="0.95499999999999996"/>
    <n v="70.05"/>
    <n v="0.94199999999999995"/>
    <n v="0.28899999999999998"/>
    <n v="0.222"/>
    <n v="0.76300000000000001"/>
    <n v="0.17199999999999999"/>
    <x v="4"/>
    <s v="Over Avergare"/>
    <d v="2017-01-01T00:00:00"/>
    <n v="2017"/>
    <n v="5.4792273760800283"/>
  </r>
  <r>
    <s v="New Zealand"/>
    <n v="2018"/>
    <n v="7.37"/>
    <n v="10.666"/>
    <n v="0.95399999999999996"/>
    <n v="70.125"/>
    <n v="0.94899999999999995"/>
    <n v="0.115"/>
    <n v="0.20699999999999999"/>
    <n v="0.78500000000000003"/>
    <n v="0.16800000000000001"/>
    <x v="4"/>
    <s v="Over Avergare"/>
    <d v="2018-01-01T00:00:00"/>
    <n v="2018"/>
    <n v="5.4792273760800283"/>
  </r>
  <r>
    <s v="New Zealand"/>
    <n v="2019"/>
    <n v="7.2050000000000001"/>
    <n v="10.672000000000001"/>
    <n v="0.93899999999999995"/>
    <n v="70.2"/>
    <n v="0.91200000000000003"/>
    <n v="0.152"/>
    <n v="0.23400000000000001"/>
    <n v="0.76500000000000001"/>
    <n v="0.191"/>
    <x v="4"/>
    <s v="Over Avergare"/>
    <d v="2019-01-01T00:00:00"/>
    <n v="2019"/>
    <n v="5.4792273760800283"/>
  </r>
  <r>
    <s v="New Zealand"/>
    <n v="2020"/>
    <n v="7.2569999999999997"/>
    <n v="10.637"/>
    <n v="0.95199999999999996"/>
    <n v="70.275000000000006"/>
    <n v="0.91800000000000004"/>
    <n v="0.11799999999999999"/>
    <n v="0.28299999999999997"/>
    <n v="0.79600000000000004"/>
    <n v="0.20899999999999999"/>
    <x v="4"/>
    <s v="Over Avergare"/>
    <d v="2020-01-01T00:00:00"/>
    <n v="2020"/>
    <n v="5.4792273760800283"/>
  </r>
  <r>
    <s v="New Zealand"/>
    <n v="2021"/>
    <n v="7.1369999999999996"/>
    <n v="10.667"/>
    <n v="0.95"/>
    <n v="70.349999999999994"/>
    <n v="0.91"/>
    <n v="0.219"/>
    <n v="0.252"/>
    <n v="0.747"/>
    <n v="0.20599999999999999"/>
    <x v="4"/>
    <s v="Over Avergare"/>
    <d v="2021-01-01T00:00:00"/>
    <n v="2021"/>
    <n v="5.4792273760800283"/>
  </r>
  <r>
    <s v="New Zealand"/>
    <n v="2022"/>
    <n v="6.9749999999999996"/>
    <n v="10.682"/>
    <n v="0.95599999999999996"/>
    <n v="70.424999999999997"/>
    <n v="0.83099999999999996"/>
    <n v="0.187"/>
    <n v="0.28100000000000003"/>
    <n v="0.70599999999999996"/>
    <n v="0.21"/>
    <x v="4"/>
    <s v="Over Avergare"/>
    <d v="2022-01-01T00:00:00"/>
    <n v="2022"/>
    <n v="5.4792273760800283"/>
  </r>
  <r>
    <s v="Nicaragua"/>
    <n v="2006"/>
    <n v="4.46"/>
    <n v="8.3949999999999996"/>
    <n v="0.877"/>
    <n v="64.3"/>
    <n v="0.745"/>
    <n v="8.0000000000000002E-3"/>
    <n v="0.84399999999999997"/>
    <n v="0.78"/>
    <n v="0.29399999999999998"/>
    <x v="5"/>
    <s v="Under Average"/>
    <d v="2006-01-01T00:00:00"/>
    <n v="2006"/>
    <n v="5.4792273760800283"/>
  </r>
  <r>
    <s v="Nicaragua"/>
    <n v="2007"/>
    <n v="4.944"/>
    <n v="8.4309999999999992"/>
    <n v="0.86599999999999999"/>
    <n v="64.400000000000006"/>
    <n v="0.83599999999999997"/>
    <n v="0.13800000000000001"/>
    <n v="0.82599999999999996"/>
    <n v="0.78700000000000003"/>
    <n v="0.28699999999999998"/>
    <x v="5"/>
    <s v="Under Average"/>
    <d v="2007-01-01T00:00:00"/>
    <n v="2007"/>
    <n v="5.4792273760800283"/>
  </r>
  <r>
    <s v="Nicaragua"/>
    <n v="2008"/>
    <n v="5.1040000000000001"/>
    <n v="8.4499999999999993"/>
    <n v="0.85699999999999998"/>
    <n v="64.5"/>
    <n v="0.79100000000000004"/>
    <n v="7.2999999999999995E-2"/>
    <n v="0.81899999999999995"/>
    <n v="0.77"/>
    <n v="0.28899999999999998"/>
    <x v="5"/>
    <s v="Under Average"/>
    <d v="2008-01-01T00:00:00"/>
    <n v="2008"/>
    <n v="5.4792273760800283"/>
  </r>
  <r>
    <s v="Nicaragua"/>
    <n v="2009"/>
    <n v="5.3529999999999998"/>
    <n v="8.4019999999999992"/>
    <n v="0.83499999999999996"/>
    <n v="64.599999999999994"/>
    <n v="0.746"/>
    <n v="6.8000000000000005E-2"/>
    <n v="0.79400000000000004"/>
    <n v="0.74"/>
    <n v="0.29899999999999999"/>
    <x v="5"/>
    <s v="Under Average"/>
    <d v="2009-01-01T00:00:00"/>
    <n v="2009"/>
    <n v="5.4792273760800283"/>
  </r>
  <r>
    <s v="Nicaragua"/>
    <n v="2010"/>
    <n v="5.6870000000000003"/>
    <n v="8.4309999999999992"/>
    <n v="0.86299999999999999"/>
    <n v="64.7"/>
    <n v="0.79200000000000004"/>
    <n v="1.6E-2"/>
    <n v="0.80200000000000005"/>
    <n v="0.749"/>
    <n v="0.26800000000000002"/>
    <x v="5"/>
    <s v="Over Avergare"/>
    <d v="2010-01-01T00:00:00"/>
    <n v="2010"/>
    <n v="5.4792273760800283"/>
  </r>
  <r>
    <s v="Nicaragua"/>
    <n v="2011"/>
    <n v="5.3860000000000001"/>
    <n v="8.4770000000000003"/>
    <n v="0.8"/>
    <n v="64.8"/>
    <n v="0.77900000000000003"/>
    <n v="-2.1000000000000001E-2"/>
    <n v="0.76"/>
    <n v="0.747"/>
    <n v="0.309"/>
    <x v="5"/>
    <s v="Under Average"/>
    <d v="2011-01-01T00:00:00"/>
    <n v="2011"/>
    <n v="5.4792273760800283"/>
  </r>
  <r>
    <s v="Nicaragua"/>
    <n v="2012"/>
    <n v="5.4480000000000004"/>
    <n v="8.5259999999999998"/>
    <n v="0.89400000000000002"/>
    <n v="64.900000000000006"/>
    <n v="0.85"/>
    <n v="1.4999999999999999E-2"/>
    <n v="0.64400000000000002"/>
    <n v="0.76200000000000001"/>
    <n v="0.255"/>
    <x v="5"/>
    <s v="Under Average"/>
    <d v="2012-01-01T00:00:00"/>
    <n v="2012"/>
    <n v="5.4792273760800283"/>
  </r>
  <r>
    <s v="Nicaragua"/>
    <n v="2013"/>
    <n v="5.7720000000000002"/>
    <n v="8.5589999999999993"/>
    <n v="0.86799999999999999"/>
    <n v="65"/>
    <n v="0.85899999999999999"/>
    <n v="3.6999999999999998E-2"/>
    <n v="0.63600000000000001"/>
    <n v="0.8"/>
    <n v="0.27100000000000002"/>
    <x v="5"/>
    <s v="Over Avergare"/>
    <d v="2013-01-01T00:00:00"/>
    <n v="2013"/>
    <n v="5.4792273760800283"/>
  </r>
  <r>
    <s v="Nicaragua"/>
    <n v="2014"/>
    <n v="6.2750000000000004"/>
    <n v="8.5909999999999993"/>
    <n v="0.83899999999999997"/>
    <n v="65.099999999999994"/>
    <n v="0.81699999999999995"/>
    <n v="0.10199999999999999"/>
    <n v="0.69899999999999995"/>
    <n v="0.78200000000000003"/>
    <n v="0.33400000000000002"/>
    <x v="5"/>
    <s v="Over Avergare"/>
    <d v="2014-01-01T00:00:00"/>
    <n v="2014"/>
    <n v="5.4792273760800283"/>
  </r>
  <r>
    <s v="Nicaragua"/>
    <n v="2015"/>
    <n v="5.9240000000000004"/>
    <n v="8.6240000000000006"/>
    <n v="0.82699999999999996"/>
    <n v="65.2"/>
    <n v="0.80900000000000005"/>
    <n v="7.5999999999999998E-2"/>
    <n v="0.72799999999999998"/>
    <n v="0.77100000000000002"/>
    <n v="0.34599999999999997"/>
    <x v="5"/>
    <s v="Over Avergare"/>
    <d v="2015-01-01T00:00:00"/>
    <n v="2015"/>
    <n v="5.4792273760800283"/>
  </r>
  <r>
    <s v="Nicaragua"/>
    <n v="2016"/>
    <n v="6.0129999999999999"/>
    <n v="8.6539999999999999"/>
    <n v="0.85299999999999998"/>
    <n v="65.275000000000006"/>
    <n v="0.71699999999999997"/>
    <n v="3.7999999999999999E-2"/>
    <n v="0.73099999999999998"/>
    <n v="0.78700000000000003"/>
    <n v="0.38"/>
    <x v="5"/>
    <s v="Over Avergare"/>
    <d v="2016-01-01T00:00:00"/>
    <n v="2016"/>
    <n v="5.4792273760800283"/>
  </r>
  <r>
    <s v="Nicaragua"/>
    <n v="2017"/>
    <n v="6.476"/>
    <n v="8.6850000000000005"/>
    <n v="0.83799999999999997"/>
    <n v="65.349999999999994"/>
    <n v="0.92200000000000004"/>
    <n v="8.9999999999999993E-3"/>
    <n v="0.67300000000000004"/>
    <n v="0.79300000000000004"/>
    <n v="0.308"/>
    <x v="5"/>
    <s v="Over Avergare"/>
    <d v="2017-01-01T00:00:00"/>
    <n v="2017"/>
    <n v="5.4792273760800283"/>
  </r>
  <r>
    <s v="Nicaragua"/>
    <n v="2018"/>
    <n v="5.819"/>
    <n v="8.6370000000000005"/>
    <n v="0.85399999999999998"/>
    <n v="65.424999999999997"/>
    <n v="0.79700000000000004"/>
    <n v="7.0000000000000001E-3"/>
    <n v="0.71299999999999997"/>
    <n v="0.74299999999999999"/>
    <n v="0.40799999999999997"/>
    <x v="5"/>
    <s v="Over Avergare"/>
    <d v="2018-01-01T00:00:00"/>
    <n v="2018"/>
    <n v="5.4792273760800283"/>
  </r>
  <r>
    <s v="Nicaragua"/>
    <n v="2019"/>
    <n v="6.1130000000000004"/>
    <n v="8.5850000000000009"/>
    <n v="0.874"/>
    <n v="65.5"/>
    <n v="0.88300000000000001"/>
    <n v="2.8000000000000001E-2"/>
    <n v="0.622"/>
    <n v="0.79"/>
    <n v="0.33700000000000002"/>
    <x v="5"/>
    <s v="Over Avergare"/>
    <d v="2019-01-01T00:00:00"/>
    <n v="2019"/>
    <n v="5.4792273760800283"/>
  </r>
  <r>
    <s v="Nicaragua"/>
    <n v="2020"/>
    <n v="6.2869999999999999"/>
    <n v="8.5530000000000008"/>
    <n v="0.85599999999999998"/>
    <n v="65.575000000000003"/>
    <n v="0.81799999999999995"/>
    <n v="0.04"/>
    <n v="0.63100000000000001"/>
    <n v="0.77500000000000002"/>
    <n v="0.316"/>
    <x v="5"/>
    <s v="Over Avergare"/>
    <d v="2020-01-01T00:00:00"/>
    <n v="2020"/>
    <n v="5.4792273760800283"/>
  </r>
  <r>
    <s v="Nicaragua"/>
    <n v="2021"/>
    <n v="6.0949999999999998"/>
    <n v="8.6370000000000005"/>
    <n v="0.84799999999999998"/>
    <n v="65.650000000000006"/>
    <n v="0.90500000000000003"/>
    <n v="2.3E-2"/>
    <n v="0.67500000000000004"/>
    <n v="0.79900000000000004"/>
    <n v="0.29299999999999998"/>
    <x v="5"/>
    <s v="Over Avergare"/>
    <d v="2021-01-01T00:00:00"/>
    <n v="2021"/>
    <n v="5.4792273760800283"/>
  </r>
  <r>
    <s v="Nicaragua"/>
    <n v="2022"/>
    <n v="6.3920000000000003"/>
    <n v="8.6639999999999997"/>
    <n v="0.84399999999999997"/>
    <n v="65.724999999999994"/>
    <n v="0.91400000000000003"/>
    <n v="-1E-3"/>
    <n v="0.56999999999999995"/>
    <n v="0.78700000000000003"/>
    <n v="0.33900000000000002"/>
    <x v="5"/>
    <s v="Over Avergare"/>
    <d v="2022-01-01T00:00:00"/>
    <n v="2022"/>
    <n v="5.4792273760800283"/>
  </r>
  <r>
    <s v="Niger"/>
    <n v="2006"/>
    <n v="3.7370000000000001"/>
    <n v="6.8719999999999999"/>
    <n v="0.67700000000000005"/>
    <n v="50.14"/>
    <n v="0.75"/>
    <n v="7.5999999999999998E-2"/>
    <n v="0.755"/>
    <n v="0.746"/>
    <n v="0.17899999999999999"/>
    <x v="2"/>
    <s v="Under Average"/>
    <d v="2006-01-01T00:00:00"/>
    <n v="2006"/>
    <n v="5.4792273760800283"/>
  </r>
  <r>
    <s v="Niger"/>
    <n v="2007"/>
    <n v="4.2770000000000001"/>
    <n v="6.867"/>
    <n v="0.72599999999999998"/>
    <n v="50.58"/>
    <n v="0.58399999999999996"/>
    <n v="-5.6000000000000001E-2"/>
    <n v="0.748"/>
    <n v="0.72299999999999998"/>
    <n v="0.158"/>
    <x v="2"/>
    <s v="Under Average"/>
    <d v="2007-01-01T00:00:00"/>
    <n v="2007"/>
    <n v="5.4792273760800283"/>
  </r>
  <r>
    <s v="Niger"/>
    <n v="2008"/>
    <n v="4.2359999999999998"/>
    <n v="6.9050000000000002"/>
    <n v="0.60699999999999998"/>
    <n v="51.02"/>
    <n v="0.64900000000000002"/>
    <n v="-5.5E-2"/>
    <n v="0.749"/>
    <n v="0.68899999999999995"/>
    <n v="0.19400000000000001"/>
    <x v="2"/>
    <s v="Under Average"/>
    <d v="2008-01-01T00:00:00"/>
    <n v="2008"/>
    <n v="5.4792273760800283"/>
  </r>
  <r>
    <s v="Niger"/>
    <n v="2009"/>
    <n v="4.2670000000000003"/>
    <n v="6.8869999999999996"/>
    <n v="0.77100000000000002"/>
    <n v="51.46"/>
    <n v="0.88"/>
    <n v="-8.9999999999999993E-3"/>
    <n v="0.48299999999999998"/>
    <n v="0.71399999999999997"/>
    <n v="0.115"/>
    <x v="2"/>
    <s v="Under Average"/>
    <d v="2009-01-01T00:00:00"/>
    <n v="2009"/>
    <n v="5.4792273760800283"/>
  </r>
  <r>
    <s v="Niger"/>
    <n v="2010"/>
    <n v="4.101"/>
    <n v="6.9320000000000004"/>
    <n v="0.65500000000000003"/>
    <n v="51.9"/>
    <n v="0.81699999999999995"/>
    <n v="-2.3E-2"/>
    <n v="0.52900000000000003"/>
    <n v="0.71499999999999997"/>
    <n v="0.126"/>
    <x v="2"/>
    <s v="Under Average"/>
    <d v="2010-01-01T00:00:00"/>
    <n v="2010"/>
    <n v="5.4792273760800283"/>
  </r>
  <r>
    <s v="Niger"/>
    <n v="2011"/>
    <n v="4.556"/>
    <n v="6.9180000000000001"/>
    <n v="0.81799999999999995"/>
    <n v="52.34"/>
    <n v="0.78"/>
    <n v="-5.6000000000000001E-2"/>
    <n v="0.54900000000000004"/>
    <n v="0.71"/>
    <n v="0.16600000000000001"/>
    <x v="2"/>
    <s v="Under Average"/>
    <d v="2011-01-01T00:00:00"/>
    <n v="2011"/>
    <n v="5.4792273760800283"/>
  </r>
  <r>
    <s v="Niger"/>
    <n v="2012"/>
    <n v="3.798"/>
    <n v="6.98"/>
    <n v="0.7"/>
    <n v="52.78"/>
    <n v="0.73399999999999999"/>
    <n v="-6.4000000000000001E-2"/>
    <n v="0.77700000000000002"/>
    <n v="0.58199999999999996"/>
    <n v="0.14199999999999999"/>
    <x v="2"/>
    <s v="Under Average"/>
    <d v="2012-01-01T00:00:00"/>
    <n v="2012"/>
    <n v="5.4792273760800283"/>
  </r>
  <r>
    <s v="Niger"/>
    <n v="2013"/>
    <n v="3.7160000000000002"/>
    <n v="6.9939999999999998"/>
    <n v="0.69599999999999995"/>
    <n v="53.22"/>
    <n v="0.82499999999999996"/>
    <n v="-7.8E-2"/>
    <n v="0.71099999999999997"/>
    <n v="0.63900000000000001"/>
    <n v="0.20799999999999999"/>
    <x v="2"/>
    <s v="Under Average"/>
    <d v="2013-01-01T00:00:00"/>
    <n v="2013"/>
    <n v="5.4792273760800283"/>
  </r>
  <r>
    <s v="Niger"/>
    <n v="2014"/>
    <n v="4.181"/>
    <n v="7.02"/>
    <n v="0.753"/>
    <n v="53.66"/>
    <n v="0.68799999999999994"/>
    <n v="-4.7E-2"/>
    <n v="0.60499999999999998"/>
    <n v="0.629"/>
    <n v="0.20499999999999999"/>
    <x v="2"/>
    <s v="Under Average"/>
    <d v="2014-01-01T00:00:00"/>
    <n v="2014"/>
    <n v="5.4792273760800283"/>
  </r>
  <r>
    <s v="Niger"/>
    <n v="2015"/>
    <n v="3.6709999999999998"/>
    <n v="7.0250000000000004"/>
    <n v="0.71299999999999997"/>
    <n v="54.1"/>
    <n v="0.72799999999999998"/>
    <n v="-3.3000000000000002E-2"/>
    <n v="0.70299999999999996"/>
    <n v="0.66500000000000004"/>
    <n v="0.218"/>
    <x v="2"/>
    <s v="Under Average"/>
    <d v="2015-01-01T00:00:00"/>
    <n v="2015"/>
    <n v="5.4792273760800283"/>
  </r>
  <r>
    <s v="Niger"/>
    <n v="2016"/>
    <n v="4.2350000000000003"/>
    <n v="7.0419999999999998"/>
    <n v="0.68300000000000005"/>
    <n v="54.45"/>
    <n v="0.70199999999999996"/>
    <n v="-1.7000000000000001E-2"/>
    <n v="0.81399999999999995"/>
    <n v="0.64600000000000002"/>
    <n v="0.32500000000000001"/>
    <x v="2"/>
    <s v="Under Average"/>
    <d v="2016-01-01T00:00:00"/>
    <n v="2016"/>
    <n v="5.4792273760800283"/>
  </r>
  <r>
    <s v="Niger"/>
    <n v="2017"/>
    <n v="4.6159999999999997"/>
    <n v="7.0529999999999999"/>
    <n v="0.58199999999999996"/>
    <n v="54.8"/>
    <n v="0.68400000000000005"/>
    <n v="-3.1E-2"/>
    <n v="0.77800000000000002"/>
    <n v="0.69899999999999995"/>
    <n v="0.42699999999999999"/>
    <x v="2"/>
    <s v="Under Average"/>
    <d v="2017-01-01T00:00:00"/>
    <n v="2017"/>
    <n v="5.4792273760800283"/>
  </r>
  <r>
    <s v="Niger"/>
    <n v="2018"/>
    <n v="5.1639999999999997"/>
    <n v="7.0839999999999996"/>
    <n v="0.61199999999999999"/>
    <n v="55.15"/>
    <n v="0.79100000000000004"/>
    <n v="8.0000000000000002E-3"/>
    <n v="0.63700000000000001"/>
    <n v="0.75900000000000001"/>
    <n v="0.503"/>
    <x v="2"/>
    <s v="Under Average"/>
    <d v="2018-01-01T00:00:00"/>
    <n v="2018"/>
    <n v="5.4792273760800283"/>
  </r>
  <r>
    <s v="Niger"/>
    <n v="2019"/>
    <n v="5.0039999999999996"/>
    <n v="7.1050000000000004"/>
    <n v="0.67700000000000005"/>
    <n v="55.5"/>
    <n v="0.83099999999999996"/>
    <n v="2.5000000000000001E-2"/>
    <n v="0.72899999999999998"/>
    <n v="0.79400000000000004"/>
    <n v="0.30399999999999999"/>
    <x v="2"/>
    <s v="Under Average"/>
    <d v="2019-01-01T00:00:00"/>
    <n v="2019"/>
    <n v="5.4792273760800283"/>
  </r>
  <r>
    <s v="Niger"/>
    <n v="2022"/>
    <n v="4.5010000000000003"/>
    <n v="7.0910000000000002"/>
    <n v="0.58699999999999997"/>
    <n v="56.55"/>
    <n v="0.79300000000000004"/>
    <n v="3.2000000000000001E-2"/>
    <n v="0.74"/>
    <n v="0.78700000000000003"/>
    <n v="0.36599999999999999"/>
    <x v="2"/>
    <s v="Under Average"/>
    <d v="2022-01-01T00:00:00"/>
    <n v="2022"/>
    <n v="5.4792273760800283"/>
  </r>
  <r>
    <s v="Nigeria"/>
    <n v="2006"/>
    <n v="4.71"/>
    <n v="8.3140000000000001"/>
    <n v="0.73499999999999999"/>
    <n v="50.22"/>
    <n v="0.64900000000000002"/>
    <n v="8.4000000000000005E-2"/>
    <n v="0.871"/>
    <n v="0.77200000000000002"/>
    <n v="0.17799999999999999"/>
    <x v="2"/>
    <s v="Under Average"/>
    <d v="2006-01-01T00:00:00"/>
    <n v="2006"/>
    <n v="5.4792273760800283"/>
  </r>
  <r>
    <s v="Nigeria"/>
    <n v="2007"/>
    <n v="4.8899999999999997"/>
    <n v="8.35"/>
    <n v="0.71799999999999997"/>
    <n v="50.54"/>
    <n v="0.63500000000000001"/>
    <n v="0.13500000000000001"/>
    <n v="0.91800000000000004"/>
    <n v="0.81499999999999995"/>
    <n v="0.14099999999999999"/>
    <x v="2"/>
    <s v="Under Average"/>
    <d v="2007-01-01T00:00:00"/>
    <n v="2007"/>
    <n v="5.4792273760800283"/>
  </r>
  <r>
    <s v="Nigeria"/>
    <n v="2008"/>
    <n v="4.9390000000000001"/>
    <n v="8.3889999999999993"/>
    <n v="0.78"/>
    <n v="50.86"/>
    <n v="0.58399999999999996"/>
    <n v="0.11799999999999999"/>
    <n v="0.89200000000000002"/>
    <n v="0.755"/>
    <n v="0.24399999999999999"/>
    <x v="2"/>
    <s v="Under Average"/>
    <d v="2008-01-01T00:00:00"/>
    <n v="2008"/>
    <n v="5.4792273760800283"/>
  </r>
  <r>
    <s v="Nigeria"/>
    <n v="2009"/>
    <n v="4.9800000000000004"/>
    <n v="8.4390000000000001"/>
    <n v="0.72199999999999998"/>
    <n v="51.18"/>
    <n v="0.53700000000000003"/>
    <n v="6.6000000000000003E-2"/>
    <n v="0.91300000000000003"/>
    <n v="0.73"/>
    <n v="0.22500000000000001"/>
    <x v="2"/>
    <s v="Under Average"/>
    <d v="2009-01-01T00:00:00"/>
    <n v="2009"/>
    <n v="5.4792273760800283"/>
  </r>
  <r>
    <s v="Nigeria"/>
    <n v="2010"/>
    <n v="4.76"/>
    <n v="8.4879999999999995"/>
    <n v="0.82399999999999995"/>
    <n v="51.5"/>
    <n v="0.56499999999999995"/>
    <n v="6.5000000000000002E-2"/>
    <n v="0.91100000000000003"/>
    <n v="0.75900000000000001"/>
    <n v="0.19"/>
    <x v="2"/>
    <s v="Under Average"/>
    <d v="2010-01-01T00:00:00"/>
    <n v="2010"/>
    <n v="5.4792273760800283"/>
  </r>
  <r>
    <s v="Nigeria"/>
    <n v="2012"/>
    <n v="5.4930000000000003"/>
    <n v="8.5259999999999998"/>
    <n v="0.81799999999999995"/>
    <n v="52.14"/>
    <n v="0.65200000000000002"/>
    <n v="6.5000000000000002E-2"/>
    <n v="0.9"/>
    <n v="0.78200000000000003"/>
    <n v="0.20899999999999999"/>
    <x v="2"/>
    <s v="Over Avergare"/>
    <d v="2012-01-01T00:00:00"/>
    <n v="2012"/>
    <n v="5.4792273760800283"/>
  </r>
  <r>
    <s v="Nigeria"/>
    <n v="2013"/>
    <n v="4.8179999999999996"/>
    <n v="8.5640000000000001"/>
    <n v="0.66300000000000003"/>
    <n v="52.46"/>
    <n v="0.622"/>
    <n v="4.9000000000000002E-2"/>
    <n v="0.90500000000000003"/>
    <n v="0.65200000000000002"/>
    <n v="0.28599999999999998"/>
    <x v="2"/>
    <s v="Under Average"/>
    <d v="2013-01-01T00:00:00"/>
    <n v="2013"/>
    <n v="5.4792273760800283"/>
  </r>
  <r>
    <s v="Nigeria"/>
    <n v="2015"/>
    <n v="4.9329999999999998"/>
    <n v="8.6"/>
    <n v="0.81200000000000006"/>
    <n v="53.1"/>
    <n v="0.68"/>
    <n v="-3.6999999999999998E-2"/>
    <n v="0.92600000000000005"/>
    <n v="0.71499999999999997"/>
    <n v="0.251"/>
    <x v="2"/>
    <s v="Under Average"/>
    <d v="2015-01-01T00:00:00"/>
    <n v="2015"/>
    <n v="5.4792273760800283"/>
  </r>
  <r>
    <s v="Nigeria"/>
    <n v="2016"/>
    <n v="5.22"/>
    <n v="8.5579999999999998"/>
    <n v="0.80500000000000005"/>
    <n v="53.424999999999997"/>
    <n v="0.79800000000000004"/>
    <n v="4.2000000000000003E-2"/>
    <n v="0.90500000000000003"/>
    <n v="0.745"/>
    <n v="0.252"/>
    <x v="2"/>
    <s v="Under Average"/>
    <d v="2016-01-01T00:00:00"/>
    <n v="2016"/>
    <n v="5.4792273760800283"/>
  </r>
  <r>
    <s v="Nigeria"/>
    <n v="2017"/>
    <n v="5.3220000000000001"/>
    <n v="8.5410000000000004"/>
    <n v="0.73299999999999998"/>
    <n v="53.75"/>
    <n v="0.82599999999999996"/>
    <n v="0.123"/>
    <n v="0.83499999999999996"/>
    <n v="0.68200000000000005"/>
    <n v="0.23599999999999999"/>
    <x v="2"/>
    <s v="Under Average"/>
    <d v="2017-01-01T00:00:00"/>
    <n v="2017"/>
    <n v="5.4792273760800283"/>
  </r>
  <r>
    <s v="Nigeria"/>
    <n v="2018"/>
    <n v="5.2519999999999998"/>
    <n v="8.5350000000000001"/>
    <n v="0.74099999999999999"/>
    <n v="54.075000000000003"/>
    <n v="0.79"/>
    <n v="-1.2E-2"/>
    <n v="0.86599999999999999"/>
    <n v="0.76200000000000001"/>
    <n v="0.25600000000000001"/>
    <x v="2"/>
    <s v="Under Average"/>
    <d v="2018-01-01T00:00:00"/>
    <n v="2018"/>
    <n v="5.4792273760800283"/>
  </r>
  <r>
    <s v="Nigeria"/>
    <n v="2019"/>
    <n v="4.266"/>
    <n v="8.532"/>
    <n v="0.73499999999999999"/>
    <n v="54.4"/>
    <n v="0.746"/>
    <n v="2.1999999999999999E-2"/>
    <n v="0.873"/>
    <n v="0.69799999999999995"/>
    <n v="0.22900000000000001"/>
    <x v="2"/>
    <s v="Under Average"/>
    <d v="2019-01-01T00:00:00"/>
    <n v="2019"/>
    <n v="5.4792273760800283"/>
  </r>
  <r>
    <s v="Nigeria"/>
    <n v="2020"/>
    <n v="5.5030000000000001"/>
    <n v="8.49"/>
    <n v="0.73899999999999999"/>
    <n v="54.725000000000001"/>
    <n v="0.71299999999999997"/>
    <n v="9.7000000000000003E-2"/>
    <n v="0.91300000000000003"/>
    <n v="0.73699999999999999"/>
    <n v="0.316"/>
    <x v="2"/>
    <s v="Over Avergare"/>
    <d v="2020-01-01T00:00:00"/>
    <n v="2020"/>
    <n v="5.4792273760800283"/>
  </r>
  <r>
    <s v="Nigeria"/>
    <n v="2021"/>
    <n v="4.4790000000000001"/>
    <n v="8.5020000000000007"/>
    <n v="0.74199999999999999"/>
    <n v="55.05"/>
    <n v="0.72599999999999998"/>
    <n v="0.05"/>
    <n v="0.91200000000000003"/>
    <n v="0.66600000000000004"/>
    <n v="0.188"/>
    <x v="2"/>
    <s v="Under Average"/>
    <d v="2021-01-01T00:00:00"/>
    <n v="2021"/>
    <n v="5.4792273760800283"/>
  </r>
  <r>
    <s v="North Macedonia"/>
    <n v="2007"/>
    <n v="4.4939999999999998"/>
    <n v="9.4350000000000005"/>
    <n v="0.81100000000000005"/>
    <n v="64.66"/>
    <n v="0.439"/>
    <n v="7.4999999999999997E-2"/>
    <n v="0.87"/>
    <n v="0.55800000000000005"/>
    <n v="0.251"/>
    <x v="1"/>
    <s v="Under Average"/>
    <d v="2007-01-01T00:00:00"/>
    <n v="2007"/>
    <n v="5.4792273760800283"/>
  </r>
  <r>
    <s v="North Macedonia"/>
    <n v="2009"/>
    <n v="4.4279999999999999"/>
    <n v="9.4809999999999999"/>
    <n v="0.73399999999999999"/>
    <n v="64.819999999999993"/>
    <n v="0.55200000000000005"/>
    <n v="-4.5999999999999999E-2"/>
    <n v="0.84399999999999997"/>
    <n v="0.48799999999999999"/>
    <n v="0.37"/>
    <x v="1"/>
    <s v="Under Average"/>
    <d v="2009-01-01T00:00:00"/>
    <n v="2009"/>
    <n v="5.4792273760800283"/>
  </r>
  <r>
    <s v="North Macedonia"/>
    <n v="2010"/>
    <n v="4.18"/>
    <n v="9.5120000000000005"/>
    <n v="0.68700000000000006"/>
    <n v="64.900000000000006"/>
    <n v="0.51300000000000001"/>
    <n v="-6.3E-2"/>
    <n v="0.85599999999999998"/>
    <n v="0.47299999999999998"/>
    <n v="0.314"/>
    <x v="1"/>
    <s v="Under Average"/>
    <d v="2010-01-01T00:00:00"/>
    <n v="2010"/>
    <n v="5.4792273760800283"/>
  </r>
  <r>
    <s v="North Macedonia"/>
    <n v="2011"/>
    <n v="4.8979999999999997"/>
    <n v="9.5329999999999995"/>
    <n v="0.78400000000000003"/>
    <n v="64.98"/>
    <n v="0.60699999999999998"/>
    <n v="-9.1999999999999998E-2"/>
    <n v="0.86499999999999999"/>
    <n v="0.503"/>
    <n v="0.36299999999999999"/>
    <x v="1"/>
    <s v="Under Average"/>
    <d v="2011-01-01T00:00:00"/>
    <n v="2011"/>
    <n v="5.4792273760800283"/>
  </r>
  <r>
    <s v="North Macedonia"/>
    <n v="2012"/>
    <n v="4.6399999999999997"/>
    <n v="9.5269999999999992"/>
    <n v="0.79800000000000004"/>
    <n v="65.06"/>
    <n v="0.61299999999999999"/>
    <n v="-8.8999999999999996E-2"/>
    <n v="0.92"/>
    <n v="0.55100000000000005"/>
    <n v="0.42199999999999999"/>
    <x v="1"/>
    <s v="Under Average"/>
    <d v="2012-01-01T00:00:00"/>
    <n v="2012"/>
    <n v="5.4792273760800283"/>
  </r>
  <r>
    <s v="North Macedonia"/>
    <n v="2013"/>
    <n v="5.1859999999999999"/>
    <n v="9.5549999999999997"/>
    <n v="0.83199999999999996"/>
    <n v="65.14"/>
    <n v="0.64100000000000001"/>
    <n v="0.02"/>
    <n v="0.86099999999999999"/>
    <n v="0.52100000000000002"/>
    <n v="0.33100000000000002"/>
    <x v="1"/>
    <s v="Under Average"/>
    <d v="2013-01-01T00:00:00"/>
    <n v="2013"/>
    <n v="5.4792273760800283"/>
  </r>
  <r>
    <s v="North Macedonia"/>
    <n v="2014"/>
    <n v="5.2039999999999997"/>
    <n v="9.5890000000000004"/>
    <n v="0.79300000000000004"/>
    <n v="65.22"/>
    <n v="0.64500000000000002"/>
    <n v="0.03"/>
    <n v="0.86099999999999999"/>
    <n v="0.58299999999999996"/>
    <n v="0.307"/>
    <x v="1"/>
    <s v="Under Average"/>
    <d v="2014-01-01T00:00:00"/>
    <n v="2014"/>
    <n v="5.4792273760800283"/>
  </r>
  <r>
    <s v="North Macedonia"/>
    <n v="2015"/>
    <n v="4.976"/>
    <n v="9.625"/>
    <n v="0.76600000000000001"/>
    <n v="65.3"/>
    <n v="0.66"/>
    <n v="-5.0999999999999997E-2"/>
    <n v="0.82399999999999995"/>
    <n v="0.55100000000000005"/>
    <n v="0.29899999999999999"/>
    <x v="1"/>
    <s v="Under Average"/>
    <d v="2015-01-01T00:00:00"/>
    <n v="2015"/>
    <n v="5.4792273760800283"/>
  </r>
  <r>
    <s v="North Macedonia"/>
    <n v="2016"/>
    <n v="5.3460000000000001"/>
    <n v="9.6519999999999992"/>
    <n v="0.871"/>
    <n v="65.5"/>
    <n v="0.70599999999999996"/>
    <n v="7.5999999999999998E-2"/>
    <n v="0.87"/>
    <n v="0.58699999999999997"/>
    <n v="0.29199999999999998"/>
    <x v="1"/>
    <s v="Under Average"/>
    <d v="2016-01-01T00:00:00"/>
    <n v="2016"/>
    <n v="5.4792273760800283"/>
  </r>
  <r>
    <s v="North Macedonia"/>
    <n v="2017"/>
    <n v="5.234"/>
    <n v="9.6620000000000008"/>
    <n v="0.8"/>
    <n v="65.7"/>
    <n v="0.752"/>
    <n v="-6.3E-2"/>
    <n v="0.85599999999999998"/>
    <n v="0.44700000000000001"/>
    <n v="0.29899999999999999"/>
    <x v="1"/>
    <s v="Under Average"/>
    <d v="2017-01-01T00:00:00"/>
    <n v="2017"/>
    <n v="5.4792273760800283"/>
  </r>
  <r>
    <s v="North Macedonia"/>
    <n v="2018"/>
    <n v="5.24"/>
    <n v="9.69"/>
    <n v="0.84899999999999998"/>
    <n v="65.900000000000006"/>
    <n v="0.745"/>
    <n v="-4.5999999999999999E-2"/>
    <n v="0.91"/>
    <n v="0.51200000000000001"/>
    <n v="0.29799999999999999"/>
    <x v="1"/>
    <s v="Under Average"/>
    <d v="2018-01-01T00:00:00"/>
    <n v="2018"/>
    <n v="5.4792273760800283"/>
  </r>
  <r>
    <s v="North Macedonia"/>
    <n v="2019"/>
    <n v="5.0149999999999997"/>
    <n v="9.7279999999999998"/>
    <n v="0.81499999999999995"/>
    <n v="66.099999999999994"/>
    <n v="0.72499999999999998"/>
    <n v="0.02"/>
    <n v="0.92300000000000004"/>
    <n v="0.51500000000000001"/>
    <n v="0.30399999999999999"/>
    <x v="1"/>
    <s v="Under Average"/>
    <d v="2019-01-01T00:00:00"/>
    <n v="2019"/>
    <n v="5.4792273760800283"/>
  </r>
  <r>
    <s v="North Macedonia"/>
    <n v="2020"/>
    <n v="5.0540000000000003"/>
    <n v="9.6669999999999998"/>
    <n v="0.75"/>
    <n v="66.3"/>
    <n v="0.78700000000000003"/>
    <n v="0.13"/>
    <n v="0.877"/>
    <n v="0.54200000000000004"/>
    <n v="0.36499999999999999"/>
    <x v="1"/>
    <s v="Under Average"/>
    <d v="2020-01-01T00:00:00"/>
    <n v="2020"/>
    <n v="5.4792273760800283"/>
  </r>
  <r>
    <s v="North Macedonia"/>
    <n v="2021"/>
    <n v="5.5350000000000001"/>
    <n v="9.7089999999999996"/>
    <n v="0.80900000000000005"/>
    <n v="66.5"/>
    <n v="0.79300000000000004"/>
    <n v="0.191"/>
    <n v="0.88400000000000001"/>
    <n v="0.56299999999999994"/>
    <n v="0.30299999999999999"/>
    <x v="1"/>
    <s v="Over Avergare"/>
    <d v="2021-01-01T00:00:00"/>
    <n v="2021"/>
    <n v="5.4792273760800283"/>
  </r>
  <r>
    <s v="North Macedonia"/>
    <n v="2022"/>
    <n v="5.1669999999999998"/>
    <n v="9.7330000000000005"/>
    <n v="0.85"/>
    <n v="66.7"/>
    <n v="0.72299999999999998"/>
    <n v="7.1999999999999995E-2"/>
    <n v="0.93700000000000006"/>
    <n v="0.55500000000000005"/>
    <n v="0.27700000000000002"/>
    <x v="1"/>
    <s v="Under Average"/>
    <d v="2022-01-01T00:00:00"/>
    <n v="2022"/>
    <n v="5.4792273760800283"/>
  </r>
  <r>
    <s v="Norway"/>
    <n v="2006"/>
    <n v="7.4160000000000004"/>
    <n v="11.048"/>
    <n v="0.95899999999999996"/>
    <n v="69.400000000000006"/>
    <n v="0.96"/>
    <n v="0.10299999999999999"/>
    <n v="0.39700000000000002"/>
    <n v="0.76700000000000002"/>
    <n v="0.19700000000000001"/>
    <x v="1"/>
    <s v="Over Avergare"/>
    <d v="2006-01-01T00:00:00"/>
    <n v="2006"/>
    <n v="5.4792273760800283"/>
  </r>
  <r>
    <s v="Norway"/>
    <n v="2008"/>
    <n v="7.6319999999999997"/>
    <n v="11.06"/>
    <n v="0.93600000000000005"/>
    <n v="69.8"/>
    <n v="0.94699999999999995"/>
    <n v="1.2E-2"/>
    <n v="0.503"/>
    <n v="0.76300000000000001"/>
    <n v="0.155"/>
    <x v="1"/>
    <s v="Over Avergare"/>
    <d v="2008-01-01T00:00:00"/>
    <n v="2008"/>
    <n v="5.4792273760800283"/>
  </r>
  <r>
    <s v="Norway"/>
    <n v="2012"/>
    <n v="7.6779999999999999"/>
    <n v="11.035"/>
    <n v="0.94799999999999995"/>
    <n v="70.599999999999994"/>
    <n v="0.94699999999999995"/>
    <n v="0.14099999999999999"/>
    <n v="0.36799999999999999"/>
    <n v="0.79800000000000004"/>
    <n v="0.21299999999999999"/>
    <x v="1"/>
    <s v="Over Avergare"/>
    <d v="2012-01-01T00:00:00"/>
    <n v="2012"/>
    <n v="5.4792273760800283"/>
  </r>
  <r>
    <s v="Norway"/>
    <n v="2014"/>
    <n v="7.444"/>
    <n v="11.041"/>
    <n v="0.94099999999999995"/>
    <n v="71"/>
    <n v="0.95599999999999996"/>
    <n v="0.17499999999999999"/>
    <n v="0.40500000000000003"/>
    <n v="0.80200000000000005"/>
    <n v="0.19400000000000001"/>
    <x v="1"/>
    <s v="Over Avergare"/>
    <d v="2014-01-01T00:00:00"/>
    <n v="2014"/>
    <n v="5.4792273760800283"/>
  </r>
  <r>
    <s v="Norway"/>
    <n v="2015"/>
    <n v="7.6029999999999998"/>
    <n v="11.051"/>
    <n v="0.94699999999999995"/>
    <n v="71.2"/>
    <n v="0.94799999999999995"/>
    <n v="0.251"/>
    <n v="0.29899999999999999"/>
    <n v="0.79600000000000004"/>
    <n v="0.20899999999999999"/>
    <x v="1"/>
    <s v="Over Avergare"/>
    <d v="2015-01-01T00:00:00"/>
    <n v="2015"/>
    <n v="5.4792273760800283"/>
  </r>
  <r>
    <s v="Norway"/>
    <n v="2016"/>
    <n v="7.5960000000000001"/>
    <n v="11.053000000000001"/>
    <n v="0.96"/>
    <n v="71.25"/>
    <n v="0.95399999999999996"/>
    <n v="0.127"/>
    <n v="0.41"/>
    <n v="0.80900000000000005"/>
    <n v="0.20899999999999999"/>
    <x v="1"/>
    <s v="Over Avergare"/>
    <d v="2016-01-01T00:00:00"/>
    <n v="2016"/>
    <n v="5.4792273760800283"/>
  </r>
  <r>
    <s v="Norway"/>
    <n v="2017"/>
    <n v="7.5789999999999997"/>
    <n v="11.067"/>
    <n v="0.95"/>
    <n v="71.3"/>
    <n v="0.95299999999999996"/>
    <n v="0.23100000000000001"/>
    <n v="0.25"/>
    <n v="0.8"/>
    <n v="0.20300000000000001"/>
    <x v="1"/>
    <s v="Over Avergare"/>
    <d v="2017-01-01T00:00:00"/>
    <n v="2017"/>
    <n v="5.4792273760800283"/>
  </r>
  <r>
    <s v="Norway"/>
    <n v="2018"/>
    <n v="7.444"/>
    <n v="11.071999999999999"/>
    <n v="0.96599999999999997"/>
    <n v="71.349999999999994"/>
    <n v="0.96"/>
    <n v="8.7999999999999995E-2"/>
    <n v="0.26800000000000002"/>
    <n v="0.78600000000000003"/>
    <n v="0.21199999999999999"/>
    <x v="1"/>
    <s v="Over Avergare"/>
    <d v="2018-01-01T00:00:00"/>
    <n v="2018"/>
    <n v="5.4792273760800283"/>
  </r>
  <r>
    <s v="Norway"/>
    <n v="2019"/>
    <n v="7.4420000000000002"/>
    <n v="11.073"/>
    <n v="0.94199999999999995"/>
    <n v="71.400000000000006"/>
    <n v="0.95399999999999996"/>
    <n v="0.105"/>
    <n v="0.27100000000000002"/>
    <n v="0.78200000000000003"/>
    <n v="0.19500000000000001"/>
    <x v="1"/>
    <s v="Over Avergare"/>
    <d v="2019-01-01T00:00:00"/>
    <n v="2019"/>
    <n v="5.4792273760800283"/>
  </r>
  <r>
    <s v="Norway"/>
    <n v="2020"/>
    <n v="7.29"/>
    <n v="11.06"/>
    <n v="0.95599999999999996"/>
    <n v="71.45"/>
    <n v="0.96499999999999997"/>
    <n v="6.9000000000000006E-2"/>
    <n v="0.27100000000000002"/>
    <n v="0.77700000000000002"/>
    <n v="0.216"/>
    <x v="1"/>
    <s v="Over Avergare"/>
    <d v="2020-01-01T00:00:00"/>
    <n v="2020"/>
    <n v="5.4792273760800283"/>
  </r>
  <r>
    <s v="Norway"/>
    <n v="2021"/>
    <n v="7.3620000000000001"/>
    <n v="11.092000000000001"/>
    <n v="0.94799999999999995"/>
    <n v="71.5"/>
    <n v="0.93600000000000005"/>
    <n v="0.16800000000000001"/>
    <n v="0.26300000000000001"/>
    <n v="0.76900000000000002"/>
    <n v="0.20699999999999999"/>
    <x v="1"/>
    <s v="Over Avergare"/>
    <d v="2021-01-01T00:00:00"/>
    <n v="2021"/>
    <n v="5.4792273760800283"/>
  </r>
  <r>
    <s v="Norway"/>
    <n v="2022"/>
    <n v="7.2949999999999999"/>
    <n v="11.111000000000001"/>
    <n v="0.92700000000000005"/>
    <n v="71.55"/>
    <n v="0.93899999999999995"/>
    <n v="0.185"/>
    <n v="0.314"/>
    <n v="0.75900000000000001"/>
    <n v="0.21099999999999999"/>
    <x v="1"/>
    <s v="Over Avergare"/>
    <d v="2022-01-01T00:00:00"/>
    <n v="2022"/>
    <n v="5.4792273760800283"/>
  </r>
  <r>
    <s v="Oman"/>
    <n v="2011"/>
    <n v="6.8529999999999998"/>
    <n v="10.539"/>
    <m/>
    <n v="62.34"/>
    <n v="0.91600000000000004"/>
    <n v="0.01"/>
    <m/>
    <m/>
    <n v="0.29499999999999998"/>
    <x v="0"/>
    <s v="Over Avergare"/>
    <d v="2011-01-01T00:00:00"/>
    <n v="2011"/>
    <n v="5.4792273760800283"/>
  </r>
  <r>
    <s v="Pakistan"/>
    <n v="2005"/>
    <n v="5.2249999999999996"/>
    <n v="8.2520000000000007"/>
    <n v="0.59099999999999997"/>
    <n v="53.2"/>
    <n v="0.63"/>
    <m/>
    <n v="0.84399999999999997"/>
    <m/>
    <n v="0.23699999999999999"/>
    <x v="0"/>
    <s v="Under Average"/>
    <d v="2005-01-01T00:00:00"/>
    <n v="2005"/>
    <n v="5.4792273760800283"/>
  </r>
  <r>
    <s v="Pakistan"/>
    <n v="2007"/>
    <n v="5.6710000000000003"/>
    <n v="8.3140000000000001"/>
    <n v="0.47899999999999998"/>
    <n v="53.72"/>
    <n v="0.39600000000000002"/>
    <n v="8.4000000000000005E-2"/>
    <n v="0.79400000000000004"/>
    <n v="0.58299999999999996"/>
    <n v="0.31"/>
    <x v="0"/>
    <s v="Over Avergare"/>
    <d v="2007-01-01T00:00:00"/>
    <n v="2007"/>
    <n v="5.4792273760800283"/>
  </r>
  <r>
    <s v="Pakistan"/>
    <n v="2008"/>
    <n v="4.4139999999999997"/>
    <n v="8.3089999999999993"/>
    <n v="0.373"/>
    <n v="53.98"/>
    <n v="0.33500000000000002"/>
    <n v="9.5000000000000001E-2"/>
    <n v="0.84799999999999998"/>
    <n v="0.53300000000000003"/>
    <n v="0.32100000000000001"/>
    <x v="0"/>
    <s v="Under Average"/>
    <d v="2008-01-01T00:00:00"/>
    <n v="2008"/>
    <n v="5.4792273760800283"/>
  </r>
  <r>
    <s v="Pakistan"/>
    <n v="2009"/>
    <n v="5.2080000000000002"/>
    <n v="8.3149999999999995"/>
    <n v="0.52200000000000002"/>
    <n v="54.24"/>
    <n v="0.38800000000000001"/>
    <n v="7.1999999999999995E-2"/>
    <n v="0.874"/>
    <n v="0.51600000000000001"/>
    <n v="0.34899999999999998"/>
    <x v="0"/>
    <s v="Under Average"/>
    <d v="2009-01-01T00:00:00"/>
    <n v="2009"/>
    <n v="5.4792273760800283"/>
  </r>
  <r>
    <s v="Pakistan"/>
    <n v="2010"/>
    <n v="5.7859999999999996"/>
    <n v="8.3079999999999998"/>
    <n v="0.57099999999999995"/>
    <n v="54.5"/>
    <n v="0.36399999999999999"/>
    <n v="0.29499999999999998"/>
    <n v="0.85199999999999998"/>
    <n v="0.52700000000000002"/>
    <n v="0.372"/>
    <x v="0"/>
    <s v="Over Avergare"/>
    <d v="2010-01-01T00:00:00"/>
    <n v="2010"/>
    <n v="5.4792273760800283"/>
  </r>
  <r>
    <s v="Pakistan"/>
    <n v="2011"/>
    <n v="5.2670000000000003"/>
    <n v="8.3140000000000001"/>
    <n v="0.51"/>
    <n v="54.76"/>
    <n v="0.376"/>
    <n v="2.5000000000000001E-2"/>
    <n v="0.85699999999999998"/>
    <n v="0.47299999999999998"/>
    <n v="0.35799999999999998"/>
    <x v="0"/>
    <s v="Under Average"/>
    <d v="2011-01-01T00:00:00"/>
    <n v="2011"/>
    <n v="5.4792273760800283"/>
  </r>
  <r>
    <s v="Pakistan"/>
    <n v="2012"/>
    <n v="5.1319999999999997"/>
    <n v="8.3309999999999995"/>
    <n v="0.54200000000000004"/>
    <n v="55.02"/>
    <n v="0.36699999999999999"/>
    <n v="0.16"/>
    <n v="0.84199999999999997"/>
    <n v="0.51"/>
    <n v="0.33200000000000002"/>
    <x v="0"/>
    <s v="Under Average"/>
    <d v="2012-01-01T00:00:00"/>
    <n v="2012"/>
    <n v="5.4792273760800283"/>
  </r>
  <r>
    <s v="Pakistan"/>
    <n v="2013"/>
    <n v="5.1379999999999999"/>
    <n v="8.359"/>
    <n v="0.60699999999999998"/>
    <n v="55.28"/>
    <n v="0.44800000000000001"/>
    <n v="9.4E-2"/>
    <n v="0.79200000000000004"/>
    <n v="0.47399999999999998"/>
    <n v="0.27400000000000002"/>
    <x v="0"/>
    <s v="Under Average"/>
    <d v="2013-01-01T00:00:00"/>
    <n v="2013"/>
    <n v="5.4792273760800283"/>
  </r>
  <r>
    <s v="Pakistan"/>
    <n v="2014"/>
    <n v="5.4359999999999999"/>
    <n v="8.39"/>
    <n v="0.55200000000000005"/>
    <n v="55.54"/>
    <n v="0.54300000000000004"/>
    <n v="0.13400000000000001"/>
    <n v="0.67700000000000005"/>
    <n v="0.47499999999999998"/>
    <n v="0.29499999999999998"/>
    <x v="0"/>
    <s v="Under Average"/>
    <d v="2014-01-01T00:00:00"/>
    <n v="2014"/>
    <n v="5.4792273760800283"/>
  </r>
  <r>
    <s v="Pakistan"/>
    <n v="2015"/>
    <n v="4.8230000000000004"/>
    <n v="8.423"/>
    <n v="0.56200000000000006"/>
    <n v="55.8"/>
    <n v="0.58699999999999997"/>
    <n v="7.9000000000000001E-2"/>
    <n v="0.71699999999999997"/>
    <n v="0.46899999999999997"/>
    <n v="0.32900000000000001"/>
    <x v="0"/>
    <s v="Under Average"/>
    <d v="2015-01-01T00:00:00"/>
    <n v="2015"/>
    <n v="5.4792273760800283"/>
  </r>
  <r>
    <s v="Pakistan"/>
    <n v="2016"/>
    <n v="5.5490000000000004"/>
    <n v="8.4649999999999999"/>
    <n v="0.627"/>
    <n v="56.075000000000003"/>
    <n v="0.63400000000000001"/>
    <n v="8.6999999999999994E-2"/>
    <n v="0.79300000000000004"/>
    <n v="0.503"/>
    <n v="0.33200000000000002"/>
    <x v="0"/>
    <s v="Over Avergare"/>
    <d v="2016-01-01T00:00:00"/>
    <n v="2016"/>
    <n v="5.4792273760800283"/>
  </r>
  <r>
    <s v="Pakistan"/>
    <n v="2017"/>
    <n v="5.8310000000000004"/>
    <n v="8.4949999999999992"/>
    <n v="0.69"/>
    <n v="56.35"/>
    <n v="0.71299999999999997"/>
    <n v="3.7999999999999999E-2"/>
    <n v="0.71399999999999997"/>
    <n v="0.48899999999999999"/>
    <n v="0.308"/>
    <x v="0"/>
    <s v="Over Avergare"/>
    <d v="2017-01-01T00:00:00"/>
    <n v="2017"/>
    <n v="5.4792273760800283"/>
  </r>
  <r>
    <s v="Pakistan"/>
    <n v="2018"/>
    <n v="5.4720000000000004"/>
    <n v="8.5399999999999991"/>
    <n v="0.68500000000000005"/>
    <n v="56.625"/>
    <n v="0.77300000000000002"/>
    <n v="6.0999999999999999E-2"/>
    <n v="0.79900000000000004"/>
    <n v="0.47"/>
    <n v="0.377"/>
    <x v="0"/>
    <s v="Under Average"/>
    <d v="2018-01-01T00:00:00"/>
    <n v="2018"/>
    <n v="5.4792273760800283"/>
  </r>
  <r>
    <s v="Pakistan"/>
    <n v="2019"/>
    <n v="4.4429999999999996"/>
    <n v="8.548"/>
    <n v="0.61699999999999999"/>
    <n v="56.9"/>
    <n v="0.68500000000000005"/>
    <n v="0.115"/>
    <n v="0.77600000000000002"/>
    <n v="0.48899999999999999"/>
    <n v="0.42399999999999999"/>
    <x v="0"/>
    <s v="Under Average"/>
    <d v="2019-01-01T00:00:00"/>
    <n v="2019"/>
    <n v="5.4792273760800283"/>
  </r>
  <r>
    <s v="Pakistan"/>
    <n v="2020"/>
    <n v="4.6239999999999997"/>
    <n v="8.5180000000000007"/>
    <n v="0.59399999999999997"/>
    <n v="57.174999999999997"/>
    <n v="0.76700000000000002"/>
    <n v="6.0000000000000001E-3"/>
    <n v="0.83299999999999996"/>
    <n v="0.47"/>
    <n v="0.376"/>
    <x v="0"/>
    <s v="Under Average"/>
    <d v="2020-01-01T00:00:00"/>
    <n v="2020"/>
    <n v="5.4792273760800283"/>
  </r>
  <r>
    <s v="Pakistan"/>
    <n v="2021"/>
    <n v="4.4870000000000001"/>
    <n v="8.5630000000000006"/>
    <n v="0.60799999999999998"/>
    <n v="57.45"/>
    <n v="0.76400000000000001"/>
    <n v="0.01"/>
    <n v="0.74299999999999999"/>
    <n v="0.51800000000000002"/>
    <n v="0.307"/>
    <x v="0"/>
    <s v="Under Average"/>
    <d v="2021-01-01T00:00:00"/>
    <n v="2021"/>
    <n v="5.4792273760800283"/>
  </r>
  <r>
    <s v="Panama"/>
    <n v="2006"/>
    <n v="6.1280000000000001"/>
    <n v="9.7710000000000008"/>
    <n v="0.95099999999999996"/>
    <n v="66.86"/>
    <n v="0.88200000000000001"/>
    <n v="-5.0999999999999997E-2"/>
    <n v="0.91200000000000003"/>
    <n v="0.82599999999999996"/>
    <n v="0.23200000000000001"/>
    <x v="5"/>
    <s v="Over Avergare"/>
    <d v="2006-01-01T00:00:00"/>
    <n v="2006"/>
    <n v="5.4792273760800283"/>
  </r>
  <r>
    <s v="Panama"/>
    <n v="2007"/>
    <n v="6.8940000000000001"/>
    <n v="9.8650000000000002"/>
    <n v="0.93700000000000006"/>
    <n v="67.02"/>
    <n v="0.64"/>
    <n v="7.9000000000000001E-2"/>
    <n v="0.91500000000000004"/>
    <n v="0.78900000000000003"/>
    <n v="0.14899999999999999"/>
    <x v="5"/>
    <s v="Over Avergare"/>
    <d v="2007-01-01T00:00:00"/>
    <n v="2007"/>
    <n v="5.4792273760800283"/>
  </r>
  <r>
    <s v="Panama"/>
    <n v="2008"/>
    <n v="6.931"/>
    <n v="9.9410000000000007"/>
    <n v="0.92200000000000004"/>
    <n v="67.180000000000007"/>
    <n v="0.70699999999999996"/>
    <n v="5.6000000000000001E-2"/>
    <n v="0.88100000000000001"/>
    <n v="0.77600000000000002"/>
    <n v="0.15"/>
    <x v="5"/>
    <s v="Over Avergare"/>
    <d v="2008-01-01T00:00:00"/>
    <n v="2008"/>
    <n v="5.4792273760800283"/>
  </r>
  <r>
    <s v="Panama"/>
    <n v="2009"/>
    <n v="7.0339999999999998"/>
    <n v="9.9350000000000005"/>
    <n v="0.90500000000000003"/>
    <n v="67.34"/>
    <n v="0.72099999999999997"/>
    <n v="0.01"/>
    <n v="0.88900000000000001"/>
    <n v="0.83899999999999997"/>
    <n v="0.14399999999999999"/>
    <x v="5"/>
    <s v="Over Avergare"/>
    <d v="2009-01-01T00:00:00"/>
    <n v="2009"/>
    <n v="5.4792273760800283"/>
  </r>
  <r>
    <s v="Panama"/>
    <n v="2010"/>
    <n v="7.3209999999999997"/>
    <n v="9.9740000000000002"/>
    <n v="0.92800000000000005"/>
    <n v="67.5"/>
    <n v="0.755"/>
    <n v="-1.2999999999999999E-2"/>
    <n v="0.88"/>
    <n v="0.84099999999999997"/>
    <n v="0.14599999999999999"/>
    <x v="5"/>
    <s v="Over Avergare"/>
    <d v="2010-01-01T00:00:00"/>
    <n v="2010"/>
    <n v="5.4792273760800283"/>
  </r>
  <r>
    <s v="Panama"/>
    <n v="2011"/>
    <n v="7.2480000000000002"/>
    <n v="10.063000000000001"/>
    <n v="0.876"/>
    <n v="67.66"/>
    <n v="0.82899999999999996"/>
    <n v="5.0000000000000001E-3"/>
    <n v="0.84"/>
    <n v="0.85299999999999998"/>
    <n v="0.18"/>
    <x v="5"/>
    <s v="Over Avergare"/>
    <d v="2011-01-01T00:00:00"/>
    <n v="2011"/>
    <n v="5.4792273760800283"/>
  </r>
  <r>
    <s v="Panama"/>
    <n v="2012"/>
    <n v="6.86"/>
    <n v="10.138999999999999"/>
    <n v="0.89700000000000002"/>
    <n v="67.819999999999993"/>
    <n v="0.78300000000000003"/>
    <n v="-6.0000000000000001E-3"/>
    <n v="0.79600000000000004"/>
    <n v="0.83799999999999997"/>
    <n v="0.20699999999999999"/>
    <x v="5"/>
    <s v="Over Avergare"/>
    <d v="2012-01-01T00:00:00"/>
    <n v="2012"/>
    <n v="5.4792273760800283"/>
  </r>
  <r>
    <s v="Panama"/>
    <n v="2013"/>
    <n v="6.8659999999999997"/>
    <n v="10.188000000000001"/>
    <n v="0.89600000000000002"/>
    <n v="67.98"/>
    <n v="0.81100000000000005"/>
    <n v="1.4E-2"/>
    <n v="0.81399999999999995"/>
    <n v="0.86"/>
    <n v="0.22600000000000001"/>
    <x v="5"/>
    <s v="Over Avergare"/>
    <d v="2013-01-01T00:00:00"/>
    <n v="2013"/>
    <n v="5.4792273760800283"/>
  </r>
  <r>
    <s v="Panama"/>
    <n v="2014"/>
    <n v="6.6310000000000002"/>
    <n v="10.220000000000001"/>
    <n v="0.873"/>
    <n v="68.14"/>
    <n v="0.89400000000000002"/>
    <n v="-2E-3"/>
    <n v="0.84699999999999998"/>
    <n v="0.79900000000000004"/>
    <n v="0.254"/>
    <x v="5"/>
    <s v="Over Avergare"/>
    <d v="2014-01-01T00:00:00"/>
    <n v="2014"/>
    <n v="5.4792273760800283"/>
  </r>
  <r>
    <s v="Panama"/>
    <n v="2015"/>
    <n v="6.6059999999999999"/>
    <n v="10.257999999999999"/>
    <n v="0.88300000000000001"/>
    <n v="68.3"/>
    <n v="0.84699999999999998"/>
    <n v="-1.0999999999999999E-2"/>
    <n v="0.81"/>
    <n v="0.77700000000000002"/>
    <n v="0.26400000000000001"/>
    <x v="5"/>
    <s v="Over Avergare"/>
    <d v="2015-01-01T00:00:00"/>
    <n v="2015"/>
    <n v="5.4792273760800283"/>
  </r>
  <r>
    <s v="Panama"/>
    <n v="2016"/>
    <n v="6.1180000000000003"/>
    <n v="10.289"/>
    <n v="0.88200000000000001"/>
    <n v="68.400000000000006"/>
    <n v="0.88400000000000001"/>
    <n v="-0.107"/>
    <n v="0.83699999999999997"/>
    <n v="0.81299999999999994"/>
    <n v="0.24399999999999999"/>
    <x v="5"/>
    <s v="Over Avergare"/>
    <d v="2016-01-01T00:00:00"/>
    <n v="2016"/>
    <n v="5.4792273760800283"/>
  </r>
  <r>
    <s v="Panama"/>
    <n v="2017"/>
    <n v="6.5679999999999996"/>
    <n v="10.326000000000001"/>
    <n v="0.91200000000000003"/>
    <n v="68.5"/>
    <n v="0.9"/>
    <n v="-0.17399999999999999"/>
    <n v="0.84099999999999997"/>
    <n v="0.79500000000000004"/>
    <n v="0.24199999999999999"/>
    <x v="5"/>
    <s v="Over Avergare"/>
    <d v="2017-01-01T00:00:00"/>
    <n v="2017"/>
    <n v="5.4792273760800283"/>
  </r>
  <r>
    <s v="Panama"/>
    <n v="2018"/>
    <n v="6.2809999999999997"/>
    <n v="10.346"/>
    <n v="0.90400000000000003"/>
    <n v="68.599999999999994"/>
    <n v="0.86099999999999999"/>
    <n v="-0.13500000000000001"/>
    <n v="0.83699999999999997"/>
    <n v="0.84099999999999997"/>
    <n v="0.223"/>
    <x v="5"/>
    <s v="Over Avergare"/>
    <d v="2018-01-01T00:00:00"/>
    <n v="2018"/>
    <n v="5.4792273760800283"/>
  </r>
  <r>
    <s v="Panama"/>
    <n v="2019"/>
    <n v="6.0860000000000003"/>
    <n v="10.359"/>
    <n v="0.88600000000000001"/>
    <n v="68.7"/>
    <n v="0.88300000000000001"/>
    <n v="-0.20300000000000001"/>
    <n v="0.86899999999999999"/>
    <n v="0.84099999999999997"/>
    <n v="0.24399999999999999"/>
    <x v="5"/>
    <s v="Over Avergare"/>
    <d v="2019-01-01T00:00:00"/>
    <n v="2019"/>
    <n v="5.4792273760800283"/>
  </r>
  <r>
    <s v="Panama"/>
    <n v="2021"/>
    <n v="6.5529999999999999"/>
    <n v="10.276"/>
    <n v="0.89900000000000002"/>
    <n v="68.900000000000006"/>
    <n v="0.81100000000000005"/>
    <n v="-0.14599999999999999"/>
    <n v="0.86099999999999999"/>
    <n v="0.83399999999999996"/>
    <n v="0.218"/>
    <x v="5"/>
    <s v="Over Avergare"/>
    <d v="2021-01-01T00:00:00"/>
    <n v="2021"/>
    <n v="5.4792273760800283"/>
  </r>
  <r>
    <s v="Panama"/>
    <n v="2022"/>
    <n v="5.9790000000000001"/>
    <n v="10.333"/>
    <n v="0.89100000000000001"/>
    <n v="69"/>
    <n v="0.89900000000000002"/>
    <n v="-0.121"/>
    <n v="0.88700000000000001"/>
    <n v="0.82099999999999995"/>
    <n v="0.25900000000000001"/>
    <x v="5"/>
    <s v="Over Avergare"/>
    <d v="2022-01-01T00:00:00"/>
    <n v="2022"/>
    <n v="5.4792273760800283"/>
  </r>
  <r>
    <s v="Paraguay"/>
    <n v="2006"/>
    <n v="4.7300000000000004"/>
    <n v="9.1539999999999999"/>
    <n v="0.89500000000000002"/>
    <n v="64.88"/>
    <n v="0.69099999999999995"/>
    <n v="5.8000000000000003E-2"/>
    <n v="0.84099999999999997"/>
    <n v="0.752"/>
    <n v="0.30299999999999999"/>
    <x v="3"/>
    <s v="Under Average"/>
    <d v="2006-01-01T00:00:00"/>
    <n v="2006"/>
    <n v="5.4792273760800283"/>
  </r>
  <r>
    <s v="Paraguay"/>
    <n v="2007"/>
    <n v="5.2720000000000002"/>
    <n v="9.1969999999999992"/>
    <n v="0.86299999999999999"/>
    <n v="64.959999999999994"/>
    <n v="0.69899999999999995"/>
    <n v="0.124"/>
    <n v="0.93"/>
    <n v="0.81200000000000006"/>
    <n v="0.219"/>
    <x v="3"/>
    <s v="Under Average"/>
    <d v="2007-01-01T00:00:00"/>
    <n v="2007"/>
    <n v="5.4792273760800283"/>
  </r>
  <r>
    <s v="Paraguay"/>
    <n v="2008"/>
    <n v="5.57"/>
    <n v="9.25"/>
    <n v="0.88900000000000001"/>
    <n v="65.040000000000006"/>
    <n v="0.64900000000000002"/>
    <n v="4.8000000000000001E-2"/>
    <n v="0.89100000000000001"/>
    <n v="0.79800000000000004"/>
    <n v="0.25900000000000001"/>
    <x v="3"/>
    <s v="Over Avergare"/>
    <d v="2008-01-01T00:00:00"/>
    <n v="2008"/>
    <n v="5.4792273760800283"/>
  </r>
  <r>
    <s v="Paraguay"/>
    <n v="2009"/>
    <n v="5.5759999999999996"/>
    <n v="9.2370000000000001"/>
    <n v="0.9"/>
    <n v="65.12"/>
    <n v="0.71799999999999997"/>
    <n v="1.9E-2"/>
    <n v="0.85699999999999998"/>
    <n v="0.80300000000000005"/>
    <n v="0.186"/>
    <x v="3"/>
    <s v="Over Avergare"/>
    <d v="2009-01-01T00:00:00"/>
    <n v="2009"/>
    <n v="5.4792273760800283"/>
  </r>
  <r>
    <s v="Paraguay"/>
    <n v="2010"/>
    <n v="5.8410000000000002"/>
    <n v="9.3309999999999995"/>
    <n v="0.88900000000000001"/>
    <n v="65.2"/>
    <n v="0.72599999999999998"/>
    <n v="6.8000000000000005E-2"/>
    <n v="0.78"/>
    <n v="0.82599999999999996"/>
    <n v="0.17599999999999999"/>
    <x v="3"/>
    <s v="Over Avergare"/>
    <d v="2010-01-01T00:00:00"/>
    <n v="2010"/>
    <n v="5.4792273760800283"/>
  </r>
  <r>
    <s v="Paraguay"/>
    <n v="2011"/>
    <n v="5.6769999999999996"/>
    <n v="9.36"/>
    <n v="0.86899999999999999"/>
    <n v="65.28"/>
    <n v="0.66600000000000004"/>
    <n v="0.182"/>
    <n v="0.75600000000000001"/>
    <n v="0.82299999999999995"/>
    <n v="0.19"/>
    <x v="3"/>
    <s v="Over Avergare"/>
    <d v="2011-01-01T00:00:00"/>
    <n v="2011"/>
    <n v="5.4792273760800283"/>
  </r>
  <r>
    <s v="Paraguay"/>
    <n v="2012"/>
    <n v="5.82"/>
    <n v="9.3390000000000004"/>
    <n v="0.93100000000000005"/>
    <n v="65.36"/>
    <n v="0.748"/>
    <n v="0.191"/>
    <n v="0.77400000000000002"/>
    <n v="0.84899999999999998"/>
    <n v="0.21299999999999999"/>
    <x v="3"/>
    <s v="Over Avergare"/>
    <d v="2012-01-01T00:00:00"/>
    <n v="2012"/>
    <n v="5.4792273760800283"/>
  </r>
  <r>
    <s v="Paraguay"/>
    <n v="2013"/>
    <n v="5.9359999999999999"/>
    <n v="9.4049999999999994"/>
    <n v="0.93899999999999995"/>
    <n v="65.44"/>
    <n v="0.90900000000000003"/>
    <n v="3.6999999999999998E-2"/>
    <n v="0.90300000000000002"/>
    <n v="0.874"/>
    <n v="0.224"/>
    <x v="3"/>
    <s v="Over Avergare"/>
    <d v="2013-01-01T00:00:00"/>
    <n v="2013"/>
    <n v="5.4792273760800283"/>
  </r>
  <r>
    <s v="Paraguay"/>
    <n v="2014"/>
    <n v="5.1189999999999998"/>
    <n v="9.4429999999999996"/>
    <n v="0.95899999999999996"/>
    <n v="65.52"/>
    <n v="0.75900000000000001"/>
    <n v="-1.0999999999999999E-2"/>
    <n v="0.76200000000000001"/>
    <n v="0.876"/>
    <n v="0.216"/>
    <x v="3"/>
    <s v="Under Average"/>
    <d v="2014-01-01T00:00:00"/>
    <n v="2014"/>
    <n v="5.4792273760800283"/>
  </r>
  <r>
    <s v="Paraguay"/>
    <n v="2015"/>
    <n v="5.56"/>
    <n v="9.4580000000000002"/>
    <n v="0.91400000000000003"/>
    <n v="65.599999999999994"/>
    <n v="0.80600000000000005"/>
    <n v="-1.7000000000000001E-2"/>
    <n v="0.86299999999999999"/>
    <n v="0.83199999999999996"/>
    <n v="0.219"/>
    <x v="3"/>
    <s v="Over Avergare"/>
    <d v="2015-01-01T00:00:00"/>
    <n v="2015"/>
    <n v="5.4792273760800283"/>
  </r>
  <r>
    <s v="Paraguay"/>
    <n v="2016"/>
    <n v="5.8010000000000002"/>
    <n v="9.4849999999999994"/>
    <n v="0.94"/>
    <n v="65.650000000000006"/>
    <n v="0.85399999999999998"/>
    <n v="-0.08"/>
    <n v="0.75600000000000001"/>
    <n v="0.83299999999999996"/>
    <n v="0.19700000000000001"/>
    <x v="3"/>
    <s v="Over Avergare"/>
    <d v="2016-01-01T00:00:00"/>
    <n v="2016"/>
    <n v="5.4792273760800283"/>
  </r>
  <r>
    <s v="Paraguay"/>
    <n v="2017"/>
    <n v="5.7130000000000001"/>
    <n v="9.5180000000000007"/>
    <n v="0.90200000000000002"/>
    <n v="65.7"/>
    <n v="0.89100000000000001"/>
    <n v="-6.0000000000000001E-3"/>
    <n v="0.81"/>
    <n v="0.82"/>
    <n v="0.23200000000000001"/>
    <x v="3"/>
    <s v="Over Avergare"/>
    <d v="2017-01-01T00:00:00"/>
    <n v="2017"/>
    <n v="5.4792273760800283"/>
  </r>
  <r>
    <s v="Paraguay"/>
    <n v="2019"/>
    <n v="5.6529999999999996"/>
    <n v="9.5190000000000001"/>
    <n v="0.89200000000000002"/>
    <n v="65.8"/>
    <n v="0.876"/>
    <n v="0.02"/>
    <n v="0.88200000000000001"/>
    <n v="0.79"/>
    <n v="0.27500000000000002"/>
    <x v="3"/>
    <s v="Over Avergare"/>
    <d v="2019-01-01T00:00:00"/>
    <n v="2019"/>
    <n v="5.4792273760800283"/>
  </r>
  <r>
    <s v="Paraguay"/>
    <n v="2020"/>
    <n v="5.5010000000000003"/>
    <n v="9.4969999999999999"/>
    <n v="0.90700000000000003"/>
    <n v="65.849999999999994"/>
    <n v="0.86499999999999999"/>
    <n v="5.6000000000000001E-2"/>
    <n v="0.82899999999999996"/>
    <n v="0.76700000000000002"/>
    <n v="0.26900000000000002"/>
    <x v="3"/>
    <s v="Over Avergare"/>
    <d v="2020-01-01T00:00:00"/>
    <n v="2020"/>
    <n v="5.4792273760800283"/>
  </r>
  <r>
    <s v="Paraguay"/>
    <n v="2021"/>
    <n v="5.5759999999999996"/>
    <n v="9.5239999999999991"/>
    <n v="0.90800000000000003"/>
    <n v="65.900000000000006"/>
    <n v="0.88800000000000001"/>
    <n v="1.7000000000000001E-2"/>
    <n v="0.85699999999999998"/>
    <n v="0.80600000000000005"/>
    <n v="0.248"/>
    <x v="3"/>
    <s v="Over Avergare"/>
    <d v="2021-01-01T00:00:00"/>
    <n v="2021"/>
    <n v="5.4792273760800283"/>
  </r>
  <r>
    <s v="Paraguay"/>
    <n v="2022"/>
    <n v="6.1379999999999999"/>
    <n v="9.5079999999999991"/>
    <n v="0.89900000000000002"/>
    <n v="65.95"/>
    <n v="0.92200000000000004"/>
    <n v="-1.0999999999999999E-2"/>
    <n v="0.83899999999999997"/>
    <n v="0.82099999999999995"/>
    <n v="0.23799999999999999"/>
    <x v="3"/>
    <s v="Over Avergare"/>
    <d v="2022-01-01T00:00:00"/>
    <n v="2022"/>
    <n v="5.4792273760800283"/>
  </r>
  <r>
    <s v="Peru"/>
    <n v="2006"/>
    <n v="4.8109999999999999"/>
    <n v="8.9789999999999992"/>
    <n v="0.875"/>
    <n v="66.459999999999994"/>
    <n v="0.66800000000000004"/>
    <n v="-7.2999999999999995E-2"/>
    <n v="0.89500000000000002"/>
    <n v="0.67500000000000004"/>
    <n v="0.42"/>
    <x v="3"/>
    <s v="Under Average"/>
    <d v="2006-01-01T00:00:00"/>
    <n v="2006"/>
    <n v="5.4792273760800283"/>
  </r>
  <r>
    <s v="Peru"/>
    <n v="2007"/>
    <n v="5.2140000000000004"/>
    <n v="9.0540000000000003"/>
    <n v="0.75600000000000001"/>
    <n v="66.72"/>
    <n v="0.63800000000000001"/>
    <n v="-0.08"/>
    <n v="0.93100000000000005"/>
    <n v="0.73"/>
    <n v="0.36099999999999999"/>
    <x v="3"/>
    <s v="Under Average"/>
    <d v="2007-01-01T00:00:00"/>
    <n v="2007"/>
    <n v="5.4792273760800283"/>
  </r>
  <r>
    <s v="Peru"/>
    <n v="2008"/>
    <n v="5.1289999999999996"/>
    <n v="9.1340000000000003"/>
    <n v="0.77700000000000002"/>
    <n v="66.98"/>
    <n v="0.63800000000000001"/>
    <n v="-6.9000000000000006E-2"/>
    <n v="0.89600000000000002"/>
    <n v="0.70099999999999996"/>
    <n v="0.35399999999999998"/>
    <x v="3"/>
    <s v="Under Average"/>
    <d v="2008-01-01T00:00:00"/>
    <n v="2008"/>
    <n v="5.4792273760800283"/>
  </r>
  <r>
    <s v="Peru"/>
    <n v="2009"/>
    <n v="5.5190000000000001"/>
    <n v="9.1379999999999999"/>
    <n v="0.79900000000000004"/>
    <n v="67.239999999999995"/>
    <n v="0.63800000000000001"/>
    <n v="-8.2000000000000003E-2"/>
    <n v="0.88"/>
    <n v="0.75800000000000001"/>
    <n v="0.32"/>
    <x v="3"/>
    <s v="Over Avergare"/>
    <d v="2009-01-01T00:00:00"/>
    <n v="2009"/>
    <n v="5.4792273760800283"/>
  </r>
  <r>
    <s v="Peru"/>
    <n v="2010"/>
    <n v="5.6130000000000004"/>
    <n v="9.2100000000000009"/>
    <n v="0.81200000000000006"/>
    <n v="67.5"/>
    <n v="0.75700000000000001"/>
    <n v="-6.3E-2"/>
    <n v="0.88100000000000001"/>
    <n v="0.74399999999999999"/>
    <n v="0.33"/>
    <x v="3"/>
    <s v="Over Avergare"/>
    <d v="2010-01-01T00:00:00"/>
    <n v="2010"/>
    <n v="5.4792273760800283"/>
  </r>
  <r>
    <s v="Peru"/>
    <n v="2011"/>
    <n v="5.8920000000000003"/>
    <n v="9.2629999999999999"/>
    <n v="0.75600000000000001"/>
    <n v="67.760000000000005"/>
    <n v="0.77300000000000002"/>
    <n v="-0.126"/>
    <n v="0.82399999999999995"/>
    <n v="0.74199999999999999"/>
    <n v="0.33100000000000002"/>
    <x v="3"/>
    <s v="Over Avergare"/>
    <d v="2011-01-01T00:00:00"/>
    <n v="2011"/>
    <n v="5.4792273760800283"/>
  </r>
  <r>
    <s v="Peru"/>
    <n v="2012"/>
    <n v="5.8250000000000002"/>
    <n v="9.3130000000000006"/>
    <n v="0.76400000000000001"/>
    <n v="68.02"/>
    <n v="0.70299999999999996"/>
    <n v="-8.2000000000000003E-2"/>
    <n v="0.86699999999999999"/>
    <n v="0.70499999999999996"/>
    <n v="0.39800000000000002"/>
    <x v="3"/>
    <s v="Over Avergare"/>
    <d v="2012-01-01T00:00:00"/>
    <n v="2012"/>
    <n v="5.4792273760800283"/>
  </r>
  <r>
    <s v="Peru"/>
    <n v="2013"/>
    <n v="5.7830000000000004"/>
    <n v="9.3610000000000007"/>
    <n v="0.79700000000000004"/>
    <n v="68.28"/>
    <n v="0.70299999999999996"/>
    <n v="-6.9000000000000006E-2"/>
    <n v="0.87"/>
    <n v="0.74099999999999999"/>
    <n v="0.39"/>
    <x v="3"/>
    <s v="Over Avergare"/>
    <d v="2013-01-01T00:00:00"/>
    <n v="2013"/>
    <n v="5.4792273760800283"/>
  </r>
  <r>
    <s v="Peru"/>
    <n v="2014"/>
    <n v="5.8659999999999997"/>
    <n v="9.3740000000000006"/>
    <n v="0.81899999999999995"/>
    <n v="68.540000000000006"/>
    <n v="0.72199999999999998"/>
    <n v="-0.13900000000000001"/>
    <n v="0.878"/>
    <n v="0.74299999999999999"/>
    <n v="0.31900000000000001"/>
    <x v="3"/>
    <s v="Over Avergare"/>
    <d v="2014-01-01T00:00:00"/>
    <n v="2014"/>
    <n v="5.4792273760800283"/>
  </r>
  <r>
    <s v="Peru"/>
    <n v="2015"/>
    <n v="5.577"/>
    <n v="9.3940000000000001"/>
    <n v="0.79800000000000004"/>
    <n v="68.8"/>
    <n v="0.80200000000000005"/>
    <n v="-9.2999999999999999E-2"/>
    <n v="0.88400000000000001"/>
    <n v="0.74399999999999999"/>
    <n v="0.378"/>
    <x v="3"/>
    <s v="Over Avergare"/>
    <d v="2015-01-01T00:00:00"/>
    <n v="2015"/>
    <n v="5.4792273760800283"/>
  </r>
  <r>
    <s v="Peru"/>
    <n v="2016"/>
    <n v="5.7009999999999996"/>
    <n v="9.4190000000000005"/>
    <n v="0.80300000000000005"/>
    <n v="68.974999999999994"/>
    <n v="0.83"/>
    <n v="-0.13700000000000001"/>
    <n v="0.86599999999999999"/>
    <n v="0.79100000000000004"/>
    <n v="0.33800000000000002"/>
    <x v="3"/>
    <s v="Over Avergare"/>
    <d v="2016-01-01T00:00:00"/>
    <n v="2016"/>
    <n v="5.4792273760800283"/>
  </r>
  <r>
    <s v="Peru"/>
    <n v="2017"/>
    <n v="5.7110000000000003"/>
    <n v="9.4290000000000003"/>
    <n v="0.83"/>
    <n v="69.150000000000006"/>
    <n v="0.82699999999999996"/>
    <n v="-0.157"/>
    <n v="0.89500000000000002"/>
    <n v="0.76800000000000002"/>
    <n v="0.39400000000000002"/>
    <x v="3"/>
    <s v="Over Avergare"/>
    <d v="2017-01-01T00:00:00"/>
    <n v="2017"/>
    <n v="5.4792273760800283"/>
  </r>
  <r>
    <s v="Peru"/>
    <n v="2018"/>
    <n v="5.68"/>
    <n v="9.4489999999999998"/>
    <n v="0.84499999999999997"/>
    <n v="69.325000000000003"/>
    <n v="0.83"/>
    <n v="-0.18099999999999999"/>
    <n v="0.90600000000000003"/>
    <n v="0.78300000000000003"/>
    <n v="0.38"/>
    <x v="3"/>
    <s v="Over Avergare"/>
    <d v="2018-01-01T00:00:00"/>
    <n v="2018"/>
    <n v="5.4792273760800283"/>
  </r>
  <r>
    <s v="Peru"/>
    <n v="2019"/>
    <n v="5.9989999999999997"/>
    <n v="9.452"/>
    <n v="0.80900000000000005"/>
    <n v="69.5"/>
    <n v="0.81499999999999995"/>
    <n v="-0.13200000000000001"/>
    <n v="0.874"/>
    <n v="0.79400000000000004"/>
    <n v="0.375"/>
    <x v="3"/>
    <s v="Over Avergare"/>
    <d v="2019-01-01T00:00:00"/>
    <n v="2019"/>
    <n v="5.4792273760800283"/>
  </r>
  <r>
    <s v="Peru"/>
    <n v="2020"/>
    <n v="4.9939999999999998"/>
    <n v="9.3219999999999992"/>
    <n v="0.749"/>
    <n v="69.674999999999997"/>
    <n v="0.80600000000000005"/>
    <n v="-9.0999999999999998E-2"/>
    <n v="0.91200000000000003"/>
    <n v="0.73599999999999999"/>
    <n v="0.48099999999999998"/>
    <x v="3"/>
    <s v="Under Average"/>
    <d v="2020-01-01T00:00:00"/>
    <n v="2020"/>
    <n v="5.4792273760800283"/>
  </r>
  <r>
    <s v="Peru"/>
    <n v="2021"/>
    <n v="5.694"/>
    <n v="9.4350000000000005"/>
    <n v="0.81899999999999995"/>
    <n v="69.849999999999994"/>
    <n v="0.81200000000000006"/>
    <n v="-8.6999999999999994E-2"/>
    <n v="0.88"/>
    <n v="0.78400000000000003"/>
    <n v="0.36899999999999999"/>
    <x v="3"/>
    <s v="Over Avergare"/>
    <d v="2021-01-01T00:00:00"/>
    <n v="2021"/>
    <n v="5.4792273760800283"/>
  </r>
  <r>
    <s v="Peru"/>
    <n v="2022"/>
    <n v="5.8920000000000003"/>
    <n v="9.4489999999999998"/>
    <n v="0.82299999999999995"/>
    <n v="70.025000000000006"/>
    <n v="0.76400000000000001"/>
    <n v="-0.17799999999999999"/>
    <n v="0.88400000000000001"/>
    <n v="0.755"/>
    <n v="0.378"/>
    <x v="3"/>
    <s v="Over Avergare"/>
    <d v="2022-01-01T00:00:00"/>
    <n v="2022"/>
    <n v="5.4792273760800283"/>
  </r>
  <r>
    <s v="Philippines"/>
    <n v="2006"/>
    <n v="4.67"/>
    <n v="8.5619999999999994"/>
    <n v="0.79500000000000004"/>
    <n v="61.36"/>
    <n v="0.82799999999999996"/>
    <n v="6.0999999999999999E-2"/>
    <n v="0.84099999999999997"/>
    <n v="0.75600000000000001"/>
    <m/>
    <x v="0"/>
    <s v="Under Average"/>
    <d v="2006-01-01T00:00:00"/>
    <n v="2006"/>
    <n v="5.4792273760800283"/>
  </r>
  <r>
    <s v="Philippines"/>
    <n v="2007"/>
    <n v="5.0739999999999998"/>
    <n v="8.6059999999999999"/>
    <n v="0.80100000000000005"/>
    <n v="61.42"/>
    <n v="0.85199999999999998"/>
    <n v="-2.4E-2"/>
    <n v="0.88"/>
    <n v="0.73599999999999999"/>
    <n v="0.378"/>
    <x v="0"/>
    <s v="Under Average"/>
    <d v="2007-01-01T00:00:00"/>
    <n v="2007"/>
    <n v="5.4792273760800283"/>
  </r>
  <r>
    <s v="Philippines"/>
    <n v="2008"/>
    <n v="4.5890000000000004"/>
    <n v="8.6300000000000008"/>
    <n v="0.79800000000000004"/>
    <n v="61.48"/>
    <n v="0.86099999999999999"/>
    <n v="8.1000000000000003E-2"/>
    <n v="0.81699999999999995"/>
    <n v="0.77400000000000002"/>
    <n v="0.38400000000000001"/>
    <x v="0"/>
    <s v="Under Average"/>
    <d v="2008-01-01T00:00:00"/>
    <n v="2008"/>
    <n v="5.4792273760800283"/>
  </r>
  <r>
    <s v="Philippines"/>
    <n v="2009"/>
    <n v="4.88"/>
    <n v="8.6259999999999994"/>
    <n v="0.77500000000000002"/>
    <n v="61.54"/>
    <n v="0.874"/>
    <n v="2E-3"/>
    <n v="0.80500000000000005"/>
    <n v="0.79100000000000004"/>
    <n v="0.311"/>
    <x v="0"/>
    <s v="Under Average"/>
    <d v="2009-01-01T00:00:00"/>
    <n v="2009"/>
    <n v="5.4792273760800283"/>
  </r>
  <r>
    <s v="Philippines"/>
    <n v="2010"/>
    <n v="4.9420000000000002"/>
    <n v="8.6790000000000003"/>
    <n v="0.80500000000000005"/>
    <n v="61.6"/>
    <n v="0.89300000000000002"/>
    <n v="3.1E-2"/>
    <n v="0.81200000000000006"/>
    <n v="0.82899999999999996"/>
    <n v="0.29399999999999998"/>
    <x v="0"/>
    <s v="Under Average"/>
    <d v="2010-01-01T00:00:00"/>
    <n v="2010"/>
    <n v="5.4792273760800283"/>
  </r>
  <r>
    <s v="Philippines"/>
    <n v="2011"/>
    <n v="4.9939999999999998"/>
    <n v="8.6989999999999998"/>
    <n v="0.78900000000000003"/>
    <n v="61.66"/>
    <n v="0.88300000000000001"/>
    <n v="7.0999999999999994E-2"/>
    <n v="0.78300000000000003"/>
    <n v="0.80800000000000005"/>
    <n v="0.35799999999999998"/>
    <x v="0"/>
    <s v="Under Average"/>
    <d v="2011-01-01T00:00:00"/>
    <n v="2011"/>
    <n v="5.4792273760800283"/>
  </r>
  <r>
    <s v="Philippines"/>
    <n v="2012"/>
    <n v="5.0019999999999998"/>
    <n v="8.7479999999999993"/>
    <n v="0.81299999999999994"/>
    <n v="61.72"/>
    <n v="0.91400000000000003"/>
    <n v="5.0999999999999997E-2"/>
    <n v="0.77100000000000002"/>
    <n v="0.81100000000000005"/>
    <n v="0.35099999999999998"/>
    <x v="0"/>
    <s v="Under Average"/>
    <d v="2012-01-01T00:00:00"/>
    <n v="2012"/>
    <n v="5.4792273760800283"/>
  </r>
  <r>
    <s v="Philippines"/>
    <n v="2013"/>
    <n v="4.9770000000000003"/>
    <n v="8.7959999999999994"/>
    <n v="0.84599999999999997"/>
    <n v="61.78"/>
    <n v="0.90700000000000003"/>
    <n v="1.9E-2"/>
    <n v="0.75600000000000001"/>
    <n v="0.79600000000000004"/>
    <n v="0.33200000000000002"/>
    <x v="0"/>
    <s v="Under Average"/>
    <d v="2013-01-01T00:00:00"/>
    <n v="2013"/>
    <n v="5.4792273760800283"/>
  </r>
  <r>
    <s v="Philippines"/>
    <n v="2014"/>
    <n v="5.3129999999999997"/>
    <n v="8.8420000000000005"/>
    <n v="0.81299999999999994"/>
    <n v="61.84"/>
    <n v="0.90200000000000002"/>
    <n v="-1.7000000000000001E-2"/>
    <n v="0.78700000000000003"/>
    <n v="0.78700000000000003"/>
    <n v="0.33400000000000002"/>
    <x v="0"/>
    <s v="Under Average"/>
    <d v="2014-01-01T00:00:00"/>
    <n v="2014"/>
    <n v="5.4792273760800283"/>
  </r>
  <r>
    <s v="Philippines"/>
    <n v="2015"/>
    <n v="5.5469999999999997"/>
    <n v="8.8870000000000005"/>
    <n v="0.85399999999999998"/>
    <n v="61.9"/>
    <n v="0.91200000000000003"/>
    <n v="-5.2999999999999999E-2"/>
    <n v="0.755"/>
    <n v="0.79600000000000004"/>
    <n v="0.35099999999999998"/>
    <x v="0"/>
    <s v="Over Avergare"/>
    <d v="2015-01-01T00:00:00"/>
    <n v="2015"/>
    <n v="5.4792273760800283"/>
  </r>
  <r>
    <s v="Philippines"/>
    <n v="2016"/>
    <n v="5.431"/>
    <n v="8.9380000000000006"/>
    <n v="0.82099999999999995"/>
    <n v="61.924999999999997"/>
    <n v="0.90800000000000003"/>
    <n v="-7.2999999999999995E-2"/>
    <n v="0.79200000000000004"/>
    <n v="0.80700000000000005"/>
    <n v="0.28999999999999998"/>
    <x v="0"/>
    <s v="Under Average"/>
    <d v="2016-01-01T00:00:00"/>
    <n v="2016"/>
    <n v="5.4792273760800283"/>
  </r>
  <r>
    <s v="Philippines"/>
    <n v="2017"/>
    <n v="5.5940000000000003"/>
    <n v="8.9870000000000001"/>
    <n v="0.85099999999999998"/>
    <n v="61.95"/>
    <n v="0.92600000000000005"/>
    <n v="-0.14299999999999999"/>
    <n v="0.71099999999999997"/>
    <n v="0.753"/>
    <n v="0.34100000000000003"/>
    <x v="0"/>
    <s v="Over Avergare"/>
    <d v="2017-01-01T00:00:00"/>
    <n v="2017"/>
    <n v="5.4792273760800283"/>
  </r>
  <r>
    <s v="Philippines"/>
    <n v="2018"/>
    <n v="5.8689999999999998"/>
    <n v="9.032"/>
    <n v="0.84599999999999997"/>
    <n v="61.975000000000001"/>
    <n v="0.91800000000000004"/>
    <n v="-0.11"/>
    <n v="0.72599999999999998"/>
    <n v="0.75600000000000001"/>
    <n v="0.39300000000000002"/>
    <x v="0"/>
    <s v="Over Avergare"/>
    <d v="2018-01-01T00:00:00"/>
    <n v="2018"/>
    <n v="5.4792273760800283"/>
  </r>
  <r>
    <s v="Philippines"/>
    <n v="2019"/>
    <n v="6.2679999999999998"/>
    <n v="9.0749999999999993"/>
    <n v="0.84499999999999997"/>
    <n v="62"/>
    <n v="0.91"/>
    <n v="-8.4000000000000005E-2"/>
    <n v="0.748"/>
    <n v="0.76500000000000001"/>
    <n v="0.34100000000000003"/>
    <x v="0"/>
    <s v="Over Avergare"/>
    <d v="2019-01-01T00:00:00"/>
    <n v="2019"/>
    <n v="5.4792273760800283"/>
  </r>
  <r>
    <s v="Philippines"/>
    <n v="2020"/>
    <n v="5.08"/>
    <n v="8.9580000000000002"/>
    <n v="0.78100000000000003"/>
    <n v="62.024999999999999"/>
    <n v="0.93200000000000005"/>
    <n v="-0.111"/>
    <n v="0.74399999999999999"/>
    <n v="0.79300000000000004"/>
    <n v="0.32700000000000001"/>
    <x v="0"/>
    <s v="Under Average"/>
    <d v="2020-01-01T00:00:00"/>
    <n v="2020"/>
    <n v="5.4792273760800283"/>
  </r>
  <r>
    <s v="Philippines"/>
    <n v="2021"/>
    <n v="5.9649999999999999"/>
    <n v="8.9990000000000006"/>
    <n v="0.77800000000000002"/>
    <n v="62.05"/>
    <n v="0.90500000000000003"/>
    <n v="-8.9999999999999993E-3"/>
    <n v="0.72099999999999997"/>
    <n v="0.79"/>
    <n v="0.32300000000000001"/>
    <x v="0"/>
    <s v="Over Avergare"/>
    <d v="2021-01-01T00:00:00"/>
    <n v="2021"/>
    <n v="5.4792273760800283"/>
  </r>
  <r>
    <s v="Poland"/>
    <n v="2005"/>
    <n v="5.5869999999999997"/>
    <n v="9.8439999999999994"/>
    <n v="0.92200000000000004"/>
    <n v="66.2"/>
    <n v="0.78200000000000003"/>
    <m/>
    <n v="0.98299999999999998"/>
    <n v="0.61099999999999999"/>
    <n v="0.28199999999999997"/>
    <x v="1"/>
    <s v="Over Avergare"/>
    <d v="2005-01-01T00:00:00"/>
    <n v="2005"/>
    <n v="5.4792273760800283"/>
  </r>
  <r>
    <s v="Poland"/>
    <n v="2007"/>
    <n v="5.8860000000000001"/>
    <n v="9.9730000000000008"/>
    <n v="0.91300000000000003"/>
    <n v="66.56"/>
    <n v="0.77200000000000002"/>
    <n v="-5.0999999999999997E-2"/>
    <n v="0.92500000000000004"/>
    <n v="0.66500000000000004"/>
    <n v="0.23799999999999999"/>
    <x v="1"/>
    <s v="Over Avergare"/>
    <d v="2007-01-01T00:00:00"/>
    <n v="2007"/>
    <n v="5.4792273760800283"/>
  </r>
  <r>
    <s v="Poland"/>
    <n v="2009"/>
    <n v="5.7720000000000002"/>
    <n v="10.041"/>
    <n v="0.91700000000000004"/>
    <n v="66.92"/>
    <n v="0.82099999999999995"/>
    <n v="7.0000000000000007E-2"/>
    <n v="0.89800000000000002"/>
    <n v="0.64900000000000002"/>
    <n v="0.246"/>
    <x v="1"/>
    <s v="Over Avergare"/>
    <d v="2009-01-01T00:00:00"/>
    <n v="2009"/>
    <n v="5.4792273760800283"/>
  </r>
  <r>
    <s v="Poland"/>
    <n v="2010"/>
    <n v="5.8869999999999996"/>
    <n v="10.073"/>
    <n v="0.95499999999999996"/>
    <n v="67.099999999999994"/>
    <n v="0.79500000000000004"/>
    <n v="-1E-3"/>
    <n v="0.90500000000000003"/>
    <n v="0.68600000000000005"/>
    <n v="0.23400000000000001"/>
    <x v="1"/>
    <s v="Over Avergare"/>
    <d v="2010-01-01T00:00:00"/>
    <n v="2010"/>
    <n v="5.4792273760800283"/>
  </r>
  <r>
    <s v="Poland"/>
    <n v="2011"/>
    <n v="5.6459999999999999"/>
    <n v="10.122"/>
    <n v="0.90500000000000003"/>
    <n v="67.28"/>
    <n v="0.86799999999999999"/>
    <n v="-7.0000000000000007E-2"/>
    <n v="0.90800000000000003"/>
    <n v="0.65900000000000003"/>
    <n v="0.224"/>
    <x v="1"/>
    <s v="Over Avergare"/>
    <d v="2011-01-01T00:00:00"/>
    <n v="2011"/>
    <n v="5.4792273760800283"/>
  </r>
  <r>
    <s v="Poland"/>
    <n v="2012"/>
    <n v="5.8760000000000003"/>
    <n v="10.137"/>
    <n v="0.93600000000000005"/>
    <n v="67.459999999999994"/>
    <n v="0.81100000000000005"/>
    <n v="-2.9000000000000001E-2"/>
    <n v="0.88800000000000001"/>
    <n v="0.71099999999999997"/>
    <n v="0.26700000000000002"/>
    <x v="1"/>
    <s v="Over Avergare"/>
    <d v="2012-01-01T00:00:00"/>
    <n v="2012"/>
    <n v="5.4792273760800283"/>
  </r>
  <r>
    <s v="Poland"/>
    <n v="2013"/>
    <n v="5.7460000000000004"/>
    <n v="10.146000000000001"/>
    <n v="0.91200000000000003"/>
    <n v="67.64"/>
    <n v="0.77600000000000002"/>
    <n v="-0.14000000000000001"/>
    <n v="0.91600000000000004"/>
    <n v="0.67500000000000004"/>
    <n v="0.24199999999999999"/>
    <x v="1"/>
    <s v="Over Avergare"/>
    <d v="2013-01-01T00:00:00"/>
    <n v="2013"/>
    <n v="5.4792273760800283"/>
  </r>
  <r>
    <s v="Poland"/>
    <n v="2014"/>
    <n v="5.75"/>
    <n v="10.183999999999999"/>
    <n v="0.92400000000000004"/>
    <n v="67.819999999999993"/>
    <n v="0.875"/>
    <n v="-6.7000000000000004E-2"/>
    <n v="0.89800000000000002"/>
    <n v="0.68100000000000005"/>
    <n v="0.223"/>
    <x v="1"/>
    <s v="Over Avergare"/>
    <d v="2014-01-01T00:00:00"/>
    <n v="2014"/>
    <n v="5.4792273760800283"/>
  </r>
  <r>
    <s v="Poland"/>
    <n v="2015"/>
    <n v="6.0069999999999997"/>
    <n v="10.228"/>
    <n v="0.89300000000000002"/>
    <n v="68"/>
    <n v="0.79300000000000004"/>
    <n v="-9.6000000000000002E-2"/>
    <n v="0.81"/>
    <n v="0.63100000000000001"/>
    <n v="0.24"/>
    <x v="1"/>
    <s v="Over Avergare"/>
    <d v="2015-01-01T00:00:00"/>
    <n v="2015"/>
    <n v="5.4792273760800283"/>
  </r>
  <r>
    <s v="Poland"/>
    <n v="2016"/>
    <n v="6.1619999999999999"/>
    <n v="10.257999999999999"/>
    <n v="0.91700000000000004"/>
    <n v="68.174999999999997"/>
    <n v="0.871"/>
    <n v="-9.4E-2"/>
    <n v="0.84799999999999998"/>
    <n v="0.66600000000000004"/>
    <n v="0.224"/>
    <x v="1"/>
    <s v="Over Avergare"/>
    <d v="2016-01-01T00:00:00"/>
    <n v="2016"/>
    <n v="5.4792273760800283"/>
  </r>
  <r>
    <s v="Poland"/>
    <n v="2017"/>
    <n v="6.2009999999999996"/>
    <n v="10.308"/>
    <n v="0.88200000000000001"/>
    <n v="68.349999999999994"/>
    <n v="0.83099999999999996"/>
    <n v="-0.125"/>
    <n v="0.63900000000000001"/>
    <n v="0.56599999999999995"/>
    <n v="0.20300000000000001"/>
    <x v="1"/>
    <s v="Over Avergare"/>
    <d v="2017-01-01T00:00:00"/>
    <n v="2017"/>
    <n v="5.4792273760800283"/>
  </r>
  <r>
    <s v="Poland"/>
    <n v="2018"/>
    <n v="6.1109999999999998"/>
    <n v="10.365"/>
    <n v="0.86299999999999999"/>
    <n v="68.525000000000006"/>
    <n v="0.87"/>
    <n v="-0.25800000000000001"/>
    <n v="0.72"/>
    <n v="0.622"/>
    <n v="0.17599999999999999"/>
    <x v="1"/>
    <s v="Over Avergare"/>
    <d v="2018-01-01T00:00:00"/>
    <n v="2018"/>
    <n v="5.4792273760800283"/>
  </r>
  <r>
    <s v="Poland"/>
    <n v="2019"/>
    <n v="6.242"/>
    <n v="10.409000000000001"/>
    <n v="0.878"/>
    <n v="68.7"/>
    <n v="0.88300000000000001"/>
    <n v="-0.23499999999999999"/>
    <n v="0.69599999999999995"/>
    <n v="0.61299999999999999"/>
    <n v="0.16800000000000001"/>
    <x v="1"/>
    <s v="Over Avergare"/>
    <d v="2019-01-01T00:00:00"/>
    <n v="2019"/>
    <n v="5.4792273760800283"/>
  </r>
  <r>
    <s v="Poland"/>
    <n v="2020"/>
    <n v="6.1390000000000002"/>
    <n v="10.39"/>
    <n v="0.95299999999999996"/>
    <n v="68.875"/>
    <n v="0.76700000000000002"/>
    <n v="-1.2E-2"/>
    <n v="0.78700000000000003"/>
    <n v="0.67700000000000005"/>
    <n v="0.32900000000000001"/>
    <x v="1"/>
    <s v="Over Avergare"/>
    <d v="2020-01-01T00:00:00"/>
    <n v="2020"/>
    <n v="5.4792273760800283"/>
  </r>
  <r>
    <s v="Poland"/>
    <n v="2021"/>
    <n v="5.9779999999999998"/>
    <n v="10.461"/>
    <n v="0.93600000000000005"/>
    <n v="69.05"/>
    <n v="0.73199999999999998"/>
    <n v="0.124"/>
    <n v="0.74399999999999999"/>
    <n v="0.7"/>
    <n v="0.27700000000000002"/>
    <x v="1"/>
    <s v="Over Avergare"/>
    <d v="2021-01-01T00:00:00"/>
    <n v="2021"/>
    <n v="5.4792273760800283"/>
  </r>
  <r>
    <s v="Poland"/>
    <n v="2022"/>
    <n v="6.6660000000000004"/>
    <n v="10.509"/>
    <n v="0.88600000000000001"/>
    <n v="69.224999999999994"/>
    <n v="0.8"/>
    <n v="-0.20699999999999999"/>
    <n v="0.66700000000000004"/>
    <n v="0.59399999999999997"/>
    <n v="0.14000000000000001"/>
    <x v="1"/>
    <s v="Over Avergare"/>
    <d v="2022-01-01T00:00:00"/>
    <n v="2022"/>
    <n v="5.4792273760800283"/>
  </r>
  <r>
    <s v="Portugal"/>
    <n v="2006"/>
    <n v="5.4050000000000002"/>
    <n v="10.359"/>
    <n v="0.90500000000000003"/>
    <n v="68.34"/>
    <n v="0.88200000000000001"/>
    <n v="-0.182"/>
    <n v="0.88"/>
    <n v="0.64700000000000002"/>
    <n v="0.33300000000000002"/>
    <x v="1"/>
    <s v="Under Average"/>
    <d v="2006-01-01T00:00:00"/>
    <n v="2006"/>
    <n v="5.4792273760800283"/>
  </r>
  <r>
    <s v="Portugal"/>
    <n v="2008"/>
    <n v="5.7169999999999996"/>
    <n v="10.382999999999999"/>
    <n v="0.88600000000000001"/>
    <n v="68.819999999999993"/>
    <n v="0.64600000000000002"/>
    <n v="-0.221"/>
    <n v="0.93300000000000005"/>
    <n v="0.66700000000000004"/>
    <n v="0.309"/>
    <x v="1"/>
    <s v="Over Avergare"/>
    <d v="2008-01-01T00:00:00"/>
    <n v="2008"/>
    <n v="5.4792273760800283"/>
  </r>
  <r>
    <s v="Portugal"/>
    <n v="2010"/>
    <n v="5.0949999999999998"/>
    <n v="10.367000000000001"/>
    <n v="0.86399999999999999"/>
    <n v="69.3"/>
    <n v="0.72099999999999997"/>
    <n v="-0.11"/>
    <n v="0.94799999999999995"/>
    <n v="0.68100000000000005"/>
    <n v="0.26500000000000001"/>
    <x v="1"/>
    <s v="Under Average"/>
    <d v="2010-01-01T00:00:00"/>
    <n v="2010"/>
    <n v="5.4792273760800283"/>
  </r>
  <r>
    <s v="Portugal"/>
    <n v="2011"/>
    <n v="5.22"/>
    <n v="10.352"/>
    <n v="0.85599999999999998"/>
    <n v="69.540000000000006"/>
    <n v="0.875"/>
    <n v="-0.17699999999999999"/>
    <n v="0.96199999999999997"/>
    <n v="0.67100000000000004"/>
    <n v="0.27900000000000003"/>
    <x v="1"/>
    <s v="Under Average"/>
    <d v="2011-01-01T00:00:00"/>
    <n v="2011"/>
    <n v="5.4792273760800283"/>
  </r>
  <r>
    <s v="Portugal"/>
    <n v="2012"/>
    <n v="4.9939999999999998"/>
    <n v="10.314"/>
    <n v="0.86599999999999999"/>
    <n v="69.78"/>
    <n v="0.77400000000000002"/>
    <n v="-0.10100000000000001"/>
    <n v="0.95899999999999996"/>
    <n v="0.63100000000000001"/>
    <n v="0.37"/>
    <x v="1"/>
    <s v="Under Average"/>
    <d v="2012-01-01T00:00:00"/>
    <n v="2012"/>
    <n v="5.4792273760800283"/>
  </r>
  <r>
    <s v="Portugal"/>
    <n v="2013"/>
    <n v="5.1580000000000004"/>
    <n v="10.31"/>
    <n v="0.86699999999999999"/>
    <n v="70.02"/>
    <n v="0.78800000000000003"/>
    <n v="-0.122"/>
    <n v="0.94599999999999995"/>
    <n v="0.66500000000000004"/>
    <n v="0.34799999999999998"/>
    <x v="1"/>
    <s v="Under Average"/>
    <d v="2013-01-01T00:00:00"/>
    <n v="2013"/>
    <n v="5.4792273760800283"/>
  </r>
  <r>
    <s v="Portugal"/>
    <n v="2014"/>
    <n v="5.1269999999999998"/>
    <n v="10.324"/>
    <n v="0.86199999999999999"/>
    <n v="70.260000000000005"/>
    <n v="0.84699999999999998"/>
    <n v="-0.13"/>
    <n v="0.94099999999999995"/>
    <n v="0.66300000000000003"/>
    <n v="0.35799999999999998"/>
    <x v="1"/>
    <s v="Under Average"/>
    <d v="2014-01-01T00:00:00"/>
    <n v="2014"/>
    <n v="5.4792273760800283"/>
  </r>
  <r>
    <s v="Portugal"/>
    <n v="2015"/>
    <n v="5.0810000000000004"/>
    <n v="10.346"/>
    <n v="0.86599999999999999"/>
    <n v="70.5"/>
    <n v="0.8"/>
    <n v="-0.16700000000000001"/>
    <n v="0.94099999999999995"/>
    <n v="0.629"/>
    <n v="0.371"/>
    <x v="1"/>
    <s v="Under Average"/>
    <d v="2015-01-01T00:00:00"/>
    <n v="2015"/>
    <n v="5.4792273760800283"/>
  </r>
  <r>
    <s v="Portugal"/>
    <n v="2016"/>
    <n v="5.4470000000000001"/>
    <n v="10.369"/>
    <n v="0.90500000000000003"/>
    <n v="70.625"/>
    <n v="0.83799999999999997"/>
    <n v="-0.22900000000000001"/>
    <n v="0.92200000000000004"/>
    <n v="0.65900000000000003"/>
    <n v="0.32600000000000001"/>
    <x v="1"/>
    <s v="Under Average"/>
    <d v="2016-01-01T00:00:00"/>
    <n v="2016"/>
    <n v="5.4792273760800283"/>
  </r>
  <r>
    <s v="Portugal"/>
    <n v="2017"/>
    <n v="5.7110000000000003"/>
    <n v="10.406000000000001"/>
    <n v="0.9"/>
    <n v="70.75"/>
    <n v="0.90500000000000003"/>
    <n v="-0.18"/>
    <n v="0.88100000000000001"/>
    <n v="0.60799999999999998"/>
    <n v="0.29399999999999998"/>
    <x v="1"/>
    <s v="Over Avergare"/>
    <d v="2017-01-01T00:00:00"/>
    <n v="2017"/>
    <n v="5.4792273760800283"/>
  </r>
  <r>
    <s v="Portugal"/>
    <n v="2018"/>
    <n v="5.92"/>
    <n v="10.435"/>
    <n v="0.88700000000000001"/>
    <n v="70.875"/>
    <n v="0.877"/>
    <n v="-0.26500000000000001"/>
    <n v="0.88"/>
    <n v="0.64600000000000002"/>
    <n v="0.318"/>
    <x v="1"/>
    <s v="Over Avergare"/>
    <d v="2018-01-01T00:00:00"/>
    <n v="2018"/>
    <n v="5.4792273760800283"/>
  </r>
  <r>
    <s v="Portugal"/>
    <n v="2019"/>
    <n v="6.0949999999999998"/>
    <n v="10.462"/>
    <n v="0.876"/>
    <n v="71"/>
    <n v="0.88200000000000001"/>
    <n v="-0.23799999999999999"/>
    <n v="0.91500000000000004"/>
    <n v="0.67500000000000004"/>
    <n v="0.3"/>
    <x v="1"/>
    <s v="Over Avergare"/>
    <d v="2019-01-01T00:00:00"/>
    <n v="2019"/>
    <n v="5.4792273760800283"/>
  </r>
  <r>
    <s v="Portugal"/>
    <n v="2020"/>
    <n v="5.7679999999999998"/>
    <n v="10.374000000000001"/>
    <n v="0.875"/>
    <n v="71.125"/>
    <n v="0.91300000000000003"/>
    <n v="-0.24199999999999999"/>
    <n v="0.86699999999999999"/>
    <n v="0.61399999999999999"/>
    <n v="0.38300000000000001"/>
    <x v="1"/>
    <s v="Over Avergare"/>
    <d v="2020-01-01T00:00:00"/>
    <n v="2020"/>
    <n v="5.4792273760800283"/>
  </r>
  <r>
    <s v="Portugal"/>
    <n v="2021"/>
    <n v="6.1829999999999998"/>
    <n v="10.423999999999999"/>
    <n v="0.89500000000000002"/>
    <n v="71.25"/>
    <n v="0.89200000000000002"/>
    <n v="-0.20899999999999999"/>
    <n v="0.872"/>
    <n v="0.629"/>
    <n v="0.28399999999999997"/>
    <x v="1"/>
    <s v="Over Avergare"/>
    <d v="2021-01-01T00:00:00"/>
    <n v="2021"/>
    <n v="5.4792273760800283"/>
  </r>
  <r>
    <s v="Portugal"/>
    <n v="2022"/>
    <n v="5.9530000000000003"/>
    <n v="10.487"/>
    <n v="0.86199999999999999"/>
    <n v="71.375"/>
    <n v="0.90300000000000002"/>
    <n v="-0.13700000000000001"/>
    <n v="0.89300000000000002"/>
    <n v="0.63800000000000001"/>
    <n v="0.316"/>
    <x v="1"/>
    <s v="Over Avergare"/>
    <d v="2022-01-01T00:00:00"/>
    <n v="2022"/>
    <n v="5.4792273760800283"/>
  </r>
  <r>
    <s v="Qatar"/>
    <n v="2009"/>
    <n v="6.4180000000000001"/>
    <n v="11.433999999999999"/>
    <n v="0.89400000000000002"/>
    <n v="64.36"/>
    <n v="0.86499999999999999"/>
    <n v="0.23200000000000001"/>
    <n v="0.184"/>
    <n v="0.67300000000000004"/>
    <n v="0.25800000000000001"/>
    <x v="0"/>
    <s v="Over Avergare"/>
    <d v="2009-01-01T00:00:00"/>
    <n v="2009"/>
    <n v="5.4792273760800283"/>
  </r>
  <r>
    <s v="Qatar"/>
    <n v="2010"/>
    <n v="6.85"/>
    <n v="11.551"/>
    <m/>
    <n v="64.7"/>
    <m/>
    <n v="9.7000000000000003E-2"/>
    <m/>
    <m/>
    <m/>
    <x v="0"/>
    <s v="Over Avergare"/>
    <d v="2010-01-01T00:00:00"/>
    <n v="2010"/>
    <n v="5.4792273760800283"/>
  </r>
  <r>
    <s v="Qatar"/>
    <n v="2011"/>
    <n v="6.5919999999999996"/>
    <n v="11.625"/>
    <n v="0.85699999999999998"/>
    <n v="65.040000000000006"/>
    <n v="0.90500000000000003"/>
    <n v="2E-3"/>
    <m/>
    <n v="0.66100000000000003"/>
    <n v="0.32800000000000001"/>
    <x v="0"/>
    <s v="Over Avergare"/>
    <d v="2011-01-01T00:00:00"/>
    <n v="2011"/>
    <n v="5.4792273760800283"/>
  </r>
  <r>
    <s v="Qatar"/>
    <n v="2012"/>
    <n v="6.6109999999999998"/>
    <n v="11.617000000000001"/>
    <n v="0.83799999999999997"/>
    <n v="65.38"/>
    <n v="0.92400000000000004"/>
    <n v="0.15"/>
    <m/>
    <n v="0.68300000000000005"/>
    <n v="0.32200000000000001"/>
    <x v="0"/>
    <s v="Over Avergare"/>
    <d v="2012-01-01T00:00:00"/>
    <n v="2012"/>
    <n v="5.4792273760800283"/>
  </r>
  <r>
    <s v="Qatar"/>
    <n v="2015"/>
    <n v="6.375"/>
    <n v="11.532"/>
    <m/>
    <n v="66.400000000000006"/>
    <m/>
    <m/>
    <m/>
    <m/>
    <m/>
    <x v="0"/>
    <s v="Over Avergare"/>
    <d v="2015-01-01T00:00:00"/>
    <n v="2015"/>
    <n v="5.4792273760800283"/>
  </r>
  <r>
    <s v="Romania"/>
    <n v="2005"/>
    <n v="5.0490000000000004"/>
    <n v="9.7330000000000005"/>
    <n v="0.83799999999999997"/>
    <n v="64.5"/>
    <n v="0.8"/>
    <m/>
    <n v="0.95699999999999996"/>
    <n v="0.57599999999999996"/>
    <n v="0.34599999999999997"/>
    <x v="1"/>
    <s v="Under Average"/>
    <d v="2005-01-01T00:00:00"/>
    <n v="2005"/>
    <n v="5.4792273760800283"/>
  </r>
  <r>
    <s v="Romania"/>
    <n v="2007"/>
    <n v="5.3940000000000001"/>
    <n v="9.9009999999999998"/>
    <n v="0.73599999999999999"/>
    <n v="64.86"/>
    <n v="0.68600000000000005"/>
    <n v="-0.192"/>
    <n v="0.94899999999999995"/>
    <n v="0.57499999999999996"/>
    <n v="0.27700000000000002"/>
    <x v="1"/>
    <s v="Under Average"/>
    <d v="2007-01-01T00:00:00"/>
    <n v="2007"/>
    <n v="5.4792273760800283"/>
  </r>
  <r>
    <s v="Romania"/>
    <n v="2009"/>
    <n v="5.3680000000000003"/>
    <n v="9.9580000000000002"/>
    <n v="0.81200000000000006"/>
    <n v="65.22"/>
    <n v="0.60599999999999998"/>
    <n v="-0.2"/>
    <n v="0.96699999999999997"/>
    <n v="0.54500000000000004"/>
    <n v="0.27"/>
    <x v="1"/>
    <s v="Under Average"/>
    <d v="2009-01-01T00:00:00"/>
    <n v="2009"/>
    <n v="5.4792273760800283"/>
  </r>
  <r>
    <s v="Romania"/>
    <n v="2010"/>
    <n v="4.9089999999999998"/>
    <n v="9.9239999999999995"/>
    <n v="0.68899999999999995"/>
    <n v="65.400000000000006"/>
    <n v="0.56599999999999995"/>
    <n v="-8.8999999999999996E-2"/>
    <n v="0.97399999999999998"/>
    <n v="0.53900000000000003"/>
    <n v="0.34399999999999997"/>
    <x v="1"/>
    <s v="Under Average"/>
    <d v="2010-01-01T00:00:00"/>
    <n v="2010"/>
    <n v="5.4792273760800283"/>
  </r>
  <r>
    <s v="Romania"/>
    <n v="2011"/>
    <n v="5.0229999999999997"/>
    <n v="9.9730000000000008"/>
    <n v="0.753"/>
    <n v="65.58"/>
    <n v="0.65"/>
    <n v="-0.14599999999999999"/>
    <n v="0.96399999999999997"/>
    <n v="0.501"/>
    <n v="0.29399999999999998"/>
    <x v="1"/>
    <s v="Under Average"/>
    <d v="2011-01-01T00:00:00"/>
    <n v="2011"/>
    <n v="5.4792273760800283"/>
  </r>
  <r>
    <s v="Romania"/>
    <n v="2012"/>
    <n v="5.1669999999999998"/>
    <n v="9.9969999999999999"/>
    <n v="0.74"/>
    <n v="65.760000000000005"/>
    <n v="0.64500000000000002"/>
    <n v="-0.11700000000000001"/>
    <n v="0.95899999999999996"/>
    <n v="0.52"/>
    <n v="0.34300000000000003"/>
    <x v="1"/>
    <s v="Under Average"/>
    <d v="2012-01-01T00:00:00"/>
    <n v="2012"/>
    <n v="5.4792273760800283"/>
  </r>
  <r>
    <s v="Romania"/>
    <n v="2013"/>
    <n v="5.0819999999999999"/>
    <n v="10.003"/>
    <n v="0.77800000000000002"/>
    <n v="65.94"/>
    <n v="0.65500000000000003"/>
    <n v="-0.13300000000000001"/>
    <n v="0.95199999999999996"/>
    <n v="0.54100000000000004"/>
    <n v="0.32900000000000001"/>
    <x v="1"/>
    <s v="Under Average"/>
    <d v="2013-01-01T00:00:00"/>
    <n v="2013"/>
    <n v="5.4792273760800283"/>
  </r>
  <r>
    <s v="Romania"/>
    <n v="2014"/>
    <n v="5.7270000000000003"/>
    <n v="10.047000000000001"/>
    <n v="0.753"/>
    <n v="66.12"/>
    <n v="0.754"/>
    <n v="-0.105"/>
    <n v="0.95799999999999996"/>
    <n v="0.56499999999999995"/>
    <n v="0.33100000000000002"/>
    <x v="1"/>
    <s v="Over Avergare"/>
    <d v="2014-01-01T00:00:00"/>
    <n v="2014"/>
    <n v="5.4792273760800283"/>
  </r>
  <r>
    <s v="Romania"/>
    <n v="2015"/>
    <n v="5.7770000000000001"/>
    <n v="10.083"/>
    <n v="0.78700000000000003"/>
    <n v="66.3"/>
    <n v="0.79600000000000004"/>
    <n v="-0.14499999999999999"/>
    <n v="0.96199999999999997"/>
    <n v="0.627"/>
    <n v="0.312"/>
    <x v="1"/>
    <s v="Over Avergare"/>
    <d v="2015-01-01T00:00:00"/>
    <n v="2015"/>
    <n v="5.4792273760800283"/>
  </r>
  <r>
    <s v="Romania"/>
    <n v="2016"/>
    <n v="5.9690000000000003"/>
    <n v="10.117000000000001"/>
    <n v="0.80900000000000005"/>
    <n v="66.424999999999997"/>
    <n v="0.82199999999999995"/>
    <n v="-0.11799999999999999"/>
    <n v="0.94899999999999995"/>
    <n v="0.60699999999999998"/>
    <n v="0.25800000000000001"/>
    <x v="1"/>
    <s v="Over Avergare"/>
    <d v="2016-01-01T00:00:00"/>
    <n v="2016"/>
    <n v="5.4792273760800283"/>
  </r>
  <r>
    <s v="Romania"/>
    <n v="2017"/>
    <n v="6.09"/>
    <n v="10.202"/>
    <n v="0.81100000000000005"/>
    <n v="66.55"/>
    <n v="0.83899999999999997"/>
    <n v="-0.16300000000000001"/>
    <n v="0.92600000000000005"/>
    <n v="0.63200000000000001"/>
    <n v="0.23100000000000001"/>
    <x v="1"/>
    <s v="Over Avergare"/>
    <d v="2017-01-01T00:00:00"/>
    <n v="2017"/>
    <n v="5.4792273760800283"/>
  </r>
  <r>
    <s v="Romania"/>
    <n v="2018"/>
    <n v="6.1509999999999998"/>
    <n v="10.266"/>
    <n v="0.81799999999999995"/>
    <n v="66.674999999999997"/>
    <n v="0.84499999999999997"/>
    <n v="-0.222"/>
    <n v="0.92100000000000004"/>
    <n v="0.64900000000000002"/>
    <n v="0.29799999999999999"/>
    <x v="1"/>
    <s v="Over Avergare"/>
    <d v="2018-01-01T00:00:00"/>
    <n v="2018"/>
    <n v="5.4792273760800283"/>
  </r>
  <r>
    <s v="Romania"/>
    <n v="2019"/>
    <n v="6.13"/>
    <n v="10.308999999999999"/>
    <n v="0.84199999999999997"/>
    <n v="66.8"/>
    <n v="0.84799999999999998"/>
    <n v="-0.22600000000000001"/>
    <n v="0.95399999999999996"/>
    <n v="0.60499999999999998"/>
    <n v="0.24399999999999999"/>
    <x v="1"/>
    <s v="Over Avergare"/>
    <d v="2019-01-01T00:00:00"/>
    <n v="2019"/>
    <n v="5.4792273760800283"/>
  </r>
  <r>
    <s v="Romania"/>
    <n v="2020"/>
    <n v="6.7850000000000001"/>
    <n v="10.276999999999999"/>
    <n v="0.86899999999999999"/>
    <n v="66.924999999999997"/>
    <n v="0.86299999999999999"/>
    <n v="-0.159"/>
    <n v="0.91800000000000004"/>
    <n v="0.66800000000000004"/>
    <n v="0.25600000000000001"/>
    <x v="1"/>
    <s v="Over Avergare"/>
    <d v="2020-01-01T00:00:00"/>
    <n v="2020"/>
    <n v="5.4792273760800283"/>
  </r>
  <r>
    <s v="Romania"/>
    <n v="2021"/>
    <n v="6.5490000000000004"/>
    <n v="10.335000000000001"/>
    <n v="0.83499999999999996"/>
    <n v="67.05"/>
    <n v="0.871"/>
    <n v="-0.184"/>
    <n v="0.92800000000000005"/>
    <n v="0.67400000000000004"/>
    <n v="0.26400000000000001"/>
    <x v="1"/>
    <s v="Over Avergare"/>
    <d v="2021-01-01T00:00:00"/>
    <n v="2021"/>
    <n v="5.4792273760800283"/>
  </r>
  <r>
    <s v="Romania"/>
    <n v="2022"/>
    <n v="6.4370000000000003"/>
    <n v="10.404"/>
    <n v="0.83"/>
    <n v="67.174999999999997"/>
    <n v="0.83599999999999997"/>
    <n v="-0.17199999999999999"/>
    <n v="0.94099999999999995"/>
    <n v="0.61499999999999999"/>
    <n v="0.25800000000000001"/>
    <x v="1"/>
    <s v="Over Avergare"/>
    <d v="2022-01-01T00:00:00"/>
    <n v="2022"/>
    <n v="5.4792273760800283"/>
  </r>
  <r>
    <s v="Russia"/>
    <n v="2006"/>
    <n v="4.9640000000000004"/>
    <n v="9.9879999999999995"/>
    <n v="0.89500000000000002"/>
    <n v="58.74"/>
    <n v="0.64300000000000002"/>
    <n v="-0.31"/>
    <n v="0.93500000000000005"/>
    <n v="0.53400000000000003"/>
    <n v="0.23200000000000001"/>
    <x v="1"/>
    <s v="Under Average"/>
    <d v="2006-01-01T00:00:00"/>
    <n v="2006"/>
    <n v="5.4792273760800283"/>
  </r>
  <r>
    <s v="Russia"/>
    <n v="2007"/>
    <n v="5.2229999999999999"/>
    <n v="10.071"/>
    <n v="0.88500000000000001"/>
    <n v="59.18"/>
    <n v="0.59299999999999997"/>
    <n v="-0.28699999999999998"/>
    <n v="0.93300000000000005"/>
    <n v="0.54600000000000004"/>
    <n v="0.193"/>
    <x v="1"/>
    <s v="Under Average"/>
    <d v="2007-01-01T00:00:00"/>
    <n v="2007"/>
    <n v="5.4792273760800283"/>
  </r>
  <r>
    <s v="Russia"/>
    <n v="2008"/>
    <n v="5.6189999999999998"/>
    <n v="10.122"/>
    <n v="0.88200000000000001"/>
    <n v="59.62"/>
    <n v="0.64300000000000002"/>
    <n v="-0.309"/>
    <n v="0.92400000000000004"/>
    <n v="0.56999999999999995"/>
    <n v="0.16600000000000001"/>
    <x v="1"/>
    <s v="Over Avergare"/>
    <d v="2008-01-01T00:00:00"/>
    <n v="2008"/>
    <n v="5.4792273760800283"/>
  </r>
  <r>
    <s v="Russia"/>
    <n v="2009"/>
    <n v="5.1580000000000004"/>
    <n v="10.041"/>
    <n v="0.90800000000000003"/>
    <n v="60.06"/>
    <n v="0.61699999999999999"/>
    <n v="-0.28699999999999998"/>
    <n v="0.95399999999999996"/>
    <n v="0.54"/>
    <n v="0.16900000000000001"/>
    <x v="1"/>
    <s v="Under Average"/>
    <d v="2009-01-01T00:00:00"/>
    <n v="2009"/>
    <n v="5.4792273760800283"/>
  </r>
  <r>
    <s v="Russia"/>
    <n v="2010"/>
    <n v="5.3849999999999998"/>
    <n v="10.084"/>
    <n v="0.90900000000000003"/>
    <n v="60.5"/>
    <n v="0.61299999999999999"/>
    <n v="-0.3"/>
    <n v="0.93700000000000006"/>
    <n v="0.56699999999999995"/>
    <n v="0.17100000000000001"/>
    <x v="1"/>
    <s v="Under Average"/>
    <d v="2010-01-01T00:00:00"/>
    <n v="2010"/>
    <n v="5.4792273760800283"/>
  </r>
  <r>
    <s v="Russia"/>
    <n v="2011"/>
    <n v="5.3890000000000002"/>
    <n v="10.125999999999999"/>
    <n v="0.88300000000000001"/>
    <n v="60.94"/>
    <n v="0.626"/>
    <n v="-0.28199999999999997"/>
    <n v="0.93500000000000005"/>
    <n v="0.56399999999999995"/>
    <n v="0.16500000000000001"/>
    <x v="1"/>
    <s v="Under Average"/>
    <d v="2011-01-01T00:00:00"/>
    <n v="2011"/>
    <n v="5.4792273760800283"/>
  </r>
  <r>
    <s v="Russia"/>
    <n v="2012"/>
    <n v="5.6210000000000004"/>
    <n v="10.163"/>
    <n v="0.90100000000000002"/>
    <n v="61.38"/>
    <n v="0.60899999999999999"/>
    <n v="-0.29599999999999999"/>
    <n v="0.93799999999999994"/>
    <n v="0.56299999999999994"/>
    <n v="0.17399999999999999"/>
    <x v="1"/>
    <s v="Over Avergare"/>
    <d v="2012-01-01T00:00:00"/>
    <n v="2012"/>
    <n v="5.4792273760800283"/>
  </r>
  <r>
    <s v="Russia"/>
    <n v="2013"/>
    <n v="5.5369999999999999"/>
    <n v="10.179"/>
    <n v="0.88100000000000001"/>
    <n v="61.82"/>
    <n v="0.66100000000000003"/>
    <n v="-0.29299999999999998"/>
    <n v="0.93400000000000005"/>
    <n v="0.59199999999999997"/>
    <n v="0.18"/>
    <x v="1"/>
    <s v="Over Avergare"/>
    <d v="2013-01-01T00:00:00"/>
    <n v="2013"/>
    <n v="5.4792273760800283"/>
  </r>
  <r>
    <s v="Russia"/>
    <n v="2014"/>
    <n v="6.0369999999999999"/>
    <n v="10.167999999999999"/>
    <n v="0.93200000000000005"/>
    <n v="62.26"/>
    <n v="0.74399999999999999"/>
    <n v="-0.26800000000000002"/>
    <n v="0.86899999999999999"/>
    <n v="0.61699999999999999"/>
    <n v="0.151"/>
    <x v="1"/>
    <s v="Over Avergare"/>
    <d v="2014-01-01T00:00:00"/>
    <n v="2014"/>
    <n v="5.4792273760800283"/>
  </r>
  <r>
    <s v="Russia"/>
    <n v="2015"/>
    <n v="5.9960000000000004"/>
    <n v="10.146000000000001"/>
    <n v="0.92400000000000004"/>
    <n v="62.7"/>
    <n v="0.68500000000000005"/>
    <n v="-0.17499999999999999"/>
    <n v="0.91300000000000003"/>
    <n v="0.60899999999999999"/>
    <n v="0.13"/>
    <x v="1"/>
    <s v="Over Avergare"/>
    <d v="2015-01-01T00:00:00"/>
    <n v="2015"/>
    <n v="5.4792273760800283"/>
  </r>
  <r>
    <s v="Russia"/>
    <n v="2016"/>
    <n v="5.8550000000000004"/>
    <n v="10.146000000000001"/>
    <n v="0.91100000000000003"/>
    <n v="63.075000000000003"/>
    <n v="0.71399999999999997"/>
    <n v="-0.185"/>
    <n v="0.92500000000000004"/>
    <n v="0.58699999999999997"/>
    <n v="0.14199999999999999"/>
    <x v="1"/>
    <s v="Over Avergare"/>
    <d v="2016-01-01T00:00:00"/>
    <n v="2016"/>
    <n v="5.4792273760800283"/>
  </r>
  <r>
    <s v="Russia"/>
    <n v="2017"/>
    <n v="5.5789999999999997"/>
    <n v="10.163"/>
    <n v="0.89600000000000002"/>
    <n v="63.45"/>
    <n v="0.73099999999999998"/>
    <n v="-0.14899999999999999"/>
    <n v="0.86199999999999999"/>
    <n v="0.65100000000000002"/>
    <n v="0.19500000000000001"/>
    <x v="1"/>
    <s v="Over Avergare"/>
    <d v="2017-01-01T00:00:00"/>
    <n v="2017"/>
    <n v="5.4792273760800283"/>
  </r>
  <r>
    <s v="Russia"/>
    <n v="2018"/>
    <n v="5.5140000000000002"/>
    <n v="10.191000000000001"/>
    <n v="0.90900000000000003"/>
    <n v="63.825000000000003"/>
    <n v="0.72899999999999998"/>
    <n v="-0.151"/>
    <n v="0.86499999999999999"/>
    <n v="0.61499999999999999"/>
    <n v="0.19900000000000001"/>
    <x v="1"/>
    <s v="Over Avergare"/>
    <d v="2018-01-01T00:00:00"/>
    <n v="2018"/>
    <n v="5.4792273760800283"/>
  </r>
  <r>
    <s v="Russia"/>
    <n v="2019"/>
    <n v="5.4409999999999998"/>
    <n v="10.212999999999999"/>
    <n v="0.91"/>
    <n v="64.2"/>
    <n v="0.71499999999999997"/>
    <n v="-0.12"/>
    <n v="0.84799999999999998"/>
    <n v="0.63200000000000001"/>
    <n v="0.2"/>
    <x v="1"/>
    <s v="Under Average"/>
    <d v="2019-01-01T00:00:00"/>
    <n v="2019"/>
    <n v="5.4792273760800283"/>
  </r>
  <r>
    <s v="Russia"/>
    <n v="2020"/>
    <n v="5.4950000000000001"/>
    <n v="10.188000000000001"/>
    <n v="0.88700000000000001"/>
    <n v="64.575000000000003"/>
    <n v="0.71399999999999997"/>
    <n v="-7.5999999999999998E-2"/>
    <n v="0.82299999999999995"/>
    <n v="0.621"/>
    <n v="0.19"/>
    <x v="1"/>
    <s v="Over Avergare"/>
    <d v="2020-01-01T00:00:00"/>
    <n v="2020"/>
    <n v="5.4792273760800283"/>
  </r>
  <r>
    <s v="Russia"/>
    <n v="2021"/>
    <n v="5.4480000000000004"/>
    <n v="10.239000000000001"/>
    <n v="0.86199999999999999"/>
    <n v="64.95"/>
    <n v="0.67100000000000004"/>
    <n v="5.6000000000000001E-2"/>
    <n v="0.80800000000000005"/>
    <n v="0.59"/>
    <n v="0.19"/>
    <x v="1"/>
    <s v="Under Average"/>
    <d v="2021-01-01T00:00:00"/>
    <n v="2021"/>
    <n v="5.4792273760800283"/>
  </r>
  <r>
    <s v="Russia"/>
    <n v="2022"/>
    <n v="6.0439999999999996"/>
    <n v="10.202999999999999"/>
    <n v="0.92"/>
    <n v="65.325000000000003"/>
    <n v="0.77600000000000002"/>
    <n v="-7.0000000000000007E-2"/>
    <n v="0.76700000000000002"/>
    <n v="0.61399999999999999"/>
    <n v="0.21099999999999999"/>
    <x v="1"/>
    <s v="Over Avergare"/>
    <d v="2022-01-01T00:00:00"/>
    <n v="2022"/>
    <n v="5.4792273760800283"/>
  </r>
  <r>
    <s v="Rwanda"/>
    <n v="2006"/>
    <n v="4.2149999999999999"/>
    <n v="7.0869999999999997"/>
    <n v="0.71799999999999997"/>
    <n v="53.5"/>
    <n v="0.91500000000000004"/>
    <m/>
    <n v="0.29899999999999999"/>
    <n v="0.70099999999999996"/>
    <n v="0.189"/>
    <x v="2"/>
    <s v="Under Average"/>
    <d v="2006-01-01T00:00:00"/>
    <n v="2006"/>
    <n v="5.4792273760800283"/>
  </r>
  <r>
    <s v="Rwanda"/>
    <n v="2008"/>
    <n v="4.3630000000000004"/>
    <n v="7.2130000000000001"/>
    <n v="0.48599999999999999"/>
    <n v="54.7"/>
    <n v="0.752"/>
    <n v="1.7999999999999999E-2"/>
    <n v="0.28599999999999998"/>
    <n v="0.63300000000000001"/>
    <n v="0.221"/>
    <x v="2"/>
    <s v="Under Average"/>
    <d v="2008-01-01T00:00:00"/>
    <n v="2008"/>
    <n v="5.4792273760800283"/>
  </r>
  <r>
    <s v="Rwanda"/>
    <n v="2009"/>
    <n v="4.03"/>
    <n v="7.2469999999999999"/>
    <n v="0.55900000000000005"/>
    <n v="55.3"/>
    <n v="0.76600000000000001"/>
    <n v="0"/>
    <n v="0.41"/>
    <n v="0.65800000000000003"/>
    <n v="0.112"/>
    <x v="2"/>
    <s v="Under Average"/>
    <d v="2009-01-01T00:00:00"/>
    <n v="2009"/>
    <n v="5.4792273760800283"/>
  </r>
  <r>
    <s v="Rwanda"/>
    <n v="2011"/>
    <n v="4.0970000000000004"/>
    <n v="7.3419999999999996"/>
    <n v="0.56999999999999995"/>
    <n v="56.5"/>
    <n v="0.82899999999999996"/>
    <n v="-3.7999999999999999E-2"/>
    <n v="0.161"/>
    <n v="0.60799999999999998"/>
    <n v="0.154"/>
    <x v="2"/>
    <s v="Under Average"/>
    <d v="2011-01-01T00:00:00"/>
    <n v="2011"/>
    <n v="5.4792273760800283"/>
  </r>
  <r>
    <s v="Rwanda"/>
    <n v="2012"/>
    <n v="3.3330000000000002"/>
    <n v="7.4009999999999998"/>
    <n v="0.63700000000000001"/>
    <n v="57.1"/>
    <n v="0.83499999999999996"/>
    <n v="-1.0999999999999999E-2"/>
    <n v="8.1000000000000003E-2"/>
    <n v="0.624"/>
    <n v="0.13200000000000001"/>
    <x v="2"/>
    <s v="Under Average"/>
    <d v="2012-01-01T00:00:00"/>
    <n v="2012"/>
    <n v="5.4792273760800283"/>
  </r>
  <r>
    <s v="Rwanda"/>
    <n v="2013"/>
    <n v="3.4660000000000002"/>
    <n v="7.423"/>
    <n v="0.75"/>
    <n v="57.7"/>
    <n v="0.90400000000000003"/>
    <n v="-2.7E-2"/>
    <n v="0.11700000000000001"/>
    <n v="0.72799999999999998"/>
    <n v="0.16700000000000001"/>
    <x v="2"/>
    <s v="Under Average"/>
    <d v="2013-01-01T00:00:00"/>
    <n v="2013"/>
    <n v="5.4792273760800283"/>
  </r>
  <r>
    <s v="Rwanda"/>
    <n v="2014"/>
    <n v="3.5960000000000001"/>
    <n v="7.4589999999999996"/>
    <n v="0.748"/>
    <n v="58.3"/>
    <n v="0.89400000000000002"/>
    <n v="-2.1999999999999999E-2"/>
    <n v="7.8E-2"/>
    <n v="0.748"/>
    <n v="0.13400000000000001"/>
    <x v="2"/>
    <s v="Under Average"/>
    <d v="2014-01-01T00:00:00"/>
    <n v="2014"/>
    <n v="5.4792273760800283"/>
  </r>
  <r>
    <s v="Rwanda"/>
    <n v="2015"/>
    <n v="3.4830000000000001"/>
    <n v="7.52"/>
    <n v="0.67800000000000005"/>
    <n v="58.9"/>
    <n v="0.90800000000000003"/>
    <n v="2.5000000000000001E-2"/>
    <n v="9.5000000000000001E-2"/>
    <n v="0.69199999999999995"/>
    <n v="0.20599999999999999"/>
    <x v="2"/>
    <s v="Under Average"/>
    <d v="2015-01-01T00:00:00"/>
    <n v="2015"/>
    <n v="5.4792273760800283"/>
  </r>
  <r>
    <s v="Rwanda"/>
    <n v="2016"/>
    <n v="3.3330000000000002"/>
    <n v="7.5540000000000003"/>
    <n v="0.66500000000000004"/>
    <n v="59.225000000000001"/>
    <n v="0.91100000000000003"/>
    <n v="2.5000000000000001E-2"/>
    <n v="0.159"/>
    <n v="0.71499999999999997"/>
    <n v="0.28499999999999998"/>
    <x v="2"/>
    <s v="Under Average"/>
    <d v="2016-01-01T00:00:00"/>
    <n v="2016"/>
    <n v="5.4792273760800283"/>
  </r>
  <r>
    <s v="Rwanda"/>
    <n v="2017"/>
    <n v="3.1080000000000001"/>
    <n v="7.5679999999999996"/>
    <n v="0.51700000000000002"/>
    <n v="59.55"/>
    <n v="0.90800000000000003"/>
    <n v="5.0999999999999997E-2"/>
    <n v="0.214"/>
    <n v="0.72399999999999998"/>
    <n v="0.35799999999999998"/>
    <x v="2"/>
    <s v="Under Average"/>
    <d v="2017-01-01T00:00:00"/>
    <n v="2017"/>
    <n v="5.4792273760800283"/>
  </r>
  <r>
    <s v="Rwanda"/>
    <n v="2018"/>
    <n v="3.5609999999999999"/>
    <n v="7.6260000000000003"/>
    <n v="0.61599999999999999"/>
    <n v="59.875"/>
    <n v="0.92400000000000004"/>
    <n v="5.7000000000000002E-2"/>
    <n v="0.16400000000000001"/>
    <n v="0.76500000000000001"/>
    <n v="0.308"/>
    <x v="2"/>
    <s v="Under Average"/>
    <d v="2018-01-01T00:00:00"/>
    <n v="2018"/>
    <n v="5.4792273760800283"/>
  </r>
  <r>
    <s v="Rwanda"/>
    <n v="2019"/>
    <n v="3.2679999999999998"/>
    <n v="7.6920000000000002"/>
    <n v="0.48899999999999999"/>
    <n v="60.2"/>
    <n v="0.86899999999999999"/>
    <n v="6.4000000000000001E-2"/>
    <n v="0.16800000000000001"/>
    <n v="0.71699999999999997"/>
    <n v="0.41799999999999998"/>
    <x v="2"/>
    <s v="Under Average"/>
    <d v="2019-01-01T00:00:00"/>
    <n v="2019"/>
    <n v="5.4792273760800283"/>
  </r>
  <r>
    <s v="Saudi Arabia"/>
    <n v="2005"/>
    <n v="7.08"/>
    <n v="10.675000000000001"/>
    <n v="0.86799999999999999"/>
    <n v="61.2"/>
    <m/>
    <m/>
    <n v="0.505"/>
    <n v="0.68100000000000005"/>
    <n v="0.24299999999999999"/>
    <x v="0"/>
    <s v="Over Avergare"/>
    <d v="2005-01-01T00:00:00"/>
    <n v="2005"/>
    <n v="5.4792273760800283"/>
  </r>
  <r>
    <s v="Saudi Arabia"/>
    <n v="2007"/>
    <n v="7.2670000000000003"/>
    <n v="10.641999999999999"/>
    <n v="0.89200000000000002"/>
    <n v="61.6"/>
    <n v="0.622"/>
    <n v="4.0000000000000001E-3"/>
    <m/>
    <n v="0.71799999999999997"/>
    <n v="0.23200000000000001"/>
    <x v="0"/>
    <s v="Over Avergare"/>
    <d v="2007-01-01T00:00:00"/>
    <n v="2007"/>
    <n v="5.4792273760800283"/>
  </r>
  <r>
    <s v="Saudi Arabia"/>
    <n v="2008"/>
    <n v="6.8109999999999999"/>
    <n v="10.664"/>
    <n v="0.82299999999999995"/>
    <n v="61.8"/>
    <n v="0.53200000000000003"/>
    <n v="-2.1999999999999999E-2"/>
    <n v="0.50800000000000001"/>
    <n v="0.60699999999999998"/>
    <n v="0.20200000000000001"/>
    <x v="0"/>
    <s v="Over Avergare"/>
    <d v="2008-01-01T00:00:00"/>
    <n v="2008"/>
    <n v="5.4792273760800283"/>
  </r>
  <r>
    <s v="Saudi Arabia"/>
    <n v="2009"/>
    <n v="6.1479999999999997"/>
    <n v="10.606"/>
    <n v="0.92100000000000004"/>
    <n v="62"/>
    <n v="0.63900000000000001"/>
    <n v="-0.109"/>
    <n v="0.44500000000000001"/>
    <n v="0.68300000000000005"/>
    <n v="0.31900000000000001"/>
    <x v="0"/>
    <s v="Over Avergare"/>
    <d v="2009-01-01T00:00:00"/>
    <n v="2009"/>
    <n v="5.4792273760800283"/>
  </r>
  <r>
    <s v="Saudi Arabia"/>
    <n v="2010"/>
    <n v="6.3070000000000004"/>
    <n v="10.622999999999999"/>
    <n v="0.88"/>
    <n v="62.2"/>
    <n v="0.67800000000000005"/>
    <n v="-3.2000000000000001E-2"/>
    <m/>
    <n v="0.64500000000000002"/>
    <n v="0.29699999999999999"/>
    <x v="0"/>
    <s v="Over Avergare"/>
    <d v="2010-01-01T00:00:00"/>
    <n v="2010"/>
    <n v="5.4792273760800283"/>
  </r>
  <r>
    <s v="Saudi Arabia"/>
    <n v="2011"/>
    <n v="6.7"/>
    <n v="10.693"/>
    <n v="0.83"/>
    <n v="62.4"/>
    <n v="0.60299999999999998"/>
    <n v="-0.14199999999999999"/>
    <m/>
    <n v="0.69899999999999995"/>
    <n v="0.24"/>
    <x v="0"/>
    <s v="Over Avergare"/>
    <d v="2011-01-01T00:00:00"/>
    <n v="2011"/>
    <n v="5.4792273760800283"/>
  </r>
  <r>
    <s v="Saudi Arabia"/>
    <n v="2012"/>
    <n v="6.3959999999999999"/>
    <n v="10.724"/>
    <n v="0.86699999999999999"/>
    <n v="62.6"/>
    <n v="0.56000000000000005"/>
    <n v="-0.12"/>
    <m/>
    <n v="0.69199999999999995"/>
    <n v="0.22500000000000001"/>
    <x v="0"/>
    <s v="Over Avergare"/>
    <d v="2012-01-01T00:00:00"/>
    <n v="2012"/>
    <n v="5.4792273760800283"/>
  </r>
  <r>
    <s v="Saudi Arabia"/>
    <n v="2013"/>
    <n v="6.4950000000000001"/>
    <n v="10.728999999999999"/>
    <n v="0.82699999999999996"/>
    <n v="62.8"/>
    <n v="0.66100000000000003"/>
    <n v="-8.2000000000000003E-2"/>
    <m/>
    <n v="0.69099999999999995"/>
    <n v="0.27600000000000002"/>
    <x v="0"/>
    <s v="Over Avergare"/>
    <d v="2013-01-01T00:00:00"/>
    <n v="2013"/>
    <n v="5.4792273760800283"/>
  </r>
  <r>
    <s v="Saudi Arabia"/>
    <n v="2014"/>
    <n v="6.2779999999999996"/>
    <n v="10.744999999999999"/>
    <n v="0.81799999999999995"/>
    <n v="63"/>
    <n v="0.76200000000000001"/>
    <n v="-7.3999999999999996E-2"/>
    <m/>
    <n v="0.66300000000000003"/>
    <n v="0.313"/>
    <x v="0"/>
    <s v="Over Avergare"/>
    <d v="2014-01-01T00:00:00"/>
    <n v="2014"/>
    <n v="5.4792273760800283"/>
  </r>
  <r>
    <s v="Saudi Arabia"/>
    <n v="2015"/>
    <n v="6.3449999999999998"/>
    <n v="10.766"/>
    <n v="0.82"/>
    <n v="63.2"/>
    <n v="0.82"/>
    <n v="-4.7E-2"/>
    <m/>
    <n v="0.66800000000000004"/>
    <n v="0.32700000000000001"/>
    <x v="0"/>
    <s v="Over Avergare"/>
    <d v="2015-01-01T00:00:00"/>
    <n v="2015"/>
    <n v="5.4792273760800283"/>
  </r>
  <r>
    <s v="Saudi Arabia"/>
    <n v="2016"/>
    <n v="6.4740000000000002"/>
    <n v="10.762"/>
    <n v="0.89"/>
    <n v="63.4"/>
    <n v="0.77400000000000002"/>
    <n v="-0.13400000000000001"/>
    <m/>
    <n v="0.72499999999999998"/>
    <n v="0.26600000000000001"/>
    <x v="0"/>
    <s v="Over Avergare"/>
    <d v="2016-01-01T00:00:00"/>
    <n v="2016"/>
    <n v="5.4792273760800283"/>
  </r>
  <r>
    <s v="Saudi Arabia"/>
    <n v="2017"/>
    <n v="6.2939999999999996"/>
    <n v="10.731999999999999"/>
    <n v="0.84"/>
    <n v="63.6"/>
    <n v="0.81399999999999995"/>
    <n v="-0.13300000000000001"/>
    <m/>
    <n v="0.70299999999999996"/>
    <n v="0.30599999999999999"/>
    <x v="0"/>
    <s v="Over Avergare"/>
    <d v="2017-01-01T00:00:00"/>
    <n v="2017"/>
    <n v="5.4792273760800283"/>
  </r>
  <r>
    <s v="Saudi Arabia"/>
    <n v="2018"/>
    <n v="6.3559999999999999"/>
    <n v="10.733000000000001"/>
    <n v="0.86799999999999999"/>
    <n v="63.8"/>
    <n v="0.85499999999999998"/>
    <n v="-0.19400000000000001"/>
    <m/>
    <n v="0.69599999999999995"/>
    <n v="0.28799999999999998"/>
    <x v="0"/>
    <s v="Over Avergare"/>
    <d v="2018-01-01T00:00:00"/>
    <n v="2018"/>
    <n v="5.4792273760800283"/>
  </r>
  <r>
    <s v="Saudi Arabia"/>
    <n v="2019"/>
    <n v="6.5609999999999999"/>
    <n v="10.712999999999999"/>
    <n v="0.91200000000000003"/>
    <n v="64"/>
    <n v="0.89100000000000001"/>
    <n v="-0.14799999999999999"/>
    <m/>
    <n v="0.67400000000000004"/>
    <n v="0.23799999999999999"/>
    <x v="0"/>
    <s v="Over Avergare"/>
    <d v="2019-01-01T00:00:00"/>
    <n v="2019"/>
    <n v="5.4792273760800283"/>
  </r>
  <r>
    <s v="Saudi Arabia"/>
    <n v="2020"/>
    <n v="6.56"/>
    <n v="10.666"/>
    <n v="0.89"/>
    <n v="64.2"/>
    <n v="0.88400000000000001"/>
    <n v="-0.112"/>
    <m/>
    <n v="0.70199999999999996"/>
    <n v="0.251"/>
    <x v="0"/>
    <s v="Over Avergare"/>
    <d v="2020-01-01T00:00:00"/>
    <n v="2020"/>
    <n v="5.4792273760800283"/>
  </r>
  <r>
    <s v="Saudi Arabia"/>
    <n v="2021"/>
    <n v="6.4450000000000003"/>
    <n v="10.7"/>
    <n v="0.85899999999999999"/>
    <n v="64.400000000000006"/>
    <n v="0.90200000000000002"/>
    <n v="-0.10199999999999999"/>
    <m/>
    <n v="0.72799999999999998"/>
    <n v="0.22800000000000001"/>
    <x v="0"/>
    <s v="Over Avergare"/>
    <d v="2021-01-01T00:00:00"/>
    <n v="2021"/>
    <n v="5.4792273760800283"/>
  </r>
  <r>
    <s v="Saudi Arabia"/>
    <n v="2022"/>
    <n v="6.3819999999999997"/>
    <n v="10.781000000000001"/>
    <n v="0.9"/>
    <n v="64.599999999999994"/>
    <m/>
    <n v="-2.7E-2"/>
    <m/>
    <n v="0.67700000000000005"/>
    <n v="0.20499999999999999"/>
    <x v="0"/>
    <s v="Over Avergare"/>
    <d v="2022-01-01T00:00:00"/>
    <n v="2022"/>
    <n v="5.4792273760800283"/>
  </r>
  <r>
    <s v="Senegal"/>
    <n v="2006"/>
    <n v="4.4169999999999998"/>
    <n v="7.93"/>
    <n v="0.76"/>
    <n v="55.5"/>
    <n v="0.73599999999999999"/>
    <n v="-5.6000000000000001E-2"/>
    <n v="0.80500000000000005"/>
    <n v="0.68700000000000006"/>
    <n v="0.22500000000000001"/>
    <x v="2"/>
    <s v="Under Average"/>
    <d v="2006-01-01T00:00:00"/>
    <n v="2006"/>
    <n v="5.4792273760800283"/>
  </r>
  <r>
    <s v="Senegal"/>
    <n v="2007"/>
    <n v="4.68"/>
    <n v="7.931"/>
    <n v="0.71799999999999997"/>
    <n v="55.8"/>
    <n v="0.69799999999999995"/>
    <n v="-6.0000000000000001E-3"/>
    <n v="0.82699999999999996"/>
    <n v="0.71799999999999997"/>
    <n v="0.19900000000000001"/>
    <x v="2"/>
    <s v="Under Average"/>
    <d v="2007-01-01T00:00:00"/>
    <n v="2007"/>
    <n v="5.4792273760800283"/>
  </r>
  <r>
    <s v="Senegal"/>
    <n v="2008"/>
    <n v="4.6829999999999998"/>
    <n v="7.9409999999999998"/>
    <n v="0.75600000000000001"/>
    <n v="56.1"/>
    <n v="0.61199999999999999"/>
    <n v="-3.4000000000000002E-2"/>
    <n v="0.879"/>
    <n v="0.66900000000000004"/>
    <n v="0.252"/>
    <x v="2"/>
    <s v="Under Average"/>
    <d v="2008-01-01T00:00:00"/>
    <n v="2008"/>
    <n v="5.4792273760800283"/>
  </r>
  <r>
    <s v="Senegal"/>
    <n v="2009"/>
    <n v="4.335"/>
    <n v="7.9420000000000002"/>
    <n v="0.81"/>
    <n v="56.4"/>
    <n v="0.55700000000000005"/>
    <n v="-0.04"/>
    <n v="0.91800000000000004"/>
    <n v="0.70799999999999996"/>
    <n v="0.22800000000000001"/>
    <x v="2"/>
    <s v="Under Average"/>
    <d v="2009-01-01T00:00:00"/>
    <n v="2009"/>
    <n v="5.4792273760800283"/>
  </r>
  <r>
    <s v="Senegal"/>
    <n v="2010"/>
    <n v="4.3719999999999999"/>
    <n v="7.9480000000000004"/>
    <n v="0.76"/>
    <n v="56.7"/>
    <n v="0.77700000000000002"/>
    <n v="-8.1000000000000003E-2"/>
    <n v="0.85099999999999998"/>
    <n v="0.67"/>
    <n v="0.14299999999999999"/>
    <x v="2"/>
    <s v="Under Average"/>
    <d v="2010-01-01T00:00:00"/>
    <n v="2010"/>
    <n v="5.4792273760800283"/>
  </r>
  <r>
    <s v="Senegal"/>
    <n v="2011"/>
    <n v="3.8340000000000001"/>
    <n v="7.9340000000000002"/>
    <n v="0.60199999999999998"/>
    <n v="57"/>
    <n v="0.64100000000000001"/>
    <n v="-0.16500000000000001"/>
    <n v="0.87"/>
    <n v="0.69599999999999995"/>
    <n v="0.18"/>
    <x v="2"/>
    <s v="Under Average"/>
    <d v="2011-01-01T00:00:00"/>
    <n v="2011"/>
    <n v="5.4792273760800283"/>
  </r>
  <r>
    <s v="Senegal"/>
    <n v="2012"/>
    <n v="3.669"/>
    <n v="7.9459999999999997"/>
    <n v="0.71099999999999997"/>
    <n v="57.3"/>
    <n v="0.66800000000000004"/>
    <n v="-3.9E-2"/>
    <n v="0.85199999999999998"/>
    <n v="0.72199999999999998"/>
    <n v="0.214"/>
    <x v="2"/>
    <s v="Under Average"/>
    <d v="2012-01-01T00:00:00"/>
    <n v="2012"/>
    <n v="5.4792273760800283"/>
  </r>
  <r>
    <s v="Senegal"/>
    <n v="2013"/>
    <n v="3.6469999999999998"/>
    <n v="7.9429999999999996"/>
    <n v="0.82299999999999995"/>
    <n v="57.6"/>
    <n v="0.63600000000000001"/>
    <n v="-5.5E-2"/>
    <n v="0.83699999999999997"/>
    <n v="0.69399999999999995"/>
    <n v="0.16500000000000001"/>
    <x v="2"/>
    <s v="Under Average"/>
    <d v="2013-01-01T00:00:00"/>
    <n v="2013"/>
    <n v="5.4792273760800283"/>
  </r>
  <r>
    <s v="Senegal"/>
    <n v="2014"/>
    <n v="4.3949999999999996"/>
    <n v="7.976"/>
    <n v="0.85599999999999998"/>
    <n v="57.9"/>
    <n v="0.69199999999999995"/>
    <n v="-4.8000000000000001E-2"/>
    <n v="0.7"/>
    <n v="0.69599999999999995"/>
    <n v="0.157"/>
    <x v="2"/>
    <s v="Under Average"/>
    <d v="2014-01-01T00:00:00"/>
    <n v="2014"/>
    <n v="5.4792273760800283"/>
  </r>
  <r>
    <s v="Senegal"/>
    <n v="2015"/>
    <n v="4.617"/>
    <n v="8.01"/>
    <n v="0.70199999999999996"/>
    <n v="58.2"/>
    <n v="0.72"/>
    <n v="-0.114"/>
    <n v="0.76500000000000001"/>
    <n v="0.71"/>
    <n v="0.20799999999999999"/>
    <x v="2"/>
    <s v="Under Average"/>
    <d v="2015-01-01T00:00:00"/>
    <n v="2015"/>
    <n v="5.4792273760800283"/>
  </r>
  <r>
    <s v="Senegal"/>
    <n v="2016"/>
    <n v="4.5949999999999998"/>
    <n v="8.0449999999999999"/>
    <n v="0.83899999999999997"/>
    <n v="58.5"/>
    <n v="0.74399999999999999"/>
    <n v="-8.8999999999999996E-2"/>
    <n v="0.79400000000000004"/>
    <n v="0.78100000000000003"/>
    <n v="0.245"/>
    <x v="2"/>
    <s v="Under Average"/>
    <d v="2016-01-01T00:00:00"/>
    <n v="2016"/>
    <n v="5.4792273760800283"/>
  </r>
  <r>
    <s v="Senegal"/>
    <n v="2017"/>
    <n v="4.6829999999999998"/>
    <n v="8.0890000000000004"/>
    <n v="0.74399999999999999"/>
    <n v="58.8"/>
    <n v="0.68700000000000006"/>
    <n v="-4.7E-2"/>
    <n v="0.82499999999999996"/>
    <n v="0.751"/>
    <n v="0.29099999999999998"/>
    <x v="2"/>
    <s v="Under Average"/>
    <d v="2017-01-01T00:00:00"/>
    <n v="2017"/>
    <n v="5.4792273760800283"/>
  </r>
  <r>
    <s v="Senegal"/>
    <n v="2018"/>
    <n v="4.7690000000000001"/>
    <n v="8.1219999999999999"/>
    <n v="0.73899999999999999"/>
    <n v="59.1"/>
    <n v="0.629"/>
    <n v="-7.6999999999999999E-2"/>
    <n v="0.80500000000000005"/>
    <n v="0.72399999999999998"/>
    <n v="0.247"/>
    <x v="2"/>
    <s v="Under Average"/>
    <d v="2018-01-01T00:00:00"/>
    <n v="2018"/>
    <n v="5.4792273760800283"/>
  </r>
  <r>
    <s v="Senegal"/>
    <n v="2019"/>
    <n v="5.4889999999999999"/>
    <n v="8.14"/>
    <n v="0.68799999999999994"/>
    <n v="59.4"/>
    <n v="0.75900000000000001"/>
    <n v="-2.1999999999999999E-2"/>
    <n v="0.79600000000000004"/>
    <n v="0.76800000000000002"/>
    <n v="0.33200000000000002"/>
    <x v="2"/>
    <s v="Over Avergare"/>
    <d v="2019-01-01T00:00:00"/>
    <n v="2019"/>
    <n v="5.4792273760800283"/>
  </r>
  <r>
    <s v="Senegal"/>
    <n v="2020"/>
    <n v="4.7569999999999997"/>
    <n v="8.1270000000000007"/>
    <n v="0.621"/>
    <n v="59.7"/>
    <n v="0.79700000000000004"/>
    <n v="-4.9000000000000002E-2"/>
    <n v="0.85499999999999998"/>
    <n v="0.81599999999999995"/>
    <n v="0.26800000000000002"/>
    <x v="2"/>
    <s v="Under Average"/>
    <d v="2020-01-01T00:00:00"/>
    <n v="2020"/>
    <n v="5.4792273760800283"/>
  </r>
  <r>
    <s v="Senegal"/>
    <n v="2021"/>
    <n v="4.9029999999999996"/>
    <n v="8.1590000000000007"/>
    <n v="0.64500000000000002"/>
    <n v="60"/>
    <n v="0.75900000000000001"/>
    <n v="0.03"/>
    <n v="0.82099999999999995"/>
    <n v="0.81200000000000006"/>
    <n v="0.26500000000000001"/>
    <x v="2"/>
    <s v="Under Average"/>
    <d v="2021-01-01T00:00:00"/>
    <n v="2021"/>
    <n v="5.4792273760800283"/>
  </r>
  <r>
    <s v="Senegal"/>
    <n v="2022"/>
    <n v="4.907"/>
    <n v="8.18"/>
    <n v="0.60899999999999999"/>
    <n v="60.3"/>
    <n v="0.75800000000000001"/>
    <n v="5.1999999999999998E-2"/>
    <n v="0.85399999999999998"/>
    <n v="0.81299999999999994"/>
    <n v="0.28699999999999998"/>
    <x v="2"/>
    <s v="Under Average"/>
    <d v="2022-01-01T00:00:00"/>
    <n v="2022"/>
    <n v="5.4792273760800283"/>
  </r>
  <r>
    <s v="Serbia"/>
    <n v="2007"/>
    <n v="4.75"/>
    <n v="9.5359999999999996"/>
    <n v="0.84399999999999997"/>
    <n v="65.28"/>
    <n v="0.45300000000000001"/>
    <n v="-0.16900000000000001"/>
    <n v="0.90500000000000003"/>
    <n v="0.52800000000000002"/>
    <n v="0.33400000000000002"/>
    <x v="1"/>
    <s v="Under Average"/>
    <d v="2007-01-01T00:00:00"/>
    <n v="2007"/>
    <n v="5.4792273760800283"/>
  </r>
  <r>
    <s v="Serbia"/>
    <n v="2009"/>
    <n v="4.38"/>
    <n v="9.5719999999999992"/>
    <n v="0.77"/>
    <n v="65.56"/>
    <n v="0.373"/>
    <n v="-0.18099999999999999"/>
    <n v="0.96099999999999997"/>
    <n v="0.46600000000000003"/>
    <n v="0.435"/>
    <x v="1"/>
    <s v="Under Average"/>
    <d v="2009-01-01T00:00:00"/>
    <n v="2009"/>
    <n v="5.4792273760800283"/>
  </r>
  <r>
    <s v="Serbia"/>
    <n v="2010"/>
    <n v="4.4610000000000003"/>
    <n v="9.5830000000000002"/>
    <n v="0.72599999999999998"/>
    <n v="65.7"/>
    <n v="0.46300000000000002"/>
    <n v="-0.17399999999999999"/>
    <n v="0.96499999999999997"/>
    <n v="0.44600000000000001"/>
    <n v="0.41499999999999998"/>
    <x v="1"/>
    <s v="Under Average"/>
    <d v="2010-01-01T00:00:00"/>
    <n v="2010"/>
    <n v="5.4792273760800283"/>
  </r>
  <r>
    <s v="Serbia"/>
    <n v="2011"/>
    <n v="4.8150000000000004"/>
    <n v="9.6110000000000007"/>
    <n v="0.77300000000000002"/>
    <n v="65.84"/>
    <n v="0.44"/>
    <n v="-0.188"/>
    <n v="0.97699999999999998"/>
    <n v="0.45800000000000002"/>
    <n v="0.41"/>
    <x v="1"/>
    <s v="Under Average"/>
    <d v="2011-01-01T00:00:00"/>
    <n v="2011"/>
    <n v="5.4792273760800283"/>
  </r>
  <r>
    <s v="Serbia"/>
    <n v="2012"/>
    <n v="5.1550000000000002"/>
    <n v="9.609"/>
    <n v="0.81899999999999995"/>
    <n v="65.98"/>
    <n v="0.46100000000000002"/>
    <n v="-0.13400000000000001"/>
    <n v="0.95199999999999996"/>
    <n v="0.44700000000000001"/>
    <n v="0.371"/>
    <x v="1"/>
    <s v="Under Average"/>
    <d v="2012-01-01T00:00:00"/>
    <n v="2012"/>
    <n v="5.4792273760800283"/>
  </r>
  <r>
    <s v="Serbia"/>
    <n v="2013"/>
    <n v="5.1020000000000003"/>
    <n v="9.6419999999999995"/>
    <n v="0.82799999999999996"/>
    <n v="66.12"/>
    <n v="0.53300000000000003"/>
    <n v="-0.10299999999999999"/>
    <n v="0.90800000000000003"/>
    <n v="0.505"/>
    <n v="0.40300000000000002"/>
    <x v="1"/>
    <s v="Under Average"/>
    <d v="2013-01-01T00:00:00"/>
    <n v="2013"/>
    <n v="5.4792273760800283"/>
  </r>
  <r>
    <s v="Serbia"/>
    <n v="2014"/>
    <n v="5.1130000000000004"/>
    <n v="9.6310000000000002"/>
    <n v="0.78300000000000003"/>
    <n v="66.260000000000005"/>
    <n v="0.53200000000000003"/>
    <n v="6.8000000000000005E-2"/>
    <n v="0.91200000000000003"/>
    <n v="0.47299999999999998"/>
    <n v="0.32600000000000001"/>
    <x v="1"/>
    <s v="Under Average"/>
    <d v="2014-01-01T00:00:00"/>
    <n v="2014"/>
    <n v="5.4792273760800283"/>
  </r>
  <r>
    <s v="Serbia"/>
    <n v="2015"/>
    <n v="5.3179999999999996"/>
    <n v="9.6539999999999999"/>
    <n v="0.81599999999999995"/>
    <n v="66.400000000000006"/>
    <n v="0.54600000000000004"/>
    <n v="-6.6000000000000003E-2"/>
    <n v="0.85899999999999999"/>
    <n v="0.47199999999999998"/>
    <n v="0.30299999999999999"/>
    <x v="1"/>
    <s v="Under Average"/>
    <d v="2015-01-01T00:00:00"/>
    <n v="2015"/>
    <n v="5.4792273760800283"/>
  </r>
  <r>
    <s v="Serbia"/>
    <n v="2016"/>
    <n v="5.7530000000000001"/>
    <n v="9.6920000000000002"/>
    <n v="0.89500000000000002"/>
    <n v="66.525000000000006"/>
    <n v="0.61399999999999999"/>
    <n v="-7.1999999999999995E-2"/>
    <n v="0.89"/>
    <n v="0.49199999999999999"/>
    <n v="0.29799999999999999"/>
    <x v="1"/>
    <s v="Over Avergare"/>
    <d v="2016-01-01T00:00:00"/>
    <n v="2016"/>
    <n v="5.4792273760800283"/>
  </r>
  <r>
    <s v="Serbia"/>
    <n v="2017"/>
    <n v="5.1219999999999999"/>
    <n v="9.718"/>
    <n v="0.88400000000000001"/>
    <n v="66.650000000000006"/>
    <n v="0.68500000000000005"/>
    <n v="-8.1000000000000003E-2"/>
    <n v="0.85099999999999998"/>
    <n v="0.48499999999999999"/>
    <n v="0.32600000000000001"/>
    <x v="1"/>
    <s v="Under Average"/>
    <d v="2017-01-01T00:00:00"/>
    <n v="2017"/>
    <n v="5.4792273760800283"/>
  </r>
  <r>
    <s v="Serbia"/>
    <n v="2018"/>
    <n v="5.9359999999999999"/>
    <n v="9.7669999999999995"/>
    <n v="0.85299999999999998"/>
    <n v="66.775000000000006"/>
    <n v="0.74"/>
    <n v="-0.10299999999999999"/>
    <n v="0.86399999999999999"/>
    <n v="0.52700000000000002"/>
    <n v="0.29599999999999999"/>
    <x v="1"/>
    <s v="Over Avergare"/>
    <d v="2018-01-01T00:00:00"/>
    <n v="2018"/>
    <n v="5.4792273760800283"/>
  </r>
  <r>
    <s v="Serbia"/>
    <n v="2019"/>
    <n v="6.2409999999999997"/>
    <n v="9.8149999999999995"/>
    <n v="0.90300000000000002"/>
    <n v="66.900000000000006"/>
    <n v="0.753"/>
    <n v="-4.3999999999999997E-2"/>
    <n v="0.81299999999999994"/>
    <n v="0.47399999999999998"/>
    <n v="0.24199999999999999"/>
    <x v="1"/>
    <s v="Over Avergare"/>
    <d v="2019-01-01T00:00:00"/>
    <n v="2019"/>
    <n v="5.4792273760800283"/>
  </r>
  <r>
    <s v="Serbia"/>
    <n v="2020"/>
    <n v="6.0419999999999998"/>
    <n v="9.8130000000000006"/>
    <n v="0.85199999999999998"/>
    <n v="67.025000000000006"/>
    <n v="0.84299999999999997"/>
    <n v="0.14399999999999999"/>
    <n v="0.82399999999999995"/>
    <n v="0.57899999999999996"/>
    <n v="0.35799999999999998"/>
    <x v="1"/>
    <s v="Over Avergare"/>
    <d v="2020-01-01T00:00:00"/>
    <n v="2020"/>
    <n v="5.4792273760800283"/>
  </r>
  <r>
    <s v="Serbia"/>
    <n v="2021"/>
    <n v="6.2450000000000001"/>
    <n v="9.8949999999999996"/>
    <n v="0.89"/>
    <n v="67.150000000000006"/>
    <n v="0.85"/>
    <n v="0.26400000000000001"/>
    <n v="0.80600000000000005"/>
    <n v="0.56799999999999995"/>
    <n v="0.311"/>
    <x v="1"/>
    <s v="Over Avergare"/>
    <d v="2021-01-01T00:00:00"/>
    <n v="2021"/>
    <n v="5.4792273760800283"/>
  </r>
  <r>
    <s v="Sierra Leone"/>
    <n v="2006"/>
    <n v="3.6280000000000001"/>
    <n v="7.1340000000000003"/>
    <n v="0.56100000000000005"/>
    <n v="46.28"/>
    <n v="0.67900000000000005"/>
    <n v="0.1"/>
    <n v="0.83599999999999997"/>
    <n v="0.53500000000000003"/>
    <n v="0.38100000000000001"/>
    <x v="2"/>
    <s v="Under Average"/>
    <d v="2006-01-01T00:00:00"/>
    <n v="2006"/>
    <n v="5.4792273760800283"/>
  </r>
  <r>
    <s v="Sierra Leone"/>
    <n v="2007"/>
    <n v="3.585"/>
    <n v="7.19"/>
    <n v="0.68600000000000005"/>
    <n v="46.66"/>
    <n v="0.72"/>
    <n v="0.246"/>
    <n v="0.83"/>
    <n v="0.63500000000000001"/>
    <n v="0.28999999999999998"/>
    <x v="2"/>
    <s v="Under Average"/>
    <d v="2007-01-01T00:00:00"/>
    <n v="2007"/>
    <n v="5.4792273760800283"/>
  </r>
  <r>
    <s v="Sierra Leone"/>
    <n v="2008"/>
    <n v="2.9969999999999999"/>
    <n v="7.2169999999999996"/>
    <n v="0.59099999999999997"/>
    <n v="47.04"/>
    <n v="0.71599999999999997"/>
    <n v="0.14699999999999999"/>
    <n v="0.92500000000000004"/>
    <n v="0.58799999999999997"/>
    <n v="0.37"/>
    <x v="2"/>
    <s v="Under Average"/>
    <d v="2008-01-01T00:00:00"/>
    <n v="2008"/>
    <n v="5.4792273760800283"/>
  </r>
  <r>
    <s v="Sierra Leone"/>
    <n v="2010"/>
    <n v="4.1340000000000003"/>
    <n v="7.2450000000000001"/>
    <n v="0.81200000000000006"/>
    <n v="47.8"/>
    <n v="0.72599999999999998"/>
    <n v="1.0999999999999999E-2"/>
    <n v="0.91"/>
    <n v="0.497"/>
    <n v="0.28999999999999998"/>
    <x v="2"/>
    <s v="Under Average"/>
    <d v="2010-01-01T00:00:00"/>
    <n v="2010"/>
    <n v="5.4792273760800283"/>
  </r>
  <r>
    <s v="Sierra Leone"/>
    <n v="2011"/>
    <n v="4.5019999999999998"/>
    <n v="7.28"/>
    <n v="0.78200000000000003"/>
    <n v="48.18"/>
    <n v="0.77"/>
    <n v="4.0000000000000001E-3"/>
    <n v="0.85499999999999998"/>
    <n v="0.495"/>
    <n v="0.3"/>
    <x v="2"/>
    <s v="Under Average"/>
    <d v="2011-01-01T00:00:00"/>
    <n v="2011"/>
    <n v="5.4792273760800283"/>
  </r>
  <r>
    <s v="Sierra Leone"/>
    <n v="2013"/>
    <n v="4.5140000000000002"/>
    <n v="7.5570000000000004"/>
    <n v="0.70799999999999996"/>
    <n v="48.94"/>
    <n v="0.72"/>
    <n v="-7.1999999999999995E-2"/>
    <n v="0.85599999999999998"/>
    <n v="0.54"/>
    <n v="0.42299999999999999"/>
    <x v="2"/>
    <s v="Under Average"/>
    <d v="2013-01-01T00:00:00"/>
    <n v="2013"/>
    <n v="5.4792273760800283"/>
  </r>
  <r>
    <s v="Sierra Leone"/>
    <n v="2014"/>
    <n v="4.5"/>
    <n v="7.577"/>
    <n v="0.86899999999999999"/>
    <n v="49.32"/>
    <n v="0.68100000000000005"/>
    <n v="3.4000000000000002E-2"/>
    <n v="0.78600000000000003"/>
    <n v="0.622"/>
    <n v="0.33400000000000002"/>
    <x v="2"/>
    <s v="Under Average"/>
    <d v="2014-01-01T00:00:00"/>
    <n v="2014"/>
    <n v="5.4792273760800283"/>
  </r>
  <r>
    <s v="Sierra Leone"/>
    <n v="2015"/>
    <n v="4.9089999999999998"/>
    <n v="7.3220000000000001"/>
    <n v="0.61099999999999999"/>
    <n v="49.7"/>
    <n v="0.624"/>
    <n v="5.0999999999999997E-2"/>
    <n v="0.82499999999999996"/>
    <n v="0.626"/>
    <n v="0.41399999999999998"/>
    <x v="2"/>
    <s v="Under Average"/>
    <d v="2015-01-01T00:00:00"/>
    <n v="2015"/>
    <n v="5.4792273760800283"/>
  </r>
  <r>
    <s v="Sierra Leone"/>
    <n v="2016"/>
    <n v="4.7329999999999997"/>
    <n v="7.3570000000000002"/>
    <n v="0.65700000000000003"/>
    <n v="50.5"/>
    <n v="0.68100000000000005"/>
    <n v="0.107"/>
    <n v="0.86299999999999999"/>
    <n v="0.61599999999999999"/>
    <n v="0.45600000000000002"/>
    <x v="2"/>
    <s v="Under Average"/>
    <d v="2016-01-01T00:00:00"/>
    <n v="2016"/>
    <n v="5.4792273760800283"/>
  </r>
  <r>
    <s v="Sierra Leone"/>
    <n v="2017"/>
    <n v="4.09"/>
    <n v="7.3739999999999997"/>
    <n v="0.65200000000000002"/>
    <n v="51.3"/>
    <n v="0.71099999999999997"/>
    <n v="0.08"/>
    <n v="0.84799999999999998"/>
    <n v="0.60699999999999998"/>
    <n v="0.495"/>
    <x v="2"/>
    <s v="Under Average"/>
    <d v="2017-01-01T00:00:00"/>
    <n v="2017"/>
    <n v="5.4792273760800283"/>
  </r>
  <r>
    <s v="Sierra Leone"/>
    <n v="2018"/>
    <n v="4.306"/>
    <n v="7.3840000000000003"/>
    <n v="0.65"/>
    <n v="52.1"/>
    <n v="0.71599999999999997"/>
    <n v="9.6000000000000002E-2"/>
    <n v="0.85599999999999998"/>
    <n v="0.53300000000000003"/>
    <n v="0.46600000000000003"/>
    <x v="2"/>
    <s v="Under Average"/>
    <d v="2018-01-01T00:00:00"/>
    <n v="2018"/>
    <n v="5.4792273760800283"/>
  </r>
  <r>
    <s v="Sierra Leone"/>
    <n v="2019"/>
    <n v="3.4470000000000001"/>
    <n v="7.4119999999999999"/>
    <n v="0.61099999999999999"/>
    <n v="52.9"/>
    <n v="0.71799999999999997"/>
    <n v="7.4999999999999997E-2"/>
    <n v="0.874"/>
    <n v="0.52100000000000002"/>
    <n v="0.438"/>
    <x v="2"/>
    <s v="Under Average"/>
    <d v="2019-01-01T00:00:00"/>
    <n v="2019"/>
    <n v="5.4792273760800283"/>
  </r>
  <r>
    <s v="Sierra Leone"/>
    <n v="2021"/>
    <n v="3.714"/>
    <n v="7.3869999999999996"/>
    <n v="0.60899999999999999"/>
    <n v="54.5"/>
    <n v="0.65900000000000003"/>
    <n v="0.109"/>
    <n v="0.85099999999999998"/>
    <n v="0.53800000000000003"/>
    <n v="0.44800000000000001"/>
    <x v="2"/>
    <s v="Under Average"/>
    <d v="2021-01-01T00:00:00"/>
    <n v="2021"/>
    <n v="5.4792273760800283"/>
  </r>
  <r>
    <s v="Sierra Leone"/>
    <n v="2022"/>
    <n v="2.56"/>
    <n v="7.4009999999999998"/>
    <n v="0.502"/>
    <n v="55.3"/>
    <n v="0.66"/>
    <n v="0.10100000000000001"/>
    <n v="0.86199999999999999"/>
    <n v="0.49399999999999999"/>
    <n v="0.505"/>
    <x v="2"/>
    <s v="Under Average"/>
    <d v="2022-01-01T00:00:00"/>
    <n v="2022"/>
    <n v="5.4792273760800283"/>
  </r>
  <r>
    <s v="Singapore"/>
    <n v="2006"/>
    <n v="6.4630000000000001"/>
    <n v="11.167"/>
    <n v="0.90400000000000003"/>
    <n v="71.58"/>
    <n v="0.75700000000000001"/>
    <n v="0.13400000000000001"/>
    <m/>
    <n v="0.68899999999999995"/>
    <n v="0.26700000000000002"/>
    <x v="0"/>
    <s v="Over Avergare"/>
    <d v="2006-01-01T00:00:00"/>
    <n v="2006"/>
    <n v="5.4792273760800283"/>
  </r>
  <r>
    <s v="Singapore"/>
    <n v="2007"/>
    <n v="6.8339999999999996"/>
    <n v="11.212"/>
    <n v="0.92100000000000004"/>
    <n v="71.760000000000005"/>
    <n v="0.86699999999999999"/>
    <n v="0.28899999999999998"/>
    <n v="6.4000000000000001E-2"/>
    <n v="0.58799999999999997"/>
    <n v="0.114"/>
    <x v="0"/>
    <s v="Over Avergare"/>
    <d v="2007-01-01T00:00:00"/>
    <n v="2007"/>
    <n v="5.4792273760800283"/>
  </r>
  <r>
    <s v="Singapore"/>
    <n v="2008"/>
    <n v="6.6420000000000003"/>
    <n v="11.177"/>
    <n v="0.84499999999999997"/>
    <n v="71.94"/>
    <n v="0.66100000000000003"/>
    <n v="4.1000000000000002E-2"/>
    <n v="6.6000000000000003E-2"/>
    <n v="0.627"/>
    <n v="0.25600000000000001"/>
    <x v="0"/>
    <s v="Over Avergare"/>
    <d v="2008-01-01T00:00:00"/>
    <n v="2008"/>
    <n v="5.4792273760800283"/>
  </r>
  <r>
    <s v="Singapore"/>
    <n v="2009"/>
    <n v="6.1449999999999996"/>
    <n v="11.148"/>
    <n v="0.86599999999999999"/>
    <n v="72.12"/>
    <n v="0.77600000000000002"/>
    <n v="-7.9000000000000001E-2"/>
    <n v="3.5000000000000003E-2"/>
    <n v="0.45"/>
    <n v="0.20799999999999999"/>
    <x v="0"/>
    <s v="Over Avergare"/>
    <d v="2009-01-01T00:00:00"/>
    <n v="2009"/>
    <n v="5.4792273760800283"/>
  </r>
  <r>
    <s v="Singapore"/>
    <n v="2010"/>
    <n v="6.5309999999999997"/>
    <n v="11.266"/>
    <n v="0.86399999999999999"/>
    <n v="72.3"/>
    <n v="0.84599999999999997"/>
    <n v="-2.3E-2"/>
    <n v="0.06"/>
    <n v="0.52700000000000002"/>
    <n v="0.13100000000000001"/>
    <x v="0"/>
    <s v="Over Avergare"/>
    <d v="2010-01-01T00:00:00"/>
    <n v="2010"/>
    <n v="5.4792273760800283"/>
  </r>
  <r>
    <s v="Singapore"/>
    <n v="2011"/>
    <n v="6.5609999999999999"/>
    <n v="11.305"/>
    <n v="0.90400000000000003"/>
    <n v="72.48"/>
    <n v="0.82199999999999995"/>
    <n v="-0.153"/>
    <n v="9.9000000000000005E-2"/>
    <n v="0.40400000000000003"/>
    <n v="0.14399999999999999"/>
    <x v="0"/>
    <s v="Over Avergare"/>
    <d v="2011-01-01T00:00:00"/>
    <n v="2011"/>
    <n v="5.4792273760800283"/>
  </r>
  <r>
    <s v="Singapore"/>
    <n v="2013"/>
    <n v="6.5330000000000004"/>
    <n v="11.355"/>
    <n v="0.80800000000000005"/>
    <n v="72.84"/>
    <n v="0.82699999999999996"/>
    <n v="0.11"/>
    <n v="0.24199999999999999"/>
    <n v="0.66300000000000003"/>
    <n v="0.14799999999999999"/>
    <x v="0"/>
    <s v="Over Avergare"/>
    <d v="2013-01-01T00:00:00"/>
    <n v="2013"/>
    <n v="5.4792273760800283"/>
  </r>
  <r>
    <s v="Singapore"/>
    <n v="2014"/>
    <n v="7.0620000000000003"/>
    <n v="11.381"/>
    <n v="0.82199999999999995"/>
    <n v="73.02"/>
    <n v="0.83499999999999996"/>
    <n v="0.14899999999999999"/>
    <n v="0.13300000000000001"/>
    <n v="0.77400000000000002"/>
    <n v="0.18"/>
    <x v="0"/>
    <s v="Over Avergare"/>
    <d v="2014-01-01T00:00:00"/>
    <n v="2014"/>
    <n v="5.4792273760800283"/>
  </r>
  <r>
    <s v="Singapore"/>
    <n v="2015"/>
    <n v="6.62"/>
    <n v="11.398"/>
    <n v="0.86599999999999999"/>
    <n v="73.2"/>
    <n v="0.88700000000000001"/>
    <n v="0.14499999999999999"/>
    <n v="9.9000000000000005E-2"/>
    <n v="0.73599999999999999"/>
    <n v="0.14199999999999999"/>
    <x v="0"/>
    <s v="Over Avergare"/>
    <d v="2015-01-01T00:00:00"/>
    <n v="2015"/>
    <n v="5.4792273760800283"/>
  </r>
  <r>
    <s v="Singapore"/>
    <n v="2016"/>
    <n v="6.0330000000000004"/>
    <n v="11.42"/>
    <n v="0.92500000000000004"/>
    <n v="73.3"/>
    <n v="0.90400000000000003"/>
    <n v="0.13800000000000001"/>
    <n v="4.7E-2"/>
    <n v="0.745"/>
    <n v="0.111"/>
    <x v="0"/>
    <s v="Over Avergare"/>
    <d v="2016-01-01T00:00:00"/>
    <n v="2016"/>
    <n v="5.4792273760800283"/>
  </r>
  <r>
    <s v="Singapore"/>
    <n v="2017"/>
    <n v="6.3780000000000001"/>
    <n v="11.465"/>
    <n v="0.89700000000000002"/>
    <n v="73.400000000000006"/>
    <n v="0.92600000000000005"/>
    <n v="0.13"/>
    <n v="0.16200000000000001"/>
    <n v="0.75"/>
    <n v="0.17899999999999999"/>
    <x v="0"/>
    <s v="Over Avergare"/>
    <d v="2017-01-01T00:00:00"/>
    <n v="2017"/>
    <n v="5.4792273760800283"/>
  </r>
  <r>
    <s v="Singapore"/>
    <n v="2018"/>
    <n v="6.375"/>
    <n v="11.496"/>
    <n v="0.90300000000000002"/>
    <n v="73.5"/>
    <n v="0.91600000000000004"/>
    <n v="-7.0999999999999994E-2"/>
    <n v="9.7000000000000003E-2"/>
    <n v="0.73099999999999998"/>
    <n v="0.107"/>
    <x v="0"/>
    <s v="Over Avergare"/>
    <d v="2018-01-01T00:00:00"/>
    <n v="2018"/>
    <n v="5.4792273760800283"/>
  </r>
  <r>
    <s v="Singapore"/>
    <n v="2019"/>
    <n v="6.3780000000000001"/>
    <n v="11.496"/>
    <n v="0.92500000000000004"/>
    <n v="73.599999999999994"/>
    <n v="0.93799999999999994"/>
    <n v="2.1999999999999999E-2"/>
    <n v="7.0000000000000007E-2"/>
    <n v="0.67400000000000004"/>
    <n v="0.13800000000000001"/>
    <x v="0"/>
    <s v="Over Avergare"/>
    <d v="2019-01-01T00:00:00"/>
    <n v="2019"/>
    <n v="5.4792273760800283"/>
  </r>
  <r>
    <s v="Singapore"/>
    <n v="2021"/>
    <n v="6.5869999999999997"/>
    <n v="11.571"/>
    <n v="0.876"/>
    <n v="73.8"/>
    <n v="0.879"/>
    <n v="6.3E-2"/>
    <n v="0.14499999999999999"/>
    <n v="0.69699999999999995"/>
    <n v="0.16"/>
    <x v="0"/>
    <s v="Over Avergare"/>
    <d v="2021-01-01T00:00:00"/>
    <n v="2021"/>
    <n v="5.4792273760800283"/>
  </r>
  <r>
    <s v="Slovakia"/>
    <n v="2006"/>
    <n v="5.2649999999999997"/>
    <n v="9.9860000000000007"/>
    <n v="0.95399999999999996"/>
    <n v="65.62"/>
    <n v="0.54200000000000004"/>
    <n v="-5.0999999999999997E-2"/>
    <n v="0.94599999999999995"/>
    <n v="0.58599999999999997"/>
    <n v="0.308"/>
    <x v="1"/>
    <s v="Under Average"/>
    <d v="2006-01-01T00:00:00"/>
    <n v="2006"/>
    <n v="5.4792273760800283"/>
  </r>
  <r>
    <s v="Slovakia"/>
    <n v="2010"/>
    <n v="6.0519999999999996"/>
    <n v="10.148999999999999"/>
    <n v="0.92"/>
    <n v="66.5"/>
    <n v="0.63600000000000001"/>
    <n v="-0.104"/>
    <n v="0.90700000000000003"/>
    <n v="0.60299999999999998"/>
    <n v="0.27700000000000002"/>
    <x v="1"/>
    <s v="Over Avergare"/>
    <d v="2010-01-01T00:00:00"/>
    <n v="2010"/>
    <n v="5.4792273760800283"/>
  </r>
  <r>
    <s v="Slovakia"/>
    <n v="2011"/>
    <n v="5.9450000000000003"/>
    <n v="10.173999999999999"/>
    <n v="0.91700000000000004"/>
    <n v="66.72"/>
    <n v="0.72699999999999998"/>
    <n v="8.0000000000000002E-3"/>
    <n v="0.90700000000000003"/>
    <n v="0.58799999999999997"/>
    <n v="0.28699999999999998"/>
    <x v="1"/>
    <s v="Over Avergare"/>
    <d v="2011-01-01T00:00:00"/>
    <n v="2011"/>
    <n v="5.4792273760800283"/>
  </r>
  <r>
    <s v="Slovakia"/>
    <n v="2012"/>
    <n v="5.9109999999999996"/>
    <n v="10.185"/>
    <n v="0.92600000000000005"/>
    <n v="66.94"/>
    <n v="0.62"/>
    <n v="-0.03"/>
    <n v="0.90700000000000003"/>
    <n v="0.58499999999999996"/>
    <n v="0.30199999999999999"/>
    <x v="1"/>
    <s v="Over Avergare"/>
    <d v="2012-01-01T00:00:00"/>
    <n v="2012"/>
    <n v="5.4792273760800283"/>
  </r>
  <r>
    <s v="Slovakia"/>
    <n v="2013"/>
    <n v="5.9370000000000003"/>
    <n v="10.191000000000001"/>
    <n v="0.90900000000000003"/>
    <n v="67.16"/>
    <n v="0.59799999999999998"/>
    <n v="-5.2999999999999999E-2"/>
    <n v="0.91500000000000004"/>
    <n v="0.61199999999999999"/>
    <n v="0.27700000000000002"/>
    <x v="1"/>
    <s v="Over Avergare"/>
    <d v="2013-01-01T00:00:00"/>
    <n v="2013"/>
    <n v="5.4792273760800283"/>
  </r>
  <r>
    <s v="Slovakia"/>
    <n v="2014"/>
    <n v="6.1390000000000002"/>
    <n v="10.215999999999999"/>
    <n v="0.92400000000000004"/>
    <n v="67.38"/>
    <n v="0.63500000000000001"/>
    <n v="-0.127"/>
    <n v="0.91400000000000003"/>
    <n v="0.61899999999999999"/>
    <n v="0.26700000000000002"/>
    <x v="1"/>
    <s v="Over Avergare"/>
    <d v="2014-01-01T00:00:00"/>
    <n v="2014"/>
    <n v="5.4792273760800283"/>
  </r>
  <r>
    <s v="Slovakia"/>
    <n v="2015"/>
    <n v="6.1619999999999999"/>
    <n v="10.266"/>
    <n v="0.94299999999999995"/>
    <n v="67.599999999999994"/>
    <n v="0.58699999999999997"/>
    <n v="-0.13"/>
    <n v="0.92800000000000005"/>
    <n v="0.63200000000000001"/>
    <n v="0.26900000000000002"/>
    <x v="1"/>
    <s v="Over Avergare"/>
    <d v="2015-01-01T00:00:00"/>
    <n v="2015"/>
    <n v="5.4792273760800283"/>
  </r>
  <r>
    <s v="Slovakia"/>
    <n v="2016"/>
    <n v="5.9930000000000003"/>
    <n v="10.284000000000001"/>
    <n v="0.94499999999999995"/>
    <n v="67.825000000000003"/>
    <n v="0.7"/>
    <n v="-6.3E-2"/>
    <n v="0.91700000000000004"/>
    <n v="0.68799999999999994"/>
    <n v="0.23200000000000001"/>
    <x v="1"/>
    <s v="Over Avergare"/>
    <d v="2016-01-01T00:00:00"/>
    <n v="2016"/>
    <n v="5.4792273760800283"/>
  </r>
  <r>
    <s v="Slovakia"/>
    <n v="2017"/>
    <n v="6.3659999999999997"/>
    <n v="10.311"/>
    <n v="0.91300000000000003"/>
    <n v="68.05"/>
    <n v="0.71399999999999997"/>
    <n v="-5.6000000000000001E-2"/>
    <n v="0.92"/>
    <n v="0.70899999999999996"/>
    <n v="0.21299999999999999"/>
    <x v="1"/>
    <s v="Over Avergare"/>
    <d v="2017-01-01T00:00:00"/>
    <n v="2017"/>
    <n v="5.4792273760800283"/>
  </r>
  <r>
    <s v="Slovakia"/>
    <n v="2018"/>
    <n v="6.2350000000000003"/>
    <n v="10.349"/>
    <n v="0.92200000000000004"/>
    <n v="68.275000000000006"/>
    <n v="0.75800000000000001"/>
    <n v="-0.16900000000000001"/>
    <n v="0.91"/>
    <n v="0.67"/>
    <n v="0.253"/>
    <x v="1"/>
    <s v="Over Avergare"/>
    <d v="2018-01-01T00:00:00"/>
    <n v="2018"/>
    <n v="5.4792273760800283"/>
  </r>
  <r>
    <s v="Slovakia"/>
    <n v="2019"/>
    <n v="6.2430000000000003"/>
    <n v="10.372999999999999"/>
    <n v="0.93300000000000005"/>
    <n v="68.5"/>
    <n v="0.77100000000000002"/>
    <n v="-0.13100000000000001"/>
    <n v="0.92600000000000005"/>
    <n v="0.67600000000000005"/>
    <n v="0.252"/>
    <x v="1"/>
    <s v="Over Avergare"/>
    <d v="2019-01-01T00:00:00"/>
    <n v="2019"/>
    <n v="5.4792273760800283"/>
  </r>
  <r>
    <s v="Slovakia"/>
    <n v="2020"/>
    <n v="6.5190000000000001"/>
    <n v="10.337"/>
    <n v="0.95399999999999996"/>
    <n v="68.724999999999994"/>
    <n v="0.76200000000000001"/>
    <n v="-7.9000000000000001E-2"/>
    <n v="0.90100000000000002"/>
    <n v="0.69499999999999995"/>
    <n v="0.27400000000000002"/>
    <x v="1"/>
    <s v="Over Avergare"/>
    <d v="2020-01-01T00:00:00"/>
    <n v="2020"/>
    <n v="5.4792273760800283"/>
  </r>
  <r>
    <s v="Slovakia"/>
    <n v="2021"/>
    <n v="6.4189999999999996"/>
    <n v="10.369"/>
    <n v="0.95099999999999996"/>
    <n v="68.95"/>
    <n v="0.74199999999999999"/>
    <n v="4.5999999999999999E-2"/>
    <n v="0.89600000000000002"/>
    <n v="0.69199999999999995"/>
    <n v="0.24099999999999999"/>
    <x v="1"/>
    <s v="Over Avergare"/>
    <d v="2021-01-01T00:00:00"/>
    <n v="2021"/>
    <n v="5.4792273760800283"/>
  </r>
  <r>
    <s v="Slovenia"/>
    <n v="2006"/>
    <n v="5.8109999999999999"/>
    <n v="10.398999999999999"/>
    <n v="0.93600000000000005"/>
    <n v="68.56"/>
    <n v="0.93600000000000005"/>
    <n v="3.9E-2"/>
    <n v="0.70799999999999996"/>
    <n v="0.60799999999999998"/>
    <n v="0.307"/>
    <x v="1"/>
    <s v="Over Avergare"/>
    <d v="2006-01-01T00:00:00"/>
    <n v="2006"/>
    <n v="5.4792273760800283"/>
  </r>
  <r>
    <s v="Slovenia"/>
    <n v="2009"/>
    <n v="5.83"/>
    <n v="10.406000000000001"/>
    <n v="0.91900000000000004"/>
    <n v="69.040000000000006"/>
    <n v="0.89600000000000002"/>
    <n v="-2.3E-2"/>
    <n v="0.80400000000000005"/>
    <n v="0.58299999999999996"/>
    <n v="0.30299999999999999"/>
    <x v="1"/>
    <s v="Over Avergare"/>
    <d v="2009-01-01T00:00:00"/>
    <n v="2009"/>
    <n v="5.4792273760800283"/>
  </r>
  <r>
    <s v="Slovenia"/>
    <n v="2010"/>
    <n v="6.0830000000000002"/>
    <n v="10.414999999999999"/>
    <n v="0.91700000000000004"/>
    <n v="69.2"/>
    <n v="0.89600000000000002"/>
    <n v="2.5999999999999999E-2"/>
    <n v="0.84499999999999997"/>
    <n v="0.59199999999999997"/>
    <n v="0.29499999999999998"/>
    <x v="1"/>
    <s v="Over Avergare"/>
    <d v="2010-01-01T00:00:00"/>
    <n v="2010"/>
    <n v="5.4792273760800283"/>
  </r>
  <r>
    <s v="Slovenia"/>
    <n v="2011"/>
    <n v="6.0359999999999996"/>
    <n v="10.420999999999999"/>
    <n v="0.93100000000000005"/>
    <n v="69.36"/>
    <n v="0.90700000000000003"/>
    <n v="-2.9000000000000001E-2"/>
    <n v="0.89300000000000002"/>
    <n v="0.58699999999999997"/>
    <n v="0.28499999999999998"/>
    <x v="1"/>
    <s v="Over Avergare"/>
    <d v="2011-01-01T00:00:00"/>
    <n v="2011"/>
    <n v="5.4792273760800283"/>
  </r>
  <r>
    <s v="Slovenia"/>
    <n v="2012"/>
    <n v="6.0629999999999997"/>
    <n v="10.391999999999999"/>
    <n v="0.92500000000000004"/>
    <n v="69.52"/>
    <n v="0.90400000000000003"/>
    <n v="-2.3E-2"/>
    <n v="0.89100000000000001"/>
    <n v="0.59799999999999998"/>
    <n v="0.28399999999999997"/>
    <x v="1"/>
    <s v="Over Avergare"/>
    <d v="2012-01-01T00:00:00"/>
    <n v="2012"/>
    <n v="5.4792273760800283"/>
  </r>
  <r>
    <s v="Slovenia"/>
    <n v="2013"/>
    <n v="5.9749999999999996"/>
    <n v="10.381"/>
    <n v="0.93200000000000005"/>
    <n v="69.680000000000007"/>
    <n v="0.89"/>
    <n v="3.2000000000000001E-2"/>
    <n v="0.91800000000000004"/>
    <n v="0.625"/>
    <n v="0.27400000000000002"/>
    <x v="1"/>
    <s v="Over Avergare"/>
    <d v="2013-01-01T00:00:00"/>
    <n v="2013"/>
    <n v="5.4792273760800283"/>
  </r>
  <r>
    <s v="Slovenia"/>
    <n v="2014"/>
    <n v="5.6779999999999999"/>
    <n v="10.407"/>
    <n v="0.90800000000000003"/>
    <n v="69.84"/>
    <n v="0.88800000000000001"/>
    <n v="4.9000000000000002E-2"/>
    <n v="0.90900000000000003"/>
    <n v="0.59399999999999997"/>
    <n v="0.29099999999999998"/>
    <x v="1"/>
    <s v="Over Avergare"/>
    <d v="2014-01-01T00:00:00"/>
    <n v="2014"/>
    <n v="5.4792273760800283"/>
  </r>
  <r>
    <s v="Slovenia"/>
    <n v="2015"/>
    <n v="5.7409999999999997"/>
    <n v="10.428000000000001"/>
    <n v="0.90100000000000002"/>
    <n v="70"/>
    <n v="0.89600000000000002"/>
    <n v="4.0000000000000001E-3"/>
    <n v="0.89200000000000002"/>
    <n v="0.64400000000000002"/>
    <n v="0.26100000000000001"/>
    <x v="1"/>
    <s v="Over Avergare"/>
    <d v="2015-01-01T00:00:00"/>
    <n v="2015"/>
    <n v="5.4792273760800283"/>
  </r>
  <r>
    <s v="Slovenia"/>
    <n v="2016"/>
    <n v="5.9370000000000003"/>
    <n v="10.459"/>
    <n v="0.93400000000000005"/>
    <n v="70.174999999999997"/>
    <n v="0.90400000000000003"/>
    <n v="-5.8000000000000003E-2"/>
    <n v="0.83799999999999997"/>
    <n v="0.59699999999999998"/>
    <n v="0.27200000000000002"/>
    <x v="1"/>
    <s v="Over Avergare"/>
    <d v="2016-01-01T00:00:00"/>
    <n v="2016"/>
    <n v="5.4792273760800283"/>
  </r>
  <r>
    <s v="Slovenia"/>
    <n v="2017"/>
    <n v="6.1669999999999998"/>
    <n v="10.505000000000001"/>
    <n v="0.92800000000000005"/>
    <n v="70.349999999999994"/>
    <n v="0.92100000000000004"/>
    <n v="-2.9000000000000001E-2"/>
    <n v="0.82899999999999996"/>
    <n v="0.58199999999999996"/>
    <n v="0.28599999999999998"/>
    <x v="1"/>
    <s v="Over Avergare"/>
    <d v="2017-01-01T00:00:00"/>
    <n v="2017"/>
    <n v="5.4792273760800283"/>
  </r>
  <r>
    <s v="Slovenia"/>
    <n v="2018"/>
    <n v="6.2489999999999997"/>
    <n v="10.545"/>
    <n v="0.94099999999999995"/>
    <n v="70.525000000000006"/>
    <n v="0.94199999999999995"/>
    <n v="-0.123"/>
    <n v="0.83899999999999997"/>
    <n v="0.60099999999999998"/>
    <n v="0.27500000000000002"/>
    <x v="1"/>
    <s v="Over Avergare"/>
    <d v="2018-01-01T00:00:00"/>
    <n v="2018"/>
    <n v="5.4792273760800283"/>
  </r>
  <r>
    <s v="Slovenia"/>
    <n v="2019"/>
    <n v="6.665"/>
    <n v="10.571999999999999"/>
    <n v="0.94899999999999995"/>
    <n v="70.7"/>
    <n v="0.94499999999999995"/>
    <n v="-0.106"/>
    <n v="0.78500000000000003"/>
    <n v="0.622"/>
    <n v="0.22800000000000001"/>
    <x v="1"/>
    <s v="Over Avergare"/>
    <d v="2019-01-01T00:00:00"/>
    <n v="2019"/>
    <n v="5.4792273760800283"/>
  </r>
  <r>
    <s v="Slovenia"/>
    <n v="2020"/>
    <n v="6.4619999999999997"/>
    <n v="10.521000000000001"/>
    <n v="0.95299999999999996"/>
    <n v="70.875"/>
    <n v="0.95799999999999996"/>
    <n v="-8.8999999999999996E-2"/>
    <n v="0.79700000000000004"/>
    <n v="0.57499999999999996"/>
    <n v="0.314"/>
    <x v="1"/>
    <s v="Over Avergare"/>
    <d v="2020-01-01T00:00:00"/>
    <n v="2020"/>
    <n v="5.4792273760800283"/>
  </r>
  <r>
    <s v="Slovenia"/>
    <n v="2021"/>
    <n v="6.7610000000000001"/>
    <n v="10.598000000000001"/>
    <n v="0.95499999999999996"/>
    <n v="71.05"/>
    <n v="0.85099999999999998"/>
    <n v="2.7E-2"/>
    <n v="0.754"/>
    <n v="0.64300000000000002"/>
    <n v="0.26100000000000001"/>
    <x v="1"/>
    <s v="Over Avergare"/>
    <d v="2021-01-01T00:00:00"/>
    <n v="2021"/>
    <n v="5.4792273760800283"/>
  </r>
  <r>
    <s v="Slovenia"/>
    <n v="2022"/>
    <n v="6.7229999999999999"/>
    <n v="10.644"/>
    <n v="0.94199999999999995"/>
    <n v="71.224999999999994"/>
    <n v="0.93"/>
    <n v="0.10100000000000001"/>
    <n v="0.76200000000000001"/>
    <n v="0.625"/>
    <n v="0.24199999999999999"/>
    <x v="1"/>
    <s v="Over Avergare"/>
    <d v="2022-01-01T00:00:00"/>
    <n v="2022"/>
    <n v="5.4792273760800283"/>
  </r>
  <r>
    <s v="Somalia"/>
    <n v="2014"/>
    <n v="5.5279999999999996"/>
    <n v="6.83"/>
    <n v="0.61099999999999999"/>
    <n v="47.66"/>
    <n v="0.874"/>
    <n v="2.4E-2"/>
    <n v="0.45600000000000002"/>
    <n v="0.68899999999999995"/>
    <n v="0.20699999999999999"/>
    <x v="2"/>
    <s v="Over Avergare"/>
    <d v="2014-01-01T00:00:00"/>
    <n v="2014"/>
    <n v="5.4792273760800283"/>
  </r>
  <r>
    <s v="Somalia"/>
    <n v="2015"/>
    <n v="5.3540000000000001"/>
    <n v="6.9370000000000003"/>
    <n v="0.59899999999999998"/>
    <n v="48.1"/>
    <n v="0.96799999999999997"/>
    <n v="0.02"/>
    <n v="0.41"/>
    <n v="0.76400000000000001"/>
    <n v="0.187"/>
    <x v="2"/>
    <s v="Under Average"/>
    <d v="2015-01-01T00:00:00"/>
    <n v="2015"/>
    <n v="5.4792273760800283"/>
  </r>
  <r>
    <s v="Somalia"/>
    <n v="2016"/>
    <n v="4.6680000000000001"/>
    <n v="6.9809999999999999"/>
    <n v="0.59399999999999997"/>
    <n v="48.5"/>
    <n v="0.91700000000000004"/>
    <n v="7.2999999999999995E-2"/>
    <n v="0.441"/>
    <n v="0.77300000000000002"/>
    <n v="0.193"/>
    <x v="2"/>
    <s v="Under Average"/>
    <d v="2016-01-01T00:00:00"/>
    <n v="2016"/>
    <n v="5.4792273760800283"/>
  </r>
  <r>
    <s v="Somaliland region"/>
    <n v="2009"/>
    <n v="4.9909999999999997"/>
    <m/>
    <n v="0.88"/>
    <m/>
    <n v="0.746"/>
    <m/>
    <n v="0.51300000000000001"/>
    <n v="0.70799999999999996"/>
    <n v="0.112"/>
    <x v="2"/>
    <s v="Under Average"/>
    <d v="2009-01-01T00:00:00"/>
    <n v="2009"/>
    <n v="5.4792273760800283"/>
  </r>
  <r>
    <s v="Somaliland region"/>
    <n v="2010"/>
    <n v="4.657"/>
    <m/>
    <n v="0.82899999999999996"/>
    <m/>
    <n v="0.82"/>
    <m/>
    <n v="0.47099999999999997"/>
    <n v="0.63200000000000001"/>
    <n v="8.3000000000000004E-2"/>
    <x v="2"/>
    <s v="Under Average"/>
    <d v="2010-01-01T00:00:00"/>
    <n v="2010"/>
    <n v="5.4792273760800283"/>
  </r>
  <r>
    <s v="Somaliland region"/>
    <n v="2011"/>
    <n v="4.931"/>
    <m/>
    <n v="0.78800000000000003"/>
    <m/>
    <n v="0.85799999999999998"/>
    <m/>
    <n v="0.35699999999999998"/>
    <n v="0.69099999999999995"/>
    <n v="0.122"/>
    <x v="2"/>
    <s v="Under Average"/>
    <d v="2011-01-01T00:00:00"/>
    <n v="2011"/>
    <n v="5.4792273760800283"/>
  </r>
  <r>
    <s v="Somaliland region"/>
    <n v="2012"/>
    <n v="5.0570000000000004"/>
    <m/>
    <n v="0.78600000000000003"/>
    <m/>
    <n v="0.75800000000000001"/>
    <m/>
    <n v="0.33400000000000002"/>
    <n v="0.68700000000000006"/>
    <n v="0.152"/>
    <x v="2"/>
    <s v="Under Average"/>
    <d v="2012-01-01T00:00:00"/>
    <n v="2012"/>
    <n v="5.4792273760800283"/>
  </r>
  <r>
    <s v="South Africa"/>
    <n v="2006"/>
    <n v="5.0839999999999996"/>
    <n v="9.4550000000000001"/>
    <n v="0.91300000000000003"/>
    <n v="46"/>
    <n v="0.64900000000000002"/>
    <n v="-9.1999999999999998E-2"/>
    <m/>
    <n v="0.72399999999999998"/>
    <n v="0.223"/>
    <x v="2"/>
    <s v="Under Average"/>
    <d v="2006-01-01T00:00:00"/>
    <n v="2006"/>
    <n v="5.4792273760800283"/>
  </r>
  <r>
    <s v="South Africa"/>
    <n v="2007"/>
    <n v="5.2039999999999997"/>
    <n v="9.4969999999999999"/>
    <n v="0.78800000000000003"/>
    <n v="46.9"/>
    <n v="0.69"/>
    <n v="-0.16600000000000001"/>
    <n v="0.85899999999999999"/>
    <n v="0.65800000000000003"/>
    <n v="0.21"/>
    <x v="2"/>
    <s v="Under Average"/>
    <d v="2007-01-01T00:00:00"/>
    <n v="2007"/>
    <n v="5.4792273760800283"/>
  </r>
  <r>
    <s v="South Africa"/>
    <n v="2008"/>
    <n v="5.3460000000000001"/>
    <n v="9.5180000000000007"/>
    <n v="0.81"/>
    <n v="47.8"/>
    <n v="0.749"/>
    <n v="-0.104"/>
    <n v="0.86599999999999999"/>
    <n v="0.71199999999999997"/>
    <n v="0.20599999999999999"/>
    <x v="2"/>
    <s v="Under Average"/>
    <d v="2008-01-01T00:00:00"/>
    <n v="2008"/>
    <n v="5.4792273760800283"/>
  </r>
  <r>
    <s v="South Africa"/>
    <n v="2009"/>
    <n v="5.218"/>
    <n v="9.49"/>
    <n v="0.877"/>
    <n v="48.7"/>
    <n v="0.73899999999999999"/>
    <n v="-0.16200000000000001"/>
    <n v="0.90400000000000003"/>
    <n v="0.65600000000000003"/>
    <n v="0.23100000000000001"/>
    <x v="2"/>
    <s v="Under Average"/>
    <d v="2009-01-01T00:00:00"/>
    <n v="2009"/>
    <n v="5.4792273760800283"/>
  </r>
  <r>
    <s v="South Africa"/>
    <n v="2010"/>
    <n v="4.6520000000000001"/>
    <n v="9.5079999999999991"/>
    <n v="0.91700000000000004"/>
    <n v="49.6"/>
    <n v="0.73899999999999999"/>
    <n v="-0.21099999999999999"/>
    <n v="0.79100000000000004"/>
    <n v="0.69799999999999995"/>
    <n v="0.124"/>
    <x v="2"/>
    <s v="Under Average"/>
    <d v="2010-01-01T00:00:00"/>
    <n v="2010"/>
    <n v="5.4792273760800283"/>
  </r>
  <r>
    <s v="South Africa"/>
    <n v="2011"/>
    <n v="4.931"/>
    <n v="9.5269999999999992"/>
    <n v="0.85799999999999998"/>
    <n v="50.5"/>
    <n v="0.83499999999999996"/>
    <n v="-0.16300000000000001"/>
    <n v="0.81899999999999995"/>
    <n v="0.72"/>
    <n v="0.23"/>
    <x v="2"/>
    <s v="Under Average"/>
    <d v="2011-01-01T00:00:00"/>
    <n v="2011"/>
    <n v="5.4792273760800283"/>
  </r>
  <r>
    <s v="South Africa"/>
    <n v="2012"/>
    <n v="5.1340000000000003"/>
    <n v="9.5370000000000008"/>
    <n v="0.90700000000000003"/>
    <n v="51.4"/>
    <n v="0.59"/>
    <n v="-0.17199999999999999"/>
    <n v="0.83799999999999997"/>
    <n v="0.71099999999999997"/>
    <n v="0.17799999999999999"/>
    <x v="2"/>
    <s v="Under Average"/>
    <d v="2012-01-01T00:00:00"/>
    <n v="2012"/>
    <n v="5.4792273760800283"/>
  </r>
  <r>
    <s v="South Africa"/>
    <n v="2013"/>
    <n v="3.661"/>
    <n v="9.548"/>
    <n v="0.83899999999999997"/>
    <n v="52.3"/>
    <n v="0.71399999999999997"/>
    <n v="-8.5999999999999993E-2"/>
    <n v="0.8"/>
    <n v="0.74"/>
    <n v="0.16700000000000001"/>
    <x v="2"/>
    <s v="Under Average"/>
    <d v="2013-01-01T00:00:00"/>
    <n v="2013"/>
    <n v="5.4792273760800283"/>
  </r>
  <r>
    <s v="South Africa"/>
    <n v="2014"/>
    <n v="4.8280000000000003"/>
    <n v="9.5459999999999994"/>
    <n v="0.88100000000000001"/>
    <n v="53.2"/>
    <n v="0.79400000000000004"/>
    <n v="-0.126"/>
    <n v="0.82"/>
    <n v="0.73"/>
    <n v="0.24299999999999999"/>
    <x v="2"/>
    <s v="Under Average"/>
    <d v="2014-01-01T00:00:00"/>
    <n v="2014"/>
    <n v="5.4792273760800283"/>
  </r>
  <r>
    <s v="South Africa"/>
    <n v="2015"/>
    <n v="4.8869999999999996"/>
    <n v="9.5389999999999997"/>
    <n v="0.89800000000000002"/>
    <n v="54.1"/>
    <n v="0.86199999999999999"/>
    <n v="-0.13600000000000001"/>
    <n v="0.85299999999999998"/>
    <n v="0.71699999999999997"/>
    <n v="0.161"/>
    <x v="2"/>
    <s v="Under Average"/>
    <d v="2015-01-01T00:00:00"/>
    <n v="2015"/>
    <n v="5.4792273760800283"/>
  </r>
  <r>
    <s v="South Africa"/>
    <n v="2016"/>
    <n v="4.7699999999999996"/>
    <n v="9.5359999999999996"/>
    <n v="0.875"/>
    <n v="54.625"/>
    <n v="0.77400000000000002"/>
    <n v="-0.08"/>
    <n v="0.81299999999999994"/>
    <n v="0.74299999999999999"/>
    <n v="0.30099999999999999"/>
    <x v="2"/>
    <s v="Under Average"/>
    <d v="2016-01-01T00:00:00"/>
    <n v="2016"/>
    <n v="5.4792273760800283"/>
  </r>
  <r>
    <s v="South Africa"/>
    <n v="2017"/>
    <n v="4.5140000000000002"/>
    <n v="9.5429999999999993"/>
    <n v="0.87"/>
    <n v="55.15"/>
    <n v="0.78700000000000003"/>
    <n v="-0.13900000000000001"/>
    <n v="0.86499999999999999"/>
    <n v="0.70899999999999996"/>
    <n v="0.26800000000000002"/>
    <x v="2"/>
    <s v="Under Average"/>
    <d v="2017-01-01T00:00:00"/>
    <n v="2017"/>
    <n v="5.4792273760800283"/>
  </r>
  <r>
    <s v="South Africa"/>
    <n v="2018"/>
    <n v="4.8840000000000003"/>
    <n v="9.5459999999999994"/>
    <n v="0.84099999999999997"/>
    <n v="55.674999999999997"/>
    <n v="0.753"/>
    <n v="-6.0999999999999999E-2"/>
    <n v="0.84099999999999997"/>
    <n v="0.73599999999999999"/>
    <n v="0.28299999999999997"/>
    <x v="2"/>
    <s v="Under Average"/>
    <d v="2018-01-01T00:00:00"/>
    <n v="2018"/>
    <n v="5.4792273760800283"/>
  </r>
  <r>
    <s v="South Africa"/>
    <n v="2019"/>
    <n v="5.0350000000000001"/>
    <n v="9.5359999999999996"/>
    <n v="0.84799999999999998"/>
    <n v="56.2"/>
    <n v="0.73799999999999999"/>
    <n v="-0.14499999999999999"/>
    <n v="0.82"/>
    <n v="0.72699999999999998"/>
    <n v="0.26800000000000002"/>
    <x v="2"/>
    <s v="Under Average"/>
    <d v="2019-01-01T00:00:00"/>
    <n v="2019"/>
    <n v="5.4792273760800283"/>
  </r>
  <r>
    <s v="South Africa"/>
    <n v="2020"/>
    <n v="4.9470000000000001"/>
    <n v="9.4580000000000002"/>
    <n v="0.89100000000000001"/>
    <n v="56.725000000000001"/>
    <n v="0.75700000000000001"/>
    <n v="-2.7E-2"/>
    <n v="0.91200000000000003"/>
    <n v="0.76100000000000001"/>
    <n v="0.29399999999999998"/>
    <x v="2"/>
    <s v="Under Average"/>
    <d v="2020-01-01T00:00:00"/>
    <n v="2020"/>
    <n v="5.4792273760800283"/>
  </r>
  <r>
    <s v="South Africa"/>
    <n v="2021"/>
    <n v="5.5990000000000002"/>
    <n v="9.4960000000000004"/>
    <n v="0.92200000000000004"/>
    <n v="57.25"/>
    <n v="0.70399999999999996"/>
    <n v="-0.14499999999999999"/>
    <n v="0.89200000000000002"/>
    <n v="0.78400000000000003"/>
    <n v="0.17299999999999999"/>
    <x v="2"/>
    <s v="Over Avergare"/>
    <d v="2021-01-01T00:00:00"/>
    <n v="2021"/>
    <n v="5.4792273760800283"/>
  </r>
  <r>
    <s v="South Korea"/>
    <n v="2006"/>
    <n v="5.3319999999999999"/>
    <n v="10.308999999999999"/>
    <n v="0.77500000000000002"/>
    <n v="70.02"/>
    <n v="0.71499999999999997"/>
    <n v="-5.6000000000000001E-2"/>
    <n v="0.79900000000000004"/>
    <n v="0.54500000000000004"/>
    <n v="0.33800000000000002"/>
    <x v="0"/>
    <s v="Under Average"/>
    <d v="2006-01-01T00:00:00"/>
    <n v="2006"/>
    <n v="5.4792273760800283"/>
  </r>
  <r>
    <s v="South Korea"/>
    <n v="2007"/>
    <n v="5.7670000000000003"/>
    <n v="10.36"/>
    <n v="0.82699999999999996"/>
    <n v="70.239999999999995"/>
    <n v="0.65600000000000003"/>
    <n v="-6.3E-2"/>
    <n v="0.80300000000000005"/>
    <n v="0.61199999999999999"/>
    <n v="0.22600000000000001"/>
    <x v="0"/>
    <s v="Over Avergare"/>
    <d v="2007-01-01T00:00:00"/>
    <n v="2007"/>
    <n v="5.4792273760800283"/>
  </r>
  <r>
    <s v="South Korea"/>
    <n v="2008"/>
    <n v="5.39"/>
    <n v="10.382"/>
    <n v="0.754"/>
    <n v="70.459999999999994"/>
    <n v="0.52400000000000002"/>
    <n v="-0.106"/>
    <n v="0.77100000000000002"/>
    <n v="0.55400000000000005"/>
    <n v="0.23899999999999999"/>
    <x v="0"/>
    <s v="Under Average"/>
    <d v="2008-01-01T00:00:00"/>
    <n v="2008"/>
    <n v="5.4792273760800283"/>
  </r>
  <r>
    <s v="South Korea"/>
    <n v="2009"/>
    <n v="5.6479999999999997"/>
    <n v="10.385"/>
    <n v="0.81100000000000005"/>
    <n v="70.680000000000007"/>
    <n v="0.6"/>
    <n v="-0.1"/>
    <n v="0.78700000000000003"/>
    <n v="0.59599999999999997"/>
    <n v="0.20899999999999999"/>
    <x v="0"/>
    <s v="Over Avergare"/>
    <d v="2009-01-01T00:00:00"/>
    <n v="2009"/>
    <n v="5.4792273760800283"/>
  </r>
  <r>
    <s v="South Korea"/>
    <n v="2010"/>
    <n v="6.1159999999999997"/>
    <n v="10.446"/>
    <n v="0.81599999999999995"/>
    <n v="70.900000000000006"/>
    <n v="0.67700000000000005"/>
    <n v="-3.6999999999999998E-2"/>
    <n v="0.752"/>
    <n v="0.626"/>
    <n v="0.13"/>
    <x v="0"/>
    <s v="Over Avergare"/>
    <d v="2010-01-01T00:00:00"/>
    <n v="2010"/>
    <n v="5.4792273760800283"/>
  </r>
  <r>
    <s v="South Korea"/>
    <n v="2011"/>
    <n v="6.9470000000000001"/>
    <n v="10.474"/>
    <n v="0.80900000000000005"/>
    <n v="71.12"/>
    <n v="0.68200000000000005"/>
    <n v="-5.1999999999999998E-2"/>
    <n v="0.82699999999999996"/>
    <n v="0.58699999999999997"/>
    <n v="0.16800000000000001"/>
    <x v="0"/>
    <s v="Over Avergare"/>
    <d v="2011-01-01T00:00:00"/>
    <n v="2011"/>
    <n v="5.4792273760800283"/>
  </r>
  <r>
    <s v="South Korea"/>
    <n v="2012"/>
    <n v="6.0030000000000001"/>
    <n v="10.493"/>
    <n v="0.77500000000000002"/>
    <n v="71.34"/>
    <n v="0.61799999999999999"/>
    <m/>
    <n v="0.84399999999999997"/>
    <n v="0.61"/>
    <n v="0.20599999999999999"/>
    <x v="0"/>
    <s v="Over Avergare"/>
    <d v="2012-01-01T00:00:00"/>
    <n v="2012"/>
    <n v="5.4792273760800283"/>
  </r>
  <r>
    <s v="South Korea"/>
    <n v="2013"/>
    <n v="5.9589999999999996"/>
    <n v="10.519"/>
    <n v="0.79700000000000004"/>
    <n v="71.56"/>
    <n v="0.64200000000000002"/>
    <n v="-5.3999999999999999E-2"/>
    <n v="0.83199999999999996"/>
    <n v="0.58899999999999997"/>
    <n v="0.189"/>
    <x v="0"/>
    <s v="Over Avergare"/>
    <d v="2013-01-01T00:00:00"/>
    <n v="2013"/>
    <n v="5.4792273760800283"/>
  </r>
  <r>
    <s v="South Korea"/>
    <n v="2014"/>
    <n v="5.8010000000000002"/>
    <n v="10.544"/>
    <n v="0.73799999999999999"/>
    <n v="71.78"/>
    <n v="0.623"/>
    <n v="-4.7E-2"/>
    <n v="0.83399999999999996"/>
    <n v="0.57499999999999996"/>
    <n v="0.28299999999999997"/>
    <x v="0"/>
    <s v="Over Avergare"/>
    <d v="2014-01-01T00:00:00"/>
    <n v="2014"/>
    <n v="5.4792273760800283"/>
  </r>
  <r>
    <s v="South Korea"/>
    <n v="2015"/>
    <n v="5.78"/>
    <n v="10.567"/>
    <n v="0.76800000000000002"/>
    <n v="72"/>
    <n v="0.61599999999999999"/>
    <n v="-0.04"/>
    <n v="0.84099999999999997"/>
    <n v="0.56100000000000005"/>
    <n v="0.24399999999999999"/>
    <x v="0"/>
    <s v="Over Avergare"/>
    <d v="2015-01-01T00:00:00"/>
    <n v="2015"/>
    <n v="5.4792273760800283"/>
  </r>
  <r>
    <s v="South Korea"/>
    <n v="2016"/>
    <n v="5.9710000000000001"/>
    <n v="10.592000000000001"/>
    <n v="0.81100000000000005"/>
    <n v="72.275000000000006"/>
    <n v="0.59099999999999997"/>
    <n v="2.1999999999999999E-2"/>
    <n v="0.86199999999999999"/>
    <n v="0.58299999999999996"/>
    <n v="0.23300000000000001"/>
    <x v="0"/>
    <s v="Over Avergare"/>
    <d v="2016-01-01T00:00:00"/>
    <n v="2016"/>
    <n v="5.4792273760800283"/>
  </r>
  <r>
    <s v="South Korea"/>
    <n v="2017"/>
    <n v="5.8739999999999997"/>
    <n v="10.62"/>
    <n v="0.80700000000000005"/>
    <n v="72.55"/>
    <n v="0.53800000000000003"/>
    <n v="0.01"/>
    <n v="0.85099999999999998"/>
    <n v="0.54600000000000004"/>
    <n v="0.23499999999999999"/>
    <x v="0"/>
    <s v="Over Avergare"/>
    <d v="2017-01-01T00:00:00"/>
    <n v="2017"/>
    <n v="5.4792273760800283"/>
  </r>
  <r>
    <s v="South Korea"/>
    <n v="2018"/>
    <n v="5.84"/>
    <n v="10.645"/>
    <n v="0.79800000000000004"/>
    <n v="72.825000000000003"/>
    <n v="0.6"/>
    <n v="-9.2999999999999999E-2"/>
    <n v="0.79700000000000004"/>
    <n v="0.57899999999999996"/>
    <n v="0.217"/>
    <x v="0"/>
    <s v="Over Avergare"/>
    <d v="2018-01-01T00:00:00"/>
    <n v="2018"/>
    <n v="5.4792273760800283"/>
  </r>
  <r>
    <s v="South Korea"/>
    <n v="2019"/>
    <n v="5.9029999999999996"/>
    <n v="10.663"/>
    <n v="0.78300000000000003"/>
    <n v="73.099999999999994"/>
    <n v="0.70599999999999996"/>
    <n v="-0.06"/>
    <n v="0.71799999999999997"/>
    <n v="0.59299999999999997"/>
    <n v="0.23599999999999999"/>
    <x v="0"/>
    <s v="Over Avergare"/>
    <d v="2019-01-01T00:00:00"/>
    <n v="2019"/>
    <n v="5.4792273760800283"/>
  </r>
  <r>
    <s v="South Korea"/>
    <n v="2020"/>
    <n v="5.7930000000000001"/>
    <n v="10.654999999999999"/>
    <n v="0.80800000000000005"/>
    <n v="73.375"/>
    <n v="0.71099999999999997"/>
    <n v="-0.111"/>
    <n v="0.66500000000000004"/>
    <n v="0.55000000000000004"/>
    <n v="0.247"/>
    <x v="0"/>
    <s v="Over Avergare"/>
    <d v="2020-01-01T00:00:00"/>
    <n v="2020"/>
    <n v="5.4792273760800283"/>
  </r>
  <r>
    <s v="South Korea"/>
    <n v="2021"/>
    <n v="6.1130000000000004"/>
    <n v="10.696999999999999"/>
    <n v="0.81100000000000005"/>
    <n v="73.650000000000006"/>
    <n v="0.71699999999999997"/>
    <n v="-3.1E-2"/>
    <n v="0.68500000000000005"/>
    <n v="0.56599999999999995"/>
    <n v="0.221"/>
    <x v="0"/>
    <s v="Over Avergare"/>
    <d v="2021-01-01T00:00:00"/>
    <n v="2021"/>
    <n v="5.4792273760800283"/>
  </r>
  <r>
    <s v="South Korea"/>
    <n v="2022"/>
    <n v="5.95"/>
    <n v="10.726000000000001"/>
    <n v="0.81"/>
    <n v="73.924999999999997"/>
    <n v="0.72299999999999998"/>
    <n v="3.0000000000000001E-3"/>
    <n v="0.747"/>
    <n v="0.58499999999999996"/>
    <n v="0.23300000000000001"/>
    <x v="0"/>
    <s v="Over Avergare"/>
    <d v="2022-01-01T00:00:00"/>
    <n v="2022"/>
    <n v="5.4792273760800283"/>
  </r>
  <r>
    <s v="South Sudan"/>
    <n v="2014"/>
    <n v="3.8319999999999999"/>
    <m/>
    <n v="0.54500000000000004"/>
    <n v="52.88"/>
    <n v="0.56699999999999995"/>
    <m/>
    <n v="0.74199999999999999"/>
    <n v="0.57799999999999996"/>
    <n v="0.42799999999999999"/>
    <x v="2"/>
    <s v="Under Average"/>
    <d v="2014-01-01T00:00:00"/>
    <n v="2014"/>
    <n v="5.4792273760800283"/>
  </r>
  <r>
    <s v="South Sudan"/>
    <n v="2015"/>
    <n v="4.0709999999999997"/>
    <m/>
    <n v="0.58499999999999996"/>
    <n v="53"/>
    <n v="0.51200000000000001"/>
    <m/>
    <n v="0.71"/>
    <n v="0.55300000000000005"/>
    <n v="0.45"/>
    <x v="2"/>
    <s v="Under Average"/>
    <d v="2015-01-01T00:00:00"/>
    <n v="2015"/>
    <n v="5.4792273760800283"/>
  </r>
  <r>
    <s v="South Sudan"/>
    <n v="2016"/>
    <n v="2.8879999999999999"/>
    <m/>
    <n v="0.53200000000000003"/>
    <n v="53.174999999999997"/>
    <n v="0.44"/>
    <m/>
    <n v="0.78500000000000003"/>
    <n v="0.59399999999999997"/>
    <n v="0.54900000000000004"/>
    <x v="2"/>
    <s v="Under Average"/>
    <d v="2016-01-01T00:00:00"/>
    <n v="2016"/>
    <n v="5.4792273760800283"/>
  </r>
  <r>
    <s v="South Sudan"/>
    <n v="2017"/>
    <n v="2.8170000000000002"/>
    <m/>
    <n v="0.55700000000000005"/>
    <n v="53.35"/>
    <n v="0.45600000000000002"/>
    <m/>
    <n v="0.76100000000000001"/>
    <n v="0.56499999999999995"/>
    <n v="0.51700000000000002"/>
    <x v="2"/>
    <s v="Under Average"/>
    <d v="2017-01-01T00:00:00"/>
    <n v="2017"/>
    <n v="5.4792273760800283"/>
  </r>
  <r>
    <s v="Spain"/>
    <n v="2005"/>
    <n v="7.1529999999999996"/>
    <n v="10.544"/>
    <n v="0.96099999999999997"/>
    <n v="70.400000000000006"/>
    <n v="0.91600000000000004"/>
    <m/>
    <n v="0.77700000000000002"/>
    <n v="0.69399999999999995"/>
    <n v="0.24099999999999999"/>
    <x v="1"/>
    <s v="Over Avergare"/>
    <d v="2005-01-01T00:00:00"/>
    <n v="2005"/>
    <n v="5.4792273760800283"/>
  </r>
  <r>
    <s v="Spain"/>
    <n v="2007"/>
    <n v="6.9950000000000001"/>
    <n v="10.584"/>
    <n v="0.95699999999999996"/>
    <n v="70.64"/>
    <n v="0.78200000000000003"/>
    <n v="-9.7000000000000003E-2"/>
    <n v="0.78400000000000003"/>
    <n v="0.71699999999999997"/>
    <n v="0.26400000000000001"/>
    <x v="1"/>
    <s v="Over Avergare"/>
    <d v="2007-01-01T00:00:00"/>
    <n v="2007"/>
    <n v="5.4792273760800283"/>
  </r>
  <r>
    <s v="Spain"/>
    <n v="2008"/>
    <n v="7.2939999999999996"/>
    <n v="10.577"/>
    <n v="0.94799999999999995"/>
    <n v="70.760000000000005"/>
    <n v="0.83399999999999996"/>
    <n v="-0.154"/>
    <n v="0.68300000000000005"/>
    <n v="0.64900000000000002"/>
    <n v="0.26"/>
    <x v="1"/>
    <s v="Over Avergare"/>
    <d v="2008-01-01T00:00:00"/>
    <n v="2008"/>
    <n v="5.4792273760800283"/>
  </r>
  <r>
    <s v="Spain"/>
    <n v="2009"/>
    <n v="6.1989999999999998"/>
    <n v="10.53"/>
    <n v="0.92900000000000005"/>
    <n v="70.88"/>
    <n v="0.749"/>
    <n v="-0.13100000000000001"/>
    <n v="0.79800000000000004"/>
    <n v="0.64500000000000002"/>
    <n v="0.33600000000000002"/>
    <x v="1"/>
    <s v="Over Avergare"/>
    <d v="2009-01-01T00:00:00"/>
    <n v="2009"/>
    <n v="5.4792273760800283"/>
  </r>
  <r>
    <s v="Spain"/>
    <n v="2010"/>
    <n v="6.1879999999999997"/>
    <n v="10.526999999999999"/>
    <n v="0.95"/>
    <n v="71"/>
    <n v="0.79600000000000004"/>
    <n v="-0.14199999999999999"/>
    <n v="0.84"/>
    <n v="0.64500000000000002"/>
    <n v="0.32200000000000001"/>
    <x v="1"/>
    <s v="Over Avergare"/>
    <d v="2010-01-01T00:00:00"/>
    <n v="2010"/>
    <n v="5.4792273760800283"/>
  </r>
  <r>
    <s v="Spain"/>
    <n v="2011"/>
    <n v="6.5179999999999998"/>
    <n v="10.515000000000001"/>
    <n v="0.94399999999999995"/>
    <n v="71.12"/>
    <n v="0.81899999999999995"/>
    <n v="-0.126"/>
    <n v="0.84599999999999997"/>
    <n v="0.66700000000000004"/>
    <n v="0.35599999999999998"/>
    <x v="1"/>
    <s v="Over Avergare"/>
    <d v="2011-01-01T00:00:00"/>
    <n v="2011"/>
    <n v="5.4792273760800283"/>
  </r>
  <r>
    <s v="Spain"/>
    <n v="2012"/>
    <n v="6.2910000000000004"/>
    <n v="10.484"/>
    <n v="0.93700000000000006"/>
    <n v="71.239999999999995"/>
    <n v="0.755"/>
    <n v="-6.3E-2"/>
    <n v="0.84399999999999997"/>
    <n v="0.64400000000000002"/>
    <n v="0.36599999999999999"/>
    <x v="1"/>
    <s v="Over Avergare"/>
    <d v="2012-01-01T00:00:00"/>
    <n v="2012"/>
    <n v="5.4792273760800283"/>
  </r>
  <r>
    <s v="Spain"/>
    <n v="2013"/>
    <n v="6.15"/>
    <n v="10.473000000000001"/>
    <n v="0.92900000000000005"/>
    <n v="71.36"/>
    <n v="0.75900000000000001"/>
    <n v="-0.105"/>
    <n v="0.91600000000000004"/>
    <n v="0.66300000000000003"/>
    <n v="0.372"/>
    <x v="1"/>
    <s v="Over Avergare"/>
    <d v="2013-01-01T00:00:00"/>
    <n v="2013"/>
    <n v="5.4792273760800283"/>
  </r>
  <r>
    <s v="Spain"/>
    <n v="2014"/>
    <n v="6.4560000000000004"/>
    <n v="10.49"/>
    <n v="0.94799999999999995"/>
    <n v="71.48"/>
    <n v="0.73799999999999999"/>
    <n v="-3.2000000000000001E-2"/>
    <n v="0.85399999999999998"/>
    <n v="0.68300000000000005"/>
    <n v="0.33500000000000002"/>
    <x v="1"/>
    <s v="Over Avergare"/>
    <d v="2014-01-01T00:00:00"/>
    <n v="2014"/>
    <n v="5.4792273760800283"/>
  </r>
  <r>
    <s v="Spain"/>
    <n v="2015"/>
    <n v="6.3810000000000002"/>
    <n v="10.529"/>
    <n v="0.95599999999999996"/>
    <n v="71.599999999999994"/>
    <n v="0.73199999999999998"/>
    <n v="-7.5999999999999998E-2"/>
    <n v="0.82199999999999995"/>
    <n v="0.70499999999999996"/>
    <n v="0.28499999999999998"/>
    <x v="1"/>
    <s v="Over Avergare"/>
    <d v="2015-01-01T00:00:00"/>
    <n v="2015"/>
    <n v="5.4792273760800283"/>
  </r>
  <r>
    <s v="Spain"/>
    <n v="2016"/>
    <n v="6.319"/>
    <n v="10.558"/>
    <n v="0.94199999999999995"/>
    <n v="71.724999999999994"/>
    <n v="0.76800000000000002"/>
    <n v="-5.1999999999999998E-2"/>
    <n v="0.81899999999999995"/>
    <n v="0.63"/>
    <n v="0.30099999999999999"/>
    <x v="1"/>
    <s v="Over Avergare"/>
    <d v="2016-01-01T00:00:00"/>
    <n v="2016"/>
    <n v="5.4792273760800283"/>
  </r>
  <r>
    <s v="Spain"/>
    <n v="2017"/>
    <n v="6.23"/>
    <n v="10.585000000000001"/>
    <n v="0.90300000000000002"/>
    <n v="71.849999999999994"/>
    <n v="0.75600000000000001"/>
    <n v="-3.5999999999999997E-2"/>
    <n v="0.79100000000000004"/>
    <n v="0.60099999999999998"/>
    <n v="0.30199999999999999"/>
    <x v="1"/>
    <s v="Over Avergare"/>
    <d v="2017-01-01T00:00:00"/>
    <n v="2017"/>
    <n v="5.4792273760800283"/>
  </r>
  <r>
    <s v="Spain"/>
    <n v="2018"/>
    <n v="6.5129999999999999"/>
    <n v="10.603"/>
    <n v="0.91"/>
    <n v="71.974999999999994"/>
    <n v="0.72199999999999998"/>
    <n v="-7.9000000000000001E-2"/>
    <n v="0.77700000000000002"/>
    <n v="0.63600000000000001"/>
    <n v="0.35699999999999998"/>
    <x v="1"/>
    <s v="Over Avergare"/>
    <d v="2018-01-01T00:00:00"/>
    <n v="2018"/>
    <n v="5.4792273760800283"/>
  </r>
  <r>
    <s v="Spain"/>
    <n v="2019"/>
    <n v="6.4569999999999999"/>
    <n v="10.615"/>
    <n v="0.94899999999999995"/>
    <n v="72.099999999999994"/>
    <n v="0.77800000000000002"/>
    <n v="-5.2999999999999999E-2"/>
    <n v="0.73"/>
    <n v="0.63600000000000001"/>
    <n v="0.316"/>
    <x v="1"/>
    <s v="Over Avergare"/>
    <d v="2019-01-01T00:00:00"/>
    <n v="2019"/>
    <n v="5.4792273760800283"/>
  </r>
  <r>
    <s v="Spain"/>
    <n v="2020"/>
    <n v="6.5019999999999998"/>
    <n v="10.49"/>
    <n v="0.93500000000000005"/>
    <n v="72.224999999999994"/>
    <n v="0.78300000000000003"/>
    <n v="-0.125"/>
    <n v="0.73"/>
    <n v="0.67100000000000004"/>
    <n v="0.317"/>
    <x v="1"/>
    <s v="Over Avergare"/>
    <d v="2020-01-01T00:00:00"/>
    <n v="2020"/>
    <n v="5.4792273760800283"/>
  </r>
  <r>
    <s v="Spain"/>
    <n v="2021"/>
    <n v="6.47"/>
    <n v="10.542999999999999"/>
    <n v="0.92600000000000005"/>
    <n v="72.349999999999994"/>
    <n v="0.78200000000000003"/>
    <n v="-7.3999999999999996E-2"/>
    <n v="0.72899999999999998"/>
    <n v="0.63900000000000001"/>
    <n v="0.32400000000000001"/>
    <x v="1"/>
    <s v="Over Avergare"/>
    <d v="2021-01-01T00:00:00"/>
    <n v="2021"/>
    <n v="5.4792273760800283"/>
  </r>
  <r>
    <s v="Spain"/>
    <n v="2022"/>
    <n v="6.3369999999999997"/>
    <n v="10.587"/>
    <n v="0.93400000000000005"/>
    <n v="72.474999999999994"/>
    <n v="0.78100000000000003"/>
    <n v="1E-3"/>
    <n v="0.67300000000000004"/>
    <n v="0.63600000000000001"/>
    <n v="0.32"/>
    <x v="1"/>
    <s v="Over Avergare"/>
    <d v="2022-01-01T00:00:00"/>
    <n v="2022"/>
    <n v="5.4792273760800283"/>
  </r>
  <r>
    <s v="Sri Lanka"/>
    <n v="2006"/>
    <n v="4.3449999999999998"/>
    <n v="8.9459999999999997"/>
    <n v="0.86399999999999999"/>
    <n v="62.28"/>
    <n v="0.72399999999999998"/>
    <n v="5.7000000000000002E-2"/>
    <n v="0.83799999999999997"/>
    <n v="0.63900000000000001"/>
    <n v="0.216"/>
    <x v="0"/>
    <s v="Under Average"/>
    <d v="2006-01-01T00:00:00"/>
    <n v="2006"/>
    <n v="5.4792273760800283"/>
  </r>
  <r>
    <s v="Sri Lanka"/>
    <n v="2007"/>
    <n v="4.415"/>
    <n v="9.0039999999999996"/>
    <n v="0.83799999999999997"/>
    <n v="62.76"/>
    <n v="0.73599999999999999"/>
    <n v="0.105"/>
    <n v="0.84699999999999998"/>
    <n v="0.59"/>
    <n v="0.22"/>
    <x v="0"/>
    <s v="Under Average"/>
    <d v="2007-01-01T00:00:00"/>
    <n v="2007"/>
    <n v="5.4792273760800283"/>
  </r>
  <r>
    <s v="Sri Lanka"/>
    <n v="2008"/>
    <n v="4.431"/>
    <n v="9.0549999999999997"/>
    <n v="0.81599999999999995"/>
    <n v="63.24"/>
    <n v="0.83399999999999996"/>
    <n v="0.157"/>
    <n v="0.86099999999999999"/>
    <n v="0.65600000000000003"/>
    <n v="0.153"/>
    <x v="0"/>
    <s v="Under Average"/>
    <d v="2008-01-01T00:00:00"/>
    <n v="2008"/>
    <n v="5.4792273760800283"/>
  </r>
  <r>
    <s v="Sri Lanka"/>
    <n v="2009"/>
    <n v="4.2119999999999997"/>
    <n v="9.0830000000000002"/>
    <n v="0.83"/>
    <n v="63.72"/>
    <n v="0.79900000000000004"/>
    <n v="0.30099999999999999"/>
    <n v="0.69"/>
    <n v="0.66100000000000003"/>
    <n v="0.17199999999999999"/>
    <x v="0"/>
    <s v="Under Average"/>
    <d v="2009-01-01T00:00:00"/>
    <n v="2009"/>
    <n v="5.4792273760800283"/>
  </r>
  <r>
    <s v="Sri Lanka"/>
    <n v="2010"/>
    <n v="3.9769999999999999"/>
    <n v="9.1530000000000005"/>
    <n v="0.81399999999999995"/>
    <n v="64.2"/>
    <n v="0.73799999999999999"/>
    <n v="0.253"/>
    <n v="0.76900000000000002"/>
    <n v="0.70399999999999996"/>
    <n v="0.16300000000000001"/>
    <x v="0"/>
    <s v="Under Average"/>
    <d v="2010-01-01T00:00:00"/>
    <n v="2010"/>
    <n v="5.4792273760800283"/>
  </r>
  <r>
    <s v="Sri Lanka"/>
    <n v="2011"/>
    <n v="4.181"/>
    <n v="9.2289999999999992"/>
    <n v="0.84199999999999997"/>
    <n v="64.680000000000007"/>
    <n v="0.82299999999999995"/>
    <n v="0.13900000000000001"/>
    <n v="0.76"/>
    <n v="0.73"/>
    <n v="0.17499999999999999"/>
    <x v="0"/>
    <s v="Under Average"/>
    <d v="2011-01-01T00:00:00"/>
    <n v="2011"/>
    <n v="5.4792273760800283"/>
  </r>
  <r>
    <s v="Sri Lanka"/>
    <n v="2012"/>
    <n v="4.2249999999999996"/>
    <n v="9.3109999999999999"/>
    <n v="0.82399999999999995"/>
    <n v="65.16"/>
    <n v="0.8"/>
    <n v="0.155"/>
    <n v="0.82299999999999995"/>
    <n v="0.76100000000000001"/>
    <n v="0.19700000000000001"/>
    <x v="0"/>
    <s v="Under Average"/>
    <d v="2012-01-01T00:00:00"/>
    <n v="2012"/>
    <n v="5.4792273760800283"/>
  </r>
  <r>
    <s v="Sri Lanka"/>
    <n v="2013"/>
    <n v="4.3650000000000002"/>
    <n v="9.343"/>
    <n v="0.80900000000000005"/>
    <n v="65.64"/>
    <n v="0.83399999999999996"/>
    <n v="0.26200000000000001"/>
    <n v="0.84199999999999997"/>
    <n v="0.77600000000000002"/>
    <n v="0.20799999999999999"/>
    <x v="0"/>
    <s v="Under Average"/>
    <d v="2013-01-01T00:00:00"/>
    <n v="2013"/>
    <n v="5.4792273760800283"/>
  </r>
  <r>
    <s v="Sri Lanka"/>
    <n v="2014"/>
    <n v="4.2679999999999998"/>
    <n v="9.3949999999999996"/>
    <n v="0.80500000000000005"/>
    <n v="66.12"/>
    <n v="0.86799999999999999"/>
    <n v="0.29199999999999998"/>
    <n v="0.79100000000000004"/>
    <n v="0.78500000000000003"/>
    <n v="0.187"/>
    <x v="0"/>
    <s v="Under Average"/>
    <d v="2014-01-01T00:00:00"/>
    <n v="2014"/>
    <n v="5.4792273760800283"/>
  </r>
  <r>
    <s v="Sri Lanka"/>
    <n v="2015"/>
    <n v="4.6120000000000001"/>
    <n v="9.4269999999999996"/>
    <n v="0.86299999999999999"/>
    <n v="66.599999999999994"/>
    <n v="0.90200000000000002"/>
    <n v="0.313"/>
    <n v="0.85899999999999999"/>
    <n v="0.78900000000000003"/>
    <n v="0.23499999999999999"/>
    <x v="0"/>
    <s v="Under Average"/>
    <d v="2015-01-01T00:00:00"/>
    <n v="2015"/>
    <n v="5.4792273760800283"/>
  </r>
  <r>
    <s v="Sri Lanka"/>
    <n v="2017"/>
    <n v="4.3310000000000004"/>
    <n v="9.5169999999999995"/>
    <n v="0.82299999999999995"/>
    <n v="66.8"/>
    <n v="0.82699999999999996"/>
    <n v="8.5000000000000006E-2"/>
    <n v="0.84399999999999997"/>
    <n v="0.72899999999999998"/>
    <n v="0.27"/>
    <x v="0"/>
    <s v="Under Average"/>
    <d v="2017-01-01T00:00:00"/>
    <n v="2017"/>
    <n v="5.4792273760800283"/>
  </r>
  <r>
    <s v="Sri Lanka"/>
    <n v="2018"/>
    <n v="4.4349999999999996"/>
    <n v="9.5289999999999999"/>
    <n v="0.83299999999999996"/>
    <n v="66.900000000000006"/>
    <n v="0.85899999999999999"/>
    <n v="9.8000000000000004E-2"/>
    <n v="0.85599999999999998"/>
    <n v="0.77300000000000002"/>
    <n v="0.30199999999999999"/>
    <x v="0"/>
    <s v="Under Average"/>
    <d v="2018-01-01T00:00:00"/>
    <n v="2018"/>
    <n v="5.4792273760800283"/>
  </r>
  <r>
    <s v="Sri Lanka"/>
    <n v="2019"/>
    <n v="4.2130000000000001"/>
    <n v="9.5210000000000008"/>
    <n v="0.81499999999999995"/>
    <n v="67"/>
    <n v="0.82399999999999995"/>
    <n v="4.4999999999999998E-2"/>
    <n v="0.86299999999999999"/>
    <n v="0.753"/>
    <n v="0.315"/>
    <x v="0"/>
    <s v="Under Average"/>
    <d v="2019-01-01T00:00:00"/>
    <n v="2019"/>
    <n v="5.4792273760800283"/>
  </r>
  <r>
    <s v="Sri Lanka"/>
    <n v="2020"/>
    <n v="4.7779999999999996"/>
    <n v="9.48"/>
    <n v="0.84199999999999997"/>
    <n v="67.099999999999994"/>
    <n v="0.80300000000000005"/>
    <n v="-4.8000000000000001E-2"/>
    <n v="0.76800000000000002"/>
    <n v="0.75800000000000001"/>
    <n v="0.28499999999999998"/>
    <x v="0"/>
    <s v="Under Average"/>
    <d v="2020-01-01T00:00:00"/>
    <n v="2020"/>
    <n v="5.4792273760800283"/>
  </r>
  <r>
    <s v="Sri Lanka"/>
    <n v="2021"/>
    <n v="4.1029999999999998"/>
    <n v="9.5020000000000007"/>
    <n v="0.81200000000000006"/>
    <n v="67.2"/>
    <n v="0.77100000000000002"/>
    <n v="-1.2E-2"/>
    <n v="0.84899999999999998"/>
    <n v="0.73299999999999998"/>
    <n v="0.312"/>
    <x v="0"/>
    <s v="Under Average"/>
    <d v="2021-01-01T00:00:00"/>
    <n v="2021"/>
    <n v="5.4792273760800283"/>
  </r>
  <r>
    <s v="State of Palestine"/>
    <n v="2006"/>
    <n v="4.7160000000000002"/>
    <n v="8.2010000000000005"/>
    <n v="0.81799999999999995"/>
    <n v="61.78"/>
    <n v="0.54700000000000004"/>
    <m/>
    <n v="0.85799999999999998"/>
    <n v="0.49199999999999999"/>
    <n v="0.43099999999999999"/>
    <x v="0"/>
    <s v="Under Average"/>
    <d v="2006-01-01T00:00:00"/>
    <n v="2006"/>
    <n v="5.4792273760800283"/>
  </r>
  <r>
    <s v="State of Palestine"/>
    <n v="2007"/>
    <n v="4.1509999999999998"/>
    <n v="8.1809999999999992"/>
    <n v="0.71199999999999997"/>
    <n v="61.896999999999998"/>
    <n v="0.36499999999999999"/>
    <n v="-0.08"/>
    <n v="0.84399999999999997"/>
    <n v="0.51500000000000001"/>
    <n v="0.41199999999999998"/>
    <x v="0"/>
    <s v="Under Average"/>
    <d v="2007-01-01T00:00:00"/>
    <n v="2007"/>
    <n v="5.4792273760800283"/>
  </r>
  <r>
    <s v="State of Palestine"/>
    <n v="2008"/>
    <n v="4.3860000000000001"/>
    <n v="8.2750000000000004"/>
    <n v="0.66600000000000004"/>
    <n v="62.015000000000001"/>
    <n v="0.35799999999999998"/>
    <n v="-7.1999999999999995E-2"/>
    <n v="0.753"/>
    <n v="0.51300000000000001"/>
    <n v="0.40300000000000002"/>
    <x v="0"/>
    <s v="Under Average"/>
    <d v="2008-01-01T00:00:00"/>
    <n v="2008"/>
    <n v="5.4792273760800283"/>
  </r>
  <r>
    <s v="State of Palestine"/>
    <n v="2009"/>
    <n v="4.47"/>
    <n v="8.3369999999999997"/>
    <n v="0.73799999999999999"/>
    <n v="62.131999999999998"/>
    <n v="0.46800000000000003"/>
    <n v="-8.7999999999999995E-2"/>
    <n v="0.79700000000000004"/>
    <n v="0.47399999999999998"/>
    <n v="0.46600000000000003"/>
    <x v="0"/>
    <s v="Under Average"/>
    <d v="2009-01-01T00:00:00"/>
    <n v="2009"/>
    <n v="5.4792273760800283"/>
  </r>
  <r>
    <s v="State of Palestine"/>
    <n v="2010"/>
    <n v="4.7030000000000003"/>
    <n v="8.3629999999999995"/>
    <n v="0.82199999999999995"/>
    <n v="62.25"/>
    <n v="0.504"/>
    <n v="-0.11799999999999999"/>
    <n v="0.752"/>
    <n v="0.55300000000000005"/>
    <n v="0.38100000000000001"/>
    <x v="0"/>
    <s v="Under Average"/>
    <d v="2010-01-01T00:00:00"/>
    <n v="2010"/>
    <n v="5.4792273760800283"/>
  </r>
  <r>
    <s v="State of Palestine"/>
    <n v="2011"/>
    <n v="4.7510000000000003"/>
    <n v="8.452"/>
    <n v="0.751"/>
    <m/>
    <n v="0.52200000000000002"/>
    <n v="-0.128"/>
    <n v="0.75"/>
    <n v="0.499"/>
    <n v="0.38800000000000001"/>
    <x v="0"/>
    <s v="Under Average"/>
    <d v="2011-01-01T00:00:00"/>
    <n v="2011"/>
    <n v="5.4792273760800283"/>
  </r>
  <r>
    <s v="State of Palestine"/>
    <n v="2012"/>
    <n v="4.6470000000000002"/>
    <n v="8.5980000000000008"/>
    <n v="0.78200000000000003"/>
    <m/>
    <n v="0.54200000000000004"/>
    <n v="-0.161"/>
    <n v="0.73"/>
    <n v="0.56000000000000005"/>
    <n v="0.379"/>
    <x v="0"/>
    <s v="Under Average"/>
    <d v="2012-01-01T00:00:00"/>
    <n v="2012"/>
    <n v="5.4792273760800283"/>
  </r>
  <r>
    <s v="State of Palestine"/>
    <n v="2013"/>
    <n v="4.8440000000000003"/>
    <n v="8.5950000000000006"/>
    <n v="0.76100000000000001"/>
    <m/>
    <n v="0.45400000000000001"/>
    <n v="-0.16"/>
    <n v="0.78"/>
    <n v="0.53700000000000003"/>
    <n v="0.36499999999999999"/>
    <x v="0"/>
    <s v="Under Average"/>
    <d v="2013-01-01T00:00:00"/>
    <n v="2013"/>
    <n v="5.4792273760800283"/>
  </r>
  <r>
    <s v="State of Palestine"/>
    <n v="2014"/>
    <n v="4.7220000000000004"/>
    <n v="8.6180000000000003"/>
    <n v="0.77500000000000002"/>
    <m/>
    <n v="0.65700000000000003"/>
    <n v="-0.161"/>
    <n v="0.80400000000000005"/>
    <n v="0.505"/>
    <n v="0.38"/>
    <x v="0"/>
    <s v="Under Average"/>
    <d v="2014-01-01T00:00:00"/>
    <n v="2014"/>
    <n v="5.4792273760800283"/>
  </r>
  <r>
    <s v="State of Palestine"/>
    <n v="2015"/>
    <n v="4.6950000000000003"/>
    <n v="8.6829999999999998"/>
    <n v="0.76600000000000001"/>
    <m/>
    <n v="0.55600000000000005"/>
    <n v="-0.17"/>
    <n v="0.77400000000000002"/>
    <n v="0.53600000000000003"/>
    <n v="0.36899999999999999"/>
    <x v="0"/>
    <s v="Under Average"/>
    <d v="2015-01-01T00:00:00"/>
    <n v="2015"/>
    <n v="5.4792273760800283"/>
  </r>
  <r>
    <s v="State of Palestine"/>
    <n v="2016"/>
    <n v="4.907"/>
    <n v="8.7379999999999995"/>
    <n v="0.81799999999999995"/>
    <m/>
    <n v="0.60799999999999998"/>
    <n v="-0.14899999999999999"/>
    <n v="0.81200000000000006"/>
    <n v="0.54400000000000004"/>
    <n v="0.378"/>
    <x v="0"/>
    <s v="Under Average"/>
    <d v="2016-01-01T00:00:00"/>
    <n v="2016"/>
    <n v="5.4792273760800283"/>
  </r>
  <r>
    <s v="State of Palestine"/>
    <n v="2017"/>
    <n v="4.6280000000000001"/>
    <n v="8.734"/>
    <n v="0.82399999999999995"/>
    <m/>
    <n v="0.63200000000000001"/>
    <n v="-0.183"/>
    <n v="0.83099999999999996"/>
    <n v="0.53400000000000003"/>
    <n v="0.41599999999999998"/>
    <x v="0"/>
    <s v="Under Average"/>
    <d v="2017-01-01T00:00:00"/>
    <n v="2017"/>
    <n v="5.4792273760800283"/>
  </r>
  <r>
    <s v="State of Palestine"/>
    <n v="2018"/>
    <n v="4.5540000000000003"/>
    <n v="8.718"/>
    <n v="0.81899999999999995"/>
    <m/>
    <n v="0.65500000000000003"/>
    <n v="-0.16"/>
    <n v="0.81399999999999995"/>
    <n v="0.52800000000000002"/>
    <n v="0.41899999999999998"/>
    <x v="0"/>
    <s v="Under Average"/>
    <d v="2018-01-01T00:00:00"/>
    <n v="2018"/>
    <n v="5.4792273760800283"/>
  </r>
  <r>
    <s v="State of Palestine"/>
    <n v="2019"/>
    <n v="4.4829999999999997"/>
    <n v="8.7159999999999993"/>
    <n v="0.83299999999999996"/>
    <m/>
    <n v="0.65300000000000002"/>
    <n v="-0.13200000000000001"/>
    <n v="0.82899999999999996"/>
    <n v="0.53800000000000003"/>
    <n v="0.4"/>
    <x v="0"/>
    <s v="Under Average"/>
    <d v="2019-01-01T00:00:00"/>
    <n v="2019"/>
    <n v="5.4792273760800283"/>
  </r>
  <r>
    <s v="State of Palestine"/>
    <n v="2022"/>
    <n v="4.9080000000000004"/>
    <m/>
    <n v="0.86"/>
    <m/>
    <n v="0.69499999999999995"/>
    <m/>
    <n v="0.83599999999999997"/>
    <n v="0.58399999999999996"/>
    <n v="0.36199999999999999"/>
    <x v="0"/>
    <s v="Under Average"/>
    <d v="2022-01-01T00:00:00"/>
    <n v="2022"/>
    <n v="5.4792273760800283"/>
  </r>
  <r>
    <s v="Sudan"/>
    <n v="2009"/>
    <n v="4.4550000000000001"/>
    <n v="8.4570000000000007"/>
    <n v="0.91100000000000003"/>
    <n v="57.46"/>
    <n v="0.71"/>
    <n v="4.9000000000000002E-2"/>
    <n v="0.70099999999999996"/>
    <n v="0.68799999999999994"/>
    <n v="0.245"/>
    <x v="2"/>
    <s v="Under Average"/>
    <d v="2009-01-01T00:00:00"/>
    <n v="2009"/>
    <n v="5.4792273760800283"/>
  </r>
  <r>
    <s v="Sudan"/>
    <n v="2010"/>
    <n v="4.4349999999999996"/>
    <n v="8.4649999999999999"/>
    <n v="0.85499999999999998"/>
    <n v="57.7"/>
    <n v="0.64800000000000002"/>
    <n v="-7.0000000000000007E-2"/>
    <n v="0.73699999999999999"/>
    <n v="0.58899999999999997"/>
    <n v="0.221"/>
    <x v="2"/>
    <s v="Under Average"/>
    <d v="2010-01-01T00:00:00"/>
    <n v="2010"/>
    <n v="5.4792273760800283"/>
  </r>
  <r>
    <s v="Sudan"/>
    <n v="2011"/>
    <n v="4.3140000000000001"/>
    <n v="8.5269999999999992"/>
    <n v="0.81799999999999995"/>
    <n v="57.94"/>
    <n v="0.58299999999999996"/>
    <n v="-0.05"/>
    <n v="0.66300000000000003"/>
    <n v="0.53200000000000003"/>
    <n v="0.249"/>
    <x v="2"/>
    <s v="Under Average"/>
    <d v="2011-01-01T00:00:00"/>
    <n v="2011"/>
    <n v="5.4792273760800283"/>
  </r>
  <r>
    <s v="Sudan"/>
    <n v="2012"/>
    <n v="4.55"/>
    <n v="8.4580000000000002"/>
    <n v="0.81299999999999994"/>
    <n v="58.18"/>
    <n v="0.41199999999999998"/>
    <n v="-6.9000000000000006E-2"/>
    <n v="0.73399999999999999"/>
    <n v="0.51100000000000001"/>
    <n v="0.24199999999999999"/>
    <x v="2"/>
    <s v="Under Average"/>
    <d v="2012-01-01T00:00:00"/>
    <n v="2012"/>
    <n v="5.4792273760800283"/>
  </r>
  <r>
    <s v="Sudan"/>
    <n v="2014"/>
    <n v="4.1390000000000002"/>
    <n v="8.4710000000000001"/>
    <n v="0.81100000000000005"/>
    <n v="58.66"/>
    <n v="0.39"/>
    <n v="-7.6999999999999999E-2"/>
    <n v="0.79400000000000004"/>
    <n v="0.46100000000000002"/>
    <n v="0.30299999999999999"/>
    <x v="2"/>
    <s v="Under Average"/>
    <d v="2014-01-01T00:00:00"/>
    <n v="2014"/>
    <n v="5.4792273760800283"/>
  </r>
  <r>
    <s v="Suriname"/>
    <n v="2012"/>
    <n v="6.2690000000000001"/>
    <n v="9.8740000000000006"/>
    <n v="0.79700000000000004"/>
    <n v="62.84"/>
    <n v="0.88500000000000001"/>
    <n v="-8.5999999999999993E-2"/>
    <n v="0.751"/>
    <n v="0.73"/>
    <n v="0.25"/>
    <x v="3"/>
    <s v="Over Avergare"/>
    <d v="2012-01-01T00:00:00"/>
    <n v="2012"/>
    <n v="5.4792273760800283"/>
  </r>
  <r>
    <s v="Sweden"/>
    <n v="2005"/>
    <n v="7.3760000000000003"/>
    <n v="10.724"/>
    <n v="0.95099999999999996"/>
    <n v="71"/>
    <n v="0.96399999999999997"/>
    <m/>
    <m/>
    <n v="0.74199999999999999"/>
    <n v="0.151"/>
    <x v="1"/>
    <s v="Over Avergare"/>
    <d v="2005-01-01T00:00:00"/>
    <n v="2005"/>
    <n v="5.4792273760800283"/>
  </r>
  <r>
    <s v="Sweden"/>
    <n v="2007"/>
    <n v="7.2409999999999997"/>
    <n v="10.791"/>
    <n v="0.91700000000000004"/>
    <n v="71.08"/>
    <n v="0.91"/>
    <n v="0.14299999999999999"/>
    <n v="0.28899999999999998"/>
    <n v="0.73499999999999999"/>
    <n v="0.17699999999999999"/>
    <x v="1"/>
    <s v="Over Avergare"/>
    <d v="2007-01-01T00:00:00"/>
    <n v="2007"/>
    <n v="5.4792273760800283"/>
  </r>
  <r>
    <s v="Sweden"/>
    <n v="2008"/>
    <n v="7.516"/>
    <n v="10.778"/>
    <n v="0.92300000000000004"/>
    <n v="71.12"/>
    <n v="0.91200000000000003"/>
    <n v="0.122"/>
    <n v="0.314"/>
    <n v="0.76300000000000001"/>
    <n v="0.13400000000000001"/>
    <x v="1"/>
    <s v="Over Avergare"/>
    <d v="2008-01-01T00:00:00"/>
    <n v="2008"/>
    <n v="5.4792273760800283"/>
  </r>
  <r>
    <s v="Sweden"/>
    <n v="2009"/>
    <n v="7.266"/>
    <n v="10.725"/>
    <n v="0.90300000000000002"/>
    <n v="71.16"/>
    <n v="0.86399999999999999"/>
    <n v="0.217"/>
    <n v="0.29199999999999998"/>
    <n v="0.76100000000000001"/>
    <n v="0.151"/>
    <x v="1"/>
    <s v="Over Avergare"/>
    <d v="2009-01-01T00:00:00"/>
    <n v="2009"/>
    <n v="5.4792273760800283"/>
  </r>
  <r>
    <s v="Sweden"/>
    <n v="2010"/>
    <n v="7.4960000000000004"/>
    <n v="10.775"/>
    <n v="0.97"/>
    <n v="71.2"/>
    <n v="0.90500000000000003"/>
    <n v="0.13800000000000001"/>
    <n v="0.253"/>
    <n v="0.78800000000000003"/>
    <n v="0.2"/>
    <x v="1"/>
    <s v="Over Avergare"/>
    <d v="2010-01-01T00:00:00"/>
    <n v="2010"/>
    <n v="5.4792273760800283"/>
  </r>
  <r>
    <s v="Sweden"/>
    <n v="2011"/>
    <n v="7.3819999999999997"/>
    <n v="10.798999999999999"/>
    <n v="0.92100000000000004"/>
    <n v="71.239999999999995"/>
    <n v="0.94099999999999995"/>
    <n v="0.158"/>
    <n v="0.26900000000000002"/>
    <n v="0.76200000000000001"/>
    <n v="0.17899999999999999"/>
    <x v="1"/>
    <s v="Over Avergare"/>
    <d v="2011-01-01T00:00:00"/>
    <n v="2011"/>
    <n v="5.4792273760800283"/>
  </r>
  <r>
    <s v="Sweden"/>
    <n v="2012"/>
    <n v="7.56"/>
    <n v="10.785"/>
    <n v="0.92900000000000005"/>
    <n v="71.28"/>
    <n v="0.94399999999999995"/>
    <n v="0.129"/>
    <n v="0.254"/>
    <n v="0.79600000000000004"/>
    <n v="0.17"/>
    <x v="1"/>
    <s v="Over Avergare"/>
    <d v="2012-01-01T00:00:00"/>
    <n v="2012"/>
    <n v="5.4792273760800283"/>
  </r>
  <r>
    <s v="Sweden"/>
    <n v="2013"/>
    <n v="7.4340000000000002"/>
    <n v="10.789"/>
    <n v="0.91600000000000004"/>
    <n v="71.319999999999993"/>
    <n v="0.93600000000000005"/>
    <n v="0.156"/>
    <n v="0.32400000000000001"/>
    <n v="0.78200000000000003"/>
    <n v="0.184"/>
    <x v="1"/>
    <s v="Over Avergare"/>
    <d v="2013-01-01T00:00:00"/>
    <n v="2013"/>
    <n v="5.4792273760800283"/>
  </r>
  <r>
    <s v="Sweden"/>
    <n v="2014"/>
    <n v="7.2389999999999999"/>
    <n v="10.805"/>
    <n v="0.93300000000000005"/>
    <n v="71.36"/>
    <n v="0.94499999999999995"/>
    <n v="0.19800000000000001"/>
    <n v="0.25"/>
    <n v="0.79300000000000004"/>
    <n v="0.20799999999999999"/>
    <x v="1"/>
    <s v="Over Avergare"/>
    <d v="2014-01-01T00:00:00"/>
    <n v="2014"/>
    <n v="5.4792273760800283"/>
  </r>
  <r>
    <s v="Sweden"/>
    <n v="2015"/>
    <n v="7.2889999999999997"/>
    <n v="10.837999999999999"/>
    <n v="0.92900000000000005"/>
    <n v="71.400000000000006"/>
    <n v="0.93500000000000005"/>
    <n v="0.20799999999999999"/>
    <n v="0.23200000000000001"/>
    <n v="0.76600000000000001"/>
    <n v="0.191"/>
    <x v="1"/>
    <s v="Over Avergare"/>
    <d v="2015-01-01T00:00:00"/>
    <n v="2015"/>
    <n v="5.4792273760800283"/>
  </r>
  <r>
    <s v="Sweden"/>
    <n v="2016"/>
    <n v="7.3689999999999998"/>
    <n v="10.846"/>
    <n v="0.91200000000000003"/>
    <n v="71.525000000000006"/>
    <n v="0.91800000000000004"/>
    <n v="0.14199999999999999"/>
    <n v="0.246"/>
    <n v="0.752"/>
    <n v="0.20100000000000001"/>
    <x v="1"/>
    <s v="Over Avergare"/>
    <d v="2016-01-01T00:00:00"/>
    <n v="2016"/>
    <n v="5.4792273760800283"/>
  </r>
  <r>
    <s v="Sweden"/>
    <n v="2017"/>
    <n v="7.2869999999999999"/>
    <n v="10.858000000000001"/>
    <n v="0.91400000000000003"/>
    <n v="71.650000000000006"/>
    <n v="0.93500000000000005"/>
    <n v="0.16700000000000001"/>
    <n v="0.23899999999999999"/>
    <n v="0.75600000000000001"/>
    <n v="0.17499999999999999"/>
    <x v="1"/>
    <s v="Over Avergare"/>
    <d v="2017-01-01T00:00:00"/>
    <n v="2017"/>
    <n v="5.4792273760800283"/>
  </r>
  <r>
    <s v="Sweden"/>
    <n v="2018"/>
    <n v="7.375"/>
    <n v="10.866"/>
    <n v="0.93100000000000005"/>
    <n v="71.775000000000006"/>
    <n v="0.94199999999999995"/>
    <n v="7.2999999999999995E-2"/>
    <n v="0.26300000000000001"/>
    <n v="0.747"/>
    <n v="0.161"/>
    <x v="1"/>
    <s v="Over Avergare"/>
    <d v="2018-01-01T00:00:00"/>
    <n v="2018"/>
    <n v="5.4792273760800283"/>
  </r>
  <r>
    <s v="Sweden"/>
    <n v="2019"/>
    <n v="7.3979999999999997"/>
    <n v="10.875"/>
    <n v="0.93400000000000005"/>
    <n v="71.900000000000006"/>
    <n v="0.94199999999999995"/>
    <n v="8.6999999999999994E-2"/>
    <n v="0.25"/>
    <n v="0.77500000000000002"/>
    <n v="0.20200000000000001"/>
    <x v="1"/>
    <s v="Over Avergare"/>
    <d v="2019-01-01T00:00:00"/>
    <n v="2019"/>
    <n v="5.4792273760800283"/>
  </r>
  <r>
    <s v="Sweden"/>
    <n v="2020"/>
    <n v="7.3140000000000001"/>
    <n v="10.846"/>
    <n v="0.93600000000000005"/>
    <n v="72.025000000000006"/>
    <n v="0.95099999999999996"/>
    <n v="8.5999999999999993E-2"/>
    <n v="0.20300000000000001"/>
    <n v="0.71699999999999997"/>
    <n v="0.222"/>
    <x v="1"/>
    <s v="Over Avergare"/>
    <d v="2020-01-01T00:00:00"/>
    <n v="2020"/>
    <n v="5.4792273760800283"/>
  </r>
  <r>
    <s v="Sweden"/>
    <n v="2021"/>
    <n v="7.4390000000000001"/>
    <n v="10.89"/>
    <n v="0.93200000000000005"/>
    <n v="72.150000000000006"/>
    <n v="0.95299999999999996"/>
    <n v="0.17399999999999999"/>
    <n v="0.191"/>
    <n v="0.76300000000000001"/>
    <n v="0.19"/>
    <x v="1"/>
    <s v="Over Avergare"/>
    <d v="2021-01-01T00:00:00"/>
    <n v="2021"/>
    <n v="5.4792273760800283"/>
  </r>
  <r>
    <s v="Sweden"/>
    <n v="2022"/>
    <n v="7.431"/>
    <n v="10.913"/>
    <n v="0.94899999999999995"/>
    <n v="72.275000000000006"/>
    <n v="0.93899999999999995"/>
    <n v="0.23400000000000001"/>
    <n v="0.21299999999999999"/>
    <n v="0.75"/>
    <n v="0.16300000000000001"/>
    <x v="1"/>
    <s v="Over Avergare"/>
    <d v="2022-01-01T00:00:00"/>
    <n v="2022"/>
    <n v="5.4792273760800283"/>
  </r>
  <r>
    <s v="Switzerland"/>
    <n v="2006"/>
    <n v="7.4729999999999999"/>
    <n v="11.069000000000001"/>
    <n v="0.95099999999999996"/>
    <n v="71.16"/>
    <n v="0.91900000000000004"/>
    <n v="0.28499999999999998"/>
    <n v="0.40799999999999997"/>
    <n v="0.74199999999999999"/>
    <n v="0.21199999999999999"/>
    <x v="1"/>
    <s v="Over Avergare"/>
    <d v="2006-01-01T00:00:00"/>
    <n v="2006"/>
    <n v="5.4792273760800283"/>
  </r>
  <r>
    <s v="Switzerland"/>
    <n v="2009"/>
    <n v="7.5250000000000004"/>
    <n v="11.077999999999999"/>
    <n v="0.93799999999999994"/>
    <n v="71.34"/>
    <n v="0.89100000000000001"/>
    <n v="0.11899999999999999"/>
    <n v="0.34200000000000003"/>
    <n v="0.74099999999999999"/>
    <n v="0.20200000000000001"/>
    <x v="1"/>
    <s v="Over Avergare"/>
    <d v="2009-01-01T00:00:00"/>
    <n v="2009"/>
    <n v="5.4792273760800283"/>
  </r>
  <r>
    <s v="Switzerland"/>
    <n v="2012"/>
    <n v="7.7759999999999998"/>
    <n v="11.106999999999999"/>
    <n v="0.94699999999999995"/>
    <n v="71.52"/>
    <n v="0.94499999999999995"/>
    <n v="0.13200000000000001"/>
    <n v="0.32300000000000001"/>
    <n v="0.79300000000000004"/>
    <n v="0.17599999999999999"/>
    <x v="1"/>
    <s v="Over Avergare"/>
    <d v="2012-01-01T00:00:00"/>
    <n v="2012"/>
    <n v="5.4792273760800283"/>
  </r>
  <r>
    <s v="Switzerland"/>
    <n v="2014"/>
    <n v="7.4930000000000003"/>
    <n v="11.125"/>
    <n v="0.95899999999999996"/>
    <n v="71.64"/>
    <n v="0.94899999999999995"/>
    <n v="5.3999999999999999E-2"/>
    <n v="0.28299999999999997"/>
    <n v="0.78800000000000003"/>
    <n v="0.189"/>
    <x v="1"/>
    <s v="Over Avergare"/>
    <d v="2014-01-01T00:00:00"/>
    <n v="2014"/>
    <n v="5.4792273760800283"/>
  </r>
  <r>
    <s v="Switzerland"/>
    <n v="2015"/>
    <n v="7.5720000000000001"/>
    <n v="11.13"/>
    <n v="0.93799999999999994"/>
    <n v="71.7"/>
    <n v="0.92800000000000005"/>
    <n v="0.10199999999999999"/>
    <n v="0.21"/>
    <n v="0.79400000000000004"/>
    <n v="0.16600000000000001"/>
    <x v="1"/>
    <s v="Over Avergare"/>
    <d v="2015-01-01T00:00:00"/>
    <n v="2015"/>
    <n v="5.4792273760800283"/>
  </r>
  <r>
    <s v="Switzerland"/>
    <n v="2016"/>
    <n v="7.4589999999999996"/>
    <n v="11.138999999999999"/>
    <n v="0.92800000000000005"/>
    <n v="71.900000000000006"/>
    <n v="0.93400000000000005"/>
    <n v="8.1000000000000003E-2"/>
    <n v="0.30199999999999999"/>
    <n v="0.75800000000000001"/>
    <n v="0.20599999999999999"/>
    <x v="1"/>
    <s v="Over Avergare"/>
    <d v="2016-01-01T00:00:00"/>
    <n v="2016"/>
    <n v="5.4792273760800283"/>
  </r>
  <r>
    <s v="Switzerland"/>
    <n v="2017"/>
    <n v="7.4740000000000002"/>
    <n v="11.143000000000001"/>
    <n v="0.95"/>
    <n v="72.099999999999994"/>
    <n v="0.92500000000000004"/>
    <n v="0.17299999999999999"/>
    <n v="0.316"/>
    <n v="0.73399999999999999"/>
    <n v="0.19600000000000001"/>
    <x v="1"/>
    <s v="Over Avergare"/>
    <d v="2017-01-01T00:00:00"/>
    <n v="2017"/>
    <n v="5.4792273760800283"/>
  </r>
  <r>
    <s v="Switzerland"/>
    <n v="2018"/>
    <n v="7.5090000000000003"/>
    <n v="11.164"/>
    <n v="0.93"/>
    <n v="72.3"/>
    <n v="0.92600000000000005"/>
    <n v="9.4E-2"/>
    <n v="0.30099999999999999"/>
    <n v="0.75600000000000001"/>
    <n v="0.192"/>
    <x v="1"/>
    <s v="Over Avergare"/>
    <d v="2018-01-01T00:00:00"/>
    <n v="2018"/>
    <n v="5.4792273760800283"/>
  </r>
  <r>
    <s v="Switzerland"/>
    <n v="2019"/>
    <n v="7.694"/>
    <n v="11.167999999999999"/>
    <n v="0.94899999999999995"/>
    <n v="72.5"/>
    <n v="0.91300000000000003"/>
    <n v="2.9000000000000001E-2"/>
    <n v="0.29399999999999998"/>
    <n v="0.74299999999999999"/>
    <n v="0.17100000000000001"/>
    <x v="1"/>
    <s v="Over Avergare"/>
    <d v="2019-01-01T00:00:00"/>
    <n v="2019"/>
    <n v="5.4792273760800283"/>
  </r>
  <r>
    <s v="Switzerland"/>
    <n v="2020"/>
    <n v="7.508"/>
    <n v="11.137"/>
    <n v="0.94599999999999995"/>
    <n v="72.7"/>
    <n v="0.91700000000000004"/>
    <n v="-7.1999999999999995E-2"/>
    <n v="0.28000000000000003"/>
    <n v="0.73"/>
    <n v="0.193"/>
    <x v="1"/>
    <s v="Over Avergare"/>
    <d v="2020-01-01T00:00:00"/>
    <n v="2020"/>
    <n v="5.4792273760800283"/>
  </r>
  <r>
    <s v="Switzerland"/>
    <n v="2021"/>
    <n v="7.3280000000000003"/>
    <n v="11.170999999999999"/>
    <n v="0.93400000000000005"/>
    <n v="72.900000000000006"/>
    <n v="0.90800000000000003"/>
    <n v="2.4E-2"/>
    <n v="0.28699999999999998"/>
    <n v="0.747"/>
    <n v="0.183"/>
    <x v="1"/>
    <s v="Over Avergare"/>
    <d v="2021-01-01T00:00:00"/>
    <n v="2021"/>
    <n v="5.4792273760800283"/>
  </r>
  <r>
    <s v="Switzerland"/>
    <n v="2022"/>
    <n v="6.8840000000000003"/>
    <n v="11.183999999999999"/>
    <n v="0.88100000000000001"/>
    <n v="73.099999999999994"/>
    <n v="0.84799999999999998"/>
    <n v="0.128"/>
    <n v="0.23499999999999999"/>
    <n v="0.71"/>
    <n v="0.18"/>
    <x v="1"/>
    <s v="Over Avergare"/>
    <d v="2022-01-01T00:00:00"/>
    <n v="2022"/>
    <n v="5.4792273760800283"/>
  </r>
  <r>
    <s v="Syria"/>
    <n v="2008"/>
    <n v="5.3230000000000004"/>
    <n v="8.6579999999999995"/>
    <n v="0.71199999999999997"/>
    <n v="68.62"/>
    <n v="0.66100000000000003"/>
    <n v="0.11899999999999999"/>
    <n v="0.68"/>
    <n v="0.56200000000000006"/>
    <n v="0.33800000000000002"/>
    <x v="0"/>
    <s v="Under Average"/>
    <d v="2008-01-01T00:00:00"/>
    <n v="2008"/>
    <n v="5.4792273760800283"/>
  </r>
  <r>
    <s v="Syria"/>
    <n v="2009"/>
    <n v="4.9790000000000001"/>
    <n v="8.6560000000000006"/>
    <n v="0.84199999999999997"/>
    <n v="66.86"/>
    <n v="0.748"/>
    <n v="7.9000000000000001E-2"/>
    <n v="0.68799999999999994"/>
    <n v="0.49099999999999999"/>
    <n v="0.29199999999999998"/>
    <x v="0"/>
    <s v="Under Average"/>
    <d v="2009-01-01T00:00:00"/>
    <n v="2009"/>
    <n v="5.4792273760800283"/>
  </r>
  <r>
    <s v="Syria"/>
    <n v="2010"/>
    <n v="4.4649999999999999"/>
    <n v="8.7330000000000005"/>
    <n v="0.93400000000000005"/>
    <n v="65.099999999999994"/>
    <n v="0.64700000000000002"/>
    <n v="5.0000000000000001E-3"/>
    <n v="0.74299999999999999"/>
    <n v="0.48899999999999999"/>
    <n v="0.22500000000000001"/>
    <x v="0"/>
    <s v="Under Average"/>
    <d v="2010-01-01T00:00:00"/>
    <n v="2010"/>
    <n v="5.4792273760800283"/>
  </r>
  <r>
    <s v="Syria"/>
    <n v="2011"/>
    <n v="4.0380000000000003"/>
    <n v="8.7349999999999994"/>
    <n v="0.57599999999999996"/>
    <n v="63.34"/>
    <n v="0.53"/>
    <n v="0.128"/>
    <n v="0.74099999999999999"/>
    <n v="0.52100000000000002"/>
    <n v="0.496"/>
    <x v="0"/>
    <s v="Under Average"/>
    <d v="2011-01-01T00:00:00"/>
    <n v="2011"/>
    <n v="5.4792273760800283"/>
  </r>
  <r>
    <s v="Syria"/>
    <n v="2012"/>
    <n v="3.1640000000000001"/>
    <n v="8.5779999999999994"/>
    <n v="0.58799999999999997"/>
    <n v="61.58"/>
    <n v="0.46700000000000003"/>
    <n v="0.312"/>
    <n v="0.67300000000000004"/>
    <n v="0.45100000000000001"/>
    <n v="0.70499999999999996"/>
    <x v="0"/>
    <s v="Under Average"/>
    <d v="2012-01-01T00:00:00"/>
    <n v="2012"/>
    <n v="5.4792273760800283"/>
  </r>
  <r>
    <s v="Syria"/>
    <n v="2013"/>
    <n v="2.6880000000000002"/>
    <n v="8.4190000000000005"/>
    <n v="0.58499999999999996"/>
    <n v="59.82"/>
    <n v="0.45500000000000002"/>
    <n v="0.222"/>
    <n v="0.66300000000000003"/>
    <n v="0.35399999999999998"/>
    <n v="0.622"/>
    <x v="0"/>
    <s v="Under Average"/>
    <d v="2013-01-01T00:00:00"/>
    <n v="2013"/>
    <n v="5.4792273760800283"/>
  </r>
  <r>
    <s v="Syria"/>
    <n v="2015"/>
    <n v="3.4620000000000002"/>
    <n v="8.4920000000000009"/>
    <n v="0.46400000000000002"/>
    <n v="56.3"/>
    <n v="0.44800000000000001"/>
    <n v="3.9E-2"/>
    <n v="0.68500000000000005"/>
    <n v="0.36299999999999999"/>
    <n v="0.64300000000000002"/>
    <x v="0"/>
    <s v="Under Average"/>
    <d v="2015-01-01T00:00:00"/>
    <n v="2015"/>
    <n v="5.4792273760800283"/>
  </r>
  <r>
    <s v="Taiwan Province of China"/>
    <n v="2006"/>
    <n v="6.1890000000000001"/>
    <n v="10.602"/>
    <n v="0.88200000000000001"/>
    <n v="68.680000000000007"/>
    <n v="0.63"/>
    <n v="-3.3000000000000002E-2"/>
    <n v="0.84599999999999997"/>
    <n v="0.68300000000000005"/>
    <n v="9.4E-2"/>
    <x v="0"/>
    <s v="Over Avergare"/>
    <d v="2006-01-01T00:00:00"/>
    <n v="2006"/>
    <n v="5.4792273760800283"/>
  </r>
  <r>
    <s v="Taiwan Province of China"/>
    <n v="2008"/>
    <n v="5.548"/>
    <n v="10.6"/>
    <n v="0.83"/>
    <n v="69.14"/>
    <n v="0.64200000000000002"/>
    <n v="-0.02"/>
    <n v="0.78500000000000003"/>
    <n v="0.68200000000000005"/>
    <n v="0.16900000000000001"/>
    <x v="0"/>
    <s v="Over Avergare"/>
    <d v="2008-01-01T00:00:00"/>
    <n v="2008"/>
    <n v="5.4792273760800283"/>
  </r>
  <r>
    <s v="Taiwan Province of China"/>
    <n v="2010"/>
    <n v="6.2290000000000001"/>
    <n v="10.680999999999999"/>
    <n v="0.83099999999999996"/>
    <n v="69.599999999999994"/>
    <n v="0.67700000000000005"/>
    <n v="1E-3"/>
    <n v="0.82099999999999995"/>
    <n v="0.73799999999999999"/>
    <n v="0.13600000000000001"/>
    <x v="0"/>
    <s v="Over Avergare"/>
    <d v="2010-01-01T00:00:00"/>
    <n v="2010"/>
    <n v="5.4792273760800283"/>
  </r>
  <r>
    <s v="Taiwan Province of China"/>
    <n v="2011"/>
    <n v="6.3090000000000002"/>
    <n v="10.693"/>
    <n v="0.86299999999999999"/>
    <m/>
    <n v="0.76100000000000001"/>
    <n v="3.2000000000000001E-2"/>
    <n v="0.755"/>
    <n v="0.72699999999999998"/>
    <n v="0.112"/>
    <x v="0"/>
    <s v="Over Avergare"/>
    <d v="2011-01-01T00:00:00"/>
    <n v="2011"/>
    <n v="5.4792273760800283"/>
  </r>
  <r>
    <s v="Taiwan Province of China"/>
    <n v="2012"/>
    <n v="6.1260000000000003"/>
    <n v="10.718"/>
    <n v="0.82499999999999996"/>
    <m/>
    <n v="0.69799999999999995"/>
    <n v="1.7000000000000001E-2"/>
    <n v="0.80300000000000005"/>
    <n v="0.70199999999999996"/>
    <n v="0.14000000000000001"/>
    <x v="0"/>
    <s v="Over Avergare"/>
    <d v="2012-01-01T00:00:00"/>
    <n v="2012"/>
    <n v="5.4792273760800283"/>
  </r>
  <r>
    <s v="Taiwan Province of China"/>
    <n v="2013"/>
    <n v="6.34"/>
    <n v="10.724"/>
    <n v="0.81699999999999995"/>
    <m/>
    <n v="0.69"/>
    <n v="-1E-3"/>
    <n v="0.84099999999999997"/>
    <n v="0.754"/>
    <n v="0.124"/>
    <x v="0"/>
    <s v="Over Avergare"/>
    <d v="2013-01-01T00:00:00"/>
    <n v="2013"/>
    <n v="5.4792273760800283"/>
  </r>
  <r>
    <s v="Taiwan Province of China"/>
    <n v="2014"/>
    <n v="6.3630000000000004"/>
    <n v="10.749000000000001"/>
    <n v="0.87"/>
    <m/>
    <n v="0.69299999999999995"/>
    <n v="9.0999999999999998E-2"/>
    <n v="0.86599999999999999"/>
    <n v="0.76700000000000002"/>
    <n v="0.108"/>
    <x v="0"/>
    <s v="Over Avergare"/>
    <d v="2014-01-01T00:00:00"/>
    <n v="2014"/>
    <n v="5.4792273760800283"/>
  </r>
  <r>
    <s v="Taiwan Province of China"/>
    <n v="2015"/>
    <n v="6.45"/>
    <n v="10.779"/>
    <n v="0.88500000000000001"/>
    <m/>
    <n v="0.70099999999999996"/>
    <n v="1.9E-2"/>
    <n v="0.85699999999999998"/>
    <n v="0.75"/>
    <n v="0.129"/>
    <x v="0"/>
    <s v="Over Avergare"/>
    <d v="2015-01-01T00:00:00"/>
    <n v="2015"/>
    <n v="5.4792273760800283"/>
  </r>
  <r>
    <s v="Taiwan Province of China"/>
    <n v="2016"/>
    <n v="6.5129999999999999"/>
    <n v="10.768000000000001"/>
    <n v="0.89500000000000002"/>
    <m/>
    <n v="0.71899999999999997"/>
    <n v="-4.7E-2"/>
    <n v="0.81100000000000005"/>
    <n v="0.74299999999999999"/>
    <n v="0.108"/>
    <x v="0"/>
    <s v="Over Avergare"/>
    <d v="2016-01-01T00:00:00"/>
    <n v="2016"/>
    <n v="5.4792273760800283"/>
  </r>
  <r>
    <s v="Taiwan Province of China"/>
    <n v="2017"/>
    <n v="6.359"/>
    <n v="10.773999999999999"/>
    <n v="0.89100000000000001"/>
    <m/>
    <n v="0.76"/>
    <n v="-6.8000000000000005E-2"/>
    <n v="0.74299999999999999"/>
    <n v="0.71499999999999997"/>
    <n v="0.114"/>
    <x v="0"/>
    <s v="Over Avergare"/>
    <d v="2017-01-01T00:00:00"/>
    <n v="2017"/>
    <n v="5.4792273760800283"/>
  </r>
  <r>
    <s v="Taiwan Province of China"/>
    <n v="2018"/>
    <n v="6.4669999999999996"/>
    <n v="10.781000000000001"/>
    <n v="0.89600000000000002"/>
    <m/>
    <n v="0.74099999999999999"/>
    <n v="-0.17699999999999999"/>
    <n v="0.73599999999999999"/>
    <n v="0.746"/>
    <n v="9.2999999999999999E-2"/>
    <x v="0"/>
    <s v="Over Avergare"/>
    <d v="2018-01-01T00:00:00"/>
    <n v="2018"/>
    <n v="5.4792273760800283"/>
  </r>
  <r>
    <s v="Taiwan Province of China"/>
    <n v="2019"/>
    <n v="6.5369999999999999"/>
    <n v="10.797000000000001"/>
    <n v="0.89300000000000002"/>
    <m/>
    <n v="0.81399999999999995"/>
    <n v="-0.129"/>
    <n v="0.71799999999999997"/>
    <n v="0.76200000000000001"/>
    <n v="9.2999999999999999E-2"/>
    <x v="0"/>
    <s v="Over Avergare"/>
    <d v="2019-01-01T00:00:00"/>
    <n v="2019"/>
    <n v="5.4792273760800283"/>
  </r>
  <r>
    <s v="Taiwan Province of China"/>
    <n v="2020"/>
    <n v="6.7510000000000003"/>
    <m/>
    <n v="0.90100000000000002"/>
    <m/>
    <n v="0.79900000000000004"/>
    <m/>
    <n v="0.71099999999999997"/>
    <n v="0.74299999999999999"/>
    <n v="8.3000000000000004E-2"/>
    <x v="0"/>
    <s v="Over Avergare"/>
    <d v="2020-01-01T00:00:00"/>
    <n v="2020"/>
    <n v="5.4792273760800283"/>
  </r>
  <r>
    <s v="Taiwan Province of China"/>
    <n v="2021"/>
    <n v="6.2469999999999999"/>
    <m/>
    <n v="0.86599999999999999"/>
    <m/>
    <n v="0.81799999999999995"/>
    <m/>
    <n v="0.67500000000000004"/>
    <n v="0.66700000000000004"/>
    <n v="0.123"/>
    <x v="0"/>
    <s v="Over Avergare"/>
    <d v="2021-01-01T00:00:00"/>
    <n v="2021"/>
    <n v="5.4792273760800283"/>
  </r>
  <r>
    <s v="Taiwan Province of China"/>
    <n v="2022"/>
    <n v="6.6070000000000002"/>
    <m/>
    <n v="0.88300000000000001"/>
    <m/>
    <n v="0.8"/>
    <m/>
    <n v="0.65800000000000003"/>
    <n v="0.71699999999999997"/>
    <n v="9.5000000000000001E-2"/>
    <x v="0"/>
    <s v="Over Avergare"/>
    <d v="2022-01-01T00:00:00"/>
    <n v="2022"/>
    <n v="5.4792273760800283"/>
  </r>
  <r>
    <s v="Tajikistan"/>
    <n v="2006"/>
    <n v="4.6130000000000004"/>
    <n v="7.5910000000000002"/>
    <n v="0.72399999999999998"/>
    <n v="60.5"/>
    <n v="0.70199999999999996"/>
    <n v="-9.2999999999999999E-2"/>
    <n v="0.76800000000000002"/>
    <n v="0.49399999999999999"/>
    <n v="0.19500000000000001"/>
    <x v="0"/>
    <s v="Under Average"/>
    <d v="2006-01-01T00:00:00"/>
    <n v="2006"/>
    <n v="5.4792273760800283"/>
  </r>
  <r>
    <s v="Tajikistan"/>
    <n v="2007"/>
    <n v="4.4320000000000004"/>
    <n v="7.6479999999999997"/>
    <n v="0.72699999999999998"/>
    <n v="60.6"/>
    <n v="0.81799999999999995"/>
    <n v="-4.0000000000000001E-3"/>
    <n v="0.65900000000000003"/>
    <n v="0.61899999999999999"/>
    <n v="0.13300000000000001"/>
    <x v="0"/>
    <s v="Under Average"/>
    <d v="2007-01-01T00:00:00"/>
    <n v="2007"/>
    <n v="5.4792273760800283"/>
  </r>
  <r>
    <s v="Tajikistan"/>
    <n v="2008"/>
    <n v="5.0640000000000001"/>
    <n v="7.7050000000000001"/>
    <n v="0.70099999999999996"/>
    <n v="60.7"/>
    <n v="0.81599999999999995"/>
    <n v="1.2999999999999999E-2"/>
    <n v="0.72299999999999998"/>
    <n v="0.48799999999999999"/>
    <n v="0.16"/>
    <x v="0"/>
    <s v="Under Average"/>
    <d v="2008-01-01T00:00:00"/>
    <n v="2008"/>
    <n v="5.4792273760800283"/>
  </r>
  <r>
    <s v="Tajikistan"/>
    <n v="2009"/>
    <n v="4.5750000000000002"/>
    <n v="7.7240000000000002"/>
    <n v="0.67600000000000005"/>
    <n v="60.8"/>
    <n v="0.74399999999999999"/>
    <n v="-4.0000000000000001E-3"/>
    <n v="0.79200000000000004"/>
    <n v="0.47499999999999998"/>
    <n v="0.20300000000000001"/>
    <x v="0"/>
    <s v="Under Average"/>
    <d v="2009-01-01T00:00:00"/>
    <n v="2009"/>
    <n v="5.4792273760800283"/>
  </r>
  <r>
    <s v="Tajikistan"/>
    <n v="2010"/>
    <n v="4.3810000000000002"/>
    <n v="7.766"/>
    <n v="0.75900000000000001"/>
    <n v="60.9"/>
    <n v="0.78400000000000003"/>
    <n v="5.7000000000000002E-2"/>
    <n v="0.67900000000000005"/>
    <n v="0.48299999999999998"/>
    <n v="0.192"/>
    <x v="0"/>
    <s v="Under Average"/>
    <d v="2010-01-01T00:00:00"/>
    <n v="2010"/>
    <n v="5.4792273760800283"/>
  </r>
  <r>
    <s v="Tajikistan"/>
    <n v="2011"/>
    <n v="4.2629999999999999"/>
    <n v="7.8170000000000002"/>
    <n v="0.751"/>
    <n v="61"/>
    <n v="0.77600000000000002"/>
    <n v="-0.124"/>
    <n v="0.67200000000000004"/>
    <n v="0.57299999999999995"/>
    <n v="0.16600000000000001"/>
    <x v="0"/>
    <s v="Under Average"/>
    <d v="2011-01-01T00:00:00"/>
    <n v="2011"/>
    <n v="5.4792273760800283"/>
  </r>
  <r>
    <s v="Tajikistan"/>
    <n v="2012"/>
    <n v="4.4969999999999999"/>
    <n v="7.867"/>
    <n v="0.72899999999999998"/>
    <n v="61.1"/>
    <n v="0.749"/>
    <n v="-7.8E-2"/>
    <n v="0.71699999999999997"/>
    <n v="0.58299999999999996"/>
    <n v="0.19800000000000001"/>
    <x v="0"/>
    <s v="Under Average"/>
    <d v="2012-01-01T00:00:00"/>
    <n v="2012"/>
    <n v="5.4792273760800283"/>
  </r>
  <r>
    <s v="Tajikistan"/>
    <n v="2013"/>
    <n v="4.9669999999999996"/>
    <n v="7.9160000000000004"/>
    <n v="0.70099999999999996"/>
    <n v="61.2"/>
    <n v="0.69299999999999995"/>
    <n v="5.8000000000000003E-2"/>
    <n v="0.76400000000000001"/>
    <n v="0.57799999999999996"/>
    <n v="0.17"/>
    <x v="0"/>
    <s v="Under Average"/>
    <d v="2013-01-01T00:00:00"/>
    <n v="2013"/>
    <n v="5.4792273760800283"/>
  </r>
  <r>
    <s v="Tajikistan"/>
    <n v="2014"/>
    <n v="4.8959999999999999"/>
    <n v="7.9580000000000002"/>
    <n v="0.81"/>
    <n v="61.3"/>
    <n v="0.85299999999999998"/>
    <n v="-4.0000000000000001E-3"/>
    <n v="0.69799999999999995"/>
    <n v="0.58699999999999997"/>
    <n v="0.19600000000000001"/>
    <x v="0"/>
    <s v="Under Average"/>
    <d v="2014-01-01T00:00:00"/>
    <n v="2014"/>
    <n v="5.4792273760800283"/>
  </r>
  <r>
    <s v="Tajikistan"/>
    <n v="2015"/>
    <n v="5.1239999999999997"/>
    <n v="7.9930000000000003"/>
    <n v="0.84399999999999997"/>
    <n v="61.4"/>
    <n v="0.84699999999999998"/>
    <n v="1.7000000000000001E-2"/>
    <n v="0.74199999999999999"/>
    <n v="0.63300000000000001"/>
    <n v="0.19600000000000001"/>
    <x v="0"/>
    <s v="Under Average"/>
    <d v="2015-01-01T00:00:00"/>
    <n v="2015"/>
    <n v="5.4792273760800283"/>
  </r>
  <r>
    <s v="Tajikistan"/>
    <n v="2016"/>
    <n v="5.1040000000000001"/>
    <n v="8.0359999999999996"/>
    <n v="0.85699999999999998"/>
    <n v="61.55"/>
    <n v="0.70299999999999996"/>
    <n v="4.0000000000000001E-3"/>
    <n v="0.63200000000000001"/>
    <n v="0.58699999999999997"/>
    <n v="0.22"/>
    <x v="0"/>
    <s v="Under Average"/>
    <d v="2016-01-01T00:00:00"/>
    <n v="2016"/>
    <n v="5.4792273760800283"/>
  </r>
  <r>
    <s v="Tajikistan"/>
    <n v="2017"/>
    <n v="5.8289999999999997"/>
    <n v="8.0820000000000007"/>
    <n v="0.66300000000000003"/>
    <n v="61.7"/>
    <n v="0.83199999999999996"/>
    <n v="0.11899999999999999"/>
    <n v="0.71799999999999997"/>
    <n v="0.58099999999999996"/>
    <n v="0.27800000000000002"/>
    <x v="0"/>
    <s v="Over Avergare"/>
    <d v="2017-01-01T00:00:00"/>
    <n v="2017"/>
    <n v="5.4792273760800283"/>
  </r>
  <r>
    <s v="Tajikistan"/>
    <n v="2018"/>
    <n v="5.4969999999999999"/>
    <n v="8.1329999999999991"/>
    <n v="0.875"/>
    <n v="61.85"/>
    <m/>
    <n v="-7.0999999999999994E-2"/>
    <n v="0.57799999999999996"/>
    <n v="0.63200000000000001"/>
    <n v="0.22"/>
    <x v="0"/>
    <s v="Over Avergare"/>
    <d v="2018-01-01T00:00:00"/>
    <n v="2018"/>
    <n v="5.4792273760800283"/>
  </r>
  <r>
    <s v="Tajikistan"/>
    <n v="2019"/>
    <n v="5.4640000000000004"/>
    <n v="8.1820000000000004"/>
    <n v="0.88"/>
    <n v="62"/>
    <m/>
    <n v="-5.0999999999999997E-2"/>
    <n v="0.49"/>
    <n v="0.66300000000000003"/>
    <n v="0.17799999999999999"/>
    <x v="0"/>
    <s v="Under Average"/>
    <d v="2019-01-01T00:00:00"/>
    <n v="2019"/>
    <n v="5.4792273760800283"/>
  </r>
  <r>
    <s v="Tajikistan"/>
    <n v="2020"/>
    <n v="5.3730000000000002"/>
    <n v="8.2029999999999994"/>
    <n v="0.79"/>
    <n v="62.15"/>
    <m/>
    <n v="-5.0999999999999997E-2"/>
    <n v="0.55000000000000004"/>
    <n v="0.65200000000000002"/>
    <n v="0.34399999999999997"/>
    <x v="0"/>
    <s v="Under Average"/>
    <d v="2020-01-01T00:00:00"/>
    <n v="2020"/>
    <n v="5.4792273760800283"/>
  </r>
  <r>
    <s v="Tajikistan"/>
    <n v="2021"/>
    <n v="5.2869999999999999"/>
    <n v="8.27"/>
    <n v="0.88300000000000001"/>
    <n v="62.3"/>
    <m/>
    <n v="-6.8000000000000005E-2"/>
    <n v="0.499"/>
    <n v="0.65500000000000003"/>
    <n v="0.24"/>
    <x v="0"/>
    <s v="Under Average"/>
    <d v="2021-01-01T00:00:00"/>
    <n v="2021"/>
    <n v="5.4792273760800283"/>
  </r>
  <r>
    <s v="Tanzania"/>
    <n v="2006"/>
    <n v="3.9220000000000002"/>
    <n v="7.46"/>
    <n v="0.78300000000000003"/>
    <n v="50.76"/>
    <n v="0.78700000000000003"/>
    <n v="-2.7E-2"/>
    <n v="0.64900000000000002"/>
    <n v="0.72499999999999998"/>
    <n v="0.20899999999999999"/>
    <x v="2"/>
    <s v="Under Average"/>
    <d v="2006-01-01T00:00:00"/>
    <n v="2006"/>
    <n v="5.4792273760800283"/>
  </r>
  <r>
    <s v="Tanzania"/>
    <n v="2007"/>
    <n v="4.3179999999999996"/>
    <n v="7.4969999999999999"/>
    <n v="0.70799999999999996"/>
    <n v="51.42"/>
    <n v="0.71599999999999997"/>
    <n v="-1.2999999999999999E-2"/>
    <n v="0.70699999999999996"/>
    <n v="0.70199999999999996"/>
    <n v="0.22"/>
    <x v="2"/>
    <s v="Under Average"/>
    <d v="2007-01-01T00:00:00"/>
    <n v="2007"/>
    <n v="5.4792273760800283"/>
  </r>
  <r>
    <s v="Tanzania"/>
    <n v="2008"/>
    <n v="4.3849999999999998"/>
    <n v="7.5250000000000004"/>
    <n v="0.77400000000000002"/>
    <n v="52.08"/>
    <n v="0.56200000000000006"/>
    <n v="0.25600000000000001"/>
    <n v="0.93"/>
    <n v="0.74"/>
    <n v="0.17799999999999999"/>
    <x v="2"/>
    <s v="Under Average"/>
    <d v="2008-01-01T00:00:00"/>
    <n v="2008"/>
    <n v="5.4792273760800283"/>
  </r>
  <r>
    <s v="Tanzania"/>
    <n v="2009"/>
    <n v="3.4079999999999999"/>
    <n v="7.5519999999999996"/>
    <n v="0.83699999999999997"/>
    <n v="52.74"/>
    <n v="0.60699999999999998"/>
    <n v="0.308"/>
    <n v="0.90300000000000002"/>
    <n v="0.73299999999999998"/>
    <n v="0.161"/>
    <x v="2"/>
    <s v="Under Average"/>
    <d v="2009-01-01T00:00:00"/>
    <n v="2009"/>
    <n v="5.4792273760800283"/>
  </r>
  <r>
    <s v="Tanzania"/>
    <n v="2010"/>
    <n v="3.2290000000000001"/>
    <n v="7.5869999999999997"/>
    <n v="0.81299999999999994"/>
    <n v="53.4"/>
    <n v="0.59699999999999998"/>
    <n v="0.13900000000000001"/>
    <n v="0.86599999999999999"/>
    <n v="0.66700000000000004"/>
    <n v="0.14599999999999999"/>
    <x v="2"/>
    <s v="Under Average"/>
    <d v="2010-01-01T00:00:00"/>
    <n v="2010"/>
    <n v="5.4792273760800283"/>
  </r>
  <r>
    <s v="Tanzania"/>
    <n v="2011"/>
    <n v="4.0739999999999998"/>
    <n v="7.633"/>
    <n v="0.88300000000000001"/>
    <n v="54.06"/>
    <n v="0.73599999999999999"/>
    <n v="-4.7E-2"/>
    <n v="0.81599999999999995"/>
    <n v="0.72"/>
    <n v="0.14499999999999999"/>
    <x v="2"/>
    <s v="Under Average"/>
    <d v="2011-01-01T00:00:00"/>
    <n v="2011"/>
    <n v="5.4792273760800283"/>
  </r>
  <r>
    <s v="Tanzania"/>
    <n v="2012"/>
    <n v="4.0069999999999997"/>
    <n v="7.6479999999999997"/>
    <n v="0.83199999999999996"/>
    <n v="54.72"/>
    <n v="0.57699999999999996"/>
    <n v="0.21299999999999999"/>
    <n v="0.88700000000000001"/>
    <n v="0.64100000000000001"/>
    <n v="0.19500000000000001"/>
    <x v="2"/>
    <s v="Under Average"/>
    <d v="2012-01-01T00:00:00"/>
    <n v="2012"/>
    <n v="5.4792273760800283"/>
  </r>
  <r>
    <s v="Tanzania"/>
    <n v="2013"/>
    <n v="3.8519999999999999"/>
    <n v="7.6829999999999998"/>
    <n v="0.80300000000000005"/>
    <n v="55.38"/>
    <n v="0.65400000000000003"/>
    <n v="5.3999999999999999E-2"/>
    <n v="0.85899999999999999"/>
    <n v="0.70699999999999996"/>
    <n v="0.191"/>
    <x v="2"/>
    <s v="Under Average"/>
    <d v="2013-01-01T00:00:00"/>
    <n v="2013"/>
    <n v="5.4792273760800283"/>
  </r>
  <r>
    <s v="Tanzania"/>
    <n v="2014"/>
    <n v="3.4830000000000001"/>
    <n v="7.7169999999999996"/>
    <n v="0.78900000000000003"/>
    <n v="56.04"/>
    <n v="0.65400000000000003"/>
    <n v="0.11"/>
    <n v="0.878"/>
    <n v="0.69299999999999995"/>
    <n v="0.24099999999999999"/>
    <x v="2"/>
    <s v="Under Average"/>
    <d v="2014-01-01T00:00:00"/>
    <n v="2014"/>
    <n v="5.4792273760800283"/>
  </r>
  <r>
    <s v="Tanzania"/>
    <n v="2015"/>
    <n v="3.661"/>
    <n v="7.7439999999999998"/>
    <n v="0.79"/>
    <n v="56.7"/>
    <n v="0.75900000000000001"/>
    <n v="0.14799999999999999"/>
    <n v="0.90600000000000003"/>
    <n v="0.60699999999999998"/>
    <n v="0.192"/>
    <x v="2"/>
    <s v="Under Average"/>
    <d v="2015-01-01T00:00:00"/>
    <n v="2015"/>
    <n v="5.4792273760800283"/>
  </r>
  <r>
    <s v="Tanzania"/>
    <n v="2016"/>
    <n v="2.903"/>
    <n v="7.7750000000000004"/>
    <n v="0.63800000000000001"/>
    <n v="57.15"/>
    <n v="0.77500000000000002"/>
    <n v="0.17899999999999999"/>
    <n v="0.73899999999999999"/>
    <n v="0.64900000000000002"/>
    <n v="0.246"/>
    <x v="2"/>
    <s v="Under Average"/>
    <d v="2016-01-01T00:00:00"/>
    <n v="2016"/>
    <n v="5.4792273760800283"/>
  </r>
  <r>
    <s v="Tanzania"/>
    <n v="2017"/>
    <n v="3.347"/>
    <n v="7.8070000000000004"/>
    <n v="0.70499999999999996"/>
    <n v="57.6"/>
    <n v="0.8"/>
    <n v="0.11600000000000001"/>
    <n v="0.65400000000000003"/>
    <n v="0.66200000000000003"/>
    <n v="0.255"/>
    <x v="2"/>
    <s v="Under Average"/>
    <d v="2017-01-01T00:00:00"/>
    <n v="2017"/>
    <n v="5.4792273760800283"/>
  </r>
  <r>
    <s v="Tanzania"/>
    <n v="2018"/>
    <n v="3.4449999999999998"/>
    <n v="7.8280000000000003"/>
    <n v="0.67500000000000004"/>
    <n v="58.05"/>
    <n v="0.80700000000000005"/>
    <n v="0.154"/>
    <n v="0.61199999999999999"/>
    <n v="0.70199999999999996"/>
    <n v="0.221"/>
    <x v="2"/>
    <s v="Under Average"/>
    <d v="2018-01-01T00:00:00"/>
    <n v="2018"/>
    <n v="5.4792273760800283"/>
  </r>
  <r>
    <s v="Tanzania"/>
    <n v="2019"/>
    <n v="3.64"/>
    <n v="7.8550000000000004"/>
    <n v="0.68700000000000006"/>
    <n v="58.5"/>
    <n v="0.85"/>
    <n v="0.10100000000000001"/>
    <n v="0.58899999999999997"/>
    <n v="0.67900000000000005"/>
    <n v="0.24299999999999999"/>
    <x v="2"/>
    <s v="Under Average"/>
    <d v="2019-01-01T00:00:00"/>
    <n v="2019"/>
    <n v="5.4792273760800283"/>
  </r>
  <r>
    <s v="Tanzania"/>
    <n v="2020"/>
    <n v="3.786"/>
    <n v="7.8440000000000003"/>
    <n v="0.74"/>
    <n v="58.95"/>
    <n v="0.83"/>
    <n v="0.29599999999999999"/>
    <n v="0.52100000000000002"/>
    <n v="0.66700000000000004"/>
    <n v="0.27100000000000002"/>
    <x v="2"/>
    <s v="Under Average"/>
    <d v="2020-01-01T00:00:00"/>
    <n v="2020"/>
    <n v="5.4792273760800283"/>
  </r>
  <r>
    <s v="Tanzania"/>
    <n v="2021"/>
    <n v="3.681"/>
    <n v="7.8559999999999999"/>
    <n v="0.61899999999999999"/>
    <n v="59.4"/>
    <n v="0.82199999999999995"/>
    <n v="0.113"/>
    <n v="0.54600000000000004"/>
    <n v="0.64800000000000002"/>
    <n v="0.246"/>
    <x v="2"/>
    <s v="Under Average"/>
    <d v="2021-01-01T00:00:00"/>
    <n v="2021"/>
    <n v="5.4792273760800283"/>
  </r>
  <r>
    <s v="Tanzania"/>
    <n v="2022"/>
    <n v="3.6160000000000001"/>
    <n v="7.8719999999999999"/>
    <n v="0.6"/>
    <n v="59.85"/>
    <n v="0.85599999999999998"/>
    <n v="0.13600000000000001"/>
    <n v="0.58399999999999996"/>
    <n v="0.70699999999999996"/>
    <n v="0.19500000000000001"/>
    <x v="2"/>
    <s v="Under Average"/>
    <d v="2022-01-01T00:00:00"/>
    <n v="2022"/>
    <n v="5.4792273760800283"/>
  </r>
  <r>
    <s v="Thailand"/>
    <n v="2006"/>
    <n v="5.8849999999999998"/>
    <n v="9.452"/>
    <n v="0.89400000000000002"/>
    <n v="66.38"/>
    <n v="0.86299999999999999"/>
    <n v="0.32900000000000001"/>
    <n v="0.93500000000000005"/>
    <n v="0.75"/>
    <n v="0.16400000000000001"/>
    <x v="0"/>
    <s v="Over Avergare"/>
    <d v="2006-01-01T00:00:00"/>
    <n v="2006"/>
    <n v="5.4792273760800283"/>
  </r>
  <r>
    <s v="Thailand"/>
    <n v="2007"/>
    <n v="5.7839999999999998"/>
    <n v="9.4979999999999993"/>
    <n v="0.88900000000000001"/>
    <n v="66.56"/>
    <n v="0.87"/>
    <n v="0.38800000000000001"/>
    <n v="0.89800000000000002"/>
    <n v="0.78400000000000003"/>
    <n v="0.18"/>
    <x v="0"/>
    <s v="Over Avergare"/>
    <d v="2007-01-01T00:00:00"/>
    <n v="2007"/>
    <n v="5.4792273760800283"/>
  </r>
  <r>
    <s v="Thailand"/>
    <n v="2008"/>
    <n v="5.6360000000000001"/>
    <n v="9.5069999999999997"/>
    <n v="0.83199999999999996"/>
    <n v="66.739999999999995"/>
    <n v="0.86799999999999999"/>
    <n v="0.42299999999999999"/>
    <n v="0.93300000000000005"/>
    <n v="0.77700000000000002"/>
    <n v="0.14499999999999999"/>
    <x v="0"/>
    <s v="Over Avergare"/>
    <d v="2008-01-01T00:00:00"/>
    <n v="2008"/>
    <n v="5.4792273760800283"/>
  </r>
  <r>
    <s v="Thailand"/>
    <n v="2009"/>
    <n v="5.476"/>
    <n v="9.4930000000000003"/>
    <n v="0.89300000000000002"/>
    <n v="66.92"/>
    <n v="0.86799999999999999"/>
    <n v="0.52300000000000002"/>
    <n v="0.90400000000000003"/>
    <n v="0.80800000000000005"/>
    <n v="0.16600000000000001"/>
    <x v="0"/>
    <s v="Under Average"/>
    <d v="2009-01-01T00:00:00"/>
    <n v="2009"/>
    <n v="5.4792273760800283"/>
  </r>
  <r>
    <s v="Thailand"/>
    <n v="2010"/>
    <n v="6.2169999999999996"/>
    <n v="9.5589999999999993"/>
    <n v="0.89800000000000002"/>
    <n v="67.099999999999994"/>
    <n v="0.86"/>
    <n v="0.53400000000000003"/>
    <n v="0.91700000000000004"/>
    <n v="0.82099999999999995"/>
    <n v="0.182"/>
    <x v="0"/>
    <s v="Over Avergare"/>
    <d v="2010-01-01T00:00:00"/>
    <n v="2010"/>
    <n v="5.4792273760800283"/>
  </r>
  <r>
    <s v="Thailand"/>
    <n v="2011"/>
    <n v="6.6639999999999997"/>
    <n v="9.5609999999999999"/>
    <n v="0.88400000000000001"/>
    <n v="67.28"/>
    <n v="0.92700000000000005"/>
    <n v="0.39800000000000002"/>
    <n v="0.92300000000000004"/>
    <n v="0.83399999999999996"/>
    <n v="0.11700000000000001"/>
    <x v="0"/>
    <s v="Over Avergare"/>
    <d v="2011-01-01T00:00:00"/>
    <n v="2011"/>
    <n v="5.4792273760800283"/>
  </r>
  <r>
    <s v="Thailand"/>
    <n v="2012"/>
    <n v="6.3"/>
    <n v="9.6240000000000006"/>
    <n v="0.90600000000000003"/>
    <n v="67.459999999999994"/>
    <n v="0.84699999999999998"/>
    <n v="0.378"/>
    <n v="0.90900000000000003"/>
    <n v="0.73299999999999998"/>
    <n v="0.13800000000000001"/>
    <x v="0"/>
    <s v="Over Avergare"/>
    <d v="2012-01-01T00:00:00"/>
    <n v="2012"/>
    <n v="5.4792273760800283"/>
  </r>
  <r>
    <s v="Thailand"/>
    <n v="2013"/>
    <n v="6.2309999999999999"/>
    <n v="9.6449999999999996"/>
    <n v="0.92600000000000005"/>
    <n v="67.64"/>
    <n v="0.78100000000000003"/>
    <n v="0.45400000000000001"/>
    <n v="0.92500000000000004"/>
    <n v="0.78200000000000003"/>
    <n v="0.14099999999999999"/>
    <x v="0"/>
    <s v="Over Avergare"/>
    <d v="2013-01-01T00:00:00"/>
    <n v="2013"/>
    <n v="5.4792273760800283"/>
  </r>
  <r>
    <s v="Thailand"/>
    <n v="2014"/>
    <n v="6.9850000000000003"/>
    <n v="9.6489999999999991"/>
    <n v="0.93300000000000005"/>
    <n v="67.819999999999993"/>
    <n v="0.9"/>
    <n v="0.55100000000000005"/>
    <n v="0.92"/>
    <n v="0.76800000000000002"/>
    <n v="0.16900000000000001"/>
    <x v="0"/>
    <s v="Over Avergare"/>
    <d v="2014-01-01T00:00:00"/>
    <n v="2014"/>
    <n v="5.4792273760800283"/>
  </r>
  <r>
    <s v="Thailand"/>
    <n v="2015"/>
    <n v="6.202"/>
    <n v="9.6750000000000007"/>
    <n v="0.86599999999999999"/>
    <n v="68"/>
    <n v="0.88500000000000001"/>
    <n v="0.314"/>
    <n v="0.91400000000000003"/>
    <n v="0.88400000000000001"/>
    <n v="0.17399999999999999"/>
    <x v="0"/>
    <s v="Over Avergare"/>
    <d v="2015-01-01T00:00:00"/>
    <n v="2015"/>
    <n v="5.4792273760800283"/>
  </r>
  <r>
    <s v="Thailand"/>
    <n v="2016"/>
    <n v="6.0739999999999998"/>
    <n v="9.7050000000000001"/>
    <n v="0.90800000000000003"/>
    <n v="68.075000000000003"/>
    <n v="0.92400000000000004"/>
    <n v="0.35399999999999998"/>
    <n v="0.878"/>
    <n v="0.81100000000000005"/>
    <n v="0.218"/>
    <x v="0"/>
    <s v="Over Avergare"/>
    <d v="2016-01-01T00:00:00"/>
    <n v="2016"/>
    <n v="5.4792273760800283"/>
  </r>
  <r>
    <s v="Thailand"/>
    <n v="2017"/>
    <n v="5.9390000000000001"/>
    <n v="9.7409999999999997"/>
    <n v="0.877"/>
    <n v="68.150000000000006"/>
    <n v="0.92300000000000004"/>
    <n v="0.21099999999999999"/>
    <n v="0.88400000000000001"/>
    <n v="0.77600000000000002"/>
    <n v="0.23200000000000001"/>
    <x v="0"/>
    <s v="Over Avergare"/>
    <d v="2017-01-01T00:00:00"/>
    <n v="2017"/>
    <n v="5.4792273760800283"/>
  </r>
  <r>
    <s v="Thailand"/>
    <n v="2018"/>
    <n v="6.0119999999999996"/>
    <n v="9.7799999999999994"/>
    <n v="0.873"/>
    <n v="68.224999999999994"/>
    <n v="0.90500000000000003"/>
    <n v="0.25700000000000001"/>
    <n v="0.90700000000000003"/>
    <n v="0.78300000000000003"/>
    <n v="0.19800000000000001"/>
    <x v="0"/>
    <s v="Over Avergare"/>
    <d v="2018-01-01T00:00:00"/>
    <n v="2018"/>
    <n v="5.4792273760800283"/>
  </r>
  <r>
    <s v="Thailand"/>
    <n v="2019"/>
    <n v="6.0220000000000002"/>
    <n v="9.798"/>
    <n v="0.90300000000000002"/>
    <n v="68.3"/>
    <n v="0.89800000000000002"/>
    <n v="0.307"/>
    <n v="0.877"/>
    <n v="0.79200000000000004"/>
    <n v="0.20799999999999999"/>
    <x v="0"/>
    <s v="Over Avergare"/>
    <d v="2019-01-01T00:00:00"/>
    <n v="2019"/>
    <n v="5.4792273760800283"/>
  </r>
  <r>
    <s v="Thailand"/>
    <n v="2020"/>
    <n v="5.8849999999999998"/>
    <n v="9.7319999999999993"/>
    <n v="0.86699999999999999"/>
    <n v="68.375"/>
    <n v="0.84"/>
    <n v="0.27200000000000002"/>
    <n v="0.91800000000000004"/>
    <n v="0.77"/>
    <n v="0.32600000000000001"/>
    <x v="0"/>
    <s v="Over Avergare"/>
    <d v="2020-01-01T00:00:00"/>
    <n v="2020"/>
    <n v="5.4792273760800283"/>
  </r>
  <r>
    <s v="Thailand"/>
    <n v="2021"/>
    <n v="5.6379999999999999"/>
    <n v="9.7449999999999992"/>
    <n v="0.88300000000000001"/>
    <n v="68.45"/>
    <n v="0.83599999999999997"/>
    <n v="0.29299999999999998"/>
    <n v="0.94299999999999995"/>
    <n v="0.71899999999999997"/>
    <n v="0.29799999999999999"/>
    <x v="0"/>
    <s v="Over Avergare"/>
    <d v="2021-01-01T00:00:00"/>
    <n v="2021"/>
    <n v="5.4792273760800283"/>
  </r>
  <r>
    <s v="Thailand"/>
    <n v="2022"/>
    <n v="6.0069999999999997"/>
    <n v="9.7769999999999992"/>
    <n v="0.86699999999999999"/>
    <n v="68.525000000000006"/>
    <n v="0.88100000000000001"/>
    <n v="0.30099999999999999"/>
    <n v="0.86799999999999999"/>
    <n v="0.77300000000000002"/>
    <n v="0.218"/>
    <x v="0"/>
    <s v="Over Avergare"/>
    <d v="2022-01-01T00:00:00"/>
    <n v="2022"/>
    <n v="5.4792273760800283"/>
  </r>
  <r>
    <s v="Togo"/>
    <n v="2006"/>
    <n v="3.202"/>
    <n v="7.3419999999999996"/>
    <n v="0.435"/>
    <n v="50.24"/>
    <n v="0.628"/>
    <n v="-2.7E-2"/>
    <n v="0.85"/>
    <n v="0.57099999999999995"/>
    <n v="0.34799999999999998"/>
    <x v="2"/>
    <s v="Under Average"/>
    <d v="2006-01-01T00:00:00"/>
    <n v="2006"/>
    <n v="5.4792273760800283"/>
  </r>
  <r>
    <s v="Togo"/>
    <n v="2008"/>
    <n v="2.8079999999999998"/>
    <n v="7.3120000000000003"/>
    <n v="0.29099999999999998"/>
    <n v="51.12"/>
    <n v="0.28699999999999998"/>
    <n v="-7.4999999999999997E-2"/>
    <n v="0.93200000000000005"/>
    <n v="0.39800000000000002"/>
    <n v="0.379"/>
    <x v="2"/>
    <s v="Under Average"/>
    <d v="2008-01-01T00:00:00"/>
    <n v="2008"/>
    <n v="5.4792273760800283"/>
  </r>
  <r>
    <s v="Togo"/>
    <n v="2011"/>
    <n v="2.9359999999999999"/>
    <n v="7.4059999999999997"/>
    <n v="0.30299999999999999"/>
    <n v="52.44"/>
    <n v="0.58399999999999996"/>
    <n v="-0.09"/>
    <n v="0.83199999999999996"/>
    <n v="0.47899999999999998"/>
    <n v="0.39500000000000002"/>
    <x v="2"/>
    <s v="Under Average"/>
    <d v="2011-01-01T00:00:00"/>
    <n v="2011"/>
    <n v="5.4792273760800283"/>
  </r>
  <r>
    <s v="Togo"/>
    <n v="2014"/>
    <n v="2.839"/>
    <n v="7.5090000000000003"/>
    <n v="0.44400000000000001"/>
    <n v="53.76"/>
    <n v="0.66300000000000003"/>
    <n v="-0.105"/>
    <n v="0.79500000000000004"/>
    <n v="0.53700000000000003"/>
    <n v="0.443"/>
    <x v="2"/>
    <s v="Under Average"/>
    <d v="2014-01-01T00:00:00"/>
    <n v="2014"/>
    <n v="5.4792273760800283"/>
  </r>
  <r>
    <s v="Togo"/>
    <n v="2015"/>
    <n v="3.7679999999999998"/>
    <n v="7.54"/>
    <n v="0.47899999999999998"/>
    <n v="54.2"/>
    <n v="0.77200000000000002"/>
    <n v="-8.8999999999999996E-2"/>
    <n v="0.73299999999999998"/>
    <n v="0.59699999999999998"/>
    <n v="0.41599999999999998"/>
    <x v="2"/>
    <s v="Under Average"/>
    <d v="2015-01-01T00:00:00"/>
    <n v="2015"/>
    <n v="5.4792273760800283"/>
  </r>
  <r>
    <s v="Togo"/>
    <n v="2016"/>
    <n v="3.879"/>
    <n v="7.569"/>
    <n v="0.50900000000000001"/>
    <n v="54.7"/>
    <n v="0.73"/>
    <n v="-2.7E-2"/>
    <n v="0.81499999999999995"/>
    <n v="0.61"/>
    <n v="0.48299999999999998"/>
    <x v="2"/>
    <s v="Under Average"/>
    <d v="2016-01-01T00:00:00"/>
    <n v="2016"/>
    <n v="5.4792273760800283"/>
  </r>
  <r>
    <s v="Togo"/>
    <n v="2017"/>
    <n v="4.3609999999999998"/>
    <n v="7.5869999999999997"/>
    <n v="0.50800000000000001"/>
    <n v="55.2"/>
    <n v="0.71699999999999997"/>
    <n v="-6.3E-2"/>
    <n v="0.72599999999999998"/>
    <n v="0.61399999999999999"/>
    <n v="0.42599999999999999"/>
    <x v="2"/>
    <s v="Under Average"/>
    <d v="2017-01-01T00:00:00"/>
    <n v="2017"/>
    <n v="5.4792273760800283"/>
  </r>
  <r>
    <s v="Togo"/>
    <n v="2018"/>
    <n v="4.0229999999999997"/>
    <n v="7.6109999999999998"/>
    <n v="0.59599999999999997"/>
    <n v="55.7"/>
    <n v="0.61199999999999999"/>
    <n v="-2.7E-2"/>
    <n v="0.80900000000000005"/>
    <n v="0.60199999999999998"/>
    <n v="0.44600000000000001"/>
    <x v="2"/>
    <s v="Under Average"/>
    <d v="2018-01-01T00:00:00"/>
    <n v="2018"/>
    <n v="5.4792273760800283"/>
  </r>
  <r>
    <s v="Togo"/>
    <n v="2019"/>
    <n v="4.1790000000000003"/>
    <n v="7.64"/>
    <n v="0.53900000000000003"/>
    <n v="56.2"/>
    <n v="0.61699999999999999"/>
    <n v="4.3999999999999997E-2"/>
    <n v="0.73699999999999999"/>
    <n v="0.60599999999999998"/>
    <n v="0.44400000000000001"/>
    <x v="2"/>
    <s v="Under Average"/>
    <d v="2019-01-01T00:00:00"/>
    <n v="2019"/>
    <n v="5.4792273760800283"/>
  </r>
  <r>
    <s v="Togo"/>
    <n v="2021"/>
    <n v="4.0369999999999999"/>
    <n v="7.6609999999999996"/>
    <n v="0.60299999999999998"/>
    <n v="57.2"/>
    <n v="0.61899999999999999"/>
    <n v="4.1000000000000002E-2"/>
    <n v="0.76600000000000001"/>
    <n v="0.628"/>
    <n v="0.41699999999999998"/>
    <x v="2"/>
    <s v="Under Average"/>
    <d v="2021-01-01T00:00:00"/>
    <n v="2021"/>
    <n v="5.4792273760800283"/>
  </r>
  <r>
    <s v="Togo"/>
    <n v="2022"/>
    <n v="4.2389999999999999"/>
    <n v="7.6849999999999996"/>
    <n v="0.57899999999999996"/>
    <n v="57.7"/>
    <n v="0.69599999999999995"/>
    <n v="7.0000000000000001E-3"/>
    <n v="0.71299999999999997"/>
    <n v="0.59399999999999997"/>
    <n v="0.41399999999999998"/>
    <x v="2"/>
    <s v="Under Average"/>
    <d v="2022-01-01T00:00:00"/>
    <n v="2022"/>
    <n v="5.4792273760800283"/>
  </r>
  <r>
    <s v="Trinidad and Tobago"/>
    <n v="2006"/>
    <n v="5.8319999999999999"/>
    <n v="10.172000000000001"/>
    <n v="0.88700000000000001"/>
    <n v="61.78"/>
    <n v="0.84"/>
    <n v="0.14099999999999999"/>
    <n v="0.91700000000000004"/>
    <n v="0.75"/>
    <n v="0.22900000000000001"/>
    <x v="5"/>
    <s v="Over Avergare"/>
    <d v="2006-01-01T00:00:00"/>
    <n v="2006"/>
    <n v="5.4792273760800283"/>
  </r>
  <r>
    <s v="Trinidad and Tobago"/>
    <n v="2008"/>
    <n v="6.6959999999999997"/>
    <n v="10.24"/>
    <n v="0.85799999999999998"/>
    <n v="62.54"/>
    <n v="0.83799999999999997"/>
    <n v="8.6999999999999994E-2"/>
    <n v="0.95899999999999996"/>
    <n v="0.80200000000000005"/>
    <n v="0.184"/>
    <x v="5"/>
    <s v="Over Avergare"/>
    <d v="2008-01-01T00:00:00"/>
    <n v="2008"/>
    <n v="5.4792273760800283"/>
  </r>
  <r>
    <s v="Trinidad and Tobago"/>
    <n v="2011"/>
    <n v="6.5190000000000001"/>
    <n v="10.206"/>
    <n v="0.86299999999999999"/>
    <n v="63.68"/>
    <n v="0.77500000000000002"/>
    <n v="7.8E-2"/>
    <n v="0.9"/>
    <n v="0.82699999999999996"/>
    <n v="0.13400000000000001"/>
    <x v="5"/>
    <s v="Over Avergare"/>
    <d v="2011-01-01T00:00:00"/>
    <n v="2011"/>
    <n v="5.4792273760800283"/>
  </r>
  <r>
    <s v="Trinidad and Tobago"/>
    <n v="2013"/>
    <n v="6.1680000000000001"/>
    <n v="10.292999999999999"/>
    <n v="0.88300000000000001"/>
    <n v="64.44"/>
    <n v="0.84699999999999998"/>
    <n v="0.123"/>
    <n v="0.94799999999999995"/>
    <n v="0.76400000000000001"/>
    <n v="0.28599999999999998"/>
    <x v="5"/>
    <s v="Over Avergare"/>
    <d v="2013-01-01T00:00:00"/>
    <n v="2013"/>
    <n v="5.4792273760800283"/>
  </r>
  <r>
    <s v="Trinidad and Tobago"/>
    <n v="2017"/>
    <n v="6.1920000000000002"/>
    <n v="10.173999999999999"/>
    <n v="0.91600000000000004"/>
    <n v="65.7"/>
    <n v="0.85899999999999999"/>
    <n v="1.2E-2"/>
    <n v="0.91100000000000003"/>
    <n v="0.76300000000000001"/>
    <n v="0.248"/>
    <x v="5"/>
    <s v="Over Avergare"/>
    <d v="2017-01-01T00:00:00"/>
    <n v="2017"/>
    <n v="5.4792273760800283"/>
  </r>
  <r>
    <s v="Tunisia"/>
    <n v="2009"/>
    <n v="5.0250000000000004"/>
    <n v="9.2379999999999995"/>
    <m/>
    <n v="66.22"/>
    <n v="0.78100000000000003"/>
    <n v="-0.124"/>
    <n v="0.72199999999999998"/>
    <m/>
    <m/>
    <x v="2"/>
    <s v="Under Average"/>
    <d v="2009-01-01T00:00:00"/>
    <n v="2009"/>
    <n v="5.4792273760800283"/>
  </r>
  <r>
    <s v="Tunisia"/>
    <n v="2010"/>
    <n v="5.1310000000000002"/>
    <n v="9.2569999999999997"/>
    <n v="0.86299999999999999"/>
    <n v="66.3"/>
    <n v="0.624"/>
    <n v="-0.14099999999999999"/>
    <n v="0.73199999999999998"/>
    <n v="0.69699999999999995"/>
    <n v="0.249"/>
    <x v="2"/>
    <s v="Under Average"/>
    <d v="2010-01-01T00:00:00"/>
    <n v="2010"/>
    <n v="5.4792273760800283"/>
  </r>
  <r>
    <s v="Tunisia"/>
    <n v="2011"/>
    <n v="4.8760000000000003"/>
    <n v="9.2240000000000002"/>
    <n v="0.71499999999999997"/>
    <n v="66.38"/>
    <n v="0.60299999999999998"/>
    <n v="-0.20399999999999999"/>
    <n v="0.91300000000000003"/>
    <n v="0.51300000000000001"/>
    <n v="0.248"/>
    <x v="2"/>
    <s v="Under Average"/>
    <d v="2011-01-01T00:00:00"/>
    <n v="2011"/>
    <n v="5.4792273760800283"/>
  </r>
  <r>
    <s v="Tunisia"/>
    <n v="2012"/>
    <n v="4.4640000000000004"/>
    <n v="9.2520000000000007"/>
    <n v="0.61399999999999999"/>
    <n v="66.459999999999994"/>
    <n v="0.56799999999999995"/>
    <n v="-0.18099999999999999"/>
    <n v="0.89900000000000002"/>
    <n v="0.49"/>
    <n v="0.32700000000000001"/>
    <x v="2"/>
    <s v="Under Average"/>
    <d v="2012-01-01T00:00:00"/>
    <n v="2012"/>
    <n v="5.4792273760800283"/>
  </r>
  <r>
    <s v="Tunisia"/>
    <n v="2013"/>
    <n v="5.2460000000000004"/>
    <n v="9.2650000000000006"/>
    <n v="0.64800000000000002"/>
    <n v="66.540000000000006"/>
    <n v="0.53600000000000003"/>
    <n v="-0.21199999999999999"/>
    <n v="0.88600000000000001"/>
    <n v="0.435"/>
    <n v="0.23899999999999999"/>
    <x v="2"/>
    <s v="Under Average"/>
    <d v="2013-01-01T00:00:00"/>
    <n v="2013"/>
    <n v="5.4792273760800283"/>
  </r>
  <r>
    <s v="Tunisia"/>
    <n v="2014"/>
    <n v="4.7640000000000002"/>
    <n v="9.2840000000000007"/>
    <n v="0.68"/>
    <n v="66.62"/>
    <n v="0.58899999999999997"/>
    <n v="-0.23699999999999999"/>
    <n v="0.78300000000000003"/>
    <n v="0.42399999999999999"/>
    <n v="0.32100000000000001"/>
    <x v="2"/>
    <s v="Under Average"/>
    <d v="2014-01-01T00:00:00"/>
    <n v="2014"/>
    <n v="5.4792273760800283"/>
  </r>
  <r>
    <s v="Tunisia"/>
    <n v="2015"/>
    <n v="5.1319999999999997"/>
    <n v="9.2829999999999995"/>
    <n v="0.60899999999999999"/>
    <n v="66.7"/>
    <n v="0.71099999999999997"/>
    <n v="-0.23100000000000001"/>
    <n v="0.81499999999999995"/>
    <n v="0.51400000000000001"/>
    <n v="0.32"/>
    <x v="2"/>
    <s v="Under Average"/>
    <d v="2015-01-01T00:00:00"/>
    <n v="2015"/>
    <n v="5.4792273760800283"/>
  </r>
  <r>
    <s v="Tunisia"/>
    <n v="2016"/>
    <n v="4.5209999999999999"/>
    <n v="9.2829999999999995"/>
    <n v="0.70199999999999996"/>
    <n v="66.75"/>
    <n v="0.61399999999999999"/>
    <n v="-0.16900000000000001"/>
    <n v="0.81100000000000005"/>
    <n v="0.53200000000000003"/>
    <n v="0.378"/>
    <x v="2"/>
    <s v="Under Average"/>
    <d v="2016-01-01T00:00:00"/>
    <n v="2016"/>
    <n v="5.4792273760800283"/>
  </r>
  <r>
    <s v="Tunisia"/>
    <n v="2017"/>
    <n v="4.1239999999999997"/>
    <n v="9.2940000000000005"/>
    <n v="0.71699999999999997"/>
    <n v="66.8"/>
    <n v="0.47799999999999998"/>
    <n v="-0.223"/>
    <n v="0.86899999999999999"/>
    <n v="0.36699999999999999"/>
    <n v="0.377"/>
    <x v="2"/>
    <s v="Under Average"/>
    <d v="2017-01-01T00:00:00"/>
    <n v="2017"/>
    <n v="5.4792273760800283"/>
  </r>
  <r>
    <s v="Tunisia"/>
    <n v="2018"/>
    <n v="4.7409999999999997"/>
    <n v="9.31"/>
    <n v="0.73299999999999998"/>
    <n v="66.849999999999994"/>
    <n v="0.65"/>
    <n v="-0.19600000000000001"/>
    <n v="0.84"/>
    <n v="0.53600000000000003"/>
    <n v="0.36499999999999999"/>
    <x v="2"/>
    <s v="Under Average"/>
    <d v="2018-01-01T00:00:00"/>
    <n v="2018"/>
    <n v="5.4792273760800283"/>
  </r>
  <r>
    <s v="Tunisia"/>
    <n v="2019"/>
    <n v="4.3150000000000004"/>
    <n v="9.3149999999999995"/>
    <n v="0.61"/>
    <n v="66.900000000000006"/>
    <n v="0.65900000000000003"/>
    <n v="-0.214"/>
    <n v="0.88900000000000001"/>
    <n v="0.45900000000000002"/>
    <n v="0.433"/>
    <x v="2"/>
    <s v="Under Average"/>
    <d v="2019-01-01T00:00:00"/>
    <n v="2019"/>
    <n v="5.4792273760800283"/>
  </r>
  <r>
    <s v="Tunisia"/>
    <n v="2020"/>
    <n v="4.7309999999999999"/>
    <n v="9.2149999999999999"/>
    <n v="0.71899999999999997"/>
    <n v="66.95"/>
    <n v="0.66800000000000004"/>
    <n v="-0.20399999999999999"/>
    <n v="0.877"/>
    <n v="0.51900000000000002"/>
    <n v="0.439"/>
    <x v="2"/>
    <s v="Under Average"/>
    <d v="2020-01-01T00:00:00"/>
    <n v="2020"/>
    <n v="5.4792273760800283"/>
  </r>
  <r>
    <s v="Tunisia"/>
    <n v="2021"/>
    <n v="4.4989999999999997"/>
    <n v="9.2490000000000006"/>
    <n v="0.71099999999999997"/>
    <n v="67"/>
    <n v="0.59099999999999997"/>
    <n v="-0.20300000000000001"/>
    <n v="0.93300000000000005"/>
    <n v="0.45100000000000001"/>
    <n v="0.33600000000000002"/>
    <x v="2"/>
    <s v="Under Average"/>
    <d v="2021-01-01T00:00:00"/>
    <n v="2021"/>
    <n v="5.4792273760800283"/>
  </r>
  <r>
    <s v="Tunisia"/>
    <n v="2022"/>
    <n v="4.2610000000000001"/>
    <n v="9.266"/>
    <n v="0.755"/>
    <n v="67.05"/>
    <n v="0.47399999999999998"/>
    <n v="-0.23100000000000001"/>
    <n v="0.90800000000000003"/>
    <n v="0.45800000000000002"/>
    <n v="0.30399999999999999"/>
    <x v="2"/>
    <s v="Under Average"/>
    <d v="2022-01-01T00:00:00"/>
    <n v="2022"/>
    <n v="5.4792273760800283"/>
  </r>
  <r>
    <s v="Turkiye"/>
    <n v="2005"/>
    <n v="4.7190000000000003"/>
    <n v="9.8000000000000007"/>
    <n v="0.82"/>
    <n v="66.099999999999994"/>
    <n v="0.623"/>
    <m/>
    <n v="0.877"/>
    <n v="0.47899999999999998"/>
    <m/>
    <x v="0"/>
    <s v="Under Average"/>
    <d v="2005-01-01T00:00:00"/>
    <n v="2005"/>
    <n v="5.4792273760800283"/>
  </r>
  <r>
    <s v="Turkiye"/>
    <n v="2007"/>
    <n v="5.6230000000000002"/>
    <n v="9.891"/>
    <n v="0.79200000000000004"/>
    <n v="66.42"/>
    <n v="0.45900000000000002"/>
    <n v="-0.18099999999999999"/>
    <n v="0.8"/>
    <n v="0.59199999999999997"/>
    <n v="0.39500000000000002"/>
    <x v="0"/>
    <s v="Over Avergare"/>
    <d v="2007-01-01T00:00:00"/>
    <n v="2007"/>
    <n v="5.4792273760800283"/>
  </r>
  <r>
    <s v="Turkiye"/>
    <n v="2008"/>
    <n v="5.1180000000000003"/>
    <n v="9.8870000000000005"/>
    <n v="0.64500000000000002"/>
    <n v="66.58"/>
    <n v="0.41499999999999998"/>
    <n v="-0.192"/>
    <n v="0.78500000000000003"/>
    <n v="0.51"/>
    <n v="0.34499999999999997"/>
    <x v="0"/>
    <s v="Under Average"/>
    <d v="2008-01-01T00:00:00"/>
    <n v="2008"/>
    <n v="5.4792273760800283"/>
  </r>
  <r>
    <s v="Turkiye"/>
    <n v="2009"/>
    <n v="5.2130000000000001"/>
    <n v="9.8249999999999993"/>
    <n v="0.755"/>
    <n v="66.739999999999995"/>
    <n v="0.45600000000000002"/>
    <n v="-0.23"/>
    <n v="0.85299999999999998"/>
    <n v="0.45400000000000001"/>
    <n v="0.316"/>
    <x v="0"/>
    <s v="Under Average"/>
    <d v="2009-01-01T00:00:00"/>
    <n v="2009"/>
    <n v="5.4792273760800283"/>
  </r>
  <r>
    <s v="Turkiye"/>
    <n v="2010"/>
    <n v="5.49"/>
    <n v="9.8930000000000007"/>
    <n v="0.79500000000000004"/>
    <n v="66.900000000000006"/>
    <n v="0.51500000000000001"/>
    <n v="-0.19"/>
    <n v="0.81100000000000005"/>
    <n v="0.53200000000000003"/>
    <n v="0.32700000000000001"/>
    <x v="0"/>
    <s v="Over Avergare"/>
    <d v="2010-01-01T00:00:00"/>
    <n v="2010"/>
    <n v="5.4792273760800283"/>
  </r>
  <r>
    <s v="Turkiye"/>
    <n v="2011"/>
    <n v="5.2720000000000002"/>
    <n v="9.9860000000000007"/>
    <n v="0.69199999999999995"/>
    <n v="67.06"/>
    <n v="0.44600000000000001"/>
    <n v="-0.245"/>
    <n v="0.64900000000000002"/>
    <n v="0.51200000000000001"/>
    <n v="0.38"/>
    <x v="0"/>
    <s v="Under Average"/>
    <d v="2011-01-01T00:00:00"/>
    <n v="2011"/>
    <n v="5.4792273760800283"/>
  </r>
  <r>
    <s v="Turkiye"/>
    <n v="2012"/>
    <n v="5.3090000000000002"/>
    <n v="10.018000000000001"/>
    <n v="0.73899999999999999"/>
    <n v="67.22"/>
    <n v="0.47099999999999997"/>
    <n v="-0.219"/>
    <n v="0.70199999999999996"/>
    <n v="0.50600000000000001"/>
    <n v="0.33500000000000002"/>
    <x v="0"/>
    <s v="Under Average"/>
    <d v="2012-01-01T00:00:00"/>
    <n v="2012"/>
    <n v="5.4792273760800283"/>
  </r>
  <r>
    <s v="Turkiye"/>
    <n v="2013"/>
    <n v="4.8879999999999999"/>
    <n v="10.082000000000001"/>
    <n v="0.79500000000000004"/>
    <n v="67.38"/>
    <n v="0.54100000000000004"/>
    <n v="-0.23200000000000001"/>
    <n v="0.69799999999999995"/>
    <n v="0.55100000000000005"/>
    <n v="0.39200000000000002"/>
    <x v="0"/>
    <s v="Under Average"/>
    <d v="2013-01-01T00:00:00"/>
    <n v="2013"/>
    <n v="5.4792273760800283"/>
  </r>
  <r>
    <s v="Turkiye"/>
    <n v="2014"/>
    <n v="5.58"/>
    <n v="10.111000000000001"/>
    <n v="0.86299999999999999"/>
    <n v="67.540000000000006"/>
    <n v="0.64900000000000002"/>
    <n v="-2.5999999999999999E-2"/>
    <n v="0.76400000000000001"/>
    <n v="0.41"/>
    <n v="0.377"/>
    <x v="0"/>
    <s v="Over Avergare"/>
    <d v="2014-01-01T00:00:00"/>
    <n v="2014"/>
    <n v="5.4792273760800283"/>
  </r>
  <r>
    <s v="Turkiye"/>
    <n v="2015"/>
    <n v="5.5140000000000002"/>
    <n v="10.15"/>
    <n v="0.85099999999999998"/>
    <n v="67.7"/>
    <n v="0.65300000000000002"/>
    <n v="-1.9E-2"/>
    <n v="0.80600000000000005"/>
    <n v="0.39100000000000001"/>
    <n v="0.38200000000000001"/>
    <x v="0"/>
    <s v="Over Avergare"/>
    <d v="2015-01-01T00:00:00"/>
    <n v="2015"/>
    <n v="5.4792273760800283"/>
  </r>
  <r>
    <s v="Turkiye"/>
    <n v="2016"/>
    <n v="5.3259999999999996"/>
    <n v="10.166"/>
    <n v="0.88"/>
    <n v="67.875"/>
    <n v="0.64400000000000002"/>
    <n v="-6.8000000000000005E-2"/>
    <n v="0.76400000000000001"/>
    <n v="0.41399999999999998"/>
    <n v="0.39"/>
    <x v="0"/>
    <s v="Under Average"/>
    <d v="2016-01-01T00:00:00"/>
    <n v="2016"/>
    <n v="5.4792273760800283"/>
  </r>
  <r>
    <s v="Turkiye"/>
    <n v="2017"/>
    <n v="5.6070000000000002"/>
    <n v="10.225"/>
    <n v="0.876"/>
    <n v="68.05"/>
    <n v="0.64400000000000002"/>
    <n v="-0.24"/>
    <n v="0.67100000000000004"/>
    <n v="0.39300000000000002"/>
    <n v="0.313"/>
    <x v="0"/>
    <s v="Over Avergare"/>
    <d v="2017-01-01T00:00:00"/>
    <n v="2017"/>
    <n v="5.4792273760800283"/>
  </r>
  <r>
    <s v="Turkiye"/>
    <n v="2018"/>
    <n v="5.1859999999999999"/>
    <n v="10.246"/>
    <n v="0.84699999999999998"/>
    <n v="68.224999999999994"/>
    <n v="0.52900000000000003"/>
    <n v="-0.17899999999999999"/>
    <n v="0.80500000000000005"/>
    <n v="0.379"/>
    <n v="0.35099999999999998"/>
    <x v="0"/>
    <s v="Under Average"/>
    <d v="2018-01-01T00:00:00"/>
    <n v="2018"/>
    <n v="5.4792273760800283"/>
  </r>
  <r>
    <s v="Turkiye"/>
    <n v="2019"/>
    <n v="4.8719999999999999"/>
    <n v="10.244999999999999"/>
    <n v="0.79200000000000004"/>
    <n v="68.400000000000006"/>
    <n v="0.63100000000000001"/>
    <n v="-0.13900000000000001"/>
    <n v="0.76"/>
    <n v="0.34699999999999998"/>
    <n v="0.36799999999999999"/>
    <x v="0"/>
    <s v="Under Average"/>
    <d v="2019-01-01T00:00:00"/>
    <n v="2019"/>
    <n v="5.4792273760800283"/>
  </r>
  <r>
    <s v="Turkiye"/>
    <n v="2020"/>
    <n v="4.8620000000000001"/>
    <n v="10.257"/>
    <n v="0.85699999999999998"/>
    <n v="68.575000000000003"/>
    <n v="0.51"/>
    <n v="-0.11700000000000001"/>
    <n v="0.77400000000000002"/>
    <n v="0.33200000000000002"/>
    <n v="0.44"/>
    <x v="0"/>
    <s v="Under Average"/>
    <d v="2020-01-01T00:00:00"/>
    <n v="2020"/>
    <n v="5.4792273760800283"/>
  </r>
  <r>
    <s v="Turkiye"/>
    <n v="2021"/>
    <n v="4.367"/>
    <n v="10.356999999999999"/>
    <n v="0.73599999999999999"/>
    <n v="68.75"/>
    <n v="0.44700000000000001"/>
    <n v="-3.6999999999999998E-2"/>
    <n v="0.81"/>
    <n v="0.29699999999999999"/>
    <n v="0.47099999999999997"/>
    <x v="0"/>
    <s v="Under Average"/>
    <d v="2021-01-01T00:00:00"/>
    <n v="2021"/>
    <n v="5.4792273760800283"/>
  </r>
  <r>
    <s v="Turkmenistan"/>
    <n v="2009"/>
    <n v="6.5679999999999996"/>
    <n v="8.9550000000000001"/>
    <n v="0.92400000000000004"/>
    <n v="59.78"/>
    <m/>
    <n v="-0.10199999999999999"/>
    <m/>
    <n v="0.69499999999999995"/>
    <n v="0.152"/>
    <x v="0"/>
    <s v="Over Avergare"/>
    <d v="2009-01-01T00:00:00"/>
    <n v="2009"/>
    <n v="5.4792273760800283"/>
  </r>
  <r>
    <s v="Turkmenistan"/>
    <n v="2011"/>
    <n v="5.7919999999999998"/>
    <n v="9.1460000000000008"/>
    <n v="0.96399999999999997"/>
    <n v="60.42"/>
    <m/>
    <n v="1.7999999999999999E-2"/>
    <m/>
    <n v="0.57699999999999996"/>
    <n v="0.122"/>
    <x v="0"/>
    <s v="Over Avergare"/>
    <d v="2011-01-01T00:00:00"/>
    <n v="2011"/>
    <n v="5.4792273760800283"/>
  </r>
  <r>
    <s v="Turkmenistan"/>
    <n v="2012"/>
    <n v="5.4640000000000004"/>
    <n v="9.2330000000000005"/>
    <n v="0.94599999999999995"/>
    <n v="60.74"/>
    <n v="0.78600000000000003"/>
    <n v="-0.123"/>
    <m/>
    <n v="0.54100000000000004"/>
    <n v="0.11700000000000001"/>
    <x v="0"/>
    <s v="Under Average"/>
    <d v="2012-01-01T00:00:00"/>
    <n v="2012"/>
    <n v="5.4792273760800283"/>
  </r>
  <r>
    <s v="Turkmenistan"/>
    <n v="2013"/>
    <n v="5.3920000000000003"/>
    <n v="9.3119999999999994"/>
    <n v="0.84599999999999997"/>
    <n v="61.06"/>
    <n v="0.70499999999999996"/>
    <n v="-7.1999999999999995E-2"/>
    <m/>
    <n v="0.55200000000000005"/>
    <n v="0.16"/>
    <x v="0"/>
    <s v="Under Average"/>
    <d v="2013-01-01T00:00:00"/>
    <n v="2013"/>
    <n v="5.4792273760800283"/>
  </r>
  <r>
    <s v="Turkmenistan"/>
    <n v="2014"/>
    <n v="5.7869999999999999"/>
    <n v="9.3919999999999995"/>
    <n v="0.90900000000000003"/>
    <n v="61.38"/>
    <n v="0.80500000000000005"/>
    <n v="3.1E-2"/>
    <m/>
    <n v="0.61399999999999999"/>
    <n v="0.154"/>
    <x v="0"/>
    <s v="Over Avergare"/>
    <d v="2014-01-01T00:00:00"/>
    <n v="2014"/>
    <n v="5.4792273760800283"/>
  </r>
  <r>
    <s v="Turkmenistan"/>
    <n v="2015"/>
    <n v="5.7910000000000004"/>
    <n v="9.4369999999999994"/>
    <n v="0.96"/>
    <n v="61.7"/>
    <n v="0.70099999999999996"/>
    <n v="9.1999999999999998E-2"/>
    <m/>
    <n v="0.63300000000000001"/>
    <n v="0.30099999999999999"/>
    <x v="0"/>
    <s v="Over Avergare"/>
    <d v="2015-01-01T00:00:00"/>
    <n v="2015"/>
    <n v="5.4792273760800283"/>
  </r>
  <r>
    <s v="Turkmenistan"/>
    <n v="2016"/>
    <n v="5.8869999999999996"/>
    <n v="9.4789999999999992"/>
    <n v="0.92900000000000005"/>
    <n v="61.8"/>
    <n v="0.749"/>
    <n v="4.0000000000000001E-3"/>
    <m/>
    <n v="0.56000000000000005"/>
    <n v="0.255"/>
    <x v="0"/>
    <s v="Over Avergare"/>
    <d v="2016-01-01T00:00:00"/>
    <n v="2016"/>
    <n v="5.4792273760800283"/>
  </r>
  <r>
    <s v="Turkmenistan"/>
    <n v="2017"/>
    <n v="5.2290000000000001"/>
    <n v="9.5250000000000004"/>
    <n v="0.90800000000000003"/>
    <n v="61.9"/>
    <n v="0.72"/>
    <n v="6.5000000000000002E-2"/>
    <m/>
    <n v="0.48799999999999999"/>
    <n v="0.35"/>
    <x v="0"/>
    <s v="Under Average"/>
    <d v="2017-01-01T00:00:00"/>
    <n v="2017"/>
    <n v="5.4792273760800283"/>
  </r>
  <r>
    <s v="Turkmenistan"/>
    <n v="2018"/>
    <n v="4.6210000000000004"/>
    <n v="9.5690000000000008"/>
    <n v="0.98399999999999999"/>
    <n v="62"/>
    <n v="0.85799999999999998"/>
    <n v="0.25900000000000001"/>
    <m/>
    <n v="0.56699999999999995"/>
    <n v="0.189"/>
    <x v="0"/>
    <s v="Under Average"/>
    <d v="2018-01-01T00:00:00"/>
    <n v="2018"/>
    <n v="5.4792273760800283"/>
  </r>
  <r>
    <s v="Turkmenistan"/>
    <n v="2019"/>
    <n v="5.4740000000000002"/>
    <n v="9.6150000000000002"/>
    <n v="0.98199999999999998"/>
    <n v="62.1"/>
    <n v="0.89200000000000002"/>
    <n v="0.28399999999999997"/>
    <m/>
    <n v="0.49399999999999999"/>
    <n v="0.183"/>
    <x v="0"/>
    <s v="Under Average"/>
    <d v="2019-01-01T00:00:00"/>
    <n v="2019"/>
    <n v="5.4792273760800283"/>
  </r>
  <r>
    <s v="Uganda"/>
    <n v="2006"/>
    <n v="3.734"/>
    <n v="7.37"/>
    <n v="0.76"/>
    <n v="48.74"/>
    <n v="0.747"/>
    <n v="-4.2000000000000003E-2"/>
    <n v="0.80700000000000005"/>
    <n v="0.55200000000000005"/>
    <n v="0.254"/>
    <x v="2"/>
    <s v="Under Average"/>
    <d v="2006-01-01T00:00:00"/>
    <n v="2006"/>
    <n v="5.4792273760800283"/>
  </r>
  <r>
    <s v="Uganda"/>
    <n v="2007"/>
    <n v="4.4560000000000004"/>
    <n v="7.4219999999999997"/>
    <n v="0.84499999999999997"/>
    <n v="49.58"/>
    <n v="0.70799999999999996"/>
    <n v="-2E-3"/>
    <n v="0.88100000000000001"/>
    <n v="0.67"/>
    <n v="0.22800000000000001"/>
    <x v="2"/>
    <s v="Under Average"/>
    <d v="2007-01-01T00:00:00"/>
    <n v="2007"/>
    <n v="5.4792273760800283"/>
  </r>
  <r>
    <s v="Uganda"/>
    <n v="2008"/>
    <n v="4.569"/>
    <n v="7.476"/>
    <n v="0.81299999999999994"/>
    <n v="50.42"/>
    <n v="0.57799999999999996"/>
    <n v="-5.7000000000000002E-2"/>
    <n v="0.84799999999999998"/>
    <n v="0.623"/>
    <n v="0.24"/>
    <x v="2"/>
    <s v="Under Average"/>
    <d v="2008-01-01T00:00:00"/>
    <n v="2008"/>
    <n v="5.4792273760800283"/>
  </r>
  <r>
    <s v="Uganda"/>
    <n v="2009"/>
    <n v="4.6120000000000001"/>
    <n v="7.5129999999999999"/>
    <n v="0.85199999999999998"/>
    <n v="51.26"/>
    <n v="0.76"/>
    <n v="-3.9E-2"/>
    <n v="0.84"/>
    <n v="0.59399999999999997"/>
    <n v="0.29599999999999999"/>
    <x v="2"/>
    <s v="Under Average"/>
    <d v="2009-01-01T00:00:00"/>
    <n v="2009"/>
    <n v="5.4792273760800283"/>
  </r>
  <r>
    <s v="Uganda"/>
    <n v="2010"/>
    <n v="4.1929999999999996"/>
    <n v="7.5380000000000003"/>
    <n v="0.83"/>
    <n v="52.1"/>
    <n v="0.80100000000000005"/>
    <n v="-1.7000000000000001E-2"/>
    <n v="0.85499999999999998"/>
    <n v="0.628"/>
    <n v="0.251"/>
    <x v="2"/>
    <s v="Under Average"/>
    <d v="2010-01-01T00:00:00"/>
    <n v="2010"/>
    <n v="5.4792273760800283"/>
  </r>
  <r>
    <s v="Uganda"/>
    <n v="2011"/>
    <n v="4.8259999999999996"/>
    <n v="7.5990000000000002"/>
    <n v="0.88200000000000001"/>
    <n v="52.94"/>
    <n v="0.73299999999999998"/>
    <n v="2.9000000000000001E-2"/>
    <n v="0.83"/>
    <n v="0.61799999999999999"/>
    <n v="0.254"/>
    <x v="2"/>
    <s v="Under Average"/>
    <d v="2011-01-01T00:00:00"/>
    <n v="2011"/>
    <n v="5.4792273760800283"/>
  </r>
  <r>
    <s v="Uganda"/>
    <n v="2012"/>
    <n v="4.3090000000000002"/>
    <n v="7.6079999999999997"/>
    <n v="0.88500000000000001"/>
    <n v="53.78"/>
    <n v="0.64900000000000002"/>
    <n v="7.8E-2"/>
    <n v="0.83799999999999997"/>
    <n v="0.70899999999999996"/>
    <n v="0.26500000000000001"/>
    <x v="2"/>
    <s v="Under Average"/>
    <d v="2012-01-01T00:00:00"/>
    <n v="2012"/>
    <n v="5.4792273760800283"/>
  </r>
  <r>
    <s v="Uganda"/>
    <n v="2013"/>
    <n v="3.71"/>
    <n v="7.6139999999999999"/>
    <n v="0.878"/>
    <n v="54.62"/>
    <n v="0.76300000000000001"/>
    <n v="0.05"/>
    <n v="0.82"/>
    <n v="0.64700000000000002"/>
    <n v="0.34599999999999997"/>
    <x v="2"/>
    <s v="Under Average"/>
    <d v="2013-01-01T00:00:00"/>
    <n v="2013"/>
    <n v="5.4792273760800283"/>
  </r>
  <r>
    <s v="Uganda"/>
    <n v="2014"/>
    <n v="3.77"/>
    <n v="7.6340000000000003"/>
    <n v="0.82099999999999995"/>
    <n v="55.46"/>
    <n v="0.83399999999999996"/>
    <n v="6.0000000000000001E-3"/>
    <n v="0.89800000000000002"/>
    <n v="0.63500000000000001"/>
    <n v="0.39700000000000002"/>
    <x v="2"/>
    <s v="Under Average"/>
    <d v="2014-01-01T00:00:00"/>
    <n v="2014"/>
    <n v="5.4792273760800283"/>
  </r>
  <r>
    <s v="Uganda"/>
    <n v="2015"/>
    <n v="4.2380000000000004"/>
    <n v="7.6539999999999999"/>
    <n v="0.747"/>
    <n v="56.3"/>
    <n v="0.75800000000000001"/>
    <n v="0.13100000000000001"/>
    <n v="0.873"/>
    <n v="0.67900000000000005"/>
    <n v="0.35299999999999998"/>
    <x v="2"/>
    <s v="Under Average"/>
    <d v="2015-01-01T00:00:00"/>
    <n v="2015"/>
    <n v="5.4792273760800283"/>
  </r>
  <r>
    <s v="Uganda"/>
    <n v="2016"/>
    <n v="4.2329999999999997"/>
    <n v="7.6669999999999998"/>
    <n v="0.754"/>
    <n v="56.774999999999999"/>
    <n v="0.73899999999999999"/>
    <n v="0.128"/>
    <n v="0.81100000000000005"/>
    <n v="0.66500000000000004"/>
    <n v="0.41"/>
    <x v="2"/>
    <s v="Under Average"/>
    <d v="2016-01-01T00:00:00"/>
    <n v="2016"/>
    <n v="5.4792273760800283"/>
  </r>
  <r>
    <s v="Uganda"/>
    <n v="2017"/>
    <n v="4.0010000000000003"/>
    <n v="7.6630000000000003"/>
    <n v="0.74"/>
    <n v="57.25"/>
    <n v="0.77200000000000002"/>
    <n v="5.6000000000000001E-2"/>
    <n v="0.81599999999999995"/>
    <n v="0.68899999999999995"/>
    <n v="0.4"/>
    <x v="2"/>
    <s v="Under Average"/>
    <d v="2017-01-01T00:00:00"/>
    <n v="2017"/>
    <n v="5.4792273760800283"/>
  </r>
  <r>
    <s v="Uganda"/>
    <n v="2018"/>
    <n v="4.3220000000000001"/>
    <n v="7.69"/>
    <n v="0.74"/>
    <n v="57.725000000000001"/>
    <n v="0.72899999999999998"/>
    <n v="7.4999999999999997E-2"/>
    <n v="0.85599999999999998"/>
    <n v="0.68700000000000006"/>
    <n v="0.39"/>
    <x v="2"/>
    <s v="Under Average"/>
    <d v="2018-01-01T00:00:00"/>
    <n v="2018"/>
    <n v="5.4792273760800283"/>
  </r>
  <r>
    <s v="Uganda"/>
    <n v="2019"/>
    <n v="4.9480000000000004"/>
    <n v="7.7190000000000003"/>
    <n v="0.80500000000000005"/>
    <n v="58.2"/>
    <n v="0.70399999999999996"/>
    <n v="0.13500000000000001"/>
    <n v="0.82599999999999996"/>
    <n v="0.68899999999999995"/>
    <n v="0.38500000000000001"/>
    <x v="2"/>
    <s v="Under Average"/>
    <d v="2019-01-01T00:00:00"/>
    <n v="2019"/>
    <n v="5.4792273760800283"/>
  </r>
  <r>
    <s v="Uganda"/>
    <n v="2020"/>
    <n v="4.641"/>
    <n v="7.7140000000000004"/>
    <n v="0.8"/>
    <n v="58.674999999999997"/>
    <n v="0.68700000000000006"/>
    <n v="0.14299999999999999"/>
    <n v="0.878"/>
    <n v="0.70499999999999996"/>
    <n v="0.42499999999999999"/>
    <x v="2"/>
    <s v="Under Average"/>
    <d v="2020-01-01T00:00:00"/>
    <n v="2020"/>
    <n v="5.4792273760800283"/>
  </r>
  <r>
    <s v="Uganda"/>
    <n v="2021"/>
    <n v="4.2249999999999996"/>
    <n v="7.7169999999999996"/>
    <n v="0.79300000000000004"/>
    <n v="59.15"/>
    <n v="0.71099999999999997"/>
    <n v="8.4000000000000005E-2"/>
    <n v="0.83499999999999996"/>
    <n v="0.69899999999999995"/>
    <n v="0.35899999999999999"/>
    <x v="2"/>
    <s v="Under Average"/>
    <d v="2021-01-01T00:00:00"/>
    <n v="2021"/>
    <n v="5.4792273760800283"/>
  </r>
  <r>
    <s v="Ukraine"/>
    <n v="2006"/>
    <n v="4.8040000000000003"/>
    <n v="9.4139999999999997"/>
    <n v="0.85199999999999998"/>
    <n v="60.92"/>
    <n v="0.624"/>
    <n v="-0.26300000000000001"/>
    <n v="0.92900000000000005"/>
    <n v="0.55100000000000005"/>
    <n v="0.249"/>
    <x v="1"/>
    <s v="Under Average"/>
    <d v="2006-01-01T00:00:00"/>
    <n v="2006"/>
    <n v="5.4792273760800283"/>
  </r>
  <r>
    <s v="Ukraine"/>
    <n v="2007"/>
    <n v="5.2519999999999998"/>
    <n v="9.4990000000000006"/>
    <n v="0.82"/>
    <n v="61.24"/>
    <n v="0.49399999999999999"/>
    <n v="-0.247"/>
    <n v="0.96799999999999997"/>
    <n v="0.55900000000000005"/>
    <n v="0.20799999999999999"/>
    <x v="1"/>
    <s v="Under Average"/>
    <d v="2007-01-01T00:00:00"/>
    <n v="2007"/>
    <n v="5.4792273760800283"/>
  </r>
  <r>
    <s v="Ukraine"/>
    <n v="2008"/>
    <n v="5.1719999999999997"/>
    <n v="9.5269999999999992"/>
    <n v="0.86"/>
    <n v="61.56"/>
    <n v="0.48699999999999999"/>
    <n v="-0.27100000000000002"/>
    <n v="0.92900000000000005"/>
    <n v="0.54500000000000004"/>
    <n v="0.186"/>
    <x v="1"/>
    <s v="Under Average"/>
    <d v="2008-01-01T00:00:00"/>
    <n v="2008"/>
    <n v="5.4792273760800283"/>
  </r>
  <r>
    <s v="Ukraine"/>
    <n v="2009"/>
    <n v="5.1660000000000004"/>
    <n v="9.3670000000000009"/>
    <n v="0.84499999999999997"/>
    <n v="61.88"/>
    <n v="0.46"/>
    <n v="-0.247"/>
    <n v="0.96199999999999997"/>
    <n v="0.54500000000000004"/>
    <n v="0.189"/>
    <x v="1"/>
    <s v="Under Average"/>
    <d v="2009-01-01T00:00:00"/>
    <n v="2009"/>
    <n v="5.4792273760800283"/>
  </r>
  <r>
    <s v="Ukraine"/>
    <n v="2010"/>
    <n v="5.0579999999999998"/>
    <n v="9.4109999999999996"/>
    <n v="0.88400000000000001"/>
    <n v="62.2"/>
    <n v="0.48399999999999999"/>
    <n v="-0.19400000000000001"/>
    <n v="0.95399999999999996"/>
    <n v="0.47199999999999998"/>
    <n v="0.22700000000000001"/>
    <x v="1"/>
    <s v="Under Average"/>
    <d v="2010-01-01T00:00:00"/>
    <n v="2010"/>
    <n v="5.4792273760800283"/>
  </r>
  <r>
    <s v="Ukraine"/>
    <n v="2011"/>
    <n v="5.0830000000000002"/>
    <n v="9.468"/>
    <n v="0.85899999999999999"/>
    <n v="62.52"/>
    <n v="0.57899999999999996"/>
    <n v="-0.23300000000000001"/>
    <n v="0.93300000000000005"/>
    <n v="0.53900000000000003"/>
    <n v="0.22"/>
    <x v="1"/>
    <s v="Under Average"/>
    <d v="2011-01-01T00:00:00"/>
    <n v="2011"/>
    <n v="5.4792273760800283"/>
  </r>
  <r>
    <s v="Ukraine"/>
    <n v="2012"/>
    <n v="5.03"/>
    <n v="9.4719999999999995"/>
    <n v="0.89800000000000002"/>
    <n v="62.84"/>
    <n v="0.56399999999999995"/>
    <n v="-0.22900000000000001"/>
    <n v="0.89600000000000002"/>
    <n v="0.50900000000000001"/>
    <n v="0.193"/>
    <x v="1"/>
    <s v="Under Average"/>
    <d v="2012-01-01T00:00:00"/>
    <n v="2012"/>
    <n v="5.4792273760800283"/>
  </r>
  <r>
    <s v="Ukraine"/>
    <n v="2013"/>
    <n v="4.7110000000000003"/>
    <n v="9.4740000000000002"/>
    <n v="0.89700000000000002"/>
    <n v="63.16"/>
    <n v="0.56899999999999995"/>
    <n v="-0.222"/>
    <n v="0.93700000000000006"/>
    <n v="0.57199999999999995"/>
    <n v="0.22500000000000001"/>
    <x v="1"/>
    <s v="Under Average"/>
    <d v="2013-01-01T00:00:00"/>
    <n v="2013"/>
    <n v="5.4792273760800283"/>
  </r>
  <r>
    <s v="Ukraine"/>
    <n v="2014"/>
    <n v="4.2969999999999997"/>
    <n v="9.4239999999999995"/>
    <n v="0.877"/>
    <n v="63.48"/>
    <n v="0.53300000000000003"/>
    <n v="8.1000000000000003E-2"/>
    <n v="0.92700000000000005"/>
    <n v="0.54300000000000004"/>
    <n v="0.249"/>
    <x v="1"/>
    <s v="Under Average"/>
    <d v="2014-01-01T00:00:00"/>
    <n v="2014"/>
    <n v="5.4792273760800283"/>
  </r>
  <r>
    <s v="Ukraine"/>
    <n v="2015"/>
    <n v="3.9649999999999999"/>
    <n v="9.3249999999999993"/>
    <n v="0.90900000000000003"/>
    <n v="63.8"/>
    <n v="0.43099999999999999"/>
    <n v="-3.5999999999999997E-2"/>
    <n v="0.95199999999999996"/>
    <n v="0.53100000000000003"/>
    <n v="0.24099999999999999"/>
    <x v="1"/>
    <s v="Under Average"/>
    <d v="2015-01-01T00:00:00"/>
    <n v="2015"/>
    <n v="5.4792273760800283"/>
  </r>
  <r>
    <s v="Ukraine"/>
    <n v="2016"/>
    <n v="4.0289999999999999"/>
    <n v="9.3529999999999998"/>
    <n v="0.88500000000000001"/>
    <n v="63.924999999999997"/>
    <n v="0.503"/>
    <n v="7.0000000000000001E-3"/>
    <n v="0.89100000000000001"/>
    <n v="0.55000000000000004"/>
    <n v="0.22"/>
    <x v="1"/>
    <s v="Under Average"/>
    <d v="2016-01-01T00:00:00"/>
    <n v="2016"/>
    <n v="5.4792273760800283"/>
  </r>
  <r>
    <s v="Ukraine"/>
    <n v="2017"/>
    <n v="4.3109999999999999"/>
    <n v="9.3810000000000002"/>
    <n v="0.85799999999999998"/>
    <n v="64.05"/>
    <n v="0.59899999999999998"/>
    <n v="-5.0000000000000001E-3"/>
    <n v="0.93700000000000006"/>
    <n v="0.52800000000000002"/>
    <n v="0.23499999999999999"/>
    <x v="1"/>
    <s v="Under Average"/>
    <d v="2017-01-01T00:00:00"/>
    <n v="2017"/>
    <n v="5.4792273760800283"/>
  </r>
  <r>
    <s v="Ukraine"/>
    <n v="2018"/>
    <n v="4.6619999999999999"/>
    <n v="9.42"/>
    <n v="0.90100000000000002"/>
    <n v="64.174999999999997"/>
    <n v="0.66300000000000003"/>
    <n v="-7.8E-2"/>
    <n v="0.94299999999999995"/>
    <n v="0.55000000000000004"/>
    <n v="0.222"/>
    <x v="1"/>
    <s v="Under Average"/>
    <d v="2018-01-01T00:00:00"/>
    <n v="2018"/>
    <n v="5.4792273760800283"/>
  </r>
  <r>
    <s v="Ukraine"/>
    <n v="2019"/>
    <n v="4.702"/>
    <n v="9.4580000000000002"/>
    <n v="0.88300000000000001"/>
    <n v="64.3"/>
    <n v="0.71499999999999997"/>
    <n v="-8.4000000000000005E-2"/>
    <n v="0.88500000000000001"/>
    <n v="0.54900000000000004"/>
    <n v="0.20100000000000001"/>
    <x v="1"/>
    <s v="Under Average"/>
    <d v="2019-01-01T00:00:00"/>
    <n v="2019"/>
    <n v="5.4792273760800283"/>
  </r>
  <r>
    <s v="Ukraine"/>
    <n v="2020"/>
    <n v="5.27"/>
    <n v="9.4260000000000002"/>
    <n v="0.88500000000000001"/>
    <n v="64.424999999999997"/>
    <n v="0.78400000000000003"/>
    <n v="0.123"/>
    <n v="0.94599999999999995"/>
    <n v="0.629"/>
    <n v="0.28499999999999998"/>
    <x v="1"/>
    <s v="Under Average"/>
    <d v="2020-01-01T00:00:00"/>
    <n v="2020"/>
    <n v="5.4792273760800283"/>
  </r>
  <r>
    <s v="Ukraine"/>
    <n v="2021"/>
    <n v="5.3109999999999999"/>
    <n v="9.468"/>
    <n v="0.879"/>
    <n v="64.55"/>
    <n v="0.77"/>
    <n v="0.16900000000000001"/>
    <n v="0.92200000000000004"/>
    <n v="0.57499999999999996"/>
    <n v="0.25"/>
    <x v="1"/>
    <s v="Under Average"/>
    <d v="2021-01-01T00:00:00"/>
    <n v="2021"/>
    <n v="5.4792273760800283"/>
  </r>
  <r>
    <s v="Ukraine"/>
    <n v="2022"/>
    <n v="4.6369999999999996"/>
    <n v="9.0489999999999995"/>
    <n v="0.86299999999999999"/>
    <n v="64.674999999999997"/>
    <n v="0.82899999999999996"/>
    <n v="0.42799999999999999"/>
    <n v="0.85199999999999998"/>
    <n v="0.52700000000000002"/>
    <n v="0.39"/>
    <x v="1"/>
    <s v="Under Average"/>
    <d v="2022-01-01T00:00:00"/>
    <n v="2022"/>
    <n v="5.4792273760800283"/>
  </r>
  <r>
    <s v="United Arab Emirates"/>
    <n v="2006"/>
    <n v="6.734"/>
    <n v="11.433"/>
    <n v="0.90300000000000002"/>
    <n v="64.86"/>
    <n v="0.89800000000000002"/>
    <n v="-4.2000000000000003E-2"/>
    <n v="0.20300000000000001"/>
    <n v="0.69399999999999995"/>
    <n v="0.27500000000000002"/>
    <x v="0"/>
    <s v="Over Avergare"/>
    <d v="2006-01-01T00:00:00"/>
    <n v="2006"/>
    <n v="5.4792273760800283"/>
  </r>
  <r>
    <s v="United Arab Emirates"/>
    <n v="2009"/>
    <n v="6.8659999999999997"/>
    <n v="10.952"/>
    <n v="0.88500000000000001"/>
    <n v="65.040000000000006"/>
    <n v="0.84899999999999998"/>
    <n v="1.6E-2"/>
    <n v="0.33900000000000002"/>
    <n v="0.71799999999999997"/>
    <n v="0.28699999999999998"/>
    <x v="0"/>
    <s v="Over Avergare"/>
    <d v="2009-01-01T00:00:00"/>
    <n v="2009"/>
    <n v="5.4792273760800283"/>
  </r>
  <r>
    <s v="United Arab Emirates"/>
    <n v="2010"/>
    <n v="7.0970000000000004"/>
    <n v="10.909000000000001"/>
    <n v="0.91200000000000003"/>
    <n v="65.099999999999994"/>
    <n v="0.878"/>
    <n v="5.2999999999999999E-2"/>
    <n v="0.35499999999999998"/>
    <n v="0.70099999999999996"/>
    <n v="0.23300000000000001"/>
    <x v="0"/>
    <s v="Over Avergare"/>
    <d v="2010-01-01T00:00:00"/>
    <n v="2010"/>
    <n v="5.4792273760800283"/>
  </r>
  <r>
    <s v="United Arab Emirates"/>
    <n v="2011"/>
    <n v="7.1189999999999998"/>
    <n v="10.965"/>
    <n v="0.88100000000000001"/>
    <n v="65.16"/>
    <n v="0.88900000000000001"/>
    <n v="6.5000000000000002E-2"/>
    <m/>
    <n v="0.70199999999999996"/>
    <n v="0.216"/>
    <x v="0"/>
    <s v="Over Avergare"/>
    <d v="2011-01-01T00:00:00"/>
    <n v="2011"/>
    <n v="5.4792273760800283"/>
  </r>
  <r>
    <s v="United Arab Emirates"/>
    <n v="2012"/>
    <n v="7.218"/>
    <n v="11.000999999999999"/>
    <n v="0.85599999999999998"/>
    <n v="65.22"/>
    <n v="0.92"/>
    <m/>
    <m/>
    <n v="0.71899999999999997"/>
    <n v="0.224"/>
    <x v="0"/>
    <s v="Over Avergare"/>
    <d v="2012-01-01T00:00:00"/>
    <n v="2012"/>
    <n v="5.4792273760800283"/>
  </r>
  <r>
    <s v="United Arab Emirates"/>
    <n v="2013"/>
    <n v="6.6210000000000004"/>
    <n v="11.041"/>
    <n v="0.86399999999999999"/>
    <n v="65.28"/>
    <n v="0.93600000000000005"/>
    <m/>
    <m/>
    <m/>
    <n v="0.29099999999999998"/>
    <x v="0"/>
    <s v="Over Avergare"/>
    <d v="2013-01-01T00:00:00"/>
    <n v="2013"/>
    <n v="5.4792273760800283"/>
  </r>
  <r>
    <s v="United Arab Emirates"/>
    <n v="2014"/>
    <n v="6.54"/>
    <n v="11.071999999999999"/>
    <m/>
    <n v="65.34"/>
    <m/>
    <m/>
    <m/>
    <m/>
    <m/>
    <x v="0"/>
    <s v="Over Avergare"/>
    <d v="2014-01-01T00:00:00"/>
    <n v="2014"/>
    <n v="5.4792273760800283"/>
  </r>
  <r>
    <s v="United Arab Emirates"/>
    <n v="2015"/>
    <n v="6.5679999999999996"/>
    <n v="11.128"/>
    <n v="0.82399999999999995"/>
    <n v="65.400000000000006"/>
    <n v="0.91500000000000004"/>
    <n v="0.193"/>
    <m/>
    <n v="0.72199999999999998"/>
    <n v="0.29599999999999999"/>
    <x v="0"/>
    <s v="Over Avergare"/>
    <d v="2015-01-01T00:00:00"/>
    <n v="2015"/>
    <n v="5.4792273760800283"/>
  </r>
  <r>
    <s v="United Arab Emirates"/>
    <n v="2016"/>
    <n v="6.8310000000000004"/>
    <n v="11.173999999999999"/>
    <n v="0.84899999999999998"/>
    <n v="65.55"/>
    <n v="0.94899999999999995"/>
    <n v="0.122"/>
    <m/>
    <n v="0.73899999999999999"/>
    <n v="0.245"/>
    <x v="0"/>
    <s v="Over Avergare"/>
    <d v="2016-01-01T00:00:00"/>
    <n v="2016"/>
    <n v="5.4792273760800283"/>
  </r>
  <r>
    <s v="United Arab Emirates"/>
    <n v="2017"/>
    <n v="7.0389999999999997"/>
    <n v="11.173"/>
    <n v="0.83599999999999997"/>
    <n v="65.7"/>
    <n v="0.96199999999999997"/>
    <n v="0.20699999999999999"/>
    <m/>
    <n v="0.73699999999999999"/>
    <n v="0.20799999999999999"/>
    <x v="0"/>
    <s v="Over Avergare"/>
    <d v="2017-01-01T00:00:00"/>
    <n v="2017"/>
    <n v="5.4792273760800283"/>
  </r>
  <r>
    <s v="United Arab Emirates"/>
    <n v="2018"/>
    <n v="6.6040000000000001"/>
    <n v="11.178000000000001"/>
    <n v="0.85099999999999998"/>
    <n v="65.849999999999994"/>
    <n v="0.94399999999999995"/>
    <n v="4.4999999999999998E-2"/>
    <m/>
    <n v="0.72299999999999998"/>
    <n v="0.30199999999999999"/>
    <x v="0"/>
    <s v="Over Avergare"/>
    <d v="2018-01-01T00:00:00"/>
    <n v="2018"/>
    <n v="5.4792273760800283"/>
  </r>
  <r>
    <s v="United Arab Emirates"/>
    <n v="2019"/>
    <n v="6.7110000000000003"/>
    <n v="11.180999999999999"/>
    <n v="0.86199999999999999"/>
    <n v="66"/>
    <n v="0.91100000000000003"/>
    <n v="0.11899999999999999"/>
    <m/>
    <n v="0.73"/>
    <n v="0.28399999999999997"/>
    <x v="0"/>
    <s v="Over Avergare"/>
    <d v="2019-01-01T00:00:00"/>
    <n v="2019"/>
    <n v="5.4792273760800283"/>
  </r>
  <r>
    <s v="United Arab Emirates"/>
    <n v="2020"/>
    <n v="6.4580000000000002"/>
    <n v="11.122"/>
    <n v="0.82699999999999996"/>
    <n v="66.150000000000006"/>
    <n v="0.94199999999999995"/>
    <n v="0.05"/>
    <m/>
    <n v="0.70199999999999996"/>
    <n v="0.29799999999999999"/>
    <x v="0"/>
    <s v="Over Avergare"/>
    <d v="2020-01-01T00:00:00"/>
    <n v="2020"/>
    <n v="5.4792273760800283"/>
  </r>
  <r>
    <s v="United Arab Emirates"/>
    <n v="2021"/>
    <n v="6.7329999999999997"/>
    <n v="11.151999999999999"/>
    <n v="0.82599999999999996"/>
    <n v="66.3"/>
    <n v="0.95099999999999996"/>
    <n v="0.151"/>
    <m/>
    <n v="0.69699999999999995"/>
    <n v="0.217"/>
    <x v="0"/>
    <s v="Over Avergare"/>
    <d v="2021-01-01T00:00:00"/>
    <n v="2021"/>
    <n v="5.4792273760800283"/>
  </r>
  <r>
    <s v="United Arab Emirates"/>
    <n v="2022"/>
    <n v="6.7380000000000004"/>
    <n v="11.202"/>
    <n v="0.79800000000000004"/>
    <n v="66.45"/>
    <n v="0.93200000000000005"/>
    <n v="0.17100000000000001"/>
    <m/>
    <n v="0.71499999999999997"/>
    <n v="0.24199999999999999"/>
    <x v="0"/>
    <s v="Over Avergare"/>
    <d v="2022-01-01T00:00:00"/>
    <n v="2022"/>
    <n v="5.4792273760800283"/>
  </r>
  <r>
    <s v="United Kingdom"/>
    <n v="2005"/>
    <n v="6.984"/>
    <n v="10.667"/>
    <n v="0.97899999999999998"/>
    <n v="69.099999999999994"/>
    <n v="0.92200000000000004"/>
    <m/>
    <n v="0.39800000000000002"/>
    <n v="0.77900000000000003"/>
    <n v="0.26200000000000001"/>
    <x v="1"/>
    <s v="Over Avergare"/>
    <d v="2005-01-01T00:00:00"/>
    <n v="2005"/>
    <n v="5.4792273760800283"/>
  </r>
  <r>
    <s v="United Kingdom"/>
    <n v="2007"/>
    <n v="6.8019999999999996"/>
    <n v="10.699"/>
    <n v="0.97"/>
    <n v="69.22"/>
    <n v="0.83799999999999997"/>
    <n v="0.33200000000000002"/>
    <n v="0.498"/>
    <n v="0.68600000000000005"/>
    <n v="0.24099999999999999"/>
    <x v="1"/>
    <s v="Over Avergare"/>
    <d v="2007-01-01T00:00:00"/>
    <n v="2007"/>
    <n v="5.4792273760800283"/>
  </r>
  <r>
    <s v="United Kingdom"/>
    <n v="2008"/>
    <n v="6.9859999999999998"/>
    <n v="10.689"/>
    <n v="0.95399999999999996"/>
    <n v="69.28"/>
    <n v="0.75900000000000001"/>
    <n v="0.32700000000000001"/>
    <n v="0.54800000000000004"/>
    <n v="0.72399999999999998"/>
    <n v="0.218"/>
    <x v="1"/>
    <s v="Over Avergare"/>
    <d v="2008-01-01T00:00:00"/>
    <n v="2008"/>
    <n v="5.4792273760800283"/>
  </r>
  <r>
    <s v="United Kingdom"/>
    <n v="2009"/>
    <n v="6.907"/>
    <n v="10.635999999999999"/>
    <n v="0.96399999999999997"/>
    <n v="69.34"/>
    <n v="0.81599999999999995"/>
    <n v="0.33700000000000002"/>
    <n v="0.55900000000000005"/>
    <n v="0.73899999999999999"/>
    <n v="0.23100000000000001"/>
    <x v="1"/>
    <s v="Over Avergare"/>
    <d v="2009-01-01T00:00:00"/>
    <n v="2009"/>
    <n v="5.4792273760800283"/>
  </r>
  <r>
    <s v="United Kingdom"/>
    <n v="2010"/>
    <n v="7.0289999999999999"/>
    <n v="10.651999999999999"/>
    <n v="0.95499999999999996"/>
    <n v="69.400000000000006"/>
    <n v="0.84099999999999997"/>
    <n v="0.39900000000000002"/>
    <n v="0.58699999999999997"/>
    <n v="0.753"/>
    <n v="0.17599999999999999"/>
    <x v="1"/>
    <s v="Over Avergare"/>
    <d v="2010-01-01T00:00:00"/>
    <n v="2010"/>
    <n v="5.4792273760800283"/>
  </r>
  <r>
    <s v="United Kingdom"/>
    <n v="2011"/>
    <n v="6.8689999999999998"/>
    <n v="10.654999999999999"/>
    <n v="0.94899999999999995"/>
    <n v="69.459999999999994"/>
    <n v="0.9"/>
    <n v="0.33200000000000002"/>
    <n v="0.438"/>
    <n v="0.74199999999999999"/>
    <n v="0.17399999999999999"/>
    <x v="1"/>
    <s v="Over Avergare"/>
    <d v="2011-01-01T00:00:00"/>
    <n v="2011"/>
    <n v="5.4792273760800283"/>
  </r>
  <r>
    <s v="United Kingdom"/>
    <n v="2012"/>
    <n v="6.8810000000000002"/>
    <n v="10.662000000000001"/>
    <n v="0.93500000000000005"/>
    <n v="69.52"/>
    <n v="0.88900000000000001"/>
    <n v="0.36699999999999999"/>
    <n v="0.42499999999999999"/>
    <n v="0.73899999999999999"/>
    <n v="0.184"/>
    <x v="1"/>
    <s v="Over Avergare"/>
    <d v="2012-01-01T00:00:00"/>
    <n v="2012"/>
    <n v="5.4792273760800283"/>
  </r>
  <r>
    <s v="United Kingdom"/>
    <n v="2013"/>
    <n v="6.9180000000000001"/>
    <n v="10.673"/>
    <n v="0.93700000000000006"/>
    <n v="69.58"/>
    <n v="0.90500000000000003"/>
    <n v="0.34200000000000003"/>
    <n v="0.56799999999999995"/>
    <n v="0.71899999999999997"/>
    <n v="0.252"/>
    <x v="1"/>
    <s v="Over Avergare"/>
    <d v="2013-01-01T00:00:00"/>
    <n v="2013"/>
    <n v="5.4792273760800283"/>
  </r>
  <r>
    <s v="United Kingdom"/>
    <n v="2014"/>
    <n v="6.758"/>
    <n v="10.698"/>
    <n v="0.91"/>
    <n v="69.64"/>
    <n v="0.85699999999999998"/>
    <n v="0.35"/>
    <n v="0.48399999999999999"/>
    <n v="0.74"/>
    <n v="0.251"/>
    <x v="1"/>
    <s v="Over Avergare"/>
    <d v="2014-01-01T00:00:00"/>
    <n v="2014"/>
    <n v="5.4792273760800283"/>
  </r>
  <r>
    <s v="United Kingdom"/>
    <n v="2015"/>
    <n v="6.5149999999999997"/>
    <n v="10.712999999999999"/>
    <n v="0.93600000000000005"/>
    <n v="69.7"/>
    <n v="0.83299999999999996"/>
    <n v="0.29599999999999999"/>
    <n v="0.45600000000000002"/>
    <n v="0.74"/>
    <n v="0.219"/>
    <x v="1"/>
    <s v="Over Avergare"/>
    <d v="2015-01-01T00:00:00"/>
    <n v="2015"/>
    <n v="5.4792273760800283"/>
  </r>
  <r>
    <s v="United Kingdom"/>
    <n v="2016"/>
    <n v="6.8239999999999998"/>
    <n v="10.727"/>
    <n v="0.95399999999999996"/>
    <n v="69.8"/>
    <n v="0.82099999999999995"/>
    <n v="0.246"/>
    <n v="0.45800000000000002"/>
    <n v="0.73199999999999998"/>
    <n v="0.23"/>
    <x v="1"/>
    <s v="Over Avergare"/>
    <d v="2016-01-01T00:00:00"/>
    <n v="2016"/>
    <n v="5.4792273760800283"/>
  </r>
  <r>
    <s v="United Kingdom"/>
    <n v="2017"/>
    <n v="7.1029999999999998"/>
    <n v="10.744"/>
    <n v="0.93700000000000006"/>
    <n v="69.900000000000006"/>
    <n v="0.81299999999999994"/>
    <n v="0.28599999999999998"/>
    <n v="0.41899999999999998"/>
    <n v="0.71199999999999997"/>
    <n v="0.21"/>
    <x v="1"/>
    <s v="Over Avergare"/>
    <d v="2017-01-01T00:00:00"/>
    <n v="2017"/>
    <n v="5.4792273760800283"/>
  </r>
  <r>
    <s v="United Kingdom"/>
    <n v="2018"/>
    <n v="7.2329999999999997"/>
    <n v="10.755000000000001"/>
    <n v="0.92800000000000005"/>
    <n v="70"/>
    <n v="0.83799999999999997"/>
    <n v="0.221"/>
    <n v="0.40400000000000003"/>
    <n v="0.73599999999999999"/>
    <n v="0.22800000000000001"/>
    <x v="1"/>
    <s v="Over Avergare"/>
    <d v="2018-01-01T00:00:00"/>
    <n v="2018"/>
    <n v="5.4792273760800283"/>
  </r>
  <r>
    <s v="United Kingdom"/>
    <n v="2019"/>
    <n v="7.157"/>
    <n v="10.766"/>
    <n v="0.94299999999999995"/>
    <n v="70.099999999999994"/>
    <n v="0.85399999999999998"/>
    <n v="0.26500000000000001"/>
    <n v="0.48499999999999999"/>
    <n v="0.73899999999999999"/>
    <n v="0.251"/>
    <x v="1"/>
    <s v="Over Avergare"/>
    <d v="2019-01-01T00:00:00"/>
    <n v="2019"/>
    <n v="5.4792273760800283"/>
  </r>
  <r>
    <s v="United Kingdom"/>
    <n v="2020"/>
    <n v="6.798"/>
    <n v="10.645"/>
    <n v="0.92900000000000005"/>
    <n v="70.2"/>
    <n v="0.88500000000000001"/>
    <n v="0.19700000000000001"/>
    <n v="0.49"/>
    <n v="0.71699999999999997"/>
    <n v="0.22500000000000001"/>
    <x v="1"/>
    <s v="Over Avergare"/>
    <d v="2020-01-01T00:00:00"/>
    <n v="2020"/>
    <n v="5.4792273760800283"/>
  </r>
  <r>
    <s v="United Kingdom"/>
    <n v="2021"/>
    <n v="6.867"/>
    <n v="10.714"/>
    <n v="0.85399999999999998"/>
    <n v="70.3"/>
    <n v="0.81499999999999995"/>
    <n v="0.254"/>
    <n v="0.44800000000000001"/>
    <n v="0.68400000000000005"/>
    <n v="0.26600000000000001"/>
    <x v="1"/>
    <s v="Over Avergare"/>
    <d v="2021-01-01T00:00:00"/>
    <n v="2021"/>
    <n v="5.4792273760800283"/>
  </r>
  <r>
    <s v="United Kingdom"/>
    <n v="2022"/>
    <n v="6.7220000000000004"/>
    <n v="10.754"/>
    <n v="0.86299999999999999"/>
    <n v="70.400000000000006"/>
    <n v="0.85699999999999998"/>
    <n v="0.309"/>
    <n v="0.42599999999999999"/>
    <n v="0.72299999999999998"/>
    <n v="0.27"/>
    <x v="1"/>
    <s v="Over Avergare"/>
    <d v="2022-01-01T00:00:00"/>
    <n v="2022"/>
    <n v="5.4792273760800283"/>
  </r>
  <r>
    <s v="United States"/>
    <n v="2006"/>
    <n v="7.1820000000000004"/>
    <n v="10.920999999999999"/>
    <n v="0.96499999999999997"/>
    <n v="66.78"/>
    <n v="0.91100000000000003"/>
    <m/>
    <n v="0.6"/>
    <n v="0.77500000000000002"/>
    <n v="0.26100000000000001"/>
    <x v="5"/>
    <s v="Over Avergare"/>
    <d v="2006-01-01T00:00:00"/>
    <n v="2006"/>
    <n v="5.4792273760800283"/>
  </r>
  <r>
    <s v="United States"/>
    <n v="2007"/>
    <n v="7.5129999999999999"/>
    <n v="10.930999999999999"/>
    <m/>
    <n v="66.760000000000005"/>
    <n v="0.872"/>
    <n v="0.193"/>
    <n v="0.63300000000000001"/>
    <n v="0.75600000000000001"/>
    <n v="0.23200000000000001"/>
    <x v="5"/>
    <s v="Over Avergare"/>
    <d v="2007-01-01T00:00:00"/>
    <n v="2007"/>
    <n v="5.4792273760800283"/>
  </r>
  <r>
    <s v="United States"/>
    <n v="2008"/>
    <n v="7.28"/>
    <n v="10.923"/>
    <n v="0.95299999999999996"/>
    <n v="66.739999999999995"/>
    <n v="0.878"/>
    <n v="0.25"/>
    <n v="0.66800000000000004"/>
    <n v="0.77400000000000002"/>
    <n v="0.22700000000000001"/>
    <x v="5"/>
    <s v="Over Avergare"/>
    <d v="2008-01-01T00:00:00"/>
    <n v="2008"/>
    <n v="5.4792273760800283"/>
  </r>
  <r>
    <s v="United States"/>
    <n v="2009"/>
    <n v="7.1580000000000004"/>
    <n v="10.888"/>
    <n v="0.91200000000000003"/>
    <n v="66.72"/>
    <n v="0.83099999999999996"/>
    <n v="0.19600000000000001"/>
    <n v="0.66500000000000004"/>
    <n v="0.753"/>
    <n v="0.26200000000000001"/>
    <x v="5"/>
    <s v="Over Avergare"/>
    <d v="2009-01-01T00:00:00"/>
    <n v="2009"/>
    <n v="5.4792273760800283"/>
  </r>
  <r>
    <s v="United States"/>
    <n v="2010"/>
    <n v="7.1639999999999997"/>
    <n v="10.906000000000001"/>
    <n v="0.92600000000000005"/>
    <n v="66.7"/>
    <n v="0.82799999999999996"/>
    <n v="0.23899999999999999"/>
    <n v="0.69"/>
    <n v="0.77600000000000002"/>
    <n v="0.23100000000000001"/>
    <x v="5"/>
    <s v="Over Avergare"/>
    <d v="2010-01-01T00:00:00"/>
    <n v="2010"/>
    <n v="5.4792273760800283"/>
  </r>
  <r>
    <s v="United States"/>
    <n v="2011"/>
    <n v="7.1150000000000002"/>
    <n v="10.914"/>
    <n v="0.92200000000000004"/>
    <n v="66.680000000000007"/>
    <n v="0.86299999999999999"/>
    <n v="0.156"/>
    <n v="0.69699999999999995"/>
    <n v="0.73699999999999999"/>
    <n v="0.27300000000000002"/>
    <x v="5"/>
    <s v="Over Avergare"/>
    <d v="2011-01-01T00:00:00"/>
    <n v="2011"/>
    <n v="5.4792273760800283"/>
  </r>
  <r>
    <s v="United States"/>
    <n v="2012"/>
    <n v="7.0259999999999998"/>
    <n v="10.93"/>
    <n v="0.90300000000000002"/>
    <n v="66.66"/>
    <n v="0.82299999999999995"/>
    <n v="0.21"/>
    <n v="0.71"/>
    <n v="0.76500000000000001"/>
    <n v="0.26"/>
    <x v="5"/>
    <s v="Over Avergare"/>
    <d v="2012-01-01T00:00:00"/>
    <n v="2012"/>
    <n v="5.4792273760800283"/>
  </r>
  <r>
    <s v="United States"/>
    <n v="2013"/>
    <n v="7.2489999999999997"/>
    <n v="10.941000000000001"/>
    <n v="0.92500000000000004"/>
    <n v="66.64"/>
    <n v="0.79200000000000004"/>
    <n v="0.26900000000000002"/>
    <n v="0.747"/>
    <n v="0.77600000000000002"/>
    <n v="0.26"/>
    <x v="5"/>
    <s v="Over Avergare"/>
    <d v="2013-01-01T00:00:00"/>
    <n v="2013"/>
    <n v="5.4792273760800283"/>
  </r>
  <r>
    <s v="United States"/>
    <n v="2014"/>
    <n v="7.1509999999999998"/>
    <n v="10.956"/>
    <n v="0.90200000000000002"/>
    <n v="66.62"/>
    <n v="0.86599999999999999"/>
    <n v="0.217"/>
    <n v="0.70199999999999996"/>
    <n v="0.78600000000000003"/>
    <n v="0.28100000000000003"/>
    <x v="5"/>
    <s v="Over Avergare"/>
    <d v="2014-01-01T00:00:00"/>
    <n v="2014"/>
    <n v="5.4792273760800283"/>
  </r>
  <r>
    <s v="United States"/>
    <n v="2015"/>
    <n v="6.8639999999999999"/>
    <n v="10.976000000000001"/>
    <n v="0.90400000000000003"/>
    <n v="66.599999999999994"/>
    <n v="0.84899999999999998"/>
    <n v="0.215"/>
    <n v="0.69799999999999995"/>
    <n v="0.76900000000000002"/>
    <n v="0.27500000000000002"/>
    <x v="5"/>
    <s v="Over Avergare"/>
    <d v="2015-01-01T00:00:00"/>
    <n v="2015"/>
    <n v="5.4792273760800283"/>
  </r>
  <r>
    <s v="United States"/>
    <n v="2016"/>
    <n v="6.8040000000000003"/>
    <n v="10.984999999999999"/>
    <n v="0.89700000000000002"/>
    <n v="66.474999999999994"/>
    <n v="0.75800000000000001"/>
    <n v="0.14000000000000001"/>
    <n v="0.73899999999999999"/>
    <n v="0.73699999999999999"/>
    <n v="0.26400000000000001"/>
    <x v="5"/>
    <s v="Over Avergare"/>
    <d v="2016-01-01T00:00:00"/>
    <n v="2016"/>
    <n v="5.4792273760800283"/>
  </r>
  <r>
    <s v="United States"/>
    <n v="2017"/>
    <n v="6.992"/>
    <n v="11.000999999999999"/>
    <n v="0.92100000000000004"/>
    <n v="66.349999999999994"/>
    <n v="0.86799999999999999"/>
    <n v="0.193"/>
    <n v="0.68100000000000005"/>
    <n v="0.755"/>
    <n v="0.26800000000000002"/>
    <x v="5"/>
    <s v="Over Avergare"/>
    <d v="2017-01-01T00:00:00"/>
    <n v="2017"/>
    <n v="5.4792273760800283"/>
  </r>
  <r>
    <s v="United States"/>
    <n v="2018"/>
    <n v="6.883"/>
    <n v="11.023999999999999"/>
    <n v="0.90400000000000003"/>
    <n v="66.224999999999994"/>
    <n v="0.82499999999999996"/>
    <n v="0.112"/>
    <n v="0.71"/>
    <n v="0.75700000000000001"/>
    <n v="0.29199999999999998"/>
    <x v="5"/>
    <s v="Over Avergare"/>
    <d v="2018-01-01T00:00:00"/>
    <n v="2018"/>
    <n v="5.4792273760800283"/>
  </r>
  <r>
    <s v="United States"/>
    <n v="2019"/>
    <n v="6.944"/>
    <n v="11.042999999999999"/>
    <n v="0.91700000000000004"/>
    <n v="66.099999999999994"/>
    <n v="0.83599999999999997"/>
    <n v="0.14000000000000001"/>
    <n v="0.70699999999999996"/>
    <n v="0.755"/>
    <n v="0.24399999999999999"/>
    <x v="5"/>
    <s v="Over Avergare"/>
    <d v="2019-01-01T00:00:00"/>
    <n v="2019"/>
    <n v="5.4792273760800283"/>
  </r>
  <r>
    <s v="United States"/>
    <n v="2020"/>
    <n v="7.0279999999999996"/>
    <n v="11.005000000000001"/>
    <n v="0.93700000000000006"/>
    <n v="65.974999999999994"/>
    <n v="0.85"/>
    <n v="2.9000000000000001E-2"/>
    <n v="0.67800000000000005"/>
    <n v="0.72199999999999998"/>
    <n v="0.29499999999999998"/>
    <x v="5"/>
    <s v="Over Avergare"/>
    <d v="2020-01-01T00:00:00"/>
    <n v="2020"/>
    <n v="5.4792273760800283"/>
  </r>
  <r>
    <s v="United States"/>
    <n v="2021"/>
    <n v="6.9589999999999996"/>
    <n v="11.061"/>
    <n v="0.92"/>
    <n v="65.849999999999994"/>
    <n v="0.81599999999999995"/>
    <n v="0.19"/>
    <n v="0.68700000000000006"/>
    <n v="0.74"/>
    <n v="0.27700000000000002"/>
    <x v="5"/>
    <s v="Over Avergare"/>
    <d v="2021-01-01T00:00:00"/>
    <n v="2021"/>
    <n v="5.4792273760800283"/>
  </r>
  <r>
    <s v="United States"/>
    <n v="2022"/>
    <n v="6.6929999999999996"/>
    <n v="11.079000000000001"/>
    <n v="0.9"/>
    <n v="65.724999999999994"/>
    <n v="0.73599999999999999"/>
    <n v="0.191"/>
    <n v="0.70099999999999996"/>
    <n v="0.71199999999999997"/>
    <n v="0.26700000000000002"/>
    <x v="5"/>
    <s v="Over Avergare"/>
    <d v="2022-01-01T00:00:00"/>
    <n v="2022"/>
    <n v="5.4792273760800283"/>
  </r>
  <r>
    <s v="Uruguay"/>
    <n v="2006"/>
    <n v="5.7859999999999996"/>
    <n v="9.6289999999999996"/>
    <n v="0.91200000000000003"/>
    <n v="66.78"/>
    <n v="0.80700000000000005"/>
    <n v="-0.122"/>
    <n v="0.47699999999999998"/>
    <n v="0.70099999999999996"/>
    <n v="0.30599999999999999"/>
    <x v="3"/>
    <s v="Over Avergare"/>
    <d v="2006-01-01T00:00:00"/>
    <n v="2006"/>
    <n v="5.4792273760800283"/>
  </r>
  <r>
    <s v="Uruguay"/>
    <n v="2007"/>
    <n v="5.694"/>
    <n v="9.6910000000000007"/>
    <n v="0.875"/>
    <n v="66.86"/>
    <n v="0.78600000000000003"/>
    <n v="-0.17499999999999999"/>
    <n v="0.61399999999999999"/>
    <n v="0.71"/>
    <n v="0.27400000000000002"/>
    <x v="3"/>
    <s v="Over Avergare"/>
    <d v="2007-01-01T00:00:00"/>
    <n v="2007"/>
    <n v="5.4792273760800283"/>
  </r>
  <r>
    <s v="Uruguay"/>
    <n v="2008"/>
    <n v="5.6639999999999997"/>
    <n v="9.7579999999999991"/>
    <n v="0.879"/>
    <n v="66.94"/>
    <n v="0.80800000000000005"/>
    <n v="-0.152"/>
    <n v="0.59699999999999998"/>
    <n v="0.68500000000000005"/>
    <n v="0.26400000000000001"/>
    <x v="3"/>
    <s v="Over Avergare"/>
    <d v="2008-01-01T00:00:00"/>
    <n v="2008"/>
    <n v="5.4792273760800283"/>
  </r>
  <r>
    <s v="Uruguay"/>
    <n v="2009"/>
    <n v="6.2960000000000003"/>
    <n v="9.7970000000000006"/>
    <n v="0.92400000000000004"/>
    <n v="67.02"/>
    <n v="0.82499999999999996"/>
    <n v="-0.128"/>
    <n v="0.54400000000000004"/>
    <n v="0.72199999999999998"/>
    <n v="0.255"/>
    <x v="3"/>
    <s v="Over Avergare"/>
    <d v="2009-01-01T00:00:00"/>
    <n v="2009"/>
    <n v="5.4792273760800283"/>
  </r>
  <r>
    <s v="Uruguay"/>
    <n v="2010"/>
    <n v="6.0620000000000003"/>
    <n v="9.8699999999999992"/>
    <n v="0.89300000000000002"/>
    <n v="67.099999999999994"/>
    <n v="0.83199999999999996"/>
    <n v="-0.16800000000000001"/>
    <n v="0.47099999999999997"/>
    <n v="0.73799999999999999"/>
    <n v="0.23100000000000001"/>
    <x v="3"/>
    <s v="Over Avergare"/>
    <d v="2010-01-01T00:00:00"/>
    <n v="2010"/>
    <n v="5.4792273760800283"/>
  </r>
  <r>
    <s v="Uruguay"/>
    <n v="2011"/>
    <n v="6.5540000000000003"/>
    <n v="9.9169999999999998"/>
    <n v="0.89100000000000001"/>
    <n v="67.180000000000007"/>
    <n v="0.85099999999999998"/>
    <n v="-0.09"/>
    <n v="0.55600000000000005"/>
    <n v="0.70199999999999996"/>
    <n v="0.252"/>
    <x v="3"/>
    <s v="Over Avergare"/>
    <d v="2011-01-01T00:00:00"/>
    <n v="2011"/>
    <n v="5.4792273760800283"/>
  </r>
  <r>
    <s v="Uruguay"/>
    <n v="2012"/>
    <n v="6.45"/>
    <n v="9.9489999999999998"/>
    <n v="0.86499999999999999"/>
    <n v="67.260000000000005"/>
    <n v="0.871"/>
    <n v="5.7000000000000002E-2"/>
    <n v="0.61499999999999999"/>
    <n v="0.69199999999999995"/>
    <n v="0.214"/>
    <x v="3"/>
    <s v="Over Avergare"/>
    <d v="2012-01-01T00:00:00"/>
    <n v="2012"/>
    <n v="5.4792273760800283"/>
  </r>
  <r>
    <s v="Uruguay"/>
    <n v="2013"/>
    <n v="6.444"/>
    <n v="9.9909999999999997"/>
    <n v="0.91700000000000004"/>
    <n v="67.34"/>
    <n v="0.88800000000000001"/>
    <n v="-5.2999999999999999E-2"/>
    <n v="0.58599999999999997"/>
    <n v="0.74299999999999999"/>
    <n v="0.253"/>
    <x v="3"/>
    <s v="Over Avergare"/>
    <d v="2013-01-01T00:00:00"/>
    <n v="2013"/>
    <n v="5.4792273760800283"/>
  </r>
  <r>
    <s v="Uruguay"/>
    <n v="2014"/>
    <n v="6.5609999999999999"/>
    <n v="10.02"/>
    <n v="0.90200000000000002"/>
    <n v="67.42"/>
    <n v="0.90400000000000003"/>
    <n v="-8.3000000000000004E-2"/>
    <n v="0.53300000000000003"/>
    <n v="0.78800000000000003"/>
    <n v="0.251"/>
    <x v="3"/>
    <s v="Over Avergare"/>
    <d v="2014-01-01T00:00:00"/>
    <n v="2014"/>
    <n v="5.4792273760800283"/>
  </r>
  <r>
    <s v="Uruguay"/>
    <n v="2015"/>
    <n v="6.6280000000000001"/>
    <n v="10.021000000000001"/>
    <n v="0.89100000000000001"/>
    <n v="67.5"/>
    <n v="0.91700000000000004"/>
    <n v="-4.2000000000000003E-2"/>
    <n v="0.67300000000000004"/>
    <n v="0.81200000000000006"/>
    <n v="0.3"/>
    <x v="3"/>
    <s v="Over Avergare"/>
    <d v="2015-01-01T00:00:00"/>
    <n v="2015"/>
    <n v="5.4792273760800283"/>
  </r>
  <r>
    <s v="Uruguay"/>
    <n v="2016"/>
    <n v="6.1710000000000003"/>
    <n v="10.034000000000001"/>
    <n v="0.9"/>
    <n v="67.5"/>
    <n v="0.88600000000000001"/>
    <n v="-8.2000000000000003E-2"/>
    <n v="0.67600000000000005"/>
    <n v="0.73499999999999999"/>
    <n v="0.28299999999999997"/>
    <x v="3"/>
    <s v="Over Avergare"/>
    <d v="2016-01-01T00:00:00"/>
    <n v="2016"/>
    <n v="5.4792273760800283"/>
  </r>
  <r>
    <s v="Uruguay"/>
    <n v="2017"/>
    <n v="6.3360000000000003"/>
    <n v="10.048"/>
    <n v="0.91400000000000003"/>
    <n v="67.5"/>
    <n v="0.89800000000000002"/>
    <n v="-0.10100000000000001"/>
    <n v="0.627"/>
    <n v="0.74199999999999999"/>
    <n v="0.28000000000000003"/>
    <x v="3"/>
    <s v="Over Avergare"/>
    <d v="2017-01-01T00:00:00"/>
    <n v="2017"/>
    <n v="5.4792273760800283"/>
  </r>
  <r>
    <s v="Uruguay"/>
    <n v="2018"/>
    <n v="6.3719999999999999"/>
    <n v="10.051"/>
    <n v="0.91700000000000004"/>
    <n v="67.5"/>
    <n v="0.876"/>
    <n v="-0.106"/>
    <n v="0.68300000000000005"/>
    <n v="0.77500000000000002"/>
    <n v="0.27500000000000002"/>
    <x v="3"/>
    <s v="Over Avergare"/>
    <d v="2018-01-01T00:00:00"/>
    <n v="2018"/>
    <n v="5.4792273760800283"/>
  </r>
  <r>
    <s v="Uruguay"/>
    <n v="2019"/>
    <n v="6.6"/>
    <n v="10.054"/>
    <n v="0.93300000000000005"/>
    <n v="67.5"/>
    <n v="0.90300000000000002"/>
    <n v="-0.104"/>
    <n v="0.59899999999999998"/>
    <n v="0.76400000000000001"/>
    <n v="0.222"/>
    <x v="3"/>
    <s v="Over Avergare"/>
    <d v="2019-01-01T00:00:00"/>
    <n v="2019"/>
    <n v="5.4792273760800283"/>
  </r>
  <r>
    <s v="Uruguay"/>
    <n v="2020"/>
    <n v="6.31"/>
    <n v="9.9909999999999997"/>
    <n v="0.92100000000000004"/>
    <n v="67.5"/>
    <n v="0.90800000000000003"/>
    <n v="-9.0999999999999998E-2"/>
    <n v="0.49099999999999999"/>
    <n v="0.72099999999999997"/>
    <n v="0.26500000000000001"/>
    <x v="3"/>
    <s v="Over Avergare"/>
    <d v="2020-01-01T00:00:00"/>
    <n v="2020"/>
    <n v="5.4792273760800283"/>
  </r>
  <r>
    <s v="Uruguay"/>
    <n v="2021"/>
    <n v="6.5019999999999998"/>
    <n v="10.035"/>
    <n v="0.91400000000000003"/>
    <n v="67.5"/>
    <n v="0.89900000000000002"/>
    <n v="-5.0999999999999997E-2"/>
    <n v="0.60599999999999998"/>
    <n v="0.746"/>
    <n v="0.26300000000000001"/>
    <x v="3"/>
    <s v="Over Avergare"/>
    <d v="2021-01-01T00:00:00"/>
    <n v="2021"/>
    <n v="5.4792273760800283"/>
  </r>
  <r>
    <s v="Uruguay"/>
    <n v="2022"/>
    <n v="6.6710000000000003"/>
    <n v="10.084"/>
    <n v="0.90500000000000003"/>
    <n v="67.5"/>
    <n v="0.878"/>
    <n v="-5.1999999999999998E-2"/>
    <n v="0.63100000000000001"/>
    <n v="0.77500000000000002"/>
    <n v="0.26700000000000002"/>
    <x v="3"/>
    <s v="Over Avergare"/>
    <d v="2022-01-01T00:00:00"/>
    <n v="2022"/>
    <n v="5.4792273760800283"/>
  </r>
  <r>
    <s v="Uzbekistan"/>
    <n v="2006"/>
    <n v="5.2320000000000002"/>
    <n v="8.2560000000000002"/>
    <n v="0.90300000000000002"/>
    <n v="61.34"/>
    <n v="0.78400000000000003"/>
    <n v="-0.122"/>
    <n v="0.60899999999999999"/>
    <n v="0.65"/>
    <n v="0.19500000000000001"/>
    <x v="0"/>
    <s v="Under Average"/>
    <d v="2006-01-01T00:00:00"/>
    <n v="2006"/>
    <n v="5.4792273760800283"/>
  </r>
  <r>
    <s v="Uzbekistan"/>
    <n v="2008"/>
    <n v="5.3109999999999999"/>
    <n v="8.4019999999999992"/>
    <n v="0.89400000000000002"/>
    <n v="61.82"/>
    <n v="0.83099999999999996"/>
    <n v="-0.03"/>
    <m/>
    <n v="0.64700000000000002"/>
    <n v="0.187"/>
    <x v="0"/>
    <s v="Under Average"/>
    <d v="2008-01-01T00:00:00"/>
    <n v="2008"/>
    <n v="5.4792273760800283"/>
  </r>
  <r>
    <s v="Uzbekistan"/>
    <n v="2009"/>
    <n v="5.2610000000000001"/>
    <n v="8.4629999999999992"/>
    <n v="0.90500000000000003"/>
    <n v="62.06"/>
    <m/>
    <n v="6.0000000000000001E-3"/>
    <n v="0.61"/>
    <n v="0.64600000000000002"/>
    <n v="0.159"/>
    <x v="0"/>
    <s v="Under Average"/>
    <d v="2009-01-01T00:00:00"/>
    <n v="2009"/>
    <n v="5.4792273760800283"/>
  </r>
  <r>
    <s v="Uzbekistan"/>
    <n v="2010"/>
    <n v="5.0949999999999998"/>
    <n v="8.5079999999999991"/>
    <n v="0.90300000000000002"/>
    <n v="62.3"/>
    <m/>
    <n v="-3.6999999999999998E-2"/>
    <n v="0.51900000000000002"/>
    <n v="0.66500000000000004"/>
    <n v="0.152"/>
    <x v="0"/>
    <s v="Under Average"/>
    <d v="2010-01-01T00:00:00"/>
    <n v="2010"/>
    <n v="5.4792273760800283"/>
  </r>
  <r>
    <s v="Uzbekistan"/>
    <n v="2011"/>
    <n v="5.7389999999999999"/>
    <n v="8.5540000000000003"/>
    <n v="0.92400000000000004"/>
    <n v="62.54"/>
    <n v="0.93400000000000005"/>
    <n v="3.5000000000000003E-2"/>
    <n v="0.52200000000000002"/>
    <n v="0.66300000000000003"/>
    <n v="0.123"/>
    <x v="0"/>
    <s v="Over Avergare"/>
    <d v="2011-01-01T00:00:00"/>
    <n v="2011"/>
    <n v="5.4792273760800283"/>
  </r>
  <r>
    <s v="Uzbekistan"/>
    <n v="2012"/>
    <n v="6.0190000000000001"/>
    <n v="8.6080000000000005"/>
    <n v="0.93300000000000005"/>
    <n v="62.78"/>
    <n v="0.91400000000000003"/>
    <n v="-4.3999999999999997E-2"/>
    <n v="0.46300000000000002"/>
    <n v="0.65"/>
    <n v="0.11799999999999999"/>
    <x v="0"/>
    <s v="Over Avergare"/>
    <d v="2012-01-01T00:00:00"/>
    <n v="2012"/>
    <n v="5.4792273760800283"/>
  </r>
  <r>
    <s v="Uzbekistan"/>
    <n v="2013"/>
    <n v="5.94"/>
    <n v="8.6620000000000008"/>
    <n v="0.96299999999999997"/>
    <n v="63.02"/>
    <n v="0.95"/>
    <n v="-0.04"/>
    <n v="0.434"/>
    <n v="0.68600000000000005"/>
    <n v="0.13"/>
    <x v="0"/>
    <s v="Over Avergare"/>
    <d v="2013-01-01T00:00:00"/>
    <n v="2013"/>
    <n v="5.4792273760800283"/>
  </r>
  <r>
    <s v="Uzbekistan"/>
    <n v="2014"/>
    <n v="6.0490000000000004"/>
    <n v="8.7119999999999997"/>
    <n v="0.95199999999999996"/>
    <n v="63.26"/>
    <n v="0.95399999999999996"/>
    <n v="5.5E-2"/>
    <n v="0.53600000000000003"/>
    <n v="0.71299999999999997"/>
    <n v="0.106"/>
    <x v="0"/>
    <s v="Over Avergare"/>
    <d v="2014-01-01T00:00:00"/>
    <n v="2014"/>
    <n v="5.4792273760800283"/>
  </r>
  <r>
    <s v="Uzbekistan"/>
    <n v="2015"/>
    <n v="5.9720000000000004"/>
    <n v="8.7639999999999993"/>
    <n v="0.96799999999999997"/>
    <n v="63.5"/>
    <n v="0.98"/>
    <n v="0.36799999999999999"/>
    <n v="0.47099999999999997"/>
    <n v="0.77800000000000002"/>
    <n v="0.10299999999999999"/>
    <x v="0"/>
    <s v="Over Avergare"/>
    <d v="2015-01-01T00:00:00"/>
    <n v="2015"/>
    <n v="5.4792273760800283"/>
  </r>
  <r>
    <s v="Uzbekistan"/>
    <n v="2016"/>
    <n v="5.8929999999999998"/>
    <n v="8.8040000000000003"/>
    <n v="0.94499999999999995"/>
    <n v="63.8"/>
    <n v="0.98399999999999999"/>
    <n v="0.20200000000000001"/>
    <m/>
    <n v="0.77100000000000002"/>
    <n v="0.14699999999999999"/>
    <x v="0"/>
    <s v="Over Avergare"/>
    <d v="2016-01-01T00:00:00"/>
    <n v="2016"/>
    <n v="5.4792273760800283"/>
  </r>
  <r>
    <s v="Uzbekistan"/>
    <n v="2017"/>
    <n v="6.4210000000000003"/>
    <n v="8.8309999999999995"/>
    <n v="0.94199999999999995"/>
    <n v="64.099999999999994"/>
    <n v="0.98499999999999999"/>
    <n v="0.11600000000000001"/>
    <n v="0.46500000000000002"/>
    <n v="0.745"/>
    <n v="0.20300000000000001"/>
    <x v="0"/>
    <s v="Over Avergare"/>
    <d v="2017-01-01T00:00:00"/>
    <n v="2017"/>
    <n v="5.4792273760800283"/>
  </r>
  <r>
    <s v="Uzbekistan"/>
    <n v="2018"/>
    <n v="6.2050000000000001"/>
    <n v="8.8650000000000002"/>
    <n v="0.92100000000000004"/>
    <n v="64.400000000000006"/>
    <n v="0.97"/>
    <n v="0.312"/>
    <n v="0.52"/>
    <n v="0.746"/>
    <n v="0.20899999999999999"/>
    <x v="0"/>
    <s v="Over Avergare"/>
    <d v="2018-01-01T00:00:00"/>
    <n v="2018"/>
    <n v="5.4792273760800283"/>
  </r>
  <r>
    <s v="Uzbekistan"/>
    <n v="2019"/>
    <n v="6.1539999999999999"/>
    <n v="8.9019999999999992"/>
    <n v="0.91500000000000004"/>
    <n v="64.7"/>
    <n v="0.97"/>
    <n v="0.29799999999999999"/>
    <n v="0.51100000000000001"/>
    <n v="0.751"/>
    <n v="0.22"/>
    <x v="0"/>
    <s v="Over Avergare"/>
    <d v="2019-01-01T00:00:00"/>
    <n v="2019"/>
    <n v="5.4792273760800283"/>
  </r>
  <r>
    <s v="Uzbekistan"/>
    <n v="2020"/>
    <n v="5.8419999999999996"/>
    <n v="8.9019999999999992"/>
    <n v="0.85"/>
    <n v="65"/>
    <n v="0.92800000000000005"/>
    <n v="0.193"/>
    <n v="0.64200000000000002"/>
    <n v="0.67800000000000005"/>
    <n v="0.27900000000000003"/>
    <x v="0"/>
    <s v="Over Avergare"/>
    <d v="2020-01-01T00:00:00"/>
    <n v="2020"/>
    <n v="5.4792273760800283"/>
  </r>
  <r>
    <s v="Uzbekistan"/>
    <n v="2021"/>
    <n v="6.1849999999999996"/>
    <n v="8.9529999999999994"/>
    <n v="0.89600000000000002"/>
    <n v="65.3"/>
    <n v="0.92700000000000005"/>
    <n v="0.186"/>
    <n v="0.66200000000000003"/>
    <n v="0.69799999999999995"/>
    <n v="0.23300000000000001"/>
    <x v="0"/>
    <s v="Over Avergare"/>
    <d v="2021-01-01T00:00:00"/>
    <n v="2021"/>
    <n v="5.4792273760800283"/>
  </r>
  <r>
    <s v="Uzbekistan"/>
    <n v="2022"/>
    <n v="6.016"/>
    <n v="8.99"/>
    <n v="0.879"/>
    <n v="65.599999999999994"/>
    <n v="0.95899999999999996"/>
    <n v="0.309"/>
    <n v="0.61599999999999999"/>
    <n v="0.74099999999999999"/>
    <n v="0.22500000000000001"/>
    <x v="0"/>
    <s v="Over Avergare"/>
    <d v="2022-01-01T00:00:00"/>
    <n v="2022"/>
    <n v="5.4792273760800283"/>
  </r>
  <r>
    <s v="Venezuela"/>
    <n v="2005"/>
    <n v="7.17"/>
    <n v="9.3160000000000007"/>
    <n v="0.95499999999999996"/>
    <n v="65.5"/>
    <n v="0.83799999999999997"/>
    <m/>
    <n v="0.72"/>
    <n v="0.80300000000000005"/>
    <n v="0.23300000000000001"/>
    <x v="3"/>
    <s v="Over Avergare"/>
    <d v="2005-01-01T00:00:00"/>
    <n v="2005"/>
    <n v="5.4792273760800283"/>
  </r>
  <r>
    <s v="Venezuela"/>
    <n v="2006"/>
    <n v="6.5250000000000004"/>
    <n v="9.4670000000000005"/>
    <n v="0.94599999999999995"/>
    <n v="65.459999999999994"/>
    <n v="0.79800000000000004"/>
    <n v="-3.5000000000000003E-2"/>
    <n v="0.64600000000000002"/>
    <n v="0.83699999999999997"/>
    <n v="0.17799999999999999"/>
    <x v="3"/>
    <s v="Over Avergare"/>
    <d v="2006-01-01T00:00:00"/>
    <n v="2006"/>
    <n v="5.4792273760800283"/>
  </r>
  <r>
    <s v="Venezuela"/>
    <n v="2008"/>
    <n v="6.258"/>
    <n v="9.7189999999999994"/>
    <n v="0.92200000000000004"/>
    <n v="65.38"/>
    <n v="0.67800000000000005"/>
    <n v="-0.23"/>
    <n v="0.77600000000000002"/>
    <n v="0.81799999999999995"/>
    <n v="0.224"/>
    <x v="3"/>
    <s v="Over Avergare"/>
    <d v="2008-01-01T00:00:00"/>
    <n v="2008"/>
    <n v="5.4792273760800283"/>
  </r>
  <r>
    <s v="Venezuela"/>
    <n v="2009"/>
    <n v="7.1890000000000001"/>
    <n v="9.5670000000000002"/>
    <n v="0.94499999999999995"/>
    <n v="65.34"/>
    <n v="0.67700000000000005"/>
    <n v="-0.121"/>
    <n v="0.82799999999999996"/>
    <n v="0.79200000000000004"/>
    <n v="0.18"/>
    <x v="3"/>
    <s v="Over Avergare"/>
    <d v="2009-01-01T00:00:00"/>
    <n v="2009"/>
    <n v="5.4792273760800283"/>
  </r>
  <r>
    <s v="Venezuela"/>
    <n v="2010"/>
    <n v="7.4779999999999998"/>
    <n v="9.7479999999999993"/>
    <n v="0.93200000000000005"/>
    <n v="65.3"/>
    <n v="0.76800000000000002"/>
    <n v="-0.161"/>
    <n v="0.754"/>
    <n v="0.84699999999999998"/>
    <n v="0.13"/>
    <x v="3"/>
    <s v="Over Avergare"/>
    <d v="2010-01-01T00:00:00"/>
    <n v="2010"/>
    <n v="5.4792273760800283"/>
  </r>
  <r>
    <s v="Venezuela"/>
    <n v="2011"/>
    <n v="6.58"/>
    <n v="9.859"/>
    <n v="0.93100000000000005"/>
    <n v="65.260000000000005"/>
    <n v="0.76600000000000001"/>
    <n v="-0.23200000000000001"/>
    <n v="0.77200000000000002"/>
    <n v="0.82299999999999995"/>
    <n v="0.19900000000000001"/>
    <x v="3"/>
    <s v="Over Avergare"/>
    <d v="2011-01-01T00:00:00"/>
    <n v="2011"/>
    <n v="5.4792273760800283"/>
  </r>
  <r>
    <s v="Venezuela"/>
    <n v="2012"/>
    <n v="7.0670000000000002"/>
    <n v="9.8620000000000001"/>
    <n v="0.93200000000000005"/>
    <n v="65.22"/>
    <n v="0.80400000000000005"/>
    <n v="-0.19900000000000001"/>
    <n v="0.74299999999999999"/>
    <n v="0.84399999999999997"/>
    <n v="0.17599999999999999"/>
    <x v="3"/>
    <s v="Over Avergare"/>
    <d v="2012-01-01T00:00:00"/>
    <n v="2012"/>
    <n v="5.4792273760800283"/>
  </r>
  <r>
    <s v="Venezuela"/>
    <n v="2013"/>
    <n v="6.5529999999999999"/>
    <n v="9.8019999999999996"/>
    <n v="0.89600000000000002"/>
    <n v="65.180000000000007"/>
    <n v="0.64200000000000002"/>
    <n v="-0.22800000000000001"/>
    <n v="0.83699999999999997"/>
    <n v="0.81200000000000006"/>
    <n v="0.23799999999999999"/>
    <x v="3"/>
    <s v="Over Avergare"/>
    <d v="2013-01-01T00:00:00"/>
    <n v="2013"/>
    <n v="5.4792273760800283"/>
  </r>
  <r>
    <s v="Venezuela"/>
    <n v="2014"/>
    <n v="6.1360000000000001"/>
    <n v="9.3659999999999997"/>
    <n v="0.90400000000000003"/>
    <n v="65.14"/>
    <n v="0.56999999999999995"/>
    <n v="-0.188"/>
    <n v="0.82699999999999996"/>
    <n v="0.79700000000000004"/>
    <n v="0.24399999999999999"/>
    <x v="3"/>
    <s v="Over Avergare"/>
    <d v="2014-01-01T00:00:00"/>
    <n v="2014"/>
    <n v="5.4792273760800283"/>
  </r>
  <r>
    <s v="Venezuela"/>
    <n v="2015"/>
    <n v="5.569"/>
    <n v="8.532"/>
    <n v="0.91100000000000003"/>
    <n v="65.099999999999994"/>
    <n v="0.51200000000000001"/>
    <n v="-8.5999999999999993E-2"/>
    <n v="0.81299999999999994"/>
    <n v="0.83699999999999997"/>
    <n v="0.223"/>
    <x v="3"/>
    <s v="Over Avergare"/>
    <d v="2015-01-01T00:00:00"/>
    <n v="2015"/>
    <n v="5.4792273760800283"/>
  </r>
  <r>
    <s v="Venezuela"/>
    <n v="2016"/>
    <n v="4.0410000000000004"/>
    <n v="7.6020000000000003"/>
    <n v="0.90200000000000002"/>
    <n v="64.924999999999997"/>
    <n v="0.45800000000000002"/>
    <n v="-5.6000000000000001E-2"/>
    <n v="0.89"/>
    <n v="0.67600000000000005"/>
    <n v="0.39200000000000002"/>
    <x v="3"/>
    <s v="Under Average"/>
    <d v="2016-01-01T00:00:00"/>
    <n v="2016"/>
    <n v="5.4792273760800283"/>
  </r>
  <r>
    <s v="Venezuela"/>
    <n v="2017"/>
    <n v="5.0709999999999997"/>
    <n v="5.9429999999999996"/>
    <n v="0.89600000000000002"/>
    <n v="64.75"/>
    <n v="0.63600000000000001"/>
    <n v="5.3999999999999999E-2"/>
    <n v="0.84399999999999997"/>
    <n v="0.69699999999999995"/>
    <n v="0.36299999999999999"/>
    <x v="3"/>
    <s v="Under Average"/>
    <d v="2017-01-01T00:00:00"/>
    <n v="2017"/>
    <n v="5.4792273760800283"/>
  </r>
  <r>
    <s v="Venezuela"/>
    <n v="2018"/>
    <n v="5.0060000000000002"/>
    <n v="5.9349999999999996"/>
    <n v="0.88700000000000001"/>
    <n v="64.575000000000003"/>
    <n v="0.61099999999999999"/>
    <n v="7.1999999999999995E-2"/>
    <n v="0.82799999999999996"/>
    <n v="0.72299999999999998"/>
    <n v="0.374"/>
    <x v="3"/>
    <s v="Under Average"/>
    <d v="2018-01-01T00:00:00"/>
    <n v="2018"/>
    <n v="5.4792273760800283"/>
  </r>
  <r>
    <s v="Venezuela"/>
    <n v="2019"/>
    <n v="5.0810000000000004"/>
    <n v="5.5270000000000001"/>
    <n v="0.88800000000000001"/>
    <n v="64.400000000000006"/>
    <n v="0.626"/>
    <n v="0.128"/>
    <n v="0.83899999999999997"/>
    <n v="0.73"/>
    <n v="0.35099999999999998"/>
    <x v="3"/>
    <s v="Under Average"/>
    <d v="2019-01-01T00:00:00"/>
    <n v="2019"/>
    <n v="5.4792273760800283"/>
  </r>
  <r>
    <s v="Venezuela"/>
    <n v="2020"/>
    <n v="4.5739999999999998"/>
    <m/>
    <n v="0.80500000000000005"/>
    <n v="64.224999999999994"/>
    <n v="0.61199999999999999"/>
    <m/>
    <n v="0.81100000000000005"/>
    <n v="0.68899999999999995"/>
    <n v="0.39600000000000002"/>
    <x v="3"/>
    <s v="Under Average"/>
    <d v="2020-01-01T00:00:00"/>
    <n v="2020"/>
    <n v="5.4792273760800283"/>
  </r>
  <r>
    <s v="Venezuela"/>
    <n v="2021"/>
    <n v="5.1079999999999997"/>
    <m/>
    <n v="0.81200000000000006"/>
    <n v="64.05"/>
    <n v="0.59599999999999997"/>
    <m/>
    <n v="0.82399999999999995"/>
    <n v="0.69799999999999995"/>
    <n v="0.38900000000000001"/>
    <x v="3"/>
    <s v="Under Average"/>
    <d v="2021-01-01T00:00:00"/>
    <n v="2021"/>
    <n v="5.4792273760800283"/>
  </r>
  <r>
    <s v="Venezuela"/>
    <n v="2022"/>
    <n v="5.9489999999999998"/>
    <m/>
    <n v="0.89900000000000002"/>
    <n v="63.875"/>
    <n v="0.77"/>
    <m/>
    <n v="0.79800000000000004"/>
    <n v="0.754"/>
    <n v="0.29199999999999998"/>
    <x v="3"/>
    <s v="Over Avergare"/>
    <d v="2022-01-01T00:00:00"/>
    <n v="2022"/>
    <n v="5.4792273760800283"/>
  </r>
  <r>
    <s v="Vietnam"/>
    <n v="2006"/>
    <n v="5.2939999999999996"/>
    <n v="8.5540000000000003"/>
    <n v="0.88800000000000001"/>
    <n v="64.180000000000007"/>
    <n v="0.88600000000000001"/>
    <n v="-3.0000000000000001E-3"/>
    <m/>
    <n v="0.65700000000000003"/>
    <n v="0.20399999999999999"/>
    <x v="0"/>
    <s v="Under Average"/>
    <d v="2006-01-01T00:00:00"/>
    <n v="2006"/>
    <n v="5.4792273760800283"/>
  </r>
  <r>
    <s v="Vietnam"/>
    <n v="2007"/>
    <n v="5.4219999999999997"/>
    <n v="8.6129999999999995"/>
    <n v="0.85599999999999998"/>
    <n v="64.260000000000005"/>
    <n v="0.91800000000000004"/>
    <n v="7.0999999999999994E-2"/>
    <n v="0.754"/>
    <m/>
    <n v="0.20599999999999999"/>
    <x v="0"/>
    <s v="Under Average"/>
    <d v="2007-01-01T00:00:00"/>
    <n v="2007"/>
    <n v="5.4792273760800283"/>
  </r>
  <r>
    <s v="Vietnam"/>
    <n v="2008"/>
    <n v="5.48"/>
    <n v="8.6579999999999995"/>
    <n v="0.80500000000000005"/>
    <n v="64.34"/>
    <n v="0.88900000000000001"/>
    <n v="0.182"/>
    <n v="0.78900000000000003"/>
    <n v="0.624"/>
    <n v="0.218"/>
    <x v="0"/>
    <s v="Over Avergare"/>
    <d v="2008-01-01T00:00:00"/>
    <n v="2008"/>
    <n v="5.4792273760800283"/>
  </r>
  <r>
    <s v="Vietnam"/>
    <n v="2009"/>
    <n v="5.3040000000000003"/>
    <n v="8.7010000000000005"/>
    <n v="0.81499999999999995"/>
    <n v="64.42"/>
    <n v="0.83399999999999996"/>
    <n v="-0.08"/>
    <n v="0.83799999999999997"/>
    <n v="0.48099999999999998"/>
    <n v="0.19"/>
    <x v="0"/>
    <s v="Under Average"/>
    <d v="2009-01-01T00:00:00"/>
    <n v="2009"/>
    <n v="5.4792273760800283"/>
  </r>
  <r>
    <s v="Vietnam"/>
    <n v="2010"/>
    <n v="5.2960000000000003"/>
    <n v="8.7520000000000007"/>
    <n v="0.78700000000000003"/>
    <n v="64.5"/>
    <n v="0.83099999999999996"/>
    <n v="-2.4E-2"/>
    <n v="0.74299999999999999"/>
    <n v="0.67100000000000004"/>
    <n v="0.216"/>
    <x v="0"/>
    <s v="Under Average"/>
    <d v="2010-01-01T00:00:00"/>
    <n v="2010"/>
    <n v="5.4792273760800283"/>
  </r>
  <r>
    <s v="Vietnam"/>
    <n v="2011"/>
    <n v="5.7670000000000003"/>
    <n v="8.8040000000000003"/>
    <n v="0.89800000000000002"/>
    <n v="64.58"/>
    <n v="0.81799999999999995"/>
    <n v="8.6999999999999994E-2"/>
    <n v="0.74199999999999999"/>
    <n v="0.49399999999999999"/>
    <n v="0.193"/>
    <x v="0"/>
    <s v="Over Avergare"/>
    <d v="2011-01-01T00:00:00"/>
    <n v="2011"/>
    <n v="5.4792273760800283"/>
  </r>
  <r>
    <s v="Vietnam"/>
    <n v="2012"/>
    <n v="5.5350000000000001"/>
    <n v="8.8469999999999995"/>
    <n v="0.77500000000000002"/>
    <n v="64.66"/>
    <n v="0.85599999999999998"/>
    <n v="-0.129"/>
    <n v="0.81499999999999995"/>
    <n v="0.54600000000000004"/>
    <n v="0.221"/>
    <x v="0"/>
    <s v="Over Avergare"/>
    <d v="2012-01-01T00:00:00"/>
    <n v="2012"/>
    <n v="5.4792273760800283"/>
  </r>
  <r>
    <s v="Vietnam"/>
    <n v="2013"/>
    <n v="5.0229999999999997"/>
    <n v="8.89"/>
    <n v="0.75900000000000001"/>
    <n v="64.739999999999995"/>
    <n v="0.92"/>
    <n v="-4.5999999999999999E-2"/>
    <n v="0.77100000000000002"/>
    <n v="0.68899999999999995"/>
    <n v="0.16500000000000001"/>
    <x v="0"/>
    <s v="Under Average"/>
    <d v="2013-01-01T00:00:00"/>
    <n v="2013"/>
    <n v="5.4792273760800283"/>
  </r>
  <r>
    <s v="Vietnam"/>
    <n v="2014"/>
    <n v="5.085"/>
    <n v="8.9410000000000007"/>
    <n v="0.79200000000000004"/>
    <n v="64.819999999999993"/>
    <m/>
    <n v="-1.9E-2"/>
    <m/>
    <n v="0.63400000000000001"/>
    <n v="0.24099999999999999"/>
    <x v="0"/>
    <s v="Under Average"/>
    <d v="2014-01-01T00:00:00"/>
    <n v="2014"/>
    <n v="5.4792273760800283"/>
  </r>
  <r>
    <s v="Vietnam"/>
    <n v="2015"/>
    <n v="5.0759999999999996"/>
    <n v="8.9990000000000006"/>
    <n v="0.84899999999999998"/>
    <n v="64.900000000000006"/>
    <m/>
    <n v="6.6000000000000003E-2"/>
    <m/>
    <n v="0.58299999999999996"/>
    <n v="0.23200000000000001"/>
    <x v="0"/>
    <s v="Under Average"/>
    <d v="2015-01-01T00:00:00"/>
    <n v="2015"/>
    <n v="5.4792273760800283"/>
  </r>
  <r>
    <s v="Vietnam"/>
    <n v="2016"/>
    <n v="5.0620000000000003"/>
    <n v="9.0530000000000008"/>
    <n v="0.876"/>
    <n v="65"/>
    <n v="0.89400000000000002"/>
    <n v="-0.109"/>
    <n v="0.79900000000000004"/>
    <n v="0.48699999999999999"/>
    <n v="0.223"/>
    <x v="0"/>
    <s v="Under Average"/>
    <d v="2016-01-01T00:00:00"/>
    <n v="2016"/>
    <n v="5.4792273760800283"/>
  </r>
  <r>
    <s v="Vietnam"/>
    <n v="2017"/>
    <n v="5.1749999999999998"/>
    <n v="9.1110000000000007"/>
    <m/>
    <n v="65.099999999999994"/>
    <m/>
    <m/>
    <m/>
    <m/>
    <m/>
    <x v="0"/>
    <s v="Under Average"/>
    <d v="2017-01-01T00:00:00"/>
    <n v="2017"/>
    <n v="5.4792273760800283"/>
  </r>
  <r>
    <s v="Vietnam"/>
    <n v="2018"/>
    <n v="5.2960000000000003"/>
    <n v="9.173"/>
    <n v="0.83199999999999996"/>
    <n v="65.2"/>
    <n v="0.90900000000000003"/>
    <n v="-6.0999999999999999E-2"/>
    <n v="0.80800000000000005"/>
    <n v="0.61399999999999999"/>
    <n v="0.191"/>
    <x v="0"/>
    <s v="Under Average"/>
    <d v="2018-01-01T00:00:00"/>
    <n v="2018"/>
    <n v="5.4792273760800283"/>
  </r>
  <r>
    <s v="Vietnam"/>
    <n v="2019"/>
    <n v="5.4669999999999996"/>
    <n v="9.2349999999999994"/>
    <n v="0.84799999999999998"/>
    <n v="65.3"/>
    <n v="0.95199999999999996"/>
    <n v="-0.14599999999999999"/>
    <n v="0.78800000000000003"/>
    <n v="0.65800000000000003"/>
    <n v="0.186"/>
    <x v="0"/>
    <s v="Under Average"/>
    <d v="2019-01-01T00:00:00"/>
    <n v="2019"/>
    <n v="5.4792273760800283"/>
  </r>
  <r>
    <s v="Vietnam"/>
    <n v="2020"/>
    <n v="5.4619999999999997"/>
    <n v="9.2539999999999996"/>
    <n v="0.76500000000000001"/>
    <n v="65.400000000000006"/>
    <n v="0.94499999999999995"/>
    <n v="6.6000000000000003E-2"/>
    <n v="0.79100000000000004"/>
    <n v="0.69899999999999995"/>
    <n v="0.28599999999999998"/>
    <x v="0"/>
    <s v="Under Average"/>
    <d v="2020-01-01T00:00:00"/>
    <n v="2020"/>
    <n v="5.4792273760800283"/>
  </r>
  <r>
    <s v="Vietnam"/>
    <n v="2021"/>
    <n v="5.54"/>
    <n v="9.2710000000000008"/>
    <n v="0.79900000000000004"/>
    <n v="65.5"/>
    <n v="0.89700000000000002"/>
    <n v="0.107"/>
    <n v="0.79800000000000004"/>
    <n v="0.65100000000000002"/>
    <n v="0.28000000000000003"/>
    <x v="0"/>
    <s v="Over Avergare"/>
    <d v="2021-01-01T00:00:00"/>
    <n v="2021"/>
    <n v="5.4792273760800283"/>
  </r>
  <r>
    <s v="Vietnam"/>
    <n v="2022"/>
    <n v="6.2670000000000003"/>
    <n v="9.3330000000000002"/>
    <n v="0.879"/>
    <n v="65.599999999999994"/>
    <n v="0.97499999999999998"/>
    <n v="-0.17899999999999999"/>
    <n v="0.70299999999999996"/>
    <n v="0.77400000000000002"/>
    <n v="0.108"/>
    <x v="0"/>
    <s v="Over Avergare"/>
    <d v="2022-01-01T00:00:00"/>
    <n v="2022"/>
    <n v="5.4792273760800283"/>
  </r>
  <r>
    <s v="Yemen"/>
    <n v="2007"/>
    <n v="4.4770000000000003"/>
    <n v="8.2119999999999997"/>
    <n v="0.82499999999999996"/>
    <n v="58.72"/>
    <n v="0.67300000000000004"/>
    <n v="8.9999999999999993E-3"/>
    <m/>
    <n v="0.52400000000000002"/>
    <n v="0.379"/>
    <x v="0"/>
    <s v="Under Average"/>
    <d v="2007-01-01T00:00:00"/>
    <n v="2007"/>
    <n v="5.4792273760800283"/>
  </r>
  <r>
    <s v="Yemen"/>
    <n v="2009"/>
    <n v="4.8090000000000002"/>
    <n v="8.25"/>
    <n v="0.75600000000000001"/>
    <n v="58.64"/>
    <n v="0.64400000000000002"/>
    <n v="-5.1999999999999998E-2"/>
    <n v="0.83199999999999996"/>
    <n v="0.51100000000000001"/>
    <n v="0.374"/>
    <x v="0"/>
    <s v="Under Average"/>
    <d v="2009-01-01T00:00:00"/>
    <n v="2009"/>
    <n v="5.4792273760800283"/>
  </r>
  <r>
    <s v="Yemen"/>
    <n v="2010"/>
    <n v="4.3499999999999996"/>
    <n v="8.4139999999999997"/>
    <n v="0.72699999999999998"/>
    <n v="58.6"/>
    <n v="0.65900000000000003"/>
    <n v="-0.104"/>
    <n v="0.85299999999999998"/>
    <n v="0.51400000000000001"/>
    <n v="0.308"/>
    <x v="0"/>
    <s v="Under Average"/>
    <d v="2010-01-01T00:00:00"/>
    <n v="2010"/>
    <n v="5.4792273760800283"/>
  </r>
  <r>
    <s v="Yemen"/>
    <n v="2011"/>
    <n v="3.746"/>
    <n v="8.2639999999999993"/>
    <n v="0.66300000000000003"/>
    <n v="58.56"/>
    <n v="0.63800000000000001"/>
    <n v="-0.17"/>
    <n v="0.754"/>
    <n v="0.41599999999999998"/>
    <n v="0.28499999999999998"/>
    <x v="0"/>
    <s v="Under Average"/>
    <d v="2011-01-01T00:00:00"/>
    <n v="2011"/>
    <n v="5.4792273760800283"/>
  </r>
  <r>
    <s v="Yemen"/>
    <n v="2012"/>
    <n v="4.0609999999999999"/>
    <n v="8.1790000000000003"/>
    <n v="0.68200000000000005"/>
    <n v="58.52"/>
    <n v="0.70599999999999996"/>
    <n v="-0.16900000000000001"/>
    <n v="0.79300000000000004"/>
    <n v="0.41299999999999998"/>
    <n v="0.26300000000000001"/>
    <x v="0"/>
    <s v="Under Average"/>
    <d v="2012-01-01T00:00:00"/>
    <n v="2012"/>
    <n v="5.4792273760800283"/>
  </r>
  <r>
    <s v="Yemen"/>
    <n v="2013"/>
    <n v="4.218"/>
    <n v="8.1660000000000004"/>
    <n v="0.69399999999999995"/>
    <n v="58.48"/>
    <n v="0.54300000000000004"/>
    <n v="-0.17599999999999999"/>
    <n v="0.88500000000000001"/>
    <n v="0.47799999999999998"/>
    <n v="0.26600000000000001"/>
    <x v="0"/>
    <s v="Under Average"/>
    <d v="2013-01-01T00:00:00"/>
    <n v="2013"/>
    <n v="5.4792273760800283"/>
  </r>
  <r>
    <s v="Yemen"/>
    <n v="2014"/>
    <n v="3.968"/>
    <n v="8.1590000000000007"/>
    <n v="0.63800000000000001"/>
    <n v="58.44"/>
    <n v="0.66400000000000003"/>
    <n v="-0.16200000000000001"/>
    <n v="0.88500000000000001"/>
    <n v="0.52700000000000002"/>
    <n v="0.27600000000000002"/>
    <x v="0"/>
    <s v="Under Average"/>
    <d v="2014-01-01T00:00:00"/>
    <n v="2014"/>
    <n v="5.4792273760800283"/>
  </r>
  <r>
    <s v="Yemen"/>
    <n v="2015"/>
    <n v="2.9830000000000001"/>
    <n v="7.7720000000000002"/>
    <n v="0.66900000000000004"/>
    <n v="58.4"/>
    <n v="0.61"/>
    <n v="-0.13500000000000001"/>
    <n v="0.82899999999999996"/>
    <n v="0.45800000000000002"/>
    <n v="0.32100000000000001"/>
    <x v="0"/>
    <s v="Under Average"/>
    <d v="2015-01-01T00:00:00"/>
    <n v="2015"/>
    <n v="5.4792273760800283"/>
  </r>
  <r>
    <s v="Yemen"/>
    <n v="2016"/>
    <n v="3.8260000000000001"/>
    <n v="7.5519999999999996"/>
    <n v="0.77500000000000002"/>
    <n v="58.174999999999997"/>
    <n v="0.53300000000000003"/>
    <n v="-0.14099999999999999"/>
    <m/>
    <n v="0.40100000000000002"/>
    <n v="0.22800000000000001"/>
    <x v="0"/>
    <s v="Under Average"/>
    <d v="2016-01-01T00:00:00"/>
    <n v="2016"/>
    <n v="5.4792273760800283"/>
  </r>
  <r>
    <s v="Yemen"/>
    <n v="2017"/>
    <n v="3.254"/>
    <n v="7.2430000000000003"/>
    <n v="0.79"/>
    <n v="57.95"/>
    <n v="0.59499999999999997"/>
    <n v="-0.124"/>
    <m/>
    <n v="0.36799999999999999"/>
    <n v="0.29499999999999998"/>
    <x v="0"/>
    <s v="Under Average"/>
    <d v="2017-01-01T00:00:00"/>
    <n v="2017"/>
    <n v="5.4792273760800283"/>
  </r>
  <r>
    <s v="Yemen"/>
    <n v="2018"/>
    <n v="3.0579999999999998"/>
    <n v="7.444"/>
    <n v="0.78900000000000003"/>
    <n v="57.725000000000001"/>
    <n v="0.55300000000000005"/>
    <n v="-0.124"/>
    <n v="0.79300000000000004"/>
    <n v="0.40899999999999997"/>
    <n v="0.315"/>
    <x v="0"/>
    <s v="Under Average"/>
    <d v="2018-01-01T00:00:00"/>
    <n v="2018"/>
    <n v="5.4792273760800283"/>
  </r>
  <r>
    <s v="Yemen"/>
    <n v="2019"/>
    <n v="4.1970000000000001"/>
    <n v="7.4480000000000004"/>
    <n v="0.87"/>
    <n v="57.5"/>
    <n v="0.65100000000000002"/>
    <n v="-0.10299999999999999"/>
    <n v="0.79800000000000004"/>
    <n v="0.48099999999999998"/>
    <n v="0.21299999999999999"/>
    <x v="0"/>
    <s v="Under Average"/>
    <d v="2019-01-01T00:00:00"/>
    <n v="2019"/>
    <n v="5.4792273760800283"/>
  </r>
  <r>
    <s v="Zambia"/>
    <n v="2006"/>
    <n v="4.8239999999999998"/>
    <n v="7.8339999999999996"/>
    <n v="0.79800000000000004"/>
    <n v="46.76"/>
    <n v="0.72099999999999997"/>
    <n v="-8.9999999999999993E-3"/>
    <n v="0.78500000000000003"/>
    <n v="0.66400000000000003"/>
    <n v="0.22600000000000001"/>
    <x v="2"/>
    <s v="Under Average"/>
    <d v="2006-01-01T00:00:00"/>
    <n v="2006"/>
    <n v="5.4792273760800283"/>
  </r>
  <r>
    <s v="Zambia"/>
    <n v="2007"/>
    <n v="3.9980000000000002"/>
    <n v="7.8789999999999996"/>
    <n v="0.68799999999999994"/>
    <n v="47.42"/>
    <n v="0.68200000000000005"/>
    <n v="-6.9000000000000006E-2"/>
    <n v="0.94799999999999995"/>
    <n v="0.65300000000000002"/>
    <n v="0.246"/>
    <x v="2"/>
    <s v="Under Average"/>
    <d v="2007-01-01T00:00:00"/>
    <n v="2007"/>
    <n v="5.4792273760800283"/>
  </r>
  <r>
    <s v="Zambia"/>
    <n v="2008"/>
    <n v="4.7300000000000004"/>
    <n v="7.9180000000000001"/>
    <n v="0.624"/>
    <n v="48.08"/>
    <n v="0.71699999999999997"/>
    <n v="5.3999999999999999E-2"/>
    <n v="0.89"/>
    <n v="0.70699999999999996"/>
    <n v="0.20599999999999999"/>
    <x v="2"/>
    <s v="Under Average"/>
    <d v="2008-01-01T00:00:00"/>
    <n v="2008"/>
    <n v="5.4792273760800283"/>
  </r>
  <r>
    <s v="Zambia"/>
    <n v="2009"/>
    <n v="5.26"/>
    <n v="7.9710000000000001"/>
    <n v="0.78200000000000003"/>
    <n v="48.74"/>
    <n v="0.69599999999999995"/>
    <n v="-9.7000000000000003E-2"/>
    <n v="0.91700000000000004"/>
    <n v="0.69299999999999995"/>
    <n v="0.123"/>
    <x v="2"/>
    <s v="Under Average"/>
    <d v="2009-01-01T00:00:00"/>
    <n v="2009"/>
    <n v="5.4792273760800283"/>
  </r>
  <r>
    <s v="Zambia"/>
    <n v="2011"/>
    <n v="4.9989999999999997"/>
    <n v="8.0540000000000003"/>
    <n v="0.86399999999999999"/>
    <n v="50.06"/>
    <n v="0.66300000000000003"/>
    <n v="2E-3"/>
    <n v="0.88200000000000001"/>
    <n v="0.77100000000000002"/>
    <n v="0.20399999999999999"/>
    <x v="2"/>
    <s v="Under Average"/>
    <d v="2011-01-01T00:00:00"/>
    <n v="2011"/>
    <n v="5.4792273760800283"/>
  </r>
  <r>
    <s v="Zambia"/>
    <n v="2012"/>
    <n v="5.0129999999999999"/>
    <n v="8.0939999999999994"/>
    <n v="0.78"/>
    <n v="50.72"/>
    <n v="0.78800000000000003"/>
    <n v="7.0000000000000001E-3"/>
    <n v="0.80600000000000005"/>
    <n v="0.67600000000000005"/>
    <n v="0.25"/>
    <x v="2"/>
    <s v="Under Average"/>
    <d v="2012-01-01T00:00:00"/>
    <n v="2012"/>
    <n v="5.4792273760800283"/>
  </r>
  <r>
    <s v="Zambia"/>
    <n v="2013"/>
    <n v="5.2439999999999998"/>
    <n v="8.1110000000000007"/>
    <n v="0.76100000000000001"/>
    <n v="51.38"/>
    <n v="0.77"/>
    <n v="-0.105"/>
    <n v="0.73199999999999998"/>
    <n v="0.72699999999999998"/>
    <n v="0.308"/>
    <x v="2"/>
    <s v="Under Average"/>
    <d v="2013-01-01T00:00:00"/>
    <n v="2013"/>
    <n v="5.4792273760800283"/>
  </r>
  <r>
    <s v="Zambia"/>
    <n v="2014"/>
    <n v="4.3460000000000001"/>
    <n v="8.1240000000000006"/>
    <n v="0.70599999999999996"/>
    <n v="52.04"/>
    <n v="0.81200000000000006"/>
    <n v="-1.0999999999999999E-2"/>
    <n v="0.80900000000000005"/>
    <n v="0.63900000000000001"/>
    <n v="0.32700000000000001"/>
    <x v="2"/>
    <s v="Under Average"/>
    <d v="2014-01-01T00:00:00"/>
    <n v="2014"/>
    <n v="5.4792273760800283"/>
  </r>
  <r>
    <s v="Zambia"/>
    <n v="2015"/>
    <n v="4.843"/>
    <n v="8.1210000000000004"/>
    <n v="0.69099999999999995"/>
    <n v="52.7"/>
    <n v="0.75900000000000001"/>
    <n v="-3.9E-2"/>
    <n v="0.871"/>
    <n v="0.63400000000000001"/>
    <n v="0.38200000000000001"/>
    <x v="2"/>
    <s v="Under Average"/>
    <d v="2015-01-01T00:00:00"/>
    <n v="2015"/>
    <n v="5.4792273760800283"/>
  </r>
  <r>
    <s v="Zambia"/>
    <n v="2016"/>
    <n v="4.3479999999999999"/>
    <n v="8.1270000000000007"/>
    <n v="0.76700000000000002"/>
    <n v="53.125"/>
    <n v="0.81200000000000006"/>
    <n v="0.122"/>
    <n v="0.77100000000000002"/>
    <n v="0.68799999999999994"/>
    <n v="0.372"/>
    <x v="2"/>
    <s v="Under Average"/>
    <d v="2016-01-01T00:00:00"/>
    <n v="2016"/>
    <n v="5.4792273760800283"/>
  </r>
  <r>
    <s v="Zambia"/>
    <n v="2017"/>
    <n v="3.9329999999999998"/>
    <n v="8.1300000000000008"/>
    <n v="0.74399999999999999"/>
    <n v="53.55"/>
    <n v="0.82299999999999995"/>
    <n v="0.14000000000000001"/>
    <n v="0.74"/>
    <n v="0.66"/>
    <n v="0.38700000000000001"/>
    <x v="2"/>
    <s v="Under Average"/>
    <d v="2017-01-01T00:00:00"/>
    <n v="2017"/>
    <n v="5.4792273760800283"/>
  </r>
  <r>
    <s v="Zambia"/>
    <n v="2018"/>
    <n v="4.0410000000000004"/>
    <n v="8.1389999999999993"/>
    <n v="0.71799999999999997"/>
    <n v="53.975000000000001"/>
    <n v="0.79100000000000004"/>
    <n v="4.8000000000000001E-2"/>
    <n v="0.81100000000000005"/>
    <n v="0.66200000000000003"/>
    <n v="0.35099999999999998"/>
    <x v="2"/>
    <s v="Under Average"/>
    <d v="2018-01-01T00:00:00"/>
    <n v="2018"/>
    <n v="5.4792273760800283"/>
  </r>
  <r>
    <s v="Zambia"/>
    <n v="2019"/>
    <n v="3.3069999999999999"/>
    <n v="8.1229999999999993"/>
    <n v="0.63800000000000001"/>
    <n v="54.4"/>
    <n v="0.81100000000000005"/>
    <n v="7.8E-2"/>
    <n v="0.83199999999999996"/>
    <n v="0.67400000000000004"/>
    <n v="0.39400000000000002"/>
    <x v="2"/>
    <s v="Under Average"/>
    <d v="2019-01-01T00:00:00"/>
    <n v="2019"/>
    <n v="5.4792273760800283"/>
  </r>
  <r>
    <s v="Zambia"/>
    <n v="2020"/>
    <n v="4.8380000000000001"/>
    <n v="8.0660000000000007"/>
    <n v="0.76700000000000002"/>
    <n v="54.825000000000003"/>
    <n v="0.75"/>
    <n v="5.8000000000000003E-2"/>
    <n v="0.81"/>
    <n v="0.67900000000000005"/>
    <n v="0.34499999999999997"/>
    <x v="2"/>
    <s v="Under Average"/>
    <d v="2020-01-01T00:00:00"/>
    <n v="2020"/>
    <n v="5.4792273760800283"/>
  </r>
  <r>
    <s v="Zambia"/>
    <n v="2021"/>
    <n v="3.0819999999999999"/>
    <n v="8.0820000000000007"/>
    <n v="0.61899999999999999"/>
    <n v="55.25"/>
    <n v="0.83299999999999996"/>
    <n v="0.14099999999999999"/>
    <n v="0.82399999999999995"/>
    <n v="0.65600000000000003"/>
    <n v="0.34899999999999998"/>
    <x v="2"/>
    <s v="Under Average"/>
    <d v="2021-01-01T00:00:00"/>
    <n v="2021"/>
    <n v="5.4792273760800283"/>
  </r>
  <r>
    <s v="Zimbabwe"/>
    <n v="2006"/>
    <n v="3.8260000000000001"/>
    <n v="7.46"/>
    <n v="0.82199999999999995"/>
    <n v="40.4"/>
    <n v="0.43099999999999999"/>
    <n v="-0.06"/>
    <n v="0.90500000000000003"/>
    <n v="0.66900000000000004"/>
    <n v="0.29699999999999999"/>
    <x v="2"/>
    <s v="Under Average"/>
    <d v="2006-01-01T00:00:00"/>
    <n v="2006"/>
    <n v="5.4792273760800283"/>
  </r>
  <r>
    <s v="Zimbabwe"/>
    <n v="2007"/>
    <n v="3.28"/>
    <n v="7.4130000000000003"/>
    <n v="0.82799999999999996"/>
    <n v="41.6"/>
    <n v="0.45600000000000002"/>
    <n v="-6.5000000000000002E-2"/>
    <n v="0.94599999999999995"/>
    <n v="0.58899999999999997"/>
    <n v="0.26500000000000001"/>
    <x v="2"/>
    <s v="Under Average"/>
    <d v="2007-01-01T00:00:00"/>
    <n v="2007"/>
    <n v="5.4792273760800283"/>
  </r>
  <r>
    <s v="Zimbabwe"/>
    <n v="2008"/>
    <n v="3.1739999999999999"/>
    <n v="7.21"/>
    <n v="0.84299999999999997"/>
    <n v="42.8"/>
    <n v="0.34399999999999997"/>
    <n v="-7.2999999999999995E-2"/>
    <n v="0.96399999999999997"/>
    <n v="0.57099999999999995"/>
    <n v="0.25"/>
    <x v="2"/>
    <s v="Under Average"/>
    <d v="2008-01-01T00:00:00"/>
    <n v="2008"/>
    <n v="5.4792273760800283"/>
  </r>
  <r>
    <s v="Zimbabwe"/>
    <n v="2009"/>
    <n v="4.056"/>
    <n v="7.3129999999999997"/>
    <n v="0.80600000000000005"/>
    <n v="44"/>
    <n v="0.41099999999999998"/>
    <n v="-6.0999999999999999E-2"/>
    <n v="0.93100000000000005"/>
    <n v="0.66"/>
    <n v="0.218"/>
    <x v="2"/>
    <s v="Under Average"/>
    <d v="2009-01-01T00:00:00"/>
    <n v="2009"/>
    <n v="5.4792273760800283"/>
  </r>
  <r>
    <s v="Zimbabwe"/>
    <n v="2010"/>
    <n v="4.6820000000000004"/>
    <n v="7.4950000000000001"/>
    <n v="0.85699999999999998"/>
    <n v="45.2"/>
    <n v="0.66500000000000004"/>
    <n v="-7.8E-2"/>
    <n v="0.82799999999999996"/>
    <n v="0.69899999999999995"/>
    <n v="0.122"/>
    <x v="2"/>
    <s v="Under Average"/>
    <d v="2010-01-01T00:00:00"/>
    <n v="2010"/>
    <n v="5.4792273760800283"/>
  </r>
  <r>
    <s v="Zimbabwe"/>
    <n v="2011"/>
    <n v="4.8460000000000001"/>
    <n v="7.617"/>
    <n v="0.86499999999999999"/>
    <n v="46.4"/>
    <n v="0.63300000000000001"/>
    <n v="-7.2999999999999995E-2"/>
    <n v="0.83"/>
    <n v="0.69899999999999995"/>
    <n v="0.21099999999999999"/>
    <x v="2"/>
    <s v="Under Average"/>
    <d v="2011-01-01T00:00:00"/>
    <n v="2011"/>
    <n v="5.4792273760800283"/>
  </r>
  <r>
    <s v="Zimbabwe"/>
    <n v="2012"/>
    <n v="4.9550000000000001"/>
    <n v="7.7450000000000001"/>
    <n v="0.89600000000000002"/>
    <n v="47.6"/>
    <n v="0.47"/>
    <n v="-8.6999999999999994E-2"/>
    <n v="0.85899999999999999"/>
    <n v="0.61299999999999999"/>
    <n v="0.17699999999999999"/>
    <x v="2"/>
    <s v="Under Average"/>
    <d v="2012-01-01T00:00:00"/>
    <n v="2012"/>
    <n v="5.4792273760800283"/>
  </r>
  <r>
    <s v="Zimbabwe"/>
    <n v="2013"/>
    <n v="4.6900000000000004"/>
    <n v="7.7549999999999999"/>
    <n v="0.79900000000000004"/>
    <n v="48.8"/>
    <n v="0.57599999999999996"/>
    <n v="-8.8999999999999996E-2"/>
    <n v="0.83099999999999996"/>
    <n v="0.624"/>
    <n v="0.182"/>
    <x v="2"/>
    <s v="Under Average"/>
    <d v="2013-01-01T00:00:00"/>
    <n v="2013"/>
    <n v="5.4792273760800283"/>
  </r>
  <r>
    <s v="Zimbabwe"/>
    <n v="2014"/>
    <n v="4.1840000000000002"/>
    <n v="7.7480000000000002"/>
    <n v="0.76600000000000001"/>
    <n v="50"/>
    <n v="0.64200000000000002"/>
    <n v="-5.8000000000000003E-2"/>
    <n v="0.82"/>
    <n v="0.66100000000000003"/>
    <n v="0.23899999999999999"/>
    <x v="2"/>
    <s v="Under Average"/>
    <d v="2014-01-01T00:00:00"/>
    <n v="2014"/>
    <n v="5.4792273760800283"/>
  </r>
  <r>
    <s v="Zimbabwe"/>
    <n v="2015"/>
    <n v="3.7029999999999998"/>
    <n v="7.7469999999999999"/>
    <n v="0.73599999999999999"/>
    <n v="51.2"/>
    <n v="0.66700000000000004"/>
    <n v="-0.107"/>
    <n v="0.81"/>
    <n v="0.63900000000000001"/>
    <n v="0.17899999999999999"/>
    <x v="2"/>
    <s v="Under Average"/>
    <d v="2015-01-01T00:00:00"/>
    <n v="2015"/>
    <n v="5.4792273760800283"/>
  </r>
  <r>
    <s v="Zimbabwe"/>
    <n v="2016"/>
    <n v="3.7349999999999999"/>
    <n v="7.7350000000000003"/>
    <n v="0.76800000000000002"/>
    <n v="51.674999999999997"/>
    <n v="0.73299999999999998"/>
    <n v="-7.9000000000000001E-2"/>
    <n v="0.72399999999999998"/>
    <n v="0.68500000000000005"/>
    <n v="0.20899999999999999"/>
    <x v="2"/>
    <s v="Under Average"/>
    <d v="2016-01-01T00:00:00"/>
    <n v="2016"/>
    <n v="5.4792273760800283"/>
  </r>
  <r>
    <s v="Zimbabwe"/>
    <n v="2017"/>
    <n v="3.6379999999999999"/>
    <n v="7.7539999999999996"/>
    <n v="0.754"/>
    <n v="52.15"/>
    <n v="0.753"/>
    <n v="-8.1000000000000003E-2"/>
    <n v="0.751"/>
    <n v="0.73399999999999999"/>
    <n v="0.224"/>
    <x v="2"/>
    <s v="Under Average"/>
    <d v="2017-01-01T00:00:00"/>
    <n v="2017"/>
    <n v="5.4792273760800283"/>
  </r>
  <r>
    <s v="Zimbabwe"/>
    <n v="2018"/>
    <n v="3.6160000000000001"/>
    <n v="7.7830000000000004"/>
    <n v="0.77500000000000002"/>
    <n v="52.625"/>
    <n v="0.76300000000000001"/>
    <n v="-5.0999999999999997E-2"/>
    <n v="0.84399999999999997"/>
    <n v="0.65800000000000003"/>
    <n v="0.21199999999999999"/>
    <x v="2"/>
    <s v="Under Average"/>
    <d v="2018-01-01T00:00:00"/>
    <n v="2018"/>
    <n v="5.4792273760800283"/>
  </r>
  <r>
    <s v="Zimbabwe"/>
    <n v="2019"/>
    <n v="2.694"/>
    <n v="7.6980000000000004"/>
    <n v="0.75900000000000001"/>
    <n v="53.1"/>
    <n v="0.63200000000000001"/>
    <n v="-4.7E-2"/>
    <n v="0.83099999999999996"/>
    <n v="0.65800000000000003"/>
    <n v="0.23499999999999999"/>
    <x v="2"/>
    <s v="Under Average"/>
    <d v="2019-01-01T00:00:00"/>
    <n v="2019"/>
    <n v="5.4792273760800283"/>
  </r>
  <r>
    <s v="Zimbabwe"/>
    <n v="2020"/>
    <n v="3.16"/>
    <n v="7.5960000000000001"/>
    <n v="0.71699999999999997"/>
    <n v="53.575000000000003"/>
    <n v="0.64300000000000002"/>
    <n v="6.0000000000000001E-3"/>
    <n v="0.78900000000000003"/>
    <n v="0.66100000000000003"/>
    <n v="0.34599999999999997"/>
    <x v="2"/>
    <s v="Under Average"/>
    <d v="2020-01-01T00:00:00"/>
    <n v="2020"/>
    <n v="5.4792273760800283"/>
  </r>
  <r>
    <s v="Zimbabwe"/>
    <n v="2021"/>
    <n v="3.1549999999999998"/>
    <n v="7.657"/>
    <n v="0.68500000000000005"/>
    <n v="54.05"/>
    <n v="0.66800000000000004"/>
    <n v="-7.5999999999999998E-2"/>
    <n v="0.75700000000000001"/>
    <n v="0.61"/>
    <n v="0.24199999999999999"/>
    <x v="2"/>
    <s v="Under Average"/>
    <d v="2021-01-01T00:00:00"/>
    <n v="2021"/>
    <n v="5.4792273760800283"/>
  </r>
  <r>
    <s v="Zimbabwe"/>
    <n v="2022"/>
    <n v="3.2959999999999998"/>
    <n v="7.67"/>
    <n v="0.66600000000000004"/>
    <n v="54.524999999999999"/>
    <n v="0.65200000000000002"/>
    <n v="-7.0000000000000007E-2"/>
    <n v="0.753"/>
    <n v="0.64100000000000001"/>
    <n v="0.191"/>
    <x v="2"/>
    <s v="Under Average"/>
    <d v="2022-01-01T00:00:00"/>
    <n v="2022"/>
    <n v="5.479227376080028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DEE5F5-0FA3-4257-9213-381FE9C28C34}"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9:H10" firstHeaderRow="0" firstDataRow="1" firstDataCol="0" rowPageCount="2" colPageCount="1"/>
  <pivotFields count="19">
    <pivotField axis="axisPage" showAll="0">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axis="axisPage" showAll="0">
      <items count="19">
        <item x="17"/>
        <item x="16"/>
        <item x="14"/>
        <item x="0"/>
        <item x="1"/>
        <item x="2"/>
        <item x="3"/>
        <item x="4"/>
        <item x="5"/>
        <item x="6"/>
        <item x="7"/>
        <item x="8"/>
        <item x="9"/>
        <item x="10"/>
        <item x="11"/>
        <item x="15"/>
        <item x="12"/>
        <item x="13"/>
        <item t="default"/>
      </items>
    </pivotField>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Items count="1">
    <i/>
  </rowItems>
  <colFields count="1">
    <field x="-2"/>
  </colFields>
  <colItems count="8">
    <i>
      <x/>
    </i>
    <i i="1">
      <x v="1"/>
    </i>
    <i i="2">
      <x v="2"/>
    </i>
    <i i="3">
      <x v="3"/>
    </i>
    <i i="4">
      <x v="4"/>
    </i>
    <i i="5">
      <x v="5"/>
    </i>
    <i i="6">
      <x v="6"/>
    </i>
    <i i="7">
      <x v="7"/>
    </i>
  </colItems>
  <pageFields count="2">
    <pageField fld="1" item="17" hier="-1"/>
    <pageField fld="0" hier="-1"/>
  </pageFields>
  <dataFields count="8">
    <dataField name="Average of Life Ladder" fld="2" subtotal="average" baseField="0" baseItem="0"/>
    <dataField name="Average of Log GDP per capita" fld="3" subtotal="average" baseField="0" baseItem="0"/>
    <dataField name="Average of Social support" fld="4" subtotal="average" baseField="0" baseItem="0"/>
    <dataField name="Average of Healthy life expectancy at birth" fld="5" subtotal="average" baseField="0" baseItem="0"/>
    <dataField name="Average of Freedom to make life choices" fld="6" subtotal="average" baseField="0" baseItem="0"/>
    <dataField name="Average of Perceptions of corruption" fld="8" subtotal="average" baseField="0" baseItem="0"/>
    <dataField name="Average of Positive affect" fld="9" subtotal="average" baseField="0" baseItem="0"/>
    <dataField name="Average of Negative affect" fld="10" subtotal="average" baseField="0" baseItem="0"/>
  </dataFields>
  <formats count="10">
    <format dxfId="53">
      <pivotArea outline="0" collapsedLevelsAreSubtotals="1" fieldPosition="0"/>
    </format>
    <format dxfId="52">
      <pivotArea type="all" dataOnly="0" outline="0" fieldPosition="0"/>
    </format>
    <format dxfId="51">
      <pivotArea outline="0" collapsedLevelsAreSubtotals="1" fieldPosition="0"/>
    </format>
    <format dxfId="50">
      <pivotArea type="all" dataOnly="0" outline="0" fieldPosition="0"/>
    </format>
    <format dxfId="49">
      <pivotArea outline="0" collapsedLevelsAreSubtotals="1" fieldPosition="0"/>
    </format>
    <format dxfId="48">
      <pivotArea dataOnly="0" labelOnly="1" outline="0" fieldPosition="0">
        <references count="1">
          <reference field="4294967294" count="8">
            <x v="0"/>
            <x v="1"/>
            <x v="2"/>
            <x v="3"/>
            <x v="4"/>
            <x v="5"/>
            <x v="6"/>
            <x v="7"/>
          </reference>
        </references>
      </pivotArea>
    </format>
    <format dxfId="47">
      <pivotArea outline="0" collapsedLevelsAreSubtotals="1" fieldPosition="0"/>
    </format>
    <format dxfId="46">
      <pivotArea type="all" dataOnly="0" outline="0" fieldPosition="0"/>
    </format>
    <format dxfId="45">
      <pivotArea outline="0" collapsedLevelsAreSubtotals="1" fieldPosition="0"/>
    </format>
    <format dxfId="44">
      <pivotArea dataOnly="0" labelOnly="1" outline="0" fieldPosition="0">
        <references count="1">
          <reference field="4294967294" count="8">
            <x v="0"/>
            <x v="1"/>
            <x v="2"/>
            <x v="3"/>
            <x v="4"/>
            <x v="5"/>
            <x v="6"/>
            <x v="7"/>
          </reference>
        </references>
      </pivotArea>
    </format>
  </formats>
  <chartFormats count="8">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1"/>
          </reference>
        </references>
      </pivotArea>
    </chartFormat>
    <chartFormat chart="0" format="11" series="1">
      <pivotArea type="data" outline="0" fieldPosition="0">
        <references count="1">
          <reference field="4294967294" count="1" selected="0">
            <x v="2"/>
          </reference>
        </references>
      </pivotArea>
    </chartFormat>
    <chartFormat chart="0" format="12" series="1">
      <pivotArea type="data" outline="0" fieldPosition="0">
        <references count="1">
          <reference field="4294967294" count="1" selected="0">
            <x v="3"/>
          </reference>
        </references>
      </pivotArea>
    </chartFormat>
    <chartFormat chart="0" format="13" series="1">
      <pivotArea type="data" outline="0" fieldPosition="0">
        <references count="1">
          <reference field="4294967294" count="1" selected="0">
            <x v="4"/>
          </reference>
        </references>
      </pivotArea>
    </chartFormat>
    <chartFormat chart="0" format="15" series="1">
      <pivotArea type="data" outline="0" fieldPosition="0">
        <references count="1">
          <reference field="4294967294" count="1" selected="0">
            <x v="5"/>
          </reference>
        </references>
      </pivotArea>
    </chartFormat>
    <chartFormat chart="0" format="16" series="1">
      <pivotArea type="data" outline="0" fieldPosition="0">
        <references count="1">
          <reference field="4294967294" count="1" selected="0">
            <x v="6"/>
          </reference>
        </references>
      </pivotArea>
    </chartFormat>
    <chartFormat chart="0" format="17" series="1">
      <pivotArea type="data" outline="0" fieldPosition="0">
        <references count="1">
          <reference field="429496729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0495E4-D260-4A07-BD9A-CDA565E2B29A}" name="PivotTable2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7:I18" firstHeaderRow="0" firstDataRow="1" firstDataCol="0" rowPageCount="2" colPageCount="1"/>
  <pivotFields count="19">
    <pivotField name="Country" axis="axisPage" showAll="0">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axis="axisPage" showAll="0">
      <items count="19">
        <item x="17"/>
        <item x="16"/>
        <item x="14"/>
        <item x="0"/>
        <item x="1"/>
        <item x="2"/>
        <item x="3"/>
        <item x="4"/>
        <item x="5"/>
        <item x="6"/>
        <item x="7"/>
        <item x="8"/>
        <item x="9"/>
        <item x="10"/>
        <item x="11"/>
        <item x="15"/>
        <item x="12"/>
        <item x="13"/>
        <item t="default"/>
      </items>
    </pivotField>
    <pivotField showAll="0"/>
    <pivotField dataField="1" showAll="0"/>
    <pivotField showAll="0"/>
    <pivotField showAll="0"/>
    <pivotField showAll="0"/>
    <pivotField showAll="0"/>
    <pivotField showAll="0"/>
    <pivotField showAll="0"/>
    <pivotField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Items count="1">
    <i/>
  </rowItems>
  <colFields count="1">
    <field x="-2"/>
  </colFields>
  <colItems count="4">
    <i>
      <x/>
    </i>
    <i i="1">
      <x v="1"/>
    </i>
    <i i="2">
      <x v="2"/>
    </i>
    <i i="3">
      <x v="3"/>
    </i>
  </colItems>
  <pageFields count="2">
    <pageField fld="1" item="17" hier="-1"/>
    <pageField fld="0" hier="-1"/>
  </pageFields>
  <dataFields count="4">
    <dataField name="Average" fld="3" subtotal="average" baseField="0" baseItem="1"/>
    <dataField name="Max" fld="3" subtotal="max" baseField="0" baseItem="1"/>
    <dataField name="Min" fld="3" subtotal="min" baseField="0" baseItem="2"/>
    <dataField name="StdDev" fld="3" subtotal="stdDev" baseField="0" baseItem="3"/>
  </dataFields>
  <formats count="12">
    <format dxfId="65">
      <pivotArea outline="0" collapsedLevelsAreSubtotals="1" fieldPosition="0"/>
    </format>
    <format dxfId="64">
      <pivotArea field="0" type="button" dataOnly="0" labelOnly="1" outline="0" axis="axisPage" fieldPosition="1"/>
    </format>
    <format dxfId="63">
      <pivotArea type="all" dataOnly="0" outline="0" fieldPosition="0"/>
    </format>
    <format dxfId="62">
      <pivotArea outline="0" collapsedLevelsAreSubtotals="1" fieldPosition="0"/>
    </format>
    <format dxfId="61">
      <pivotArea dataOnly="0" labelOnly="1" outline="0" fieldPosition="0">
        <references count="1">
          <reference field="4294967294" count="4">
            <x v="0"/>
            <x v="1"/>
            <x v="2"/>
            <x v="3"/>
          </reference>
        </references>
      </pivotArea>
    </format>
    <format dxfId="60">
      <pivotArea outline="0" collapsedLevelsAreSubtotals="1" fieldPosition="0"/>
    </format>
    <format dxfId="59">
      <pivotArea type="all" dataOnly="0" outline="0" fieldPosition="0"/>
    </format>
    <format dxfId="58">
      <pivotArea outline="0" collapsedLevelsAreSubtotals="1" fieldPosition="0"/>
    </format>
    <format dxfId="57">
      <pivotArea dataOnly="0" labelOnly="1" outline="0" fieldPosition="0">
        <references count="1">
          <reference field="4294967294" count="4">
            <x v="0"/>
            <x v="1"/>
            <x v="2"/>
            <x v="3"/>
          </reference>
        </references>
      </pivotArea>
    </format>
    <format dxfId="56">
      <pivotArea type="all" dataOnly="0" outline="0" fieldPosition="0"/>
    </format>
    <format dxfId="55">
      <pivotArea outline="0" collapsedLevelsAreSubtotals="1" fieldPosition="0"/>
    </format>
    <format dxfId="5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70BDD3-5C69-4908-944B-582121A2D824}" name="PivotTable29" cacheId="6" applyNumberFormats="0" applyBorderFormats="0" applyFontFormats="0" applyPatternFormats="0" applyAlignmentFormats="0" applyWidthHeightFormats="1" dataCaption="Values" updatedVersion="8" minRefreshableVersion="3" useAutoFormatting="1" itemPrintTitles="1" createdVersion="8" indent="0" outline="1" outlineData="1" chartFormat="4">
  <location ref="J39:K60" firstHeaderRow="1" firstDataRow="1" firstDataCol="1" rowPageCount="1" colPageCount="1"/>
  <pivotFields count="19">
    <pivotField axis="axisRow" showAll="0" measureFilter="1" sortType="ascending">
      <items count="166">
        <item h="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h="1"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h="1"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h="1" x="138"/>
        <item x="139"/>
        <item x="140"/>
        <item x="141"/>
        <item x="142"/>
        <item x="143"/>
        <item h="1" x="144"/>
        <item x="145"/>
        <item x="146"/>
        <item x="147"/>
        <item x="148"/>
        <item x="149"/>
        <item x="150"/>
        <item x="151"/>
        <item x="152"/>
        <item x="153"/>
        <item x="154"/>
        <item x="155"/>
        <item x="156"/>
        <item x="157"/>
        <item x="158"/>
        <item x="159"/>
        <item h="1" x="160"/>
        <item x="161"/>
        <item x="162"/>
        <item x="163"/>
        <item x="164"/>
        <item t="default"/>
      </items>
      <autoSortScope>
        <pivotArea dataOnly="0" outline="0" fieldPosition="0">
          <references count="1">
            <reference field="4294967294" count="1" selected="0">
              <x v="0"/>
            </reference>
          </references>
        </pivotArea>
      </autoSortScope>
    </pivotField>
    <pivotField axis="axisPage" showAll="0">
      <items count="19">
        <item x="17"/>
        <item x="16"/>
        <item x="14"/>
        <item x="0"/>
        <item x="1"/>
        <item x="2"/>
        <item x="3"/>
        <item x="4"/>
        <item x="5"/>
        <item x="6"/>
        <item x="7"/>
        <item x="8"/>
        <item x="9"/>
        <item x="10"/>
        <item x="11"/>
        <item x="15"/>
        <item x="12"/>
        <item x="13"/>
        <item t="default"/>
      </items>
    </pivotField>
    <pivotField showAll="0"/>
    <pivotField dataField="1" showAll="0"/>
    <pivotField showAll="0"/>
    <pivotField showAll="0"/>
    <pivotField showAll="0"/>
    <pivotField showAll="0"/>
    <pivotField showAll="0"/>
    <pivotField showAll="0"/>
    <pivotField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21">
    <i>
      <x v="33"/>
    </i>
    <i>
      <x v="108"/>
    </i>
    <i>
      <x v="101"/>
    </i>
    <i>
      <x v="27"/>
    </i>
    <i>
      <x v="84"/>
    </i>
    <i>
      <x v="88"/>
    </i>
    <i>
      <x v="89"/>
    </i>
    <i>
      <x v="127"/>
    </i>
    <i>
      <x v="92"/>
    </i>
    <i>
      <x v="51"/>
    </i>
    <i>
      <x v="164"/>
    </i>
    <i>
      <x v="148"/>
    </i>
    <i>
      <x v="47"/>
    </i>
    <i>
      <x v="146"/>
    </i>
    <i>
      <x v="57"/>
    </i>
    <i>
      <x v="31"/>
    </i>
    <i>
      <x v="32"/>
    </i>
    <i>
      <x v="14"/>
    </i>
    <i>
      <x v="125"/>
    </i>
    <i>
      <x v="24"/>
    </i>
    <i t="grand">
      <x/>
    </i>
  </rowItems>
  <colItems count="1">
    <i/>
  </colItems>
  <pageFields count="1">
    <pageField fld="1" item="17" hier="-1"/>
  </pageFields>
  <dataFields count="1">
    <dataField name="Average of Log GDP per capita" fld="3" subtotal="average" baseField="0" baseItem="0"/>
  </dataFields>
  <formats count="16">
    <format dxfId="81">
      <pivotArea grandRow="1" outline="0" collapsedLevelsAreSubtotals="1" fieldPosition="0"/>
    </format>
    <format dxfId="80">
      <pivotArea collapsedLevelsAreSubtotals="1" fieldPosition="0">
        <references count="1">
          <reference field="0" count="20">
            <x v="6"/>
            <x v="7"/>
            <x v="9"/>
            <x v="12"/>
            <x v="39"/>
            <x v="48"/>
            <x v="53"/>
            <x v="61"/>
            <x v="63"/>
            <x v="68"/>
            <x v="78"/>
            <x v="87"/>
            <x v="105"/>
            <x v="111"/>
            <x v="120"/>
            <x v="128"/>
            <x v="141"/>
            <x v="142"/>
            <x v="155"/>
            <x v="157"/>
          </reference>
        </references>
      </pivotArea>
    </format>
    <format dxfId="79">
      <pivotArea dataOnly="0" labelOnly="1" outline="0" axis="axisValues" fieldPosition="0"/>
    </format>
    <format dxfId="78">
      <pivotArea collapsedLevelsAreSubtotals="1" fieldPosition="0">
        <references count="1">
          <reference field="0" count="20">
            <x v="0"/>
            <x v="27"/>
            <x v="33"/>
            <x v="37"/>
            <x v="47"/>
            <x v="51"/>
            <x v="84"/>
            <x v="88"/>
            <x v="89"/>
            <x v="92"/>
            <x v="93"/>
            <x v="101"/>
            <x v="108"/>
            <x v="127"/>
            <x v="138"/>
            <x v="144"/>
            <x v="146"/>
            <x v="148"/>
            <x v="160"/>
            <x v="164"/>
          </reference>
        </references>
      </pivotArea>
    </format>
    <format dxfId="77">
      <pivotArea type="all" dataOnly="0" outline="0" fieldPosition="0"/>
    </format>
    <format dxfId="76">
      <pivotArea outline="0" collapsedLevelsAreSubtotals="1" fieldPosition="0"/>
    </format>
    <format dxfId="75">
      <pivotArea dataOnly="0" labelOnly="1" fieldPosition="0">
        <references count="1">
          <reference field="0" count="20">
            <x v="14"/>
            <x v="24"/>
            <x v="27"/>
            <x v="31"/>
            <x v="32"/>
            <x v="33"/>
            <x v="47"/>
            <x v="51"/>
            <x v="57"/>
            <x v="84"/>
            <x v="88"/>
            <x v="89"/>
            <x v="92"/>
            <x v="101"/>
            <x v="108"/>
            <x v="125"/>
            <x v="127"/>
            <x v="146"/>
            <x v="148"/>
            <x v="164"/>
          </reference>
        </references>
      </pivotArea>
    </format>
    <format dxfId="74">
      <pivotArea dataOnly="0" labelOnly="1" grandRow="1" outline="0" fieldPosition="0"/>
    </format>
    <format dxfId="73">
      <pivotArea field="0" type="button" dataOnly="0" labelOnly="1" outline="0" axis="axisRow" fieldPosition="0"/>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field="0" type="button" dataOnly="0" labelOnly="1" outline="0" axis="axisRow" fieldPosition="0"/>
    </format>
    <format dxfId="68">
      <pivotArea dataOnly="0" labelOnly="1" fieldPosition="0">
        <references count="1">
          <reference field="0" count="20">
            <x v="14"/>
            <x v="24"/>
            <x v="27"/>
            <x v="31"/>
            <x v="32"/>
            <x v="33"/>
            <x v="47"/>
            <x v="51"/>
            <x v="57"/>
            <x v="84"/>
            <x v="88"/>
            <x v="89"/>
            <x v="92"/>
            <x v="101"/>
            <x v="108"/>
            <x v="125"/>
            <x v="127"/>
            <x v="146"/>
            <x v="148"/>
            <x v="164"/>
          </reference>
        </references>
      </pivotArea>
    </format>
    <format dxfId="67">
      <pivotArea dataOnly="0" labelOnly="1" grandRow="1" outline="0" fieldPosition="0"/>
    </format>
    <format dxfId="66">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8" iMeasureFld="0">
      <autoFilter ref="A1">
        <filterColumn colId="0">
          <top10 top="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DD2C68-4F12-48EE-BDFD-A1974368E566}"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D18" firstHeaderRow="0" firstDataRow="1" firstDataCol="0" rowPageCount="2" colPageCount="1"/>
  <pivotFields count="19">
    <pivotField name="Country" axis="axisPage" showAll="0">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axis="axisPage" showAll="0">
      <items count="19">
        <item x="17"/>
        <item x="16"/>
        <item x="14"/>
        <item x="0"/>
        <item x="1"/>
        <item x="2"/>
        <item x="3"/>
        <item x="4"/>
        <item x="5"/>
        <item x="6"/>
        <item x="7"/>
        <item x="8"/>
        <item x="9"/>
        <item x="10"/>
        <item x="11"/>
        <item x="15"/>
        <item x="12"/>
        <item x="13"/>
        <item t="default"/>
      </items>
    </pivotField>
    <pivotField dataField="1" showAll="0"/>
    <pivotField showAll="0"/>
    <pivotField showAll="0"/>
    <pivotField showAll="0"/>
    <pivotField showAll="0"/>
    <pivotField showAll="0"/>
    <pivotField showAll="0"/>
    <pivotField showAll="0"/>
    <pivotField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Items count="1">
    <i/>
  </rowItems>
  <colFields count="1">
    <field x="-2"/>
  </colFields>
  <colItems count="4">
    <i>
      <x/>
    </i>
    <i i="1">
      <x v="1"/>
    </i>
    <i i="2">
      <x v="2"/>
    </i>
    <i i="3">
      <x v="3"/>
    </i>
  </colItems>
  <pageFields count="2">
    <pageField fld="1" item="17" hier="-1"/>
    <pageField fld="0" hier="-1"/>
  </pageFields>
  <dataFields count="4">
    <dataField name="Average" fld="2" subtotal="average" baseField="0" baseItem="0" numFmtId="2"/>
    <dataField name="Max" fld="2" subtotal="max" baseField="0" baseItem="0"/>
    <dataField name="Min" fld="2" subtotal="min" baseField="0" baseItem="0"/>
    <dataField name="StdDev" fld="2" subtotal="stdDev" baseField="0" baseItem="3"/>
  </dataFields>
  <formats count="12">
    <format dxfId="93">
      <pivotArea outline="0" collapsedLevelsAreSubtotals="1" fieldPosition="0"/>
    </format>
    <format dxfId="92">
      <pivotArea field="0" type="button" dataOnly="0" labelOnly="1" outline="0" axis="axisPage" fieldPosition="1"/>
    </format>
    <format dxfId="91">
      <pivotArea type="all" dataOnly="0" outline="0" fieldPosition="0"/>
    </format>
    <format dxfId="90">
      <pivotArea outline="0" collapsedLevelsAreSubtotals="1" fieldPosition="0"/>
    </format>
    <format dxfId="89">
      <pivotArea dataOnly="0" labelOnly="1" outline="0" fieldPosition="0">
        <references count="1">
          <reference field="4294967294" count="4">
            <x v="0"/>
            <x v="1"/>
            <x v="2"/>
            <x v="3"/>
          </reference>
        </references>
      </pivotArea>
    </format>
    <format dxfId="88">
      <pivotArea outline="0" collapsedLevelsAreSubtotals="1" fieldPosition="0"/>
    </format>
    <format dxfId="87">
      <pivotArea type="all" dataOnly="0" outline="0" fieldPosition="0"/>
    </format>
    <format dxfId="86">
      <pivotArea outline="0" collapsedLevelsAreSubtotals="1" fieldPosition="0"/>
    </format>
    <format dxfId="85">
      <pivotArea dataOnly="0" labelOnly="1" outline="0" fieldPosition="0">
        <references count="1">
          <reference field="4294967294" count="4">
            <x v="0"/>
            <x v="1"/>
            <x v="2"/>
            <x v="3"/>
          </reference>
        </references>
      </pivotArea>
    </format>
    <format dxfId="84">
      <pivotArea type="all" dataOnly="0" outline="0" fieldPosition="0"/>
    </format>
    <format dxfId="83">
      <pivotArea outline="0" collapsedLevelsAreSubtotals="1" fieldPosition="0"/>
    </format>
    <format dxfId="8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24509C-497E-4619-A092-D5B95D0B25FC}" name="PivotTable2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9:H60" firstHeaderRow="1" firstDataRow="1" firstDataCol="1" rowPageCount="1" colPageCount="1"/>
  <pivotFields count="19">
    <pivotField axis="axisRow" showAll="0" measureFilter="1">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axis="axisPage" showAll="0">
      <items count="19">
        <item x="17"/>
        <item x="16"/>
        <item x="14"/>
        <item x="0"/>
        <item x="1"/>
        <item x="2"/>
        <item x="3"/>
        <item x="4"/>
        <item x="5"/>
        <item x="6"/>
        <item x="7"/>
        <item x="8"/>
        <item x="9"/>
        <item x="10"/>
        <item x="11"/>
        <item x="15"/>
        <item x="12"/>
        <item x="13"/>
        <item t="default"/>
      </items>
    </pivotField>
    <pivotField showAll="0"/>
    <pivotField dataField="1" showAll="0"/>
    <pivotField showAll="0"/>
    <pivotField showAll="0"/>
    <pivotField showAll="0"/>
    <pivotField showAll="0"/>
    <pivotField showAll="0"/>
    <pivotField showAll="0"/>
    <pivotField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21">
    <i>
      <x v="6"/>
    </i>
    <i>
      <x v="7"/>
    </i>
    <i>
      <x v="12"/>
    </i>
    <i>
      <x v="25"/>
    </i>
    <i>
      <x v="39"/>
    </i>
    <i>
      <x v="48"/>
    </i>
    <i>
      <x v="49"/>
    </i>
    <i>
      <x v="53"/>
    </i>
    <i>
      <x v="63"/>
    </i>
    <i>
      <x v="68"/>
    </i>
    <i>
      <x v="87"/>
    </i>
    <i>
      <x v="105"/>
    </i>
    <i>
      <x v="111"/>
    </i>
    <i>
      <x v="124"/>
    </i>
    <i>
      <x v="134"/>
    </i>
    <i>
      <x v="141"/>
    </i>
    <i>
      <x v="142"/>
    </i>
    <i>
      <x v="155"/>
    </i>
    <i>
      <x v="156"/>
    </i>
    <i>
      <x v="157"/>
    </i>
    <i t="grand">
      <x/>
    </i>
  </rowItems>
  <colItems count="1">
    <i/>
  </colItems>
  <pageFields count="1">
    <pageField fld="1" item="17" hier="-1"/>
  </pageFields>
  <dataFields count="1">
    <dataField name="Average of Log GDP per capita" fld="3" subtotal="average" baseField="0" baseItem="0"/>
  </dataFields>
  <formats count="15">
    <format dxfId="108">
      <pivotArea grandRow="1" outline="0" collapsedLevelsAreSubtotals="1" fieldPosition="0"/>
    </format>
    <format dxfId="107">
      <pivotArea collapsedLevelsAreSubtotals="1" fieldPosition="0">
        <references count="1">
          <reference field="0" count="20">
            <x v="6"/>
            <x v="7"/>
            <x v="9"/>
            <x v="12"/>
            <x v="39"/>
            <x v="48"/>
            <x v="53"/>
            <x v="61"/>
            <x v="63"/>
            <x v="68"/>
            <x v="78"/>
            <x v="87"/>
            <x v="105"/>
            <x v="111"/>
            <x v="120"/>
            <x v="128"/>
            <x v="141"/>
            <x v="142"/>
            <x v="155"/>
            <x v="157"/>
          </reference>
        </references>
      </pivotArea>
    </format>
    <format dxfId="106">
      <pivotArea dataOnly="0" labelOnly="1" outline="0" axis="axisValues" fieldPosition="0"/>
    </format>
    <format dxfId="105">
      <pivotArea type="all" dataOnly="0" outline="0" fieldPosition="0"/>
    </format>
    <format dxfId="104">
      <pivotArea outline="0" collapsedLevelsAreSubtotals="1" fieldPosition="0"/>
    </format>
    <format dxfId="103">
      <pivotArea dataOnly="0" labelOnly="1" fieldPosition="0">
        <references count="1">
          <reference field="0" count="20">
            <x v="6"/>
            <x v="7"/>
            <x v="12"/>
            <x v="25"/>
            <x v="39"/>
            <x v="48"/>
            <x v="49"/>
            <x v="53"/>
            <x v="63"/>
            <x v="68"/>
            <x v="87"/>
            <x v="105"/>
            <x v="111"/>
            <x v="124"/>
            <x v="134"/>
            <x v="141"/>
            <x v="142"/>
            <x v="155"/>
            <x v="156"/>
            <x v="157"/>
          </reference>
        </references>
      </pivotArea>
    </format>
    <format dxfId="102">
      <pivotArea dataOnly="0" labelOnly="1" grandRow="1" outline="0" fieldPosition="0"/>
    </format>
    <format dxfId="101">
      <pivotArea field="0" type="button" dataOnly="0" labelOnly="1" outline="0" axis="axisRow" fieldPosition="0"/>
    </format>
    <format dxfId="100">
      <pivotArea dataOnly="0" labelOnly="1" outline="0" axis="axisValues" fieldPosition="0"/>
    </format>
    <format dxfId="99">
      <pivotArea type="all" dataOnly="0" outline="0" fieldPosition="0"/>
    </format>
    <format dxfId="98">
      <pivotArea outline="0" collapsedLevelsAreSubtotals="1" fieldPosition="0"/>
    </format>
    <format dxfId="97">
      <pivotArea field="0" type="button" dataOnly="0" labelOnly="1" outline="0" axis="axisRow" fieldPosition="0"/>
    </format>
    <format dxfId="96">
      <pivotArea dataOnly="0" labelOnly="1" fieldPosition="0">
        <references count="1">
          <reference field="0" count="20">
            <x v="6"/>
            <x v="7"/>
            <x v="12"/>
            <x v="25"/>
            <x v="39"/>
            <x v="48"/>
            <x v="49"/>
            <x v="53"/>
            <x v="63"/>
            <x v="68"/>
            <x v="87"/>
            <x v="105"/>
            <x v="111"/>
            <x v="124"/>
            <x v="134"/>
            <x v="141"/>
            <x v="142"/>
            <x v="155"/>
            <x v="156"/>
            <x v="157"/>
          </reference>
        </references>
      </pivotArea>
    </format>
    <format dxfId="95">
      <pivotArea dataOnly="0" labelOnly="1" grandRow="1" outline="0" fieldPosition="0"/>
    </format>
    <format dxfId="94">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E931B6-D341-46B0-9FD3-5222D7342651}"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9:E60" firstHeaderRow="1" firstDataRow="1" firstDataCol="1" rowPageCount="1" colPageCount="1"/>
  <pivotFields count="19">
    <pivotField axis="axisRow" showAll="0" measureFilter="1" sortType="ascending">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autoSortScope>
        <pivotArea dataOnly="0" outline="0" fieldPosition="0">
          <references count="1">
            <reference field="4294967294" count="1" selected="0">
              <x v="0"/>
            </reference>
          </references>
        </pivotArea>
      </autoSortScope>
    </pivotField>
    <pivotField axis="axisPage" showAll="0">
      <items count="19">
        <item x="17"/>
        <item x="16"/>
        <item x="14"/>
        <item x="0"/>
        <item x="1"/>
        <item x="2"/>
        <item x="3"/>
        <item x="4"/>
        <item x="5"/>
        <item x="6"/>
        <item x="7"/>
        <item x="8"/>
        <item x="9"/>
        <item x="10"/>
        <item x="11"/>
        <item x="15"/>
        <item x="12"/>
        <item x="13"/>
        <item t="default"/>
      </items>
    </pivotField>
    <pivotField dataField="1" showAll="0"/>
    <pivotField showAll="0"/>
    <pivotField showAll="0"/>
    <pivotField showAll="0"/>
    <pivotField showAll="0"/>
    <pivotField showAll="0"/>
    <pivotField showAll="0"/>
    <pivotField showAll="0"/>
    <pivotField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21">
    <i>
      <x/>
    </i>
    <i>
      <x v="82"/>
    </i>
    <i>
      <x v="127"/>
    </i>
    <i>
      <x v="33"/>
    </i>
    <i>
      <x v="164"/>
    </i>
    <i>
      <x v="89"/>
    </i>
    <i>
      <x v="10"/>
    </i>
    <i>
      <x v="18"/>
    </i>
    <i>
      <x v="31"/>
    </i>
    <i>
      <x v="146"/>
    </i>
    <i>
      <x v="47"/>
    </i>
    <i>
      <x v="64"/>
    </i>
    <i>
      <x v="88"/>
    </i>
    <i>
      <x v="43"/>
    </i>
    <i>
      <x v="84"/>
    </i>
    <i>
      <x v="54"/>
    </i>
    <i>
      <x v="92"/>
    </i>
    <i>
      <x v="14"/>
    </i>
    <i>
      <x v="148"/>
    </i>
    <i>
      <x v="23"/>
    </i>
    <i t="grand">
      <x/>
    </i>
  </rowItems>
  <colItems count="1">
    <i/>
  </colItems>
  <pageFields count="1">
    <pageField fld="1" item="17" hier="-1"/>
  </pageFields>
  <dataFields count="1">
    <dataField name="Average of Life Ladder" fld="2" subtotal="average" baseField="0" baseItem="0"/>
  </dataFields>
  <formats count="15">
    <format dxfId="123">
      <pivotArea collapsedLevelsAreSubtotals="1" fieldPosition="0">
        <references count="2">
          <reference field="4294967294" count="1" selected="0">
            <x v="0"/>
          </reference>
          <reference field="0" count="0"/>
        </references>
      </pivotArea>
    </format>
    <format dxfId="122">
      <pivotArea grandRow="1" outline="0" collapsedLevelsAreSubtotals="1" fieldPosition="0"/>
    </format>
    <format dxfId="121">
      <pivotArea dataOnly="0" labelOnly="1" outline="0" axis="axisValues" fieldPosition="0"/>
    </format>
    <format dxfId="120">
      <pivotArea type="all" dataOnly="0" outline="0" fieldPosition="0"/>
    </format>
    <format dxfId="119">
      <pivotArea outline="0" collapsedLevelsAreSubtotals="1" fieldPosition="0"/>
    </format>
    <format dxfId="118">
      <pivotArea dataOnly="0" labelOnly="1" fieldPosition="0">
        <references count="1">
          <reference field="0" count="20">
            <x v="0"/>
            <x v="10"/>
            <x v="14"/>
            <x v="18"/>
            <x v="23"/>
            <x v="31"/>
            <x v="33"/>
            <x v="43"/>
            <x v="47"/>
            <x v="54"/>
            <x v="64"/>
            <x v="82"/>
            <x v="84"/>
            <x v="88"/>
            <x v="89"/>
            <x v="92"/>
            <x v="127"/>
            <x v="146"/>
            <x v="148"/>
            <x v="164"/>
          </reference>
        </references>
      </pivotArea>
    </format>
    <format dxfId="117">
      <pivotArea dataOnly="0" labelOnly="1" grandRow="1" outline="0" fieldPosition="0"/>
    </format>
    <format dxfId="116">
      <pivotArea field="0" type="button" dataOnly="0" labelOnly="1" outline="0" axis="axisRow" fieldPosition="0"/>
    </format>
    <format dxfId="115">
      <pivotArea dataOnly="0" labelOnly="1" outline="0" axis="axisValues" fieldPosition="0"/>
    </format>
    <format dxfId="114">
      <pivotArea type="all" dataOnly="0" outline="0" fieldPosition="0"/>
    </format>
    <format dxfId="113">
      <pivotArea outline="0" collapsedLevelsAreSubtotals="1" fieldPosition="0"/>
    </format>
    <format dxfId="112">
      <pivotArea field="0" type="button" dataOnly="0" labelOnly="1" outline="0" axis="axisRow" fieldPosition="0"/>
    </format>
    <format dxfId="111">
      <pivotArea dataOnly="0" labelOnly="1" fieldPosition="0">
        <references count="1">
          <reference field="0" count="20">
            <x v="0"/>
            <x v="10"/>
            <x v="14"/>
            <x v="18"/>
            <x v="23"/>
            <x v="31"/>
            <x v="33"/>
            <x v="43"/>
            <x v="47"/>
            <x v="54"/>
            <x v="64"/>
            <x v="82"/>
            <x v="84"/>
            <x v="88"/>
            <x v="89"/>
            <x v="92"/>
            <x v="127"/>
            <x v="146"/>
            <x v="148"/>
            <x v="164"/>
          </reference>
        </references>
      </pivotArea>
    </format>
    <format dxfId="110">
      <pivotArea dataOnly="0" labelOnly="1" grandRow="1" outline="0" fieldPosition="0"/>
    </format>
    <format dxfId="10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top="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B38083-FA12-46FC-A750-5318B2F3738E}"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9:B60" firstHeaderRow="1" firstDataRow="1" firstDataCol="1" rowPageCount="1" colPageCount="1"/>
  <pivotFields count="19">
    <pivotField axis="axisRow" showAll="0" measureFilter="1" sortType="descending">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autoSortScope>
        <pivotArea dataOnly="0" outline="0" fieldPosition="0">
          <references count="1">
            <reference field="4294967294" count="1" selected="0">
              <x v="0"/>
            </reference>
          </references>
        </pivotArea>
      </autoSortScope>
    </pivotField>
    <pivotField axis="axisPage" showAll="0">
      <items count="19">
        <item x="17"/>
        <item x="16"/>
        <item x="14"/>
        <item x="0"/>
        <item x="1"/>
        <item x="2"/>
        <item x="3"/>
        <item x="4"/>
        <item x="5"/>
        <item x="6"/>
        <item x="7"/>
        <item x="8"/>
        <item x="9"/>
        <item x="10"/>
        <item x="11"/>
        <item x="15"/>
        <item x="12"/>
        <item x="13"/>
        <item t="default"/>
      </items>
    </pivotField>
    <pivotField dataField="1" showAll="0"/>
    <pivotField showAll="0"/>
    <pivotField showAll="0"/>
    <pivotField showAll="0"/>
    <pivotField showAll="0"/>
    <pivotField showAll="0"/>
    <pivotField showAll="0"/>
    <pivotField showAll="0"/>
    <pivotField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21">
    <i>
      <x v="48"/>
    </i>
    <i>
      <x v="69"/>
    </i>
    <i>
      <x v="39"/>
    </i>
    <i>
      <x v="63"/>
    </i>
    <i>
      <x v="141"/>
    </i>
    <i>
      <x v="105"/>
    </i>
    <i>
      <x v="111"/>
    </i>
    <i>
      <x v="87"/>
    </i>
    <i>
      <x v="34"/>
    </i>
    <i>
      <x v="96"/>
    </i>
    <i>
      <x v="86"/>
    </i>
    <i>
      <x v="6"/>
    </i>
    <i>
      <x v="7"/>
    </i>
    <i>
      <x v="106"/>
    </i>
    <i>
      <x v="25"/>
    </i>
    <i>
      <x v="142"/>
    </i>
    <i>
      <x v="68"/>
    </i>
    <i>
      <x v="12"/>
    </i>
    <i>
      <x v="155"/>
    </i>
    <i>
      <x v="130"/>
    </i>
    <i t="grand">
      <x/>
    </i>
  </rowItems>
  <colItems count="1">
    <i/>
  </colItems>
  <pageFields count="1">
    <pageField fld="1" item="17" hier="-1"/>
  </pageFields>
  <dataFields count="1">
    <dataField name="Average of Life Ladder" fld="2" subtotal="average" baseField="0" baseItem="0"/>
  </dataFields>
  <formats count="15">
    <format dxfId="138">
      <pivotArea collapsedLevelsAreSubtotals="1" fieldPosition="0">
        <references count="2">
          <reference field="4294967294" count="1" selected="0">
            <x v="0"/>
          </reference>
          <reference field="0" count="0"/>
        </references>
      </pivotArea>
    </format>
    <format dxfId="137">
      <pivotArea grandRow="1" outline="0" collapsedLevelsAreSubtotals="1" fieldPosition="0"/>
    </format>
    <format dxfId="136">
      <pivotArea dataOnly="0" labelOnly="1" outline="0" axis="axisValues" fieldPosition="0"/>
    </format>
    <format dxfId="135">
      <pivotArea type="all" dataOnly="0" outline="0" fieldPosition="0"/>
    </format>
    <format dxfId="134">
      <pivotArea outline="0" collapsedLevelsAreSubtotals="1" fieldPosition="0"/>
    </format>
    <format dxfId="133">
      <pivotArea dataOnly="0" labelOnly="1" fieldPosition="0">
        <references count="1">
          <reference field="0" count="20">
            <x v="6"/>
            <x v="7"/>
            <x v="12"/>
            <x v="25"/>
            <x v="34"/>
            <x v="39"/>
            <x v="48"/>
            <x v="63"/>
            <x v="68"/>
            <x v="69"/>
            <x v="86"/>
            <x v="87"/>
            <x v="96"/>
            <x v="105"/>
            <x v="106"/>
            <x v="111"/>
            <x v="130"/>
            <x v="141"/>
            <x v="142"/>
            <x v="155"/>
          </reference>
        </references>
      </pivotArea>
    </format>
    <format dxfId="132">
      <pivotArea dataOnly="0" labelOnly="1" grandRow="1" outline="0" fieldPosition="0"/>
    </format>
    <format dxfId="131">
      <pivotArea field="0" type="button" dataOnly="0" labelOnly="1" outline="0" axis="axisRow" fieldPosition="0"/>
    </format>
    <format dxfId="130">
      <pivotArea dataOnly="0" labelOnly="1" outline="0" axis="axisValues" fieldPosition="0"/>
    </format>
    <format dxfId="129">
      <pivotArea type="all" dataOnly="0" outline="0" fieldPosition="0"/>
    </format>
    <format dxfId="128">
      <pivotArea outline="0" collapsedLevelsAreSubtotals="1" fieldPosition="0"/>
    </format>
    <format dxfId="127">
      <pivotArea field="0" type="button" dataOnly="0" labelOnly="1" outline="0" axis="axisRow" fieldPosition="0"/>
    </format>
    <format dxfId="126">
      <pivotArea dataOnly="0" labelOnly="1" fieldPosition="0">
        <references count="1">
          <reference field="0" count="20">
            <x v="6"/>
            <x v="7"/>
            <x v="12"/>
            <x v="25"/>
            <x v="34"/>
            <x v="39"/>
            <x v="48"/>
            <x v="63"/>
            <x v="68"/>
            <x v="69"/>
            <x v="86"/>
            <x v="87"/>
            <x v="96"/>
            <x v="105"/>
            <x v="106"/>
            <x v="111"/>
            <x v="130"/>
            <x v="141"/>
            <x v="142"/>
            <x v="155"/>
          </reference>
        </references>
      </pivotArea>
    </format>
    <format dxfId="125">
      <pivotArea dataOnly="0" labelOnly="1" grandRow="1" outline="0" fieldPosition="0"/>
    </format>
    <format dxfId="12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BA06EB4-EB7F-4D03-B8BB-E143F22BE0B8}" name="PivotTable1" cacheId="5" applyNumberFormats="0" applyBorderFormats="0" applyFontFormats="0" applyPatternFormats="0" applyAlignmentFormats="0" applyWidthHeightFormats="1" dataCaption="Values" tag="8bbb61f1-3a28-402c-8173-e3a41896da80" updatedVersion="8" minRefreshableVersion="3" useAutoFormatting="1" subtotalHiddenItems="1" itemPrintTitles="1" createdVersion="5" indent="0" outline="1" outlineData="1" multipleFieldFilters="0" chartFormat="26">
  <location ref="B3:U11" firstHeaderRow="1" firstDataRow="2" firstDataCol="1"/>
  <pivotFields count="3">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dataField="1" subtotalTop="0" showAll="0" defaultSubtotal="0"/>
  </pivotFields>
  <rowFields count="1">
    <field x="0"/>
  </rowFields>
  <rowItems count="7">
    <i>
      <x/>
    </i>
    <i>
      <x v="1"/>
    </i>
    <i>
      <x v="2"/>
    </i>
    <i>
      <x v="3"/>
    </i>
    <i>
      <x v="4"/>
    </i>
    <i>
      <x v="5"/>
    </i>
    <i t="grand">
      <x/>
    </i>
  </rowItems>
  <colFields count="1">
    <field x="1"/>
  </colFields>
  <colItems count="19">
    <i>
      <x/>
    </i>
    <i>
      <x v="1"/>
    </i>
    <i>
      <x v="2"/>
    </i>
    <i>
      <x v="3"/>
    </i>
    <i>
      <x v="4"/>
    </i>
    <i>
      <x v="5"/>
    </i>
    <i>
      <x v="6"/>
    </i>
    <i>
      <x v="7"/>
    </i>
    <i>
      <x v="8"/>
    </i>
    <i>
      <x v="9"/>
    </i>
    <i>
      <x v="10"/>
    </i>
    <i>
      <x v="11"/>
    </i>
    <i>
      <x v="12"/>
    </i>
    <i>
      <x v="13"/>
    </i>
    <i>
      <x v="14"/>
    </i>
    <i>
      <x v="15"/>
    </i>
    <i>
      <x v="16"/>
    </i>
    <i>
      <x v="17"/>
    </i>
    <i t="grand">
      <x/>
    </i>
  </colItems>
  <dataFields count="1">
    <dataField name="Average of Life Ladder" fld="2" subtotal="average" baseField="0" baseItem="1"/>
  </dataFields>
  <chartFormats count="72">
    <chartFormat chart="3" format="54" series="1">
      <pivotArea type="data" outline="0" fieldPosition="0">
        <references count="1">
          <reference field="1" count="1" selected="0">
            <x v="0"/>
          </reference>
        </references>
      </pivotArea>
    </chartFormat>
    <chartFormat chart="3" format="55" series="1">
      <pivotArea type="data" outline="0" fieldPosition="0">
        <references count="1">
          <reference field="1" count="1" selected="0">
            <x v="1"/>
          </reference>
        </references>
      </pivotArea>
    </chartFormat>
    <chartFormat chart="3" format="56" series="1">
      <pivotArea type="data" outline="0" fieldPosition="0">
        <references count="1">
          <reference field="1" count="1" selected="0">
            <x v="2"/>
          </reference>
        </references>
      </pivotArea>
    </chartFormat>
    <chartFormat chart="3" format="57" series="1">
      <pivotArea type="data" outline="0" fieldPosition="0">
        <references count="1">
          <reference field="1" count="1" selected="0">
            <x v="3"/>
          </reference>
        </references>
      </pivotArea>
    </chartFormat>
    <chartFormat chart="3" format="58" series="1">
      <pivotArea type="data" outline="0" fieldPosition="0">
        <references count="1">
          <reference field="1" count="1" selected="0">
            <x v="4"/>
          </reference>
        </references>
      </pivotArea>
    </chartFormat>
    <chartFormat chart="3" format="59" series="1">
      <pivotArea type="data" outline="0" fieldPosition="0">
        <references count="1">
          <reference field="1" count="1" selected="0">
            <x v="5"/>
          </reference>
        </references>
      </pivotArea>
    </chartFormat>
    <chartFormat chart="3" format="60" series="1">
      <pivotArea type="data" outline="0" fieldPosition="0">
        <references count="1">
          <reference field="1" count="1" selected="0">
            <x v="6"/>
          </reference>
        </references>
      </pivotArea>
    </chartFormat>
    <chartFormat chart="3" format="61" series="1">
      <pivotArea type="data" outline="0" fieldPosition="0">
        <references count="1">
          <reference field="1" count="1" selected="0">
            <x v="7"/>
          </reference>
        </references>
      </pivotArea>
    </chartFormat>
    <chartFormat chart="3" format="62" series="1">
      <pivotArea type="data" outline="0" fieldPosition="0">
        <references count="1">
          <reference field="1" count="1" selected="0">
            <x v="8"/>
          </reference>
        </references>
      </pivotArea>
    </chartFormat>
    <chartFormat chart="3" format="63" series="1">
      <pivotArea type="data" outline="0" fieldPosition="0">
        <references count="1">
          <reference field="1" count="1" selected="0">
            <x v="9"/>
          </reference>
        </references>
      </pivotArea>
    </chartFormat>
    <chartFormat chart="3" format="64" series="1">
      <pivotArea type="data" outline="0" fieldPosition="0">
        <references count="1">
          <reference field="1" count="1" selected="0">
            <x v="10"/>
          </reference>
        </references>
      </pivotArea>
    </chartFormat>
    <chartFormat chart="3" format="65" series="1">
      <pivotArea type="data" outline="0" fieldPosition="0">
        <references count="1">
          <reference field="1" count="1" selected="0">
            <x v="11"/>
          </reference>
        </references>
      </pivotArea>
    </chartFormat>
    <chartFormat chart="3" format="66" series="1">
      <pivotArea type="data" outline="0" fieldPosition="0">
        <references count="1">
          <reference field="1" count="1" selected="0">
            <x v="12"/>
          </reference>
        </references>
      </pivotArea>
    </chartFormat>
    <chartFormat chart="3" format="67" series="1">
      <pivotArea type="data" outline="0" fieldPosition="0">
        <references count="1">
          <reference field="1" count="1" selected="0">
            <x v="13"/>
          </reference>
        </references>
      </pivotArea>
    </chartFormat>
    <chartFormat chart="3" format="68" series="1">
      <pivotArea type="data" outline="0" fieldPosition="0">
        <references count="1">
          <reference field="1" count="1" selected="0">
            <x v="14"/>
          </reference>
        </references>
      </pivotArea>
    </chartFormat>
    <chartFormat chart="3" format="69" series="1">
      <pivotArea type="data" outline="0" fieldPosition="0">
        <references count="1">
          <reference field="1" count="1" selected="0">
            <x v="15"/>
          </reference>
        </references>
      </pivotArea>
    </chartFormat>
    <chartFormat chart="3" format="70" series="1">
      <pivotArea type="data" outline="0" fieldPosition="0">
        <references count="1">
          <reference field="1" count="1" selected="0">
            <x v="16"/>
          </reference>
        </references>
      </pivotArea>
    </chartFormat>
    <chartFormat chart="3" format="71" series="1">
      <pivotArea type="data" outline="0" fieldPosition="0">
        <references count="1">
          <reference field="1" count="1" selected="0">
            <x v="17"/>
          </reference>
        </references>
      </pivotArea>
    </chartFormat>
    <chartFormat chart="0" format="18" series="1">
      <pivotArea type="data" outline="0" fieldPosition="0">
        <references count="1">
          <reference field="1" count="1" selected="0">
            <x v="0"/>
          </reference>
        </references>
      </pivotArea>
    </chartFormat>
    <chartFormat chart="0" format="19" series="1">
      <pivotArea type="data" outline="0" fieldPosition="0">
        <references count="1">
          <reference field="1" count="1" selected="0">
            <x v="1"/>
          </reference>
        </references>
      </pivotArea>
    </chartFormat>
    <chartFormat chart="0" format="20" series="1">
      <pivotArea type="data" outline="0" fieldPosition="0">
        <references count="1">
          <reference field="1" count="1" selected="0">
            <x v="2"/>
          </reference>
        </references>
      </pivotArea>
    </chartFormat>
    <chartFormat chart="0" format="21" series="1">
      <pivotArea type="data" outline="0" fieldPosition="0">
        <references count="1">
          <reference field="1" count="1" selected="0">
            <x v="3"/>
          </reference>
        </references>
      </pivotArea>
    </chartFormat>
    <chartFormat chart="0" format="22" series="1">
      <pivotArea type="data" outline="0" fieldPosition="0">
        <references count="1">
          <reference field="1" count="1" selected="0">
            <x v="4"/>
          </reference>
        </references>
      </pivotArea>
    </chartFormat>
    <chartFormat chart="0" format="23" series="1">
      <pivotArea type="data" outline="0" fieldPosition="0">
        <references count="1">
          <reference field="1" count="1" selected="0">
            <x v="5"/>
          </reference>
        </references>
      </pivotArea>
    </chartFormat>
    <chartFormat chart="0" format="24" series="1">
      <pivotArea type="data" outline="0" fieldPosition="0">
        <references count="1">
          <reference field="1" count="1" selected="0">
            <x v="6"/>
          </reference>
        </references>
      </pivotArea>
    </chartFormat>
    <chartFormat chart="0" format="25" series="1">
      <pivotArea type="data" outline="0" fieldPosition="0">
        <references count="1">
          <reference field="1" count="1" selected="0">
            <x v="7"/>
          </reference>
        </references>
      </pivotArea>
    </chartFormat>
    <chartFormat chart="0" format="26" series="1">
      <pivotArea type="data" outline="0" fieldPosition="0">
        <references count="1">
          <reference field="1" count="1" selected="0">
            <x v="8"/>
          </reference>
        </references>
      </pivotArea>
    </chartFormat>
    <chartFormat chart="0" format="27" series="1">
      <pivotArea type="data" outline="0" fieldPosition="0">
        <references count="1">
          <reference field="1" count="1" selected="0">
            <x v="9"/>
          </reference>
        </references>
      </pivotArea>
    </chartFormat>
    <chartFormat chart="0" format="28" series="1">
      <pivotArea type="data" outline="0" fieldPosition="0">
        <references count="1">
          <reference field="1" count="1" selected="0">
            <x v="10"/>
          </reference>
        </references>
      </pivotArea>
    </chartFormat>
    <chartFormat chart="0" format="29" series="1">
      <pivotArea type="data" outline="0" fieldPosition="0">
        <references count="1">
          <reference field="1" count="1" selected="0">
            <x v="11"/>
          </reference>
        </references>
      </pivotArea>
    </chartFormat>
    <chartFormat chart="0" format="30" series="1">
      <pivotArea type="data" outline="0" fieldPosition="0">
        <references count="1">
          <reference field="1" count="1" selected="0">
            <x v="12"/>
          </reference>
        </references>
      </pivotArea>
    </chartFormat>
    <chartFormat chart="0" format="31" series="1">
      <pivotArea type="data" outline="0" fieldPosition="0">
        <references count="1">
          <reference field="1" count="1" selected="0">
            <x v="13"/>
          </reference>
        </references>
      </pivotArea>
    </chartFormat>
    <chartFormat chart="0" format="32" series="1">
      <pivotArea type="data" outline="0" fieldPosition="0">
        <references count="1">
          <reference field="1" count="1" selected="0">
            <x v="14"/>
          </reference>
        </references>
      </pivotArea>
    </chartFormat>
    <chartFormat chart="0" format="33" series="1">
      <pivotArea type="data" outline="0" fieldPosition="0">
        <references count="1">
          <reference field="1" count="1" selected="0">
            <x v="15"/>
          </reference>
        </references>
      </pivotArea>
    </chartFormat>
    <chartFormat chart="0" format="34" series="1">
      <pivotArea type="data" outline="0" fieldPosition="0">
        <references count="1">
          <reference field="1" count="1" selected="0">
            <x v="16"/>
          </reference>
        </references>
      </pivotArea>
    </chartFormat>
    <chartFormat chart="0" format="35" series="1">
      <pivotArea type="data" outline="0" fieldPosition="0">
        <references count="1">
          <reference field="1" count="1" selected="0">
            <x v="17"/>
          </reference>
        </references>
      </pivotArea>
    </chartFormat>
    <chartFormat chart="3" format="72" series="1">
      <pivotArea type="data" outline="0" fieldPosition="0">
        <references count="2">
          <reference field="4294967294" count="1" selected="0">
            <x v="0"/>
          </reference>
          <reference field="1" count="1" selected="0">
            <x v="0"/>
          </reference>
        </references>
      </pivotArea>
    </chartFormat>
    <chartFormat chart="3" format="73" series="1">
      <pivotArea type="data" outline="0" fieldPosition="0">
        <references count="2">
          <reference field="4294967294" count="1" selected="0">
            <x v="0"/>
          </reference>
          <reference field="1" count="1" selected="0">
            <x v="1"/>
          </reference>
        </references>
      </pivotArea>
    </chartFormat>
    <chartFormat chart="3" format="74" series="1">
      <pivotArea type="data" outline="0" fieldPosition="0">
        <references count="2">
          <reference field="4294967294" count="1" selected="0">
            <x v="0"/>
          </reference>
          <reference field="1" count="1" selected="0">
            <x v="2"/>
          </reference>
        </references>
      </pivotArea>
    </chartFormat>
    <chartFormat chart="3" format="75" series="1">
      <pivotArea type="data" outline="0" fieldPosition="0">
        <references count="2">
          <reference field="4294967294" count="1" selected="0">
            <x v="0"/>
          </reference>
          <reference field="1" count="1" selected="0">
            <x v="3"/>
          </reference>
        </references>
      </pivotArea>
    </chartFormat>
    <chartFormat chart="3" format="76" series="1">
      <pivotArea type="data" outline="0" fieldPosition="0">
        <references count="2">
          <reference field="4294967294" count="1" selected="0">
            <x v="0"/>
          </reference>
          <reference field="1" count="1" selected="0">
            <x v="4"/>
          </reference>
        </references>
      </pivotArea>
    </chartFormat>
    <chartFormat chart="3" format="77" series="1">
      <pivotArea type="data" outline="0" fieldPosition="0">
        <references count="2">
          <reference field="4294967294" count="1" selected="0">
            <x v="0"/>
          </reference>
          <reference field="1" count="1" selected="0">
            <x v="5"/>
          </reference>
        </references>
      </pivotArea>
    </chartFormat>
    <chartFormat chart="3" format="78" series="1">
      <pivotArea type="data" outline="0" fieldPosition="0">
        <references count="2">
          <reference field="4294967294" count="1" selected="0">
            <x v="0"/>
          </reference>
          <reference field="1" count="1" selected="0">
            <x v="6"/>
          </reference>
        </references>
      </pivotArea>
    </chartFormat>
    <chartFormat chart="3" format="79" series="1">
      <pivotArea type="data" outline="0" fieldPosition="0">
        <references count="2">
          <reference field="4294967294" count="1" selected="0">
            <x v="0"/>
          </reference>
          <reference field="1" count="1" selected="0">
            <x v="7"/>
          </reference>
        </references>
      </pivotArea>
    </chartFormat>
    <chartFormat chart="3" format="80" series="1">
      <pivotArea type="data" outline="0" fieldPosition="0">
        <references count="2">
          <reference field="4294967294" count="1" selected="0">
            <x v="0"/>
          </reference>
          <reference field="1" count="1" selected="0">
            <x v="8"/>
          </reference>
        </references>
      </pivotArea>
    </chartFormat>
    <chartFormat chart="3" format="81" series="1">
      <pivotArea type="data" outline="0" fieldPosition="0">
        <references count="2">
          <reference field="4294967294" count="1" selected="0">
            <x v="0"/>
          </reference>
          <reference field="1" count="1" selected="0">
            <x v="9"/>
          </reference>
        </references>
      </pivotArea>
    </chartFormat>
    <chartFormat chart="3" format="82" series="1">
      <pivotArea type="data" outline="0" fieldPosition="0">
        <references count="2">
          <reference field="4294967294" count="1" selected="0">
            <x v="0"/>
          </reference>
          <reference field="1" count="1" selected="0">
            <x v="10"/>
          </reference>
        </references>
      </pivotArea>
    </chartFormat>
    <chartFormat chart="3" format="83" series="1">
      <pivotArea type="data" outline="0" fieldPosition="0">
        <references count="2">
          <reference field="4294967294" count="1" selected="0">
            <x v="0"/>
          </reference>
          <reference field="1" count="1" selected="0">
            <x v="11"/>
          </reference>
        </references>
      </pivotArea>
    </chartFormat>
    <chartFormat chart="3" format="84" series="1">
      <pivotArea type="data" outline="0" fieldPosition="0">
        <references count="2">
          <reference field="4294967294" count="1" selected="0">
            <x v="0"/>
          </reference>
          <reference field="1" count="1" selected="0">
            <x v="12"/>
          </reference>
        </references>
      </pivotArea>
    </chartFormat>
    <chartFormat chart="3" format="85" series="1">
      <pivotArea type="data" outline="0" fieldPosition="0">
        <references count="2">
          <reference field="4294967294" count="1" selected="0">
            <x v="0"/>
          </reference>
          <reference field="1" count="1" selected="0">
            <x v="13"/>
          </reference>
        </references>
      </pivotArea>
    </chartFormat>
    <chartFormat chart="3" format="86" series="1">
      <pivotArea type="data" outline="0" fieldPosition="0">
        <references count="2">
          <reference field="4294967294" count="1" selected="0">
            <x v="0"/>
          </reference>
          <reference field="1" count="1" selected="0">
            <x v="14"/>
          </reference>
        </references>
      </pivotArea>
    </chartFormat>
    <chartFormat chart="3" format="87" series="1">
      <pivotArea type="data" outline="0" fieldPosition="0">
        <references count="2">
          <reference field="4294967294" count="1" selected="0">
            <x v="0"/>
          </reference>
          <reference field="1" count="1" selected="0">
            <x v="15"/>
          </reference>
        </references>
      </pivotArea>
    </chartFormat>
    <chartFormat chart="3" format="88" series="1">
      <pivotArea type="data" outline="0" fieldPosition="0">
        <references count="2">
          <reference field="4294967294" count="1" selected="0">
            <x v="0"/>
          </reference>
          <reference field="1" count="1" selected="0">
            <x v="16"/>
          </reference>
        </references>
      </pivotArea>
    </chartFormat>
    <chartFormat chart="3" format="89" series="1">
      <pivotArea type="data" outline="0" fieldPosition="0">
        <references count="2">
          <reference field="4294967294" count="1" selected="0">
            <x v="0"/>
          </reference>
          <reference field="1" count="1" selected="0">
            <x v="17"/>
          </reference>
        </references>
      </pivotArea>
    </chartFormat>
    <chartFormat chart="0" format="36" series="1">
      <pivotArea type="data" outline="0" fieldPosition="0">
        <references count="2">
          <reference field="4294967294" count="1" selected="0">
            <x v="0"/>
          </reference>
          <reference field="1" count="1" selected="0">
            <x v="0"/>
          </reference>
        </references>
      </pivotArea>
    </chartFormat>
    <chartFormat chart="0" format="37" series="1">
      <pivotArea type="data" outline="0" fieldPosition="0">
        <references count="2">
          <reference field="4294967294" count="1" selected="0">
            <x v="0"/>
          </reference>
          <reference field="1" count="1" selected="0">
            <x v="1"/>
          </reference>
        </references>
      </pivotArea>
    </chartFormat>
    <chartFormat chart="0" format="38" series="1">
      <pivotArea type="data" outline="0" fieldPosition="0">
        <references count="2">
          <reference field="4294967294" count="1" selected="0">
            <x v="0"/>
          </reference>
          <reference field="1" count="1" selected="0">
            <x v="2"/>
          </reference>
        </references>
      </pivotArea>
    </chartFormat>
    <chartFormat chart="0" format="39" series="1">
      <pivotArea type="data" outline="0" fieldPosition="0">
        <references count="2">
          <reference field="4294967294" count="1" selected="0">
            <x v="0"/>
          </reference>
          <reference field="1" count="1" selected="0">
            <x v="3"/>
          </reference>
        </references>
      </pivotArea>
    </chartFormat>
    <chartFormat chart="0" format="40" series="1">
      <pivotArea type="data" outline="0" fieldPosition="0">
        <references count="2">
          <reference field="4294967294" count="1" selected="0">
            <x v="0"/>
          </reference>
          <reference field="1" count="1" selected="0">
            <x v="4"/>
          </reference>
        </references>
      </pivotArea>
    </chartFormat>
    <chartFormat chart="0" format="41" series="1">
      <pivotArea type="data" outline="0" fieldPosition="0">
        <references count="2">
          <reference field="4294967294" count="1" selected="0">
            <x v="0"/>
          </reference>
          <reference field="1" count="1" selected="0">
            <x v="5"/>
          </reference>
        </references>
      </pivotArea>
    </chartFormat>
    <chartFormat chart="0" format="42" series="1">
      <pivotArea type="data" outline="0" fieldPosition="0">
        <references count="2">
          <reference field="4294967294" count="1" selected="0">
            <x v="0"/>
          </reference>
          <reference field="1" count="1" selected="0">
            <x v="6"/>
          </reference>
        </references>
      </pivotArea>
    </chartFormat>
    <chartFormat chart="0" format="43" series="1">
      <pivotArea type="data" outline="0" fieldPosition="0">
        <references count="2">
          <reference field="4294967294" count="1" selected="0">
            <x v="0"/>
          </reference>
          <reference field="1" count="1" selected="0">
            <x v="7"/>
          </reference>
        </references>
      </pivotArea>
    </chartFormat>
    <chartFormat chart="0" format="44" series="1">
      <pivotArea type="data" outline="0" fieldPosition="0">
        <references count="2">
          <reference field="4294967294" count="1" selected="0">
            <x v="0"/>
          </reference>
          <reference field="1" count="1" selected="0">
            <x v="8"/>
          </reference>
        </references>
      </pivotArea>
    </chartFormat>
    <chartFormat chart="0" format="45" series="1">
      <pivotArea type="data" outline="0" fieldPosition="0">
        <references count="2">
          <reference field="4294967294" count="1" selected="0">
            <x v="0"/>
          </reference>
          <reference field="1" count="1" selected="0">
            <x v="9"/>
          </reference>
        </references>
      </pivotArea>
    </chartFormat>
    <chartFormat chart="0" format="46" series="1">
      <pivotArea type="data" outline="0" fieldPosition="0">
        <references count="2">
          <reference field="4294967294" count="1" selected="0">
            <x v="0"/>
          </reference>
          <reference field="1" count="1" selected="0">
            <x v="10"/>
          </reference>
        </references>
      </pivotArea>
    </chartFormat>
    <chartFormat chart="0" format="47" series="1">
      <pivotArea type="data" outline="0" fieldPosition="0">
        <references count="2">
          <reference field="4294967294" count="1" selected="0">
            <x v="0"/>
          </reference>
          <reference field="1" count="1" selected="0">
            <x v="11"/>
          </reference>
        </references>
      </pivotArea>
    </chartFormat>
    <chartFormat chart="0" format="48" series="1">
      <pivotArea type="data" outline="0" fieldPosition="0">
        <references count="2">
          <reference field="4294967294" count="1" selected="0">
            <x v="0"/>
          </reference>
          <reference field="1" count="1" selected="0">
            <x v="12"/>
          </reference>
        </references>
      </pivotArea>
    </chartFormat>
    <chartFormat chart="0" format="49" series="1">
      <pivotArea type="data" outline="0" fieldPosition="0">
        <references count="2">
          <reference field="4294967294" count="1" selected="0">
            <x v="0"/>
          </reference>
          <reference field="1" count="1" selected="0">
            <x v="13"/>
          </reference>
        </references>
      </pivotArea>
    </chartFormat>
    <chartFormat chart="0" format="50" series="1">
      <pivotArea type="data" outline="0" fieldPosition="0">
        <references count="2">
          <reference field="4294967294" count="1" selected="0">
            <x v="0"/>
          </reference>
          <reference field="1" count="1" selected="0">
            <x v="14"/>
          </reference>
        </references>
      </pivotArea>
    </chartFormat>
    <chartFormat chart="0" format="51" series="1">
      <pivotArea type="data" outline="0" fieldPosition="0">
        <references count="2">
          <reference field="4294967294" count="1" selected="0">
            <x v="0"/>
          </reference>
          <reference field="1" count="1" selected="0">
            <x v="15"/>
          </reference>
        </references>
      </pivotArea>
    </chartFormat>
    <chartFormat chart="0" format="52" series="1">
      <pivotArea type="data" outline="0" fieldPosition="0">
        <references count="2">
          <reference field="4294967294" count="1" selected="0">
            <x v="0"/>
          </reference>
          <reference field="1" count="1" selected="0">
            <x v="16"/>
          </reference>
        </references>
      </pivotArea>
    </chartFormat>
    <chartFormat chart="0" format="53" series="1">
      <pivotArea type="data" outline="0" fieldPosition="0">
        <references count="2">
          <reference field="4294967294" count="1" selected="0">
            <x v="0"/>
          </reference>
          <reference field="1" count="1" selected="0">
            <x v="17"/>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Life Ladder"/>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_happines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5A19C3-62A5-4101-ACA8-E25AAB0CF301}" name="PivotTable2" cacheId="4" applyNumberFormats="0" applyBorderFormats="0" applyFontFormats="0" applyPatternFormats="0" applyAlignmentFormats="0" applyWidthHeightFormats="1" dataCaption="Values" tag="e8d90cb7-15c3-42af-8a9c-8288665bbc00" updatedVersion="8" minRefreshableVersion="3" useAutoFormatting="1" itemPrintTitles="1" createdVersion="5" indent="0" outline="1" outlineData="1" multipleFieldFilters="0" chartFormat="9">
  <location ref="B3:U11" firstHeaderRow="1" firstDataRow="2" firstDataCol="1"/>
  <pivotFields count="3">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dataField="1" subtotalTop="0" showAll="0" defaultSubtotal="0"/>
  </pivotFields>
  <rowFields count="1">
    <field x="0"/>
  </rowFields>
  <rowItems count="7">
    <i>
      <x/>
    </i>
    <i>
      <x v="1"/>
    </i>
    <i>
      <x v="2"/>
    </i>
    <i>
      <x v="3"/>
    </i>
    <i>
      <x v="4"/>
    </i>
    <i>
      <x v="5"/>
    </i>
    <i t="grand">
      <x/>
    </i>
  </rowItems>
  <colFields count="1">
    <field x="1"/>
  </colFields>
  <colItems count="19">
    <i>
      <x/>
    </i>
    <i>
      <x v="1"/>
    </i>
    <i>
      <x v="2"/>
    </i>
    <i>
      <x v="3"/>
    </i>
    <i>
      <x v="4"/>
    </i>
    <i>
      <x v="5"/>
    </i>
    <i>
      <x v="6"/>
    </i>
    <i>
      <x v="7"/>
    </i>
    <i>
      <x v="8"/>
    </i>
    <i>
      <x v="9"/>
    </i>
    <i>
      <x v="10"/>
    </i>
    <i>
      <x v="11"/>
    </i>
    <i>
      <x v="12"/>
    </i>
    <i>
      <x v="13"/>
    </i>
    <i>
      <x v="14"/>
    </i>
    <i>
      <x v="15"/>
    </i>
    <i>
      <x v="16"/>
    </i>
    <i>
      <x v="17"/>
    </i>
    <i t="grand">
      <x/>
    </i>
  </colItems>
  <dataFields count="1">
    <dataField name="Average of Log GDP per capita" fld="2" subtotal="average" baseField="0" baseItem="0" numFmtId="2"/>
  </dataFields>
  <chartFormats count="3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6" format="36" series="1">
      <pivotArea type="data" outline="0" fieldPosition="0">
        <references count="2">
          <reference field="4294967294" count="1" selected="0">
            <x v="0"/>
          </reference>
          <reference field="1" count="1" selected="0">
            <x v="0"/>
          </reference>
        </references>
      </pivotArea>
    </chartFormat>
    <chartFormat chart="6" format="37" series="1">
      <pivotArea type="data" outline="0" fieldPosition="0">
        <references count="2">
          <reference field="4294967294" count="1" selected="0">
            <x v="0"/>
          </reference>
          <reference field="1" count="1" selected="0">
            <x v="1"/>
          </reference>
        </references>
      </pivotArea>
    </chartFormat>
    <chartFormat chart="6" format="38" series="1">
      <pivotArea type="data" outline="0" fieldPosition="0">
        <references count="2">
          <reference field="4294967294" count="1" selected="0">
            <x v="0"/>
          </reference>
          <reference field="1" count="1" selected="0">
            <x v="2"/>
          </reference>
        </references>
      </pivotArea>
    </chartFormat>
    <chartFormat chart="6" format="39" series="1">
      <pivotArea type="data" outline="0" fieldPosition="0">
        <references count="2">
          <reference field="4294967294" count="1" selected="0">
            <x v="0"/>
          </reference>
          <reference field="1" count="1" selected="0">
            <x v="3"/>
          </reference>
        </references>
      </pivotArea>
    </chartFormat>
    <chartFormat chart="6" format="40" series="1">
      <pivotArea type="data" outline="0" fieldPosition="0">
        <references count="2">
          <reference field="4294967294" count="1" selected="0">
            <x v="0"/>
          </reference>
          <reference field="1" count="1" selected="0">
            <x v="4"/>
          </reference>
        </references>
      </pivotArea>
    </chartFormat>
    <chartFormat chart="6" format="41" series="1">
      <pivotArea type="data" outline="0" fieldPosition="0">
        <references count="2">
          <reference field="4294967294" count="1" selected="0">
            <x v="0"/>
          </reference>
          <reference field="1" count="1" selected="0">
            <x v="5"/>
          </reference>
        </references>
      </pivotArea>
    </chartFormat>
    <chartFormat chart="6" format="42" series="1">
      <pivotArea type="data" outline="0" fieldPosition="0">
        <references count="2">
          <reference field="4294967294" count="1" selected="0">
            <x v="0"/>
          </reference>
          <reference field="1" count="1" selected="0">
            <x v="6"/>
          </reference>
        </references>
      </pivotArea>
    </chartFormat>
    <chartFormat chart="6" format="43" series="1">
      <pivotArea type="data" outline="0" fieldPosition="0">
        <references count="2">
          <reference field="4294967294" count="1" selected="0">
            <x v="0"/>
          </reference>
          <reference field="1" count="1" selected="0">
            <x v="7"/>
          </reference>
        </references>
      </pivotArea>
    </chartFormat>
    <chartFormat chart="6" format="44" series="1">
      <pivotArea type="data" outline="0" fieldPosition="0">
        <references count="2">
          <reference field="4294967294" count="1" selected="0">
            <x v="0"/>
          </reference>
          <reference field="1" count="1" selected="0">
            <x v="8"/>
          </reference>
        </references>
      </pivotArea>
    </chartFormat>
    <chartFormat chart="6" format="45" series="1">
      <pivotArea type="data" outline="0" fieldPosition="0">
        <references count="2">
          <reference field="4294967294" count="1" selected="0">
            <x v="0"/>
          </reference>
          <reference field="1" count="1" selected="0">
            <x v="9"/>
          </reference>
        </references>
      </pivotArea>
    </chartFormat>
    <chartFormat chart="6" format="46" series="1">
      <pivotArea type="data" outline="0" fieldPosition="0">
        <references count="2">
          <reference field="4294967294" count="1" selected="0">
            <x v="0"/>
          </reference>
          <reference field="1" count="1" selected="0">
            <x v="10"/>
          </reference>
        </references>
      </pivotArea>
    </chartFormat>
    <chartFormat chart="6" format="47" series="1">
      <pivotArea type="data" outline="0" fieldPosition="0">
        <references count="2">
          <reference field="4294967294" count="1" selected="0">
            <x v="0"/>
          </reference>
          <reference field="1" count="1" selected="0">
            <x v="11"/>
          </reference>
        </references>
      </pivotArea>
    </chartFormat>
    <chartFormat chart="6" format="48" series="1">
      <pivotArea type="data" outline="0" fieldPosition="0">
        <references count="2">
          <reference field="4294967294" count="1" selected="0">
            <x v="0"/>
          </reference>
          <reference field="1" count="1" selected="0">
            <x v="12"/>
          </reference>
        </references>
      </pivotArea>
    </chartFormat>
    <chartFormat chart="6" format="49" series="1">
      <pivotArea type="data" outline="0" fieldPosition="0">
        <references count="2">
          <reference field="4294967294" count="1" selected="0">
            <x v="0"/>
          </reference>
          <reference field="1" count="1" selected="0">
            <x v="13"/>
          </reference>
        </references>
      </pivotArea>
    </chartFormat>
    <chartFormat chart="6" format="50" series="1">
      <pivotArea type="data" outline="0" fieldPosition="0">
        <references count="2">
          <reference field="4294967294" count="1" selected="0">
            <x v="0"/>
          </reference>
          <reference field="1" count="1" selected="0">
            <x v="14"/>
          </reference>
        </references>
      </pivotArea>
    </chartFormat>
    <chartFormat chart="6" format="51" series="1">
      <pivotArea type="data" outline="0" fieldPosition="0">
        <references count="2">
          <reference field="4294967294" count="1" selected="0">
            <x v="0"/>
          </reference>
          <reference field="1" count="1" selected="0">
            <x v="15"/>
          </reference>
        </references>
      </pivotArea>
    </chartFormat>
    <chartFormat chart="6" format="52" series="1">
      <pivotArea type="data" outline="0" fieldPosition="0">
        <references count="2">
          <reference field="4294967294" count="1" selected="0">
            <x v="0"/>
          </reference>
          <reference field="1" count="1" selected="0">
            <x v="16"/>
          </reference>
        </references>
      </pivotArea>
    </chartFormat>
    <chartFormat chart="6" format="53" series="1">
      <pivotArea type="data" outline="0" fieldPosition="0">
        <references count="2">
          <reference field="4294967294" count="1" selected="0">
            <x v="0"/>
          </reference>
          <reference field="1" count="1" selected="0">
            <x v="17"/>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Log GDP per capita"/>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_happines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3CD8E7-3A57-4203-B993-55A6978CBBA8}" name="PivotTable2" cacheId="66" applyNumberFormats="0" applyBorderFormats="0" applyFontFormats="0" applyPatternFormats="0" applyAlignmentFormats="0" applyWidthHeightFormats="1" dataCaption="Values" tag="e8d90cb7-15c3-42af-8a9c-8288665bbc00" updatedVersion="8" minRefreshableVersion="3" useAutoFormatting="1" itemPrintTitles="1" createdVersion="5" indent="0" outline="1" outlineData="1" multipleFieldFilters="0" chartFormat="44">
  <location ref="B3:L12" firstHeaderRow="1" firstDataRow="3" firstDataCol="1"/>
  <pivotFields count="4">
    <pivotField axis="axisCol" allDrilled="1" subtotalTop="0" showAll="0" dataSourceSort="1" defaultSubtotal="0" defaultAttributeDrillState="1">
      <items count="18">
        <item s="1" x="0"/>
        <item s="1" x="1"/>
        <item s="1" x="2"/>
        <item s="1" x="3"/>
        <item x="4"/>
        <item x="5"/>
        <item x="6"/>
        <item x="7"/>
        <item x="8"/>
        <item x="9"/>
        <item x="10"/>
        <item x="11"/>
        <item x="12"/>
        <item x="13"/>
        <item x="14"/>
        <item x="15"/>
        <item x="16"/>
        <item x="17"/>
      </items>
    </pivotField>
    <pivotField dataField="1" subtotalTop="0" showAll="0" defaultSubtotal="0"/>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3"/>
  </rowFields>
  <rowItems count="7">
    <i>
      <x/>
    </i>
    <i>
      <x v="1"/>
    </i>
    <i>
      <x v="2"/>
    </i>
    <i>
      <x v="3"/>
    </i>
    <i>
      <x v="4"/>
    </i>
    <i>
      <x v="5"/>
    </i>
    <i t="grand">
      <x/>
    </i>
  </rowItems>
  <colFields count="2">
    <field x="-2"/>
    <field x="0"/>
  </colFields>
  <colItems count="10">
    <i>
      <x/>
      <x/>
    </i>
    <i r="1">
      <x v="1"/>
    </i>
    <i r="1">
      <x v="2"/>
    </i>
    <i r="1">
      <x v="3"/>
    </i>
    <i i="1">
      <x v="1"/>
      <x/>
    </i>
    <i r="1" i="1">
      <x v="1"/>
    </i>
    <i r="1" i="1">
      <x v="2"/>
    </i>
    <i r="1" i="1">
      <x v="3"/>
    </i>
    <i t="grand">
      <x/>
    </i>
    <i t="grand" i="1">
      <x v="1"/>
    </i>
  </colItems>
  <dataFields count="2">
    <dataField name="Av Life Ladder" fld="1" subtotal="average" baseField="3" baseItem="0" numFmtId="2"/>
    <dataField name="Av GDP" fld="2" subtotal="average" baseField="0" baseItem="0" numFmtId="2"/>
  </dataFields>
  <chartFormats count="200">
    <chartFormat chart="10" format="36" series="1">
      <pivotArea type="data" outline="0" fieldPosition="0">
        <references count="1">
          <reference field="0" count="1" selected="0">
            <x v="4"/>
          </reference>
        </references>
      </pivotArea>
    </chartFormat>
    <chartFormat chart="10" format="37" series="1">
      <pivotArea type="data" outline="0" fieldPosition="0">
        <references count="1">
          <reference field="0" count="1" selected="0">
            <x v="5"/>
          </reference>
        </references>
      </pivotArea>
    </chartFormat>
    <chartFormat chart="10" format="38" series="1">
      <pivotArea type="data" outline="0" fieldPosition="0">
        <references count="1">
          <reference field="0" count="1" selected="0">
            <x v="6"/>
          </reference>
        </references>
      </pivotArea>
    </chartFormat>
    <chartFormat chart="10" format="39" series="1">
      <pivotArea type="data" outline="0" fieldPosition="0">
        <references count="1">
          <reference field="0" count="1" selected="0">
            <x v="7"/>
          </reference>
        </references>
      </pivotArea>
    </chartFormat>
    <chartFormat chart="10" format="40" series="1">
      <pivotArea type="data" outline="0" fieldPosition="0">
        <references count="1">
          <reference field="0" count="1" selected="0">
            <x v="8"/>
          </reference>
        </references>
      </pivotArea>
    </chartFormat>
    <chartFormat chart="10" format="41" series="1">
      <pivotArea type="data" outline="0" fieldPosition="0">
        <references count="1">
          <reference field="0" count="1" selected="0">
            <x v="9"/>
          </reference>
        </references>
      </pivotArea>
    </chartFormat>
    <chartFormat chart="10" format="42" series="1">
      <pivotArea type="data" outline="0" fieldPosition="0">
        <references count="1">
          <reference field="0" count="1" selected="0">
            <x v="10"/>
          </reference>
        </references>
      </pivotArea>
    </chartFormat>
    <chartFormat chart="10" format="43" series="1">
      <pivotArea type="data" outline="0" fieldPosition="0">
        <references count="1">
          <reference field="0" count="1" selected="0">
            <x v="11"/>
          </reference>
        </references>
      </pivotArea>
    </chartFormat>
    <chartFormat chart="10" format="44" series="1">
      <pivotArea type="data" outline="0" fieldPosition="0">
        <references count="1">
          <reference field="0" count="1" selected="0">
            <x v="12"/>
          </reference>
        </references>
      </pivotArea>
    </chartFormat>
    <chartFormat chart="10" format="45" series="1">
      <pivotArea type="data" outline="0" fieldPosition="0">
        <references count="1">
          <reference field="0" count="1" selected="0">
            <x v="13"/>
          </reference>
        </references>
      </pivotArea>
    </chartFormat>
    <chartFormat chart="10" format="46" series="1">
      <pivotArea type="data" outline="0" fieldPosition="0">
        <references count="1">
          <reference field="0" count="1" selected="0">
            <x v="14"/>
          </reference>
        </references>
      </pivotArea>
    </chartFormat>
    <chartFormat chart="10" format="47" series="1">
      <pivotArea type="data" outline="0" fieldPosition="0">
        <references count="1">
          <reference field="0" count="1" selected="0">
            <x v="15"/>
          </reference>
        </references>
      </pivotArea>
    </chartFormat>
    <chartFormat chart="10" format="48" series="1">
      <pivotArea type="data" outline="0" fieldPosition="0">
        <references count="1">
          <reference field="0" count="1" selected="0">
            <x v="16"/>
          </reference>
        </references>
      </pivotArea>
    </chartFormat>
    <chartFormat chart="10" format="49" series="1">
      <pivotArea type="data" outline="0" fieldPosition="0">
        <references count="1">
          <reference field="0" count="1" selected="0">
            <x v="17"/>
          </reference>
        </references>
      </pivotArea>
    </chartFormat>
    <chartFormat chart="10" format="50" series="1">
      <pivotArea type="data" outline="0" fieldPosition="0">
        <references count="1">
          <reference field="0" count="1" selected="0">
            <x v="0"/>
          </reference>
        </references>
      </pivotArea>
    </chartFormat>
    <chartFormat chart="10" format="51" series="1">
      <pivotArea type="data" outline="0" fieldPosition="0">
        <references count="1">
          <reference field="0" count="1" selected="0">
            <x v="1"/>
          </reference>
        </references>
      </pivotArea>
    </chartFormat>
    <chartFormat chart="10" format="52" series="1">
      <pivotArea type="data" outline="0" fieldPosition="0">
        <references count="1">
          <reference field="0" count="1" selected="0">
            <x v="2"/>
          </reference>
        </references>
      </pivotArea>
    </chartFormat>
    <chartFormat chart="10" format="53" series="1">
      <pivotArea type="data" outline="0" fieldPosition="0">
        <references count="1">
          <reference field="0" count="1" selected="0">
            <x v="3"/>
          </reference>
        </references>
      </pivotArea>
    </chartFormat>
    <chartFormat chart="9" format="54" series="1">
      <pivotArea type="data" outline="0" fieldPosition="0">
        <references count="1">
          <reference field="0" count="1" selected="0">
            <x v="4"/>
          </reference>
        </references>
      </pivotArea>
    </chartFormat>
    <chartFormat chart="9" format="55" series="1">
      <pivotArea type="data" outline="0" fieldPosition="0">
        <references count="1">
          <reference field="0" count="1" selected="0">
            <x v="5"/>
          </reference>
        </references>
      </pivotArea>
    </chartFormat>
    <chartFormat chart="9" format="56" series="1">
      <pivotArea type="data" outline="0" fieldPosition="0">
        <references count="1">
          <reference field="0" count="1" selected="0">
            <x v="6"/>
          </reference>
        </references>
      </pivotArea>
    </chartFormat>
    <chartFormat chart="9" format="57" series="1">
      <pivotArea type="data" outline="0" fieldPosition="0">
        <references count="1">
          <reference field="0" count="1" selected="0">
            <x v="7"/>
          </reference>
        </references>
      </pivotArea>
    </chartFormat>
    <chartFormat chart="9" format="58" series="1">
      <pivotArea type="data" outline="0" fieldPosition="0">
        <references count="1">
          <reference field="0" count="1" selected="0">
            <x v="8"/>
          </reference>
        </references>
      </pivotArea>
    </chartFormat>
    <chartFormat chart="9" format="59" series="1">
      <pivotArea type="data" outline="0" fieldPosition="0">
        <references count="1">
          <reference field="0" count="1" selected="0">
            <x v="9"/>
          </reference>
        </references>
      </pivotArea>
    </chartFormat>
    <chartFormat chart="9" format="60" series="1">
      <pivotArea type="data" outline="0" fieldPosition="0">
        <references count="1">
          <reference field="0" count="1" selected="0">
            <x v="10"/>
          </reference>
        </references>
      </pivotArea>
    </chartFormat>
    <chartFormat chart="9" format="61" series="1">
      <pivotArea type="data" outline="0" fieldPosition="0">
        <references count="1">
          <reference field="0" count="1" selected="0">
            <x v="11"/>
          </reference>
        </references>
      </pivotArea>
    </chartFormat>
    <chartFormat chart="9" format="62" series="1">
      <pivotArea type="data" outline="0" fieldPosition="0">
        <references count="1">
          <reference field="0" count="1" selected="0">
            <x v="12"/>
          </reference>
        </references>
      </pivotArea>
    </chartFormat>
    <chartFormat chart="9" format="63" series="1">
      <pivotArea type="data" outline="0" fieldPosition="0">
        <references count="1">
          <reference field="0" count="1" selected="0">
            <x v="13"/>
          </reference>
        </references>
      </pivotArea>
    </chartFormat>
    <chartFormat chart="9" format="64" series="1">
      <pivotArea type="data" outline="0" fieldPosition="0">
        <references count="1">
          <reference field="0" count="1" selected="0">
            <x v="14"/>
          </reference>
        </references>
      </pivotArea>
    </chartFormat>
    <chartFormat chart="9" format="65" series="1">
      <pivotArea type="data" outline="0" fieldPosition="0">
        <references count="1">
          <reference field="0" count="1" selected="0">
            <x v="15"/>
          </reference>
        </references>
      </pivotArea>
    </chartFormat>
    <chartFormat chart="9" format="66" series="1">
      <pivotArea type="data" outline="0" fieldPosition="0">
        <references count="1">
          <reference field="0" count="1" selected="0">
            <x v="16"/>
          </reference>
        </references>
      </pivotArea>
    </chartFormat>
    <chartFormat chart="9" format="67" series="1">
      <pivotArea type="data" outline="0" fieldPosition="0">
        <references count="1">
          <reference field="0" count="1" selected="0">
            <x v="17"/>
          </reference>
        </references>
      </pivotArea>
    </chartFormat>
    <chartFormat chart="9" format="68" series="1">
      <pivotArea type="data" outline="0" fieldPosition="0">
        <references count="1">
          <reference field="0" count="1" selected="0">
            <x v="0"/>
          </reference>
        </references>
      </pivotArea>
    </chartFormat>
    <chartFormat chart="9" format="69" series="1">
      <pivotArea type="data" outline="0" fieldPosition="0">
        <references count="1">
          <reference field="0" count="1" selected="0">
            <x v="1"/>
          </reference>
        </references>
      </pivotArea>
    </chartFormat>
    <chartFormat chart="9" format="70" series="1">
      <pivotArea type="data" outline="0" fieldPosition="0">
        <references count="1">
          <reference field="0" count="1" selected="0">
            <x v="2"/>
          </reference>
        </references>
      </pivotArea>
    </chartFormat>
    <chartFormat chart="9" format="71" series="1">
      <pivotArea type="data" outline="0" fieldPosition="0">
        <references count="1">
          <reference field="0" count="1" selected="0">
            <x v="3"/>
          </reference>
        </references>
      </pivotArea>
    </chartFormat>
    <chartFormat chart="10" format="54" series="1">
      <pivotArea type="data" outline="0" fieldPosition="0">
        <references count="2">
          <reference field="4294967294" count="1" selected="0">
            <x v="0"/>
          </reference>
          <reference field="0" count="1" selected="0">
            <x v="4"/>
          </reference>
        </references>
      </pivotArea>
    </chartFormat>
    <chartFormat chart="10" format="55" series="1">
      <pivotArea type="data" outline="0" fieldPosition="0">
        <references count="2">
          <reference field="4294967294" count="1" selected="0">
            <x v="0"/>
          </reference>
          <reference field="0" count="1" selected="0">
            <x v="5"/>
          </reference>
        </references>
      </pivotArea>
    </chartFormat>
    <chartFormat chart="10" format="56" series="1">
      <pivotArea type="data" outline="0" fieldPosition="0">
        <references count="2">
          <reference field="4294967294" count="1" selected="0">
            <x v="0"/>
          </reference>
          <reference field="0" count="1" selected="0">
            <x v="6"/>
          </reference>
        </references>
      </pivotArea>
    </chartFormat>
    <chartFormat chart="10" format="57" series="1">
      <pivotArea type="data" outline="0" fieldPosition="0">
        <references count="2">
          <reference field="4294967294" count="1" selected="0">
            <x v="0"/>
          </reference>
          <reference field="0" count="1" selected="0">
            <x v="7"/>
          </reference>
        </references>
      </pivotArea>
    </chartFormat>
    <chartFormat chart="10" format="58" series="1">
      <pivotArea type="data" outline="0" fieldPosition="0">
        <references count="2">
          <reference field="4294967294" count="1" selected="0">
            <x v="0"/>
          </reference>
          <reference field="0" count="1" selected="0">
            <x v="8"/>
          </reference>
        </references>
      </pivotArea>
    </chartFormat>
    <chartFormat chart="10" format="59" series="1">
      <pivotArea type="data" outline="0" fieldPosition="0">
        <references count="2">
          <reference field="4294967294" count="1" selected="0">
            <x v="0"/>
          </reference>
          <reference field="0" count="1" selected="0">
            <x v="9"/>
          </reference>
        </references>
      </pivotArea>
    </chartFormat>
    <chartFormat chart="10" format="60" series="1">
      <pivotArea type="data" outline="0" fieldPosition="0">
        <references count="2">
          <reference field="4294967294" count="1" selected="0">
            <x v="0"/>
          </reference>
          <reference field="0" count="1" selected="0">
            <x v="10"/>
          </reference>
        </references>
      </pivotArea>
    </chartFormat>
    <chartFormat chart="10" format="61" series="1">
      <pivotArea type="data" outline="0" fieldPosition="0">
        <references count="2">
          <reference field="4294967294" count="1" selected="0">
            <x v="0"/>
          </reference>
          <reference field="0" count="1" selected="0">
            <x v="11"/>
          </reference>
        </references>
      </pivotArea>
    </chartFormat>
    <chartFormat chart="10" format="62" series="1">
      <pivotArea type="data" outline="0" fieldPosition="0">
        <references count="2">
          <reference field="4294967294" count="1" selected="0">
            <x v="0"/>
          </reference>
          <reference field="0" count="1" selected="0">
            <x v="12"/>
          </reference>
        </references>
      </pivotArea>
    </chartFormat>
    <chartFormat chart="10" format="63" series="1">
      <pivotArea type="data" outline="0" fieldPosition="0">
        <references count="2">
          <reference field="4294967294" count="1" selected="0">
            <x v="0"/>
          </reference>
          <reference field="0" count="1" selected="0">
            <x v="13"/>
          </reference>
        </references>
      </pivotArea>
    </chartFormat>
    <chartFormat chart="10" format="64" series="1">
      <pivotArea type="data" outline="0" fieldPosition="0">
        <references count="2">
          <reference field="4294967294" count="1" selected="0">
            <x v="0"/>
          </reference>
          <reference field="0" count="1" selected="0">
            <x v="14"/>
          </reference>
        </references>
      </pivotArea>
    </chartFormat>
    <chartFormat chart="10" format="65" series="1">
      <pivotArea type="data" outline="0" fieldPosition="0">
        <references count="2">
          <reference field="4294967294" count="1" selected="0">
            <x v="0"/>
          </reference>
          <reference field="0" count="1" selected="0">
            <x v="15"/>
          </reference>
        </references>
      </pivotArea>
    </chartFormat>
    <chartFormat chart="10" format="66" series="1">
      <pivotArea type="data" outline="0" fieldPosition="0">
        <references count="2">
          <reference field="4294967294" count="1" selected="0">
            <x v="0"/>
          </reference>
          <reference field="0" count="1" selected="0">
            <x v="16"/>
          </reference>
        </references>
      </pivotArea>
    </chartFormat>
    <chartFormat chart="10" format="67" series="1">
      <pivotArea type="data" outline="0" fieldPosition="0">
        <references count="2">
          <reference field="4294967294" count="1" selected="0">
            <x v="0"/>
          </reference>
          <reference field="0" count="1" selected="0">
            <x v="17"/>
          </reference>
        </references>
      </pivotArea>
    </chartFormat>
    <chartFormat chart="10" format="68" series="1">
      <pivotArea type="data" outline="0" fieldPosition="0">
        <references count="2">
          <reference field="4294967294" count="1" selected="0">
            <x v="0"/>
          </reference>
          <reference field="0" count="1" selected="0">
            <x v="0"/>
          </reference>
        </references>
      </pivotArea>
    </chartFormat>
    <chartFormat chart="10" format="69" series="1">
      <pivotArea type="data" outline="0" fieldPosition="0">
        <references count="2">
          <reference field="4294967294" count="1" selected="0">
            <x v="0"/>
          </reference>
          <reference field="0" count="1" selected="0">
            <x v="1"/>
          </reference>
        </references>
      </pivotArea>
    </chartFormat>
    <chartFormat chart="10" format="70" series="1">
      <pivotArea type="data" outline="0" fieldPosition="0">
        <references count="2">
          <reference field="4294967294" count="1" selected="0">
            <x v="0"/>
          </reference>
          <reference field="0" count="1" selected="0">
            <x v="2"/>
          </reference>
        </references>
      </pivotArea>
    </chartFormat>
    <chartFormat chart="10" format="71" series="1">
      <pivotArea type="data" outline="0" fieldPosition="0">
        <references count="2">
          <reference field="4294967294" count="1" selected="0">
            <x v="0"/>
          </reference>
          <reference field="0" count="1" selected="0">
            <x v="3"/>
          </reference>
        </references>
      </pivotArea>
    </chartFormat>
    <chartFormat chart="9" format="72" series="1">
      <pivotArea type="data" outline="0" fieldPosition="0">
        <references count="2">
          <reference field="4294967294" count="1" selected="0">
            <x v="0"/>
          </reference>
          <reference field="0" count="1" selected="0">
            <x v="4"/>
          </reference>
        </references>
      </pivotArea>
    </chartFormat>
    <chartFormat chart="9" format="73" series="1">
      <pivotArea type="data" outline="0" fieldPosition="0">
        <references count="2">
          <reference field="4294967294" count="1" selected="0">
            <x v="0"/>
          </reference>
          <reference field="0" count="1" selected="0">
            <x v="5"/>
          </reference>
        </references>
      </pivotArea>
    </chartFormat>
    <chartFormat chart="9" format="74" series="1">
      <pivotArea type="data" outline="0" fieldPosition="0">
        <references count="2">
          <reference field="4294967294" count="1" selected="0">
            <x v="0"/>
          </reference>
          <reference field="0" count="1" selected="0">
            <x v="6"/>
          </reference>
        </references>
      </pivotArea>
    </chartFormat>
    <chartFormat chart="9" format="75" series="1">
      <pivotArea type="data" outline="0" fieldPosition="0">
        <references count="2">
          <reference field="4294967294" count="1" selected="0">
            <x v="0"/>
          </reference>
          <reference field="0" count="1" selected="0">
            <x v="7"/>
          </reference>
        </references>
      </pivotArea>
    </chartFormat>
    <chartFormat chart="9" format="76" series="1">
      <pivotArea type="data" outline="0" fieldPosition="0">
        <references count="2">
          <reference field="4294967294" count="1" selected="0">
            <x v="0"/>
          </reference>
          <reference field="0" count="1" selected="0">
            <x v="8"/>
          </reference>
        </references>
      </pivotArea>
    </chartFormat>
    <chartFormat chart="9" format="77" series="1">
      <pivotArea type="data" outline="0" fieldPosition="0">
        <references count="2">
          <reference field="4294967294" count="1" selected="0">
            <x v="0"/>
          </reference>
          <reference field="0" count="1" selected="0">
            <x v="9"/>
          </reference>
        </references>
      </pivotArea>
    </chartFormat>
    <chartFormat chart="9" format="78" series="1">
      <pivotArea type="data" outline="0" fieldPosition="0">
        <references count="2">
          <reference field="4294967294" count="1" selected="0">
            <x v="0"/>
          </reference>
          <reference field="0" count="1" selected="0">
            <x v="10"/>
          </reference>
        </references>
      </pivotArea>
    </chartFormat>
    <chartFormat chart="9" format="79" series="1">
      <pivotArea type="data" outline="0" fieldPosition="0">
        <references count="2">
          <reference field="4294967294" count="1" selected="0">
            <x v="0"/>
          </reference>
          <reference field="0" count="1" selected="0">
            <x v="11"/>
          </reference>
        </references>
      </pivotArea>
    </chartFormat>
    <chartFormat chart="9" format="80" series="1">
      <pivotArea type="data" outline="0" fieldPosition="0">
        <references count="2">
          <reference field="4294967294" count="1" selected="0">
            <x v="0"/>
          </reference>
          <reference field="0" count="1" selected="0">
            <x v="12"/>
          </reference>
        </references>
      </pivotArea>
    </chartFormat>
    <chartFormat chart="9" format="81" series="1">
      <pivotArea type="data" outline="0" fieldPosition="0">
        <references count="2">
          <reference field="4294967294" count="1" selected="0">
            <x v="0"/>
          </reference>
          <reference field="0" count="1" selected="0">
            <x v="13"/>
          </reference>
        </references>
      </pivotArea>
    </chartFormat>
    <chartFormat chart="9" format="82" series="1">
      <pivotArea type="data" outline="0" fieldPosition="0">
        <references count="2">
          <reference field="4294967294" count="1" selected="0">
            <x v="0"/>
          </reference>
          <reference field="0" count="1" selected="0">
            <x v="14"/>
          </reference>
        </references>
      </pivotArea>
    </chartFormat>
    <chartFormat chart="9" format="83" series="1">
      <pivotArea type="data" outline="0" fieldPosition="0">
        <references count="2">
          <reference field="4294967294" count="1" selected="0">
            <x v="0"/>
          </reference>
          <reference field="0" count="1" selected="0">
            <x v="15"/>
          </reference>
        </references>
      </pivotArea>
    </chartFormat>
    <chartFormat chart="9" format="84" series="1">
      <pivotArea type="data" outline="0" fieldPosition="0">
        <references count="2">
          <reference field="4294967294" count="1" selected="0">
            <x v="0"/>
          </reference>
          <reference field="0" count="1" selected="0">
            <x v="16"/>
          </reference>
        </references>
      </pivotArea>
    </chartFormat>
    <chartFormat chart="9" format="85" series="1">
      <pivotArea type="data" outline="0" fieldPosition="0">
        <references count="2">
          <reference field="4294967294" count="1" selected="0">
            <x v="0"/>
          </reference>
          <reference field="0" count="1" selected="0">
            <x v="17"/>
          </reference>
        </references>
      </pivotArea>
    </chartFormat>
    <chartFormat chart="9" format="86" series="1">
      <pivotArea type="data" outline="0" fieldPosition="0">
        <references count="2">
          <reference field="4294967294" count="1" selected="0">
            <x v="0"/>
          </reference>
          <reference field="0" count="1" selected="0">
            <x v="0"/>
          </reference>
        </references>
      </pivotArea>
    </chartFormat>
    <chartFormat chart="9" format="87" series="1">
      <pivotArea type="data" outline="0" fieldPosition="0">
        <references count="2">
          <reference field="4294967294" count="1" selected="0">
            <x v="0"/>
          </reference>
          <reference field="0" count="1" selected="0">
            <x v="1"/>
          </reference>
        </references>
      </pivotArea>
    </chartFormat>
    <chartFormat chart="9" format="88" series="1">
      <pivotArea type="data" outline="0" fieldPosition="0">
        <references count="2">
          <reference field="4294967294" count="1" selected="0">
            <x v="0"/>
          </reference>
          <reference field="0" count="1" selected="0">
            <x v="2"/>
          </reference>
        </references>
      </pivotArea>
    </chartFormat>
    <chartFormat chart="9" format="89" series="1">
      <pivotArea type="data" outline="0" fieldPosition="0">
        <references count="2">
          <reference field="4294967294" count="1" selected="0">
            <x v="0"/>
          </reference>
          <reference field="0" count="1" selected="0">
            <x v="3"/>
          </reference>
        </references>
      </pivotArea>
    </chartFormat>
    <chartFormat chart="10" format="72" series="1">
      <pivotArea type="data" outline="0" fieldPosition="0">
        <references count="2">
          <reference field="4294967294" count="1" selected="0">
            <x v="1"/>
          </reference>
          <reference field="0" count="1" selected="0">
            <x v="13"/>
          </reference>
        </references>
      </pivotArea>
    </chartFormat>
    <chartFormat chart="10" format="73" series="1">
      <pivotArea type="data" outline="0" fieldPosition="0">
        <references count="2">
          <reference field="4294967294" count="1" selected="0">
            <x v="1"/>
          </reference>
          <reference field="0" count="1" selected="0">
            <x v="14"/>
          </reference>
        </references>
      </pivotArea>
    </chartFormat>
    <chartFormat chart="10" format="74" series="1">
      <pivotArea type="data" outline="0" fieldPosition="0">
        <references count="2">
          <reference field="4294967294" count="1" selected="0">
            <x v="1"/>
          </reference>
          <reference field="0" count="1" selected="0">
            <x v="15"/>
          </reference>
        </references>
      </pivotArea>
    </chartFormat>
    <chartFormat chart="10" format="75" series="1">
      <pivotArea type="data" outline="0" fieldPosition="0">
        <references count="2">
          <reference field="4294967294" count="1" selected="0">
            <x v="1"/>
          </reference>
          <reference field="0" count="1" selected="0">
            <x v="16"/>
          </reference>
        </references>
      </pivotArea>
    </chartFormat>
    <chartFormat chart="10" format="76" series="1">
      <pivotArea type="data" outline="0" fieldPosition="0">
        <references count="2">
          <reference field="4294967294" count="1" selected="0">
            <x v="1"/>
          </reference>
          <reference field="0" count="1" selected="0">
            <x v="17"/>
          </reference>
        </references>
      </pivotArea>
    </chartFormat>
    <chartFormat chart="10" format="77" series="1">
      <pivotArea type="data" outline="0" fieldPosition="0">
        <references count="2">
          <reference field="4294967294" count="1" selected="0">
            <x v="1"/>
          </reference>
          <reference field="0" count="1" selected="0">
            <x v="0"/>
          </reference>
        </references>
      </pivotArea>
    </chartFormat>
    <chartFormat chart="10" format="78" series="1">
      <pivotArea type="data" outline="0" fieldPosition="0">
        <references count="2">
          <reference field="4294967294" count="1" selected="0">
            <x v="1"/>
          </reference>
          <reference field="0" count="1" selected="0">
            <x v="1"/>
          </reference>
        </references>
      </pivotArea>
    </chartFormat>
    <chartFormat chart="10" format="79" series="1">
      <pivotArea type="data" outline="0" fieldPosition="0">
        <references count="2">
          <reference field="4294967294" count="1" selected="0">
            <x v="1"/>
          </reference>
          <reference field="0" count="1" selected="0">
            <x v="2"/>
          </reference>
        </references>
      </pivotArea>
    </chartFormat>
    <chartFormat chart="10" format="80" series="1">
      <pivotArea type="data" outline="0" fieldPosition="0">
        <references count="2">
          <reference field="4294967294" count="1" selected="0">
            <x v="1"/>
          </reference>
          <reference field="0" count="1" selected="0">
            <x v="3"/>
          </reference>
        </references>
      </pivotArea>
    </chartFormat>
    <chartFormat chart="10" format="81" series="1">
      <pivotArea type="data" outline="0" fieldPosition="0">
        <references count="2">
          <reference field="4294967294" count="1" selected="0">
            <x v="1"/>
          </reference>
          <reference field="0" count="1" selected="0">
            <x v="4"/>
          </reference>
        </references>
      </pivotArea>
    </chartFormat>
    <chartFormat chart="10" format="82" series="1">
      <pivotArea type="data" outline="0" fieldPosition="0">
        <references count="2">
          <reference field="4294967294" count="1" selected="0">
            <x v="1"/>
          </reference>
          <reference field="0" count="1" selected="0">
            <x v="5"/>
          </reference>
        </references>
      </pivotArea>
    </chartFormat>
    <chartFormat chart="10" format="83" series="1">
      <pivotArea type="data" outline="0" fieldPosition="0">
        <references count="2">
          <reference field="4294967294" count="1" selected="0">
            <x v="1"/>
          </reference>
          <reference field="0" count="1" selected="0">
            <x v="6"/>
          </reference>
        </references>
      </pivotArea>
    </chartFormat>
    <chartFormat chart="10" format="84" series="1">
      <pivotArea type="data" outline="0" fieldPosition="0">
        <references count="2">
          <reference field="4294967294" count="1" selected="0">
            <x v="1"/>
          </reference>
          <reference field="0" count="1" selected="0">
            <x v="7"/>
          </reference>
        </references>
      </pivotArea>
    </chartFormat>
    <chartFormat chart="10" format="85" series="1">
      <pivotArea type="data" outline="0" fieldPosition="0">
        <references count="2">
          <reference field="4294967294" count="1" selected="0">
            <x v="1"/>
          </reference>
          <reference field="0" count="1" selected="0">
            <x v="8"/>
          </reference>
        </references>
      </pivotArea>
    </chartFormat>
    <chartFormat chart="10" format="86" series="1">
      <pivotArea type="data" outline="0" fieldPosition="0">
        <references count="2">
          <reference field="4294967294" count="1" selected="0">
            <x v="1"/>
          </reference>
          <reference field="0" count="1" selected="0">
            <x v="9"/>
          </reference>
        </references>
      </pivotArea>
    </chartFormat>
    <chartFormat chart="10" format="87" series="1">
      <pivotArea type="data" outline="0" fieldPosition="0">
        <references count="2">
          <reference field="4294967294" count="1" selected="0">
            <x v="1"/>
          </reference>
          <reference field="0" count="1" selected="0">
            <x v="10"/>
          </reference>
        </references>
      </pivotArea>
    </chartFormat>
    <chartFormat chart="10" format="88" series="1">
      <pivotArea type="data" outline="0" fieldPosition="0">
        <references count="2">
          <reference field="4294967294" count="1" selected="0">
            <x v="1"/>
          </reference>
          <reference field="0" count="1" selected="0">
            <x v="11"/>
          </reference>
        </references>
      </pivotArea>
    </chartFormat>
    <chartFormat chart="10" format="89" series="1">
      <pivotArea type="data" outline="0" fieldPosition="0">
        <references count="2">
          <reference field="4294967294" count="1" selected="0">
            <x v="1"/>
          </reference>
          <reference field="0" count="1" selected="0">
            <x v="12"/>
          </reference>
        </references>
      </pivotArea>
    </chartFormat>
    <chartFormat chart="9" format="90" series="1">
      <pivotArea type="data" outline="0" fieldPosition="0">
        <references count="2">
          <reference field="4294967294" count="1" selected="0">
            <x v="1"/>
          </reference>
          <reference field="0" count="1" selected="0">
            <x v="13"/>
          </reference>
        </references>
      </pivotArea>
    </chartFormat>
    <chartFormat chart="9" format="91" series="1">
      <pivotArea type="data" outline="0" fieldPosition="0">
        <references count="2">
          <reference field="4294967294" count="1" selected="0">
            <x v="1"/>
          </reference>
          <reference field="0" count="1" selected="0">
            <x v="14"/>
          </reference>
        </references>
      </pivotArea>
    </chartFormat>
    <chartFormat chart="9" format="92" series="1">
      <pivotArea type="data" outline="0" fieldPosition="0">
        <references count="2">
          <reference field="4294967294" count="1" selected="0">
            <x v="1"/>
          </reference>
          <reference field="0" count="1" selected="0">
            <x v="15"/>
          </reference>
        </references>
      </pivotArea>
    </chartFormat>
    <chartFormat chart="9" format="93" series="1">
      <pivotArea type="data" outline="0" fieldPosition="0">
        <references count="2">
          <reference field="4294967294" count="1" selected="0">
            <x v="1"/>
          </reference>
          <reference field="0" count="1" selected="0">
            <x v="16"/>
          </reference>
        </references>
      </pivotArea>
    </chartFormat>
    <chartFormat chart="9" format="94" series="1">
      <pivotArea type="data" outline="0" fieldPosition="0">
        <references count="2">
          <reference field="4294967294" count="1" selected="0">
            <x v="1"/>
          </reference>
          <reference field="0" count="1" selected="0">
            <x v="17"/>
          </reference>
        </references>
      </pivotArea>
    </chartFormat>
    <chartFormat chart="9" format="95" series="1">
      <pivotArea type="data" outline="0" fieldPosition="0">
        <references count="2">
          <reference field="4294967294" count="1" selected="0">
            <x v="1"/>
          </reference>
          <reference field="0" count="1" selected="0">
            <x v="0"/>
          </reference>
        </references>
      </pivotArea>
    </chartFormat>
    <chartFormat chart="9" format="96" series="1">
      <pivotArea type="data" outline="0" fieldPosition="0">
        <references count="2">
          <reference field="4294967294" count="1" selected="0">
            <x v="1"/>
          </reference>
          <reference field="0" count="1" selected="0">
            <x v="1"/>
          </reference>
        </references>
      </pivotArea>
    </chartFormat>
    <chartFormat chart="9" format="97" series="1">
      <pivotArea type="data" outline="0" fieldPosition="0">
        <references count="2">
          <reference field="4294967294" count="1" selected="0">
            <x v="1"/>
          </reference>
          <reference field="0" count="1" selected="0">
            <x v="2"/>
          </reference>
        </references>
      </pivotArea>
    </chartFormat>
    <chartFormat chart="9" format="98" series="1">
      <pivotArea type="data" outline="0" fieldPosition="0">
        <references count="2">
          <reference field="4294967294" count="1" selected="0">
            <x v="1"/>
          </reference>
          <reference field="0" count="1" selected="0">
            <x v="3"/>
          </reference>
        </references>
      </pivotArea>
    </chartFormat>
    <chartFormat chart="9" format="99" series="1">
      <pivotArea type="data" outline="0" fieldPosition="0">
        <references count="2">
          <reference field="4294967294" count="1" selected="0">
            <x v="1"/>
          </reference>
          <reference field="0" count="1" selected="0">
            <x v="4"/>
          </reference>
        </references>
      </pivotArea>
    </chartFormat>
    <chartFormat chart="9" format="100" series="1">
      <pivotArea type="data" outline="0" fieldPosition="0">
        <references count="2">
          <reference field="4294967294" count="1" selected="0">
            <x v="1"/>
          </reference>
          <reference field="0" count="1" selected="0">
            <x v="5"/>
          </reference>
        </references>
      </pivotArea>
    </chartFormat>
    <chartFormat chart="9" format="101" series="1">
      <pivotArea type="data" outline="0" fieldPosition="0">
        <references count="2">
          <reference field="4294967294" count="1" selected="0">
            <x v="1"/>
          </reference>
          <reference field="0" count="1" selected="0">
            <x v="6"/>
          </reference>
        </references>
      </pivotArea>
    </chartFormat>
    <chartFormat chart="9" format="102" series="1">
      <pivotArea type="data" outline="0" fieldPosition="0">
        <references count="2">
          <reference field="4294967294" count="1" selected="0">
            <x v="1"/>
          </reference>
          <reference field="0" count="1" selected="0">
            <x v="7"/>
          </reference>
        </references>
      </pivotArea>
    </chartFormat>
    <chartFormat chart="9" format="103" series="1">
      <pivotArea type="data" outline="0" fieldPosition="0">
        <references count="2">
          <reference field="4294967294" count="1" selected="0">
            <x v="1"/>
          </reference>
          <reference field="0" count="1" selected="0">
            <x v="8"/>
          </reference>
        </references>
      </pivotArea>
    </chartFormat>
    <chartFormat chart="9" format="104" series="1">
      <pivotArea type="data" outline="0" fieldPosition="0">
        <references count="2">
          <reference field="4294967294" count="1" selected="0">
            <x v="1"/>
          </reference>
          <reference field="0" count="1" selected="0">
            <x v="9"/>
          </reference>
        </references>
      </pivotArea>
    </chartFormat>
    <chartFormat chart="9" format="105" series="1">
      <pivotArea type="data" outline="0" fieldPosition="0">
        <references count="2">
          <reference field="4294967294" count="1" selected="0">
            <x v="1"/>
          </reference>
          <reference field="0" count="1" selected="0">
            <x v="10"/>
          </reference>
        </references>
      </pivotArea>
    </chartFormat>
    <chartFormat chart="9" format="106" series="1">
      <pivotArea type="data" outline="0" fieldPosition="0">
        <references count="2">
          <reference field="4294967294" count="1" selected="0">
            <x v="1"/>
          </reference>
          <reference field="0" count="1" selected="0">
            <x v="11"/>
          </reference>
        </references>
      </pivotArea>
    </chartFormat>
    <chartFormat chart="9" format="107" series="1">
      <pivotArea type="data" outline="0" fieldPosition="0">
        <references count="2">
          <reference field="4294967294" count="1" selected="0">
            <x v="1"/>
          </reference>
          <reference field="0" count="1" selected="0">
            <x v="12"/>
          </reference>
        </references>
      </pivotArea>
    </chartFormat>
    <chartFormat chart="13" format="12"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1"/>
          </reference>
        </references>
      </pivotArea>
    </chartFormat>
    <chartFormat chart="10" format="280" series="1">
      <pivotArea type="data" outline="0" fieldPosition="0">
        <references count="1">
          <reference field="4294967294" count="1" selected="0">
            <x v="0"/>
          </reference>
        </references>
      </pivotArea>
    </chartFormat>
    <chartFormat chart="10" format="281" series="1">
      <pivotArea type="data" outline="0" fieldPosition="0">
        <references count="1">
          <reference field="4294967294" count="1" selected="0">
            <x v="1"/>
          </reference>
        </references>
      </pivotArea>
    </chartFormat>
    <chartFormat chart="9" format="298" series="1">
      <pivotArea type="data" outline="0" fieldPosition="0">
        <references count="1">
          <reference field="4294967294" count="1" selected="0">
            <x v="0"/>
          </reference>
        </references>
      </pivotArea>
    </chartFormat>
    <chartFormat chart="9" format="299" series="1">
      <pivotArea type="data" outline="0" fieldPosition="0">
        <references count="1">
          <reference field="4294967294" count="1" selected="0">
            <x v="1"/>
          </reference>
        </references>
      </pivotArea>
    </chartFormat>
    <chartFormat chart="13" format="14" series="1">
      <pivotArea type="data" outline="0" fieldPosition="0">
        <references count="2">
          <reference field="4294967294" count="1" selected="0">
            <x v="0"/>
          </reference>
          <reference field="0" count="1" selected="0">
            <x v="6"/>
          </reference>
        </references>
      </pivotArea>
    </chartFormat>
    <chartFormat chart="13" format="15" series="1">
      <pivotArea type="data" outline="0" fieldPosition="0">
        <references count="2">
          <reference field="4294967294" count="1" selected="0">
            <x v="0"/>
          </reference>
          <reference field="0" count="1" selected="0">
            <x v="7"/>
          </reference>
        </references>
      </pivotArea>
    </chartFormat>
    <chartFormat chart="13" format="16" series="1">
      <pivotArea type="data" outline="0" fieldPosition="0">
        <references count="2">
          <reference field="4294967294" count="1" selected="0">
            <x v="0"/>
          </reference>
          <reference field="0" count="1" selected="0">
            <x v="8"/>
          </reference>
        </references>
      </pivotArea>
    </chartFormat>
    <chartFormat chart="13" format="17" series="1">
      <pivotArea type="data" outline="0" fieldPosition="0">
        <references count="2">
          <reference field="4294967294" count="1" selected="0">
            <x v="0"/>
          </reference>
          <reference field="0" count="1" selected="0">
            <x v="9"/>
          </reference>
        </references>
      </pivotArea>
    </chartFormat>
    <chartFormat chart="13" format="18" series="1">
      <pivotArea type="data" outline="0" fieldPosition="0">
        <references count="2">
          <reference field="4294967294" count="1" selected="0">
            <x v="0"/>
          </reference>
          <reference field="0" count="1" selected="0">
            <x v="10"/>
          </reference>
        </references>
      </pivotArea>
    </chartFormat>
    <chartFormat chart="13" format="19" series="1">
      <pivotArea type="data" outline="0" fieldPosition="0">
        <references count="2">
          <reference field="4294967294" count="1" selected="0">
            <x v="0"/>
          </reference>
          <reference field="0" count="1" selected="0">
            <x v="11"/>
          </reference>
        </references>
      </pivotArea>
    </chartFormat>
    <chartFormat chart="13" format="20" series="1">
      <pivotArea type="data" outline="0" fieldPosition="0">
        <references count="2">
          <reference field="4294967294" count="1" selected="0">
            <x v="0"/>
          </reference>
          <reference field="0" count="1" selected="0">
            <x v="12"/>
          </reference>
        </references>
      </pivotArea>
    </chartFormat>
    <chartFormat chart="13" format="21" series="1">
      <pivotArea type="data" outline="0" fieldPosition="0">
        <references count="2">
          <reference field="4294967294" count="1" selected="0">
            <x v="0"/>
          </reference>
          <reference field="0" count="1" selected="0">
            <x v="13"/>
          </reference>
        </references>
      </pivotArea>
    </chartFormat>
    <chartFormat chart="13" format="22" series="1">
      <pivotArea type="data" outline="0" fieldPosition="0">
        <references count="2">
          <reference field="4294967294" count="1" selected="0">
            <x v="0"/>
          </reference>
          <reference field="0" count="1" selected="0">
            <x v="14"/>
          </reference>
        </references>
      </pivotArea>
    </chartFormat>
    <chartFormat chart="13" format="23" series="1">
      <pivotArea type="data" outline="0" fieldPosition="0">
        <references count="2">
          <reference field="4294967294" count="1" selected="0">
            <x v="0"/>
          </reference>
          <reference field="0" count="1" selected="0">
            <x v="15"/>
          </reference>
        </references>
      </pivotArea>
    </chartFormat>
    <chartFormat chart="13" format="24" series="1">
      <pivotArea type="data" outline="0" fieldPosition="0">
        <references count="2">
          <reference field="4294967294" count="1" selected="0">
            <x v="0"/>
          </reference>
          <reference field="0" count="1" selected="0">
            <x v="16"/>
          </reference>
        </references>
      </pivotArea>
    </chartFormat>
    <chartFormat chart="13" format="25" series="1">
      <pivotArea type="data" outline="0" fieldPosition="0">
        <references count="2">
          <reference field="4294967294" count="1" selected="0">
            <x v="0"/>
          </reference>
          <reference field="0" count="1" selected="0">
            <x v="17"/>
          </reference>
        </references>
      </pivotArea>
    </chartFormat>
    <chartFormat chart="13" format="26" series="1">
      <pivotArea type="data" outline="0" fieldPosition="0">
        <references count="2">
          <reference field="4294967294" count="1" selected="0">
            <x v="0"/>
          </reference>
          <reference field="0" count="1" selected="0">
            <x v="0"/>
          </reference>
        </references>
      </pivotArea>
    </chartFormat>
    <chartFormat chart="13" format="27" series="1">
      <pivotArea type="data" outline="0" fieldPosition="0">
        <references count="2">
          <reference field="4294967294" count="1" selected="0">
            <x v="0"/>
          </reference>
          <reference field="0" count="1" selected="0">
            <x v="1"/>
          </reference>
        </references>
      </pivotArea>
    </chartFormat>
    <chartFormat chart="13" format="28" series="1">
      <pivotArea type="data" outline="0" fieldPosition="0">
        <references count="2">
          <reference field="4294967294" count="1" selected="0">
            <x v="0"/>
          </reference>
          <reference field="0" count="1" selected="0">
            <x v="2"/>
          </reference>
        </references>
      </pivotArea>
    </chartFormat>
    <chartFormat chart="13" format="29" series="1">
      <pivotArea type="data" outline="0" fieldPosition="0">
        <references count="2">
          <reference field="4294967294" count="1" selected="0">
            <x v="0"/>
          </reference>
          <reference field="0" count="1" selected="0">
            <x v="3"/>
          </reference>
        </references>
      </pivotArea>
    </chartFormat>
    <chartFormat chart="13" format="30" series="1">
      <pivotArea type="data" outline="0" fieldPosition="0">
        <references count="2">
          <reference field="4294967294" count="1" selected="0">
            <x v="1"/>
          </reference>
          <reference field="0" count="1" selected="0">
            <x v="4"/>
          </reference>
        </references>
      </pivotArea>
    </chartFormat>
    <chartFormat chart="13" format="31" series="1">
      <pivotArea type="data" outline="0" fieldPosition="0">
        <references count="2">
          <reference field="4294967294" count="1" selected="0">
            <x v="1"/>
          </reference>
          <reference field="0" count="1" selected="0">
            <x v="5"/>
          </reference>
        </references>
      </pivotArea>
    </chartFormat>
    <chartFormat chart="13" format="32" series="1">
      <pivotArea type="data" outline="0" fieldPosition="0">
        <references count="2">
          <reference field="4294967294" count="1" selected="0">
            <x v="1"/>
          </reference>
          <reference field="0" count="1" selected="0">
            <x v="6"/>
          </reference>
        </references>
      </pivotArea>
    </chartFormat>
    <chartFormat chart="13" format="33" series="1">
      <pivotArea type="data" outline="0" fieldPosition="0">
        <references count="2">
          <reference field="4294967294" count="1" selected="0">
            <x v="1"/>
          </reference>
          <reference field="0" count="1" selected="0">
            <x v="7"/>
          </reference>
        </references>
      </pivotArea>
    </chartFormat>
    <chartFormat chart="13" format="34" series="1">
      <pivotArea type="data" outline="0" fieldPosition="0">
        <references count="2">
          <reference field="4294967294" count="1" selected="0">
            <x v="1"/>
          </reference>
          <reference field="0" count="1" selected="0">
            <x v="8"/>
          </reference>
        </references>
      </pivotArea>
    </chartFormat>
    <chartFormat chart="13" format="35" series="1">
      <pivotArea type="data" outline="0" fieldPosition="0">
        <references count="2">
          <reference field="4294967294" count="1" selected="0">
            <x v="1"/>
          </reference>
          <reference field="0" count="1" selected="0">
            <x v="9"/>
          </reference>
        </references>
      </pivotArea>
    </chartFormat>
    <chartFormat chart="13" format="36" series="1">
      <pivotArea type="data" outline="0" fieldPosition="0">
        <references count="2">
          <reference field="4294967294" count="1" selected="0">
            <x v="1"/>
          </reference>
          <reference field="0" count="1" selected="0">
            <x v="10"/>
          </reference>
        </references>
      </pivotArea>
    </chartFormat>
    <chartFormat chart="13" format="37" series="1">
      <pivotArea type="data" outline="0" fieldPosition="0">
        <references count="2">
          <reference field="4294967294" count="1" selected="0">
            <x v="1"/>
          </reference>
          <reference field="0" count="1" selected="0">
            <x v="11"/>
          </reference>
        </references>
      </pivotArea>
    </chartFormat>
    <chartFormat chart="13" format="38" series="1">
      <pivotArea type="data" outline="0" fieldPosition="0">
        <references count="2">
          <reference field="4294967294" count="1" selected="0">
            <x v="1"/>
          </reference>
          <reference field="0" count="1" selected="0">
            <x v="12"/>
          </reference>
        </references>
      </pivotArea>
    </chartFormat>
    <chartFormat chart="13" format="39" series="1">
      <pivotArea type="data" outline="0" fieldPosition="0">
        <references count="2">
          <reference field="4294967294" count="1" selected="0">
            <x v="1"/>
          </reference>
          <reference field="0" count="1" selected="0">
            <x v="13"/>
          </reference>
        </references>
      </pivotArea>
    </chartFormat>
    <chartFormat chart="13" format="40" series="1">
      <pivotArea type="data" outline="0" fieldPosition="0">
        <references count="2">
          <reference field="4294967294" count="1" selected="0">
            <x v="1"/>
          </reference>
          <reference field="0" count="1" selected="0">
            <x v="14"/>
          </reference>
        </references>
      </pivotArea>
    </chartFormat>
    <chartFormat chart="13" format="41" series="1">
      <pivotArea type="data" outline="0" fieldPosition="0">
        <references count="2">
          <reference field="4294967294" count="1" selected="0">
            <x v="1"/>
          </reference>
          <reference field="0" count="1" selected="0">
            <x v="15"/>
          </reference>
        </references>
      </pivotArea>
    </chartFormat>
    <chartFormat chart="13" format="42" series="1">
      <pivotArea type="data" outline="0" fieldPosition="0">
        <references count="2">
          <reference field="4294967294" count="1" selected="0">
            <x v="1"/>
          </reference>
          <reference field="0" count="1" selected="0">
            <x v="16"/>
          </reference>
        </references>
      </pivotArea>
    </chartFormat>
    <chartFormat chart="13" format="43" series="1">
      <pivotArea type="data" outline="0" fieldPosition="0">
        <references count="2">
          <reference field="4294967294" count="1" selected="0">
            <x v="1"/>
          </reference>
          <reference field="0" count="1" selected="0">
            <x v="17"/>
          </reference>
        </references>
      </pivotArea>
    </chartFormat>
    <chartFormat chart="13" format="44" series="1">
      <pivotArea type="data" outline="0" fieldPosition="0">
        <references count="2">
          <reference field="4294967294" count="1" selected="0">
            <x v="1"/>
          </reference>
          <reference field="0" count="1" selected="0">
            <x v="0"/>
          </reference>
        </references>
      </pivotArea>
    </chartFormat>
    <chartFormat chart="13" format="45" series="1">
      <pivotArea type="data" outline="0" fieldPosition="0">
        <references count="2">
          <reference field="4294967294" count="1" selected="0">
            <x v="1"/>
          </reference>
          <reference field="0" count="1" selected="0">
            <x v="1"/>
          </reference>
        </references>
      </pivotArea>
    </chartFormat>
    <chartFormat chart="13" format="46" series="1">
      <pivotArea type="data" outline="0" fieldPosition="0">
        <references count="2">
          <reference field="4294967294" count="1" selected="0">
            <x v="1"/>
          </reference>
          <reference field="0" count="1" selected="0">
            <x v="2"/>
          </reference>
        </references>
      </pivotArea>
    </chartFormat>
    <chartFormat chart="13" format="47" series="1">
      <pivotArea type="data" outline="0" fieldPosition="0">
        <references count="2">
          <reference field="4294967294" count="1" selected="0">
            <x v="1"/>
          </reference>
          <reference field="0" count="1" selected="0">
            <x v="3"/>
          </reference>
        </references>
      </pivotArea>
    </chartFormat>
    <chartFormat chart="15" format="0" series="1">
      <pivotArea type="data" outline="0" fieldPosition="0">
        <references count="2">
          <reference field="4294967294" count="1" selected="0">
            <x v="0"/>
          </reference>
          <reference field="0" count="1" selected="0">
            <x v="4"/>
          </reference>
        </references>
      </pivotArea>
    </chartFormat>
    <chartFormat chart="15" format="1" series="1">
      <pivotArea type="data" outline="0" fieldPosition="0">
        <references count="2">
          <reference field="4294967294" count="1" selected="0">
            <x v="0"/>
          </reference>
          <reference field="0" count="1" selected="0">
            <x v="5"/>
          </reference>
        </references>
      </pivotArea>
    </chartFormat>
    <chartFormat chart="15" format="2" series="1">
      <pivotArea type="data" outline="0" fieldPosition="0">
        <references count="2">
          <reference field="4294967294" count="1" selected="0">
            <x v="0"/>
          </reference>
          <reference field="0" count="1" selected="0">
            <x v="6"/>
          </reference>
        </references>
      </pivotArea>
    </chartFormat>
    <chartFormat chart="15" format="3" series="1">
      <pivotArea type="data" outline="0" fieldPosition="0">
        <references count="2">
          <reference field="4294967294" count="1" selected="0">
            <x v="0"/>
          </reference>
          <reference field="0" count="1" selected="0">
            <x v="7"/>
          </reference>
        </references>
      </pivotArea>
    </chartFormat>
    <chartFormat chart="15" format="4" series="1">
      <pivotArea type="data" outline="0" fieldPosition="0">
        <references count="2">
          <reference field="4294967294" count="1" selected="0">
            <x v="0"/>
          </reference>
          <reference field="0" count="1" selected="0">
            <x v="8"/>
          </reference>
        </references>
      </pivotArea>
    </chartFormat>
    <chartFormat chart="15" format="5" series="1">
      <pivotArea type="data" outline="0" fieldPosition="0">
        <references count="2">
          <reference field="4294967294" count="1" selected="0">
            <x v="0"/>
          </reference>
          <reference field="0" count="1" selected="0">
            <x v="9"/>
          </reference>
        </references>
      </pivotArea>
    </chartFormat>
    <chartFormat chart="15" format="6" series="1">
      <pivotArea type="data" outline="0" fieldPosition="0">
        <references count="2">
          <reference field="4294967294" count="1" selected="0">
            <x v="0"/>
          </reference>
          <reference field="0" count="1" selected="0">
            <x v="10"/>
          </reference>
        </references>
      </pivotArea>
    </chartFormat>
    <chartFormat chart="15" format="7" series="1">
      <pivotArea type="data" outline="0" fieldPosition="0">
        <references count="2">
          <reference field="4294967294" count="1" selected="0">
            <x v="0"/>
          </reference>
          <reference field="0" count="1" selected="0">
            <x v="11"/>
          </reference>
        </references>
      </pivotArea>
    </chartFormat>
    <chartFormat chart="15" format="8" series="1">
      <pivotArea type="data" outline="0" fieldPosition="0">
        <references count="2">
          <reference field="4294967294" count="1" selected="0">
            <x v="0"/>
          </reference>
          <reference field="0" count="1" selected="0">
            <x v="12"/>
          </reference>
        </references>
      </pivotArea>
    </chartFormat>
    <chartFormat chart="15" format="9" series="1">
      <pivotArea type="data" outline="0" fieldPosition="0">
        <references count="2">
          <reference field="4294967294" count="1" selected="0">
            <x v="0"/>
          </reference>
          <reference field="0" count="1" selected="0">
            <x v="13"/>
          </reference>
        </references>
      </pivotArea>
    </chartFormat>
    <chartFormat chart="15" format="10" series="1">
      <pivotArea type="data" outline="0" fieldPosition="0">
        <references count="2">
          <reference field="4294967294" count="1" selected="0">
            <x v="0"/>
          </reference>
          <reference field="0" count="1" selected="0">
            <x v="14"/>
          </reference>
        </references>
      </pivotArea>
    </chartFormat>
    <chartFormat chart="15" format="11" series="1">
      <pivotArea type="data" outline="0" fieldPosition="0">
        <references count="2">
          <reference field="4294967294" count="1" selected="0">
            <x v="0"/>
          </reference>
          <reference field="0" count="1" selected="0">
            <x v="15"/>
          </reference>
        </references>
      </pivotArea>
    </chartFormat>
    <chartFormat chart="15" format="12" series="1">
      <pivotArea type="data" outline="0" fieldPosition="0">
        <references count="2">
          <reference field="4294967294" count="1" selected="0">
            <x v="0"/>
          </reference>
          <reference field="0" count="1" selected="0">
            <x v="16"/>
          </reference>
        </references>
      </pivotArea>
    </chartFormat>
    <chartFormat chart="15" format="13" series="1">
      <pivotArea type="data" outline="0" fieldPosition="0">
        <references count="2">
          <reference field="4294967294" count="1" selected="0">
            <x v="0"/>
          </reference>
          <reference field="0" count="1" selected="0">
            <x v="17"/>
          </reference>
        </references>
      </pivotArea>
    </chartFormat>
    <chartFormat chart="15" format="14" series="1">
      <pivotArea type="data" outline="0" fieldPosition="0">
        <references count="2">
          <reference field="4294967294" count="1" selected="0">
            <x v="0"/>
          </reference>
          <reference field="0" count="1" selected="0">
            <x v="0"/>
          </reference>
        </references>
      </pivotArea>
    </chartFormat>
    <chartFormat chart="15" format="15" series="1">
      <pivotArea type="data" outline="0" fieldPosition="0">
        <references count="2">
          <reference field="4294967294" count="1" selected="0">
            <x v="0"/>
          </reference>
          <reference field="0" count="1" selected="0">
            <x v="1"/>
          </reference>
        </references>
      </pivotArea>
    </chartFormat>
    <chartFormat chart="15" format="16" series="1">
      <pivotArea type="data" outline="0" fieldPosition="0">
        <references count="2">
          <reference field="4294967294" count="1" selected="0">
            <x v="0"/>
          </reference>
          <reference field="0" count="1" selected="0">
            <x v="2"/>
          </reference>
        </references>
      </pivotArea>
    </chartFormat>
    <chartFormat chart="15" format="17" series="1">
      <pivotArea type="data" outline="0" fieldPosition="0">
        <references count="2">
          <reference field="4294967294" count="1" selected="0">
            <x v="0"/>
          </reference>
          <reference field="0" count="1" selected="0">
            <x v="3"/>
          </reference>
        </references>
      </pivotArea>
    </chartFormat>
    <chartFormat chart="15" format="18" series="1">
      <pivotArea type="data" outline="0" fieldPosition="0">
        <references count="2">
          <reference field="4294967294" count="1" selected="0">
            <x v="1"/>
          </reference>
          <reference field="0" count="1" selected="0">
            <x v="4"/>
          </reference>
        </references>
      </pivotArea>
    </chartFormat>
    <chartFormat chart="15" format="19" series="1">
      <pivotArea type="data" outline="0" fieldPosition="0">
        <references count="2">
          <reference field="4294967294" count="1" selected="0">
            <x v="1"/>
          </reference>
          <reference field="0" count="1" selected="0">
            <x v="5"/>
          </reference>
        </references>
      </pivotArea>
    </chartFormat>
    <chartFormat chart="15" format="20" series="1">
      <pivotArea type="data" outline="0" fieldPosition="0">
        <references count="2">
          <reference field="4294967294" count="1" selected="0">
            <x v="1"/>
          </reference>
          <reference field="0" count="1" selected="0">
            <x v="6"/>
          </reference>
        </references>
      </pivotArea>
    </chartFormat>
    <chartFormat chart="15" format="21" series="1">
      <pivotArea type="data" outline="0" fieldPosition="0">
        <references count="2">
          <reference field="4294967294" count="1" selected="0">
            <x v="1"/>
          </reference>
          <reference field="0" count="1" selected="0">
            <x v="7"/>
          </reference>
        </references>
      </pivotArea>
    </chartFormat>
    <chartFormat chart="15" format="22" series="1">
      <pivotArea type="data" outline="0" fieldPosition="0">
        <references count="2">
          <reference field="4294967294" count="1" selected="0">
            <x v="1"/>
          </reference>
          <reference field="0" count="1" selected="0">
            <x v="8"/>
          </reference>
        </references>
      </pivotArea>
    </chartFormat>
    <chartFormat chart="15" format="23" series="1">
      <pivotArea type="data" outline="0" fieldPosition="0">
        <references count="2">
          <reference field="4294967294" count="1" selected="0">
            <x v="1"/>
          </reference>
          <reference field="0" count="1" selected="0">
            <x v="9"/>
          </reference>
        </references>
      </pivotArea>
    </chartFormat>
    <chartFormat chart="15" format="24" series="1">
      <pivotArea type="data" outline="0" fieldPosition="0">
        <references count="2">
          <reference field="4294967294" count="1" selected="0">
            <x v="1"/>
          </reference>
          <reference field="0" count="1" selected="0">
            <x v="10"/>
          </reference>
        </references>
      </pivotArea>
    </chartFormat>
    <chartFormat chart="15" format="25" series="1">
      <pivotArea type="data" outline="0" fieldPosition="0">
        <references count="2">
          <reference field="4294967294" count="1" selected="0">
            <x v="1"/>
          </reference>
          <reference field="0" count="1" selected="0">
            <x v="11"/>
          </reference>
        </references>
      </pivotArea>
    </chartFormat>
    <chartFormat chart="15" format="26" series="1">
      <pivotArea type="data" outline="0" fieldPosition="0">
        <references count="2">
          <reference field="4294967294" count="1" selected="0">
            <x v="1"/>
          </reference>
          <reference field="0" count="1" selected="0">
            <x v="12"/>
          </reference>
        </references>
      </pivotArea>
    </chartFormat>
    <chartFormat chart="15" format="27" series="1">
      <pivotArea type="data" outline="0" fieldPosition="0">
        <references count="2">
          <reference field="4294967294" count="1" selected="0">
            <x v="1"/>
          </reference>
          <reference field="0" count="1" selected="0">
            <x v="13"/>
          </reference>
        </references>
      </pivotArea>
    </chartFormat>
    <chartFormat chart="15" format="28" series="1">
      <pivotArea type="data" outline="0" fieldPosition="0">
        <references count="2">
          <reference field="4294967294" count="1" selected="0">
            <x v="1"/>
          </reference>
          <reference field="0" count="1" selected="0">
            <x v="14"/>
          </reference>
        </references>
      </pivotArea>
    </chartFormat>
    <chartFormat chart="15" format="29" series="1">
      <pivotArea type="data" outline="0" fieldPosition="0">
        <references count="2">
          <reference field="4294967294" count="1" selected="0">
            <x v="1"/>
          </reference>
          <reference field="0" count="1" selected="0">
            <x v="15"/>
          </reference>
        </references>
      </pivotArea>
    </chartFormat>
    <chartFormat chart="15" format="30" series="1">
      <pivotArea type="data" outline="0" fieldPosition="0">
        <references count="2">
          <reference field="4294967294" count="1" selected="0">
            <x v="1"/>
          </reference>
          <reference field="0" count="1" selected="0">
            <x v="16"/>
          </reference>
        </references>
      </pivotArea>
    </chartFormat>
    <chartFormat chart="15" format="31" series="1">
      <pivotArea type="data" outline="0" fieldPosition="0">
        <references count="2">
          <reference field="4294967294" count="1" selected="0">
            <x v="1"/>
          </reference>
          <reference field="0" count="1" selected="0">
            <x v="17"/>
          </reference>
        </references>
      </pivotArea>
    </chartFormat>
    <chartFormat chart="15" format="32" series="1">
      <pivotArea type="data" outline="0" fieldPosition="0">
        <references count="2">
          <reference field="4294967294" count="1" selected="0">
            <x v="1"/>
          </reference>
          <reference field="0" count="1" selected="0">
            <x v="0"/>
          </reference>
        </references>
      </pivotArea>
    </chartFormat>
    <chartFormat chart="15" format="33" series="1">
      <pivotArea type="data" outline="0" fieldPosition="0">
        <references count="2">
          <reference field="4294967294" count="1" selected="0">
            <x v="1"/>
          </reference>
          <reference field="0" count="1" selected="0">
            <x v="1"/>
          </reference>
        </references>
      </pivotArea>
    </chartFormat>
    <chartFormat chart="15" format="34" series="1">
      <pivotArea type="data" outline="0" fieldPosition="0">
        <references count="2">
          <reference field="4294967294" count="1" selected="0">
            <x v="1"/>
          </reference>
          <reference field="0" count="1" selected="0">
            <x v="2"/>
          </reference>
        </references>
      </pivotArea>
    </chartFormat>
    <chartFormat chart="15" format="35" series="1">
      <pivotArea type="data" outline="0" fieldPosition="0">
        <references count="2">
          <reference field="4294967294" count="1" selected="0">
            <x v="1"/>
          </reference>
          <reference field="0" count="1" selected="0">
            <x v="3"/>
          </reference>
        </references>
      </pivotArea>
    </chartFormat>
    <chartFormat chart="42" format="36" series="1">
      <pivotArea type="data" outline="0" fieldPosition="0">
        <references count="2">
          <reference field="4294967294" count="1" selected="0">
            <x v="0"/>
          </reference>
          <reference field="0" count="1" selected="0">
            <x v="0"/>
          </reference>
        </references>
      </pivotArea>
    </chartFormat>
    <chartFormat chart="42" format="37" series="1">
      <pivotArea type="data" outline="0" fieldPosition="0">
        <references count="2">
          <reference field="4294967294" count="1" selected="0">
            <x v="0"/>
          </reference>
          <reference field="0" count="1" selected="0">
            <x v="1"/>
          </reference>
        </references>
      </pivotArea>
    </chartFormat>
    <chartFormat chart="42" format="38" series="1">
      <pivotArea type="data" outline="0" fieldPosition="0">
        <references count="2">
          <reference field="4294967294" count="1" selected="0">
            <x v="0"/>
          </reference>
          <reference field="0" count="1" selected="0">
            <x v="2"/>
          </reference>
        </references>
      </pivotArea>
    </chartFormat>
    <chartFormat chart="42" format="39" series="1">
      <pivotArea type="data" outline="0" fieldPosition="0">
        <references count="2">
          <reference field="4294967294" count="1" selected="0">
            <x v="0"/>
          </reference>
          <reference field="0" count="1" selected="0">
            <x v="3"/>
          </reference>
        </references>
      </pivotArea>
    </chartFormat>
    <chartFormat chart="42" format="40" series="1">
      <pivotArea type="data" outline="0" fieldPosition="0">
        <references count="2">
          <reference field="4294967294" count="1" selected="0">
            <x v="1"/>
          </reference>
          <reference field="0" count="1" selected="0">
            <x v="0"/>
          </reference>
        </references>
      </pivotArea>
    </chartFormat>
    <chartFormat chart="42" format="41" series="1">
      <pivotArea type="data" outline="0" fieldPosition="0">
        <references count="2">
          <reference field="4294967294" count="1" selected="0">
            <x v="1"/>
          </reference>
          <reference field="0" count="1" selected="0">
            <x v="1"/>
          </reference>
        </references>
      </pivotArea>
    </chartFormat>
    <chartFormat chart="42" format="42" series="1">
      <pivotArea type="data" outline="0" fieldPosition="0">
        <references count="2">
          <reference field="4294967294" count="1" selected="0">
            <x v="1"/>
          </reference>
          <reference field="0" count="1" selected="0">
            <x v="2"/>
          </reference>
        </references>
      </pivotArea>
    </chartFormat>
    <chartFormat chart="42" format="43" series="1">
      <pivotArea type="data" outline="0" fieldPosition="0">
        <references count="2">
          <reference field="4294967294" count="1" selected="0">
            <x v="1"/>
          </reference>
          <reference field="0" count="1" selected="0">
            <x v="3"/>
          </reference>
        </references>
      </pivotArea>
    </chartFormat>
    <chartFormat chart="43" format="44" series="1">
      <pivotArea type="data" outline="0" fieldPosition="0">
        <references count="2">
          <reference field="4294967294" count="1" selected="0">
            <x v="0"/>
          </reference>
          <reference field="0" count="1" selected="0">
            <x v="0"/>
          </reference>
        </references>
      </pivotArea>
    </chartFormat>
    <chartFormat chart="43" format="45" series="1">
      <pivotArea type="data" outline="0" fieldPosition="0">
        <references count="2">
          <reference field="4294967294" count="1" selected="0">
            <x v="0"/>
          </reference>
          <reference field="0" count="1" selected="0">
            <x v="1"/>
          </reference>
        </references>
      </pivotArea>
    </chartFormat>
    <chartFormat chart="43" format="46" series="1">
      <pivotArea type="data" outline="0" fieldPosition="0">
        <references count="2">
          <reference field="4294967294" count="1" selected="0">
            <x v="0"/>
          </reference>
          <reference field="0" count="1" selected="0">
            <x v="2"/>
          </reference>
        </references>
      </pivotArea>
    </chartFormat>
    <chartFormat chart="43" format="47" series="1">
      <pivotArea type="data" outline="0" fieldPosition="0">
        <references count="2">
          <reference field="4294967294" count="1" selected="0">
            <x v="0"/>
          </reference>
          <reference field="0" count="1" selected="0">
            <x v="3"/>
          </reference>
        </references>
      </pivotArea>
    </chartFormat>
    <chartFormat chart="43" format="48" series="1">
      <pivotArea type="data" outline="0" fieldPosition="0">
        <references count="2">
          <reference field="4294967294" count="1" selected="0">
            <x v="1"/>
          </reference>
          <reference field="0" count="1" selected="0">
            <x v="0"/>
          </reference>
        </references>
      </pivotArea>
    </chartFormat>
    <chartFormat chart="43" format="49" series="1">
      <pivotArea type="data" outline="0" fieldPosition="0">
        <references count="2">
          <reference field="4294967294" count="1" selected="0">
            <x v="1"/>
          </reference>
          <reference field="0" count="1" selected="0">
            <x v="1"/>
          </reference>
        </references>
      </pivotArea>
    </chartFormat>
    <chartFormat chart="43" format="50" series="1">
      <pivotArea type="data" outline="0" fieldPosition="0">
        <references count="2">
          <reference field="4294967294" count="1" selected="0">
            <x v="1"/>
          </reference>
          <reference field="0" count="1" selected="0">
            <x v="2"/>
          </reference>
        </references>
      </pivotArea>
    </chartFormat>
    <chartFormat chart="43" format="51" series="1">
      <pivotArea type="data" outline="0" fieldPosition="0">
        <references count="2">
          <reference field="4294967294" count="1" selected="0">
            <x v="1"/>
          </reference>
          <reference field="0" count="1" selected="0">
            <x v="3"/>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 Life Ladder"/>
    <pivotHierarchy dragToData="1"/>
    <pivotHierarchy dragToData="1" caption="Av GDP"/>
  </pivotHierarchies>
  <pivotTableStyleInfo name="PivotStyleLight16" showRowHeaders="1" showColHeaders="1" showRowStripes="0" showColStripes="0" showLastColumn="1"/>
  <rowHierarchiesUsage count="1">
    <rowHierarchyUsage hierarchyUsage="13"/>
  </rowHierarchiesUsage>
  <colHierarchiesUsage count="2">
    <colHierarchyUsage hierarchyUsage="-2"/>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_happines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BAE3DD-499B-4F24-BA9A-D02063853C78}"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J169" firstHeaderRow="0" firstDataRow="1" firstDataCol="1" rowPageCount="1" colPageCount="1"/>
  <pivotFields count="19">
    <pivotField axis="axisRow" showAll="0">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axis="axisPage" showAll="0">
      <items count="19">
        <item x="17"/>
        <item x="16"/>
        <item x="14"/>
        <item x="0"/>
        <item x="1"/>
        <item x="2"/>
        <item x="3"/>
        <item x="4"/>
        <item x="5"/>
        <item x="6"/>
        <item x="7"/>
        <item x="8"/>
        <item x="9"/>
        <item x="10"/>
        <item x="11"/>
        <item x="15"/>
        <item x="12"/>
        <item x="13"/>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1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t="grand">
      <x/>
    </i>
  </rowItems>
  <colFields count="1">
    <field x="-2"/>
  </colFields>
  <colItems count="9">
    <i>
      <x/>
    </i>
    <i i="1">
      <x v="1"/>
    </i>
    <i i="2">
      <x v="2"/>
    </i>
    <i i="3">
      <x v="3"/>
    </i>
    <i i="4">
      <x v="4"/>
    </i>
    <i i="5">
      <x v="5"/>
    </i>
    <i i="6">
      <x v="6"/>
    </i>
    <i i="7">
      <x v="7"/>
    </i>
    <i i="8">
      <x v="8"/>
    </i>
  </colItems>
  <pageFields count="1">
    <pageField fld="1" hier="-1"/>
  </pageFields>
  <dataFields count="9">
    <dataField name="Average of Life Ladder" fld="2" subtotal="average" baseField="0" baseItem="0"/>
    <dataField name="Average of Log GDP per capita" fld="3" subtotal="average" baseField="0" baseItem="0"/>
    <dataField name="Average of Social support" fld="4" subtotal="average" baseField="0" baseItem="0"/>
    <dataField name="Average of Healthy life expectancy at birth" fld="5" subtotal="average" baseField="0" baseItem="0"/>
    <dataField name="Average of Freedom to make life choices" fld="6" subtotal="average" baseField="0" baseItem="0"/>
    <dataField name="Average of Generosity" fld="7" subtotal="average" baseField="0" baseItem="0"/>
    <dataField name="Average of Perceptions of corruption" fld="8" subtotal="average" baseField="0" baseItem="0"/>
    <dataField name="Average of Positive affect" fld="9" subtotal="average" baseField="0" baseItem="0"/>
    <dataField name="Average of Negative affect" fld="10" subtotal="average" baseField="0" baseItem="0"/>
  </dataFields>
  <formats count="4">
    <format dxfId="37">
      <pivotArea collapsedLevelsAreSubtotals="1" fieldPosition="0">
        <references count="2">
          <reference field="4294967294" count="1" selected="0">
            <x v="0"/>
          </reference>
          <reference field="0" count="0"/>
        </references>
      </pivotArea>
    </format>
    <format dxfId="36">
      <pivotArea collapsedLevelsAreSubtotals="1" fieldPosition="0">
        <references count="2">
          <reference field="4294967294" count="8" selected="0">
            <x v="1"/>
            <x v="2"/>
            <x v="3"/>
            <x v="4"/>
            <x v="5"/>
            <x v="6"/>
            <x v="7"/>
            <x v="8"/>
          </reference>
          <reference field="0" count="36">
            <x v="0"/>
            <x v="1"/>
            <x v="2"/>
            <x v="3"/>
            <x v="4"/>
            <x v="5"/>
            <x v="6"/>
            <x v="7"/>
            <x v="8"/>
            <x v="9"/>
            <x v="10"/>
            <x v="11"/>
            <x v="12"/>
            <x v="13"/>
            <x v="14"/>
            <x v="15"/>
            <x v="16"/>
            <x v="17"/>
            <x v="18"/>
            <x v="19"/>
            <x v="20"/>
            <x v="21"/>
            <x v="22"/>
            <x v="23"/>
            <x v="24"/>
            <x v="25"/>
            <x v="26"/>
            <x v="27"/>
            <x v="28"/>
            <x v="29"/>
            <x v="30"/>
            <x v="31"/>
            <x v="32"/>
            <x v="33"/>
            <x v="34"/>
            <x v="35"/>
          </reference>
        </references>
      </pivotArea>
    </format>
    <format dxfId="35">
      <pivotArea dataOnly="0" labelOnly="1" outline="0" fieldPosition="0">
        <references count="1">
          <reference field="4294967294" count="9">
            <x v="0"/>
            <x v="1"/>
            <x v="2"/>
            <x v="3"/>
            <x v="4"/>
            <x v="5"/>
            <x v="6"/>
            <x v="7"/>
            <x v="8"/>
          </reference>
        </references>
      </pivotArea>
    </format>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019BB4B-B5C3-457E-B338-70C012955408}" name="PivotTable2"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9:T413" firstHeaderRow="1" firstDataRow="2" firstDataCol="1"/>
  <pivotFields count="19">
    <pivotField axis="axisRow" multipleItemSelectionAllowed="1" showAll="0">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showAll="0"/>
    <pivotField dataField="1" showAll="0"/>
    <pivotField showAll="0"/>
    <pivotField showAll="0"/>
    <pivotField showAll="0"/>
    <pivotField showAll="0"/>
    <pivotField showAll="0"/>
    <pivotField showAll="0"/>
    <pivotField showAll="0"/>
    <pivotField showAll="0"/>
    <pivotField axis="axisRow" showAll="0">
      <items count="7">
        <item x="2"/>
        <item x="0"/>
        <item x="1"/>
        <item x="5"/>
        <item x="4"/>
        <item x="3"/>
        <item t="default"/>
      </items>
    </pivotField>
    <pivotField axis="axisRow" showAll="0">
      <items count="5">
        <item m="1" x="2"/>
        <item x="1"/>
        <item x="0"/>
        <item m="1" x="3"/>
        <item t="default"/>
      </items>
    </pivotField>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21">
        <item sd="0" x="0"/>
        <item sd="0" x="1"/>
        <item sd="0" x="2"/>
        <item sd="0" x="3"/>
        <item sd="0" x="4"/>
        <item sd="0" x="5"/>
        <item sd="0" x="6"/>
        <item sd="0" x="7"/>
        <item sd="0" x="8"/>
        <item sd="0" x="9"/>
        <item sd="0" x="10"/>
        <item sd="0" x="11"/>
        <item sd="0" x="12"/>
        <item sd="0" x="13"/>
        <item sd="0" x="14"/>
        <item sd="0" x="15"/>
        <item sd="0" x="16"/>
        <item sd="0" x="17"/>
        <item sd="0" x="18"/>
        <item sd="0" x="19"/>
        <item t="default"/>
      </items>
    </pivotField>
  </pivotFields>
  <rowFields count="3">
    <field x="11"/>
    <field x="0"/>
    <field x="12"/>
  </rowFields>
  <rowItems count="403">
    <i>
      <x/>
    </i>
    <i r="1">
      <x v="2"/>
    </i>
    <i r="2">
      <x v="1"/>
    </i>
    <i r="2">
      <x v="2"/>
    </i>
    <i r="1">
      <x v="3"/>
    </i>
    <i r="2">
      <x v="1"/>
    </i>
    <i r="2">
      <x v="2"/>
    </i>
    <i r="1">
      <x v="14"/>
    </i>
    <i r="2">
      <x v="1"/>
    </i>
    <i r="2">
      <x v="2"/>
    </i>
    <i r="1">
      <x v="18"/>
    </i>
    <i r="2">
      <x v="2"/>
    </i>
    <i r="1">
      <x v="21"/>
    </i>
    <i r="2">
      <x v="2"/>
    </i>
    <i r="1">
      <x v="22"/>
    </i>
    <i r="2">
      <x v="2"/>
    </i>
    <i r="1">
      <x v="24"/>
    </i>
    <i r="2">
      <x v="2"/>
    </i>
    <i r="1">
      <x v="26"/>
    </i>
    <i r="2">
      <x v="2"/>
    </i>
    <i r="1">
      <x v="27"/>
    </i>
    <i r="2">
      <x v="2"/>
    </i>
    <i r="1">
      <x v="31"/>
    </i>
    <i r="2">
      <x v="2"/>
    </i>
    <i r="1">
      <x v="32"/>
    </i>
    <i r="2">
      <x v="1"/>
    </i>
    <i r="2">
      <x v="2"/>
    </i>
    <i r="1">
      <x v="33"/>
    </i>
    <i r="2">
      <x v="2"/>
    </i>
    <i r="1">
      <x v="40"/>
    </i>
    <i r="2">
      <x v="2"/>
    </i>
    <i r="1">
      <x v="43"/>
    </i>
    <i r="2">
      <x v="1"/>
    </i>
    <i r="2">
      <x v="2"/>
    </i>
    <i r="1">
      <x v="46"/>
    </i>
    <i r="2">
      <x v="2"/>
    </i>
    <i r="1">
      <x v="47"/>
    </i>
    <i r="2">
      <x v="2"/>
    </i>
    <i r="1">
      <x v="50"/>
    </i>
    <i r="2">
      <x v="2"/>
    </i>
    <i r="1">
      <x v="51"/>
    </i>
    <i r="2">
      <x v="2"/>
    </i>
    <i r="1">
      <x v="54"/>
    </i>
    <i r="2">
      <x v="1"/>
    </i>
    <i r="2">
      <x v="2"/>
    </i>
    <i r="1">
      <x v="57"/>
    </i>
    <i r="2">
      <x v="2"/>
    </i>
    <i r="1">
      <x v="71"/>
    </i>
    <i r="2">
      <x v="2"/>
    </i>
    <i r="1">
      <x v="76"/>
    </i>
    <i r="2">
      <x v="2"/>
    </i>
    <i r="1">
      <x v="83"/>
    </i>
    <i r="2">
      <x v="2"/>
    </i>
    <i r="1">
      <x v="84"/>
    </i>
    <i r="2">
      <x v="2"/>
    </i>
    <i r="1">
      <x v="85"/>
    </i>
    <i r="2">
      <x v="1"/>
    </i>
    <i r="2">
      <x v="2"/>
    </i>
    <i r="1">
      <x v="88"/>
    </i>
    <i r="2">
      <x v="2"/>
    </i>
    <i r="1">
      <x v="89"/>
    </i>
    <i r="2">
      <x v="2"/>
    </i>
    <i r="1">
      <x v="92"/>
    </i>
    <i r="2">
      <x v="2"/>
    </i>
    <i r="1">
      <x v="94"/>
    </i>
    <i r="2">
      <x v="2"/>
    </i>
    <i r="1">
      <x v="95"/>
    </i>
    <i r="2">
      <x v="1"/>
    </i>
    <i r="2">
      <x v="2"/>
    </i>
    <i r="1">
      <x v="100"/>
    </i>
    <i r="2">
      <x v="2"/>
    </i>
    <i r="1">
      <x v="101"/>
    </i>
    <i r="2">
      <x v="2"/>
    </i>
    <i r="1">
      <x v="103"/>
    </i>
    <i r="2">
      <x v="2"/>
    </i>
    <i r="1">
      <x v="108"/>
    </i>
    <i r="2">
      <x v="2"/>
    </i>
    <i r="1">
      <x v="109"/>
    </i>
    <i r="2">
      <x v="1"/>
    </i>
    <i r="2">
      <x v="2"/>
    </i>
    <i r="1">
      <x v="123"/>
    </i>
    <i r="2">
      <x v="2"/>
    </i>
    <i r="1">
      <x v="125"/>
    </i>
    <i r="2">
      <x v="1"/>
    </i>
    <i r="2">
      <x v="2"/>
    </i>
    <i r="1">
      <x v="127"/>
    </i>
    <i r="2">
      <x v="2"/>
    </i>
    <i r="1">
      <x v="131"/>
    </i>
    <i r="2">
      <x v="1"/>
    </i>
    <i r="2">
      <x v="2"/>
    </i>
    <i r="1">
      <x v="132"/>
    </i>
    <i r="2">
      <x v="2"/>
    </i>
    <i r="1">
      <x v="133"/>
    </i>
    <i r="2">
      <x v="1"/>
    </i>
    <i r="2">
      <x v="2"/>
    </i>
    <i r="1">
      <x v="135"/>
    </i>
    <i r="2">
      <x v="2"/>
    </i>
    <i r="1">
      <x v="139"/>
    </i>
    <i r="2">
      <x v="2"/>
    </i>
    <i r="1">
      <x v="146"/>
    </i>
    <i r="2">
      <x v="2"/>
    </i>
    <i r="1">
      <x v="148"/>
    </i>
    <i r="2">
      <x v="2"/>
    </i>
    <i r="1">
      <x v="150"/>
    </i>
    <i r="2">
      <x v="2"/>
    </i>
    <i r="1">
      <x v="153"/>
    </i>
    <i r="2">
      <x v="2"/>
    </i>
    <i r="1">
      <x v="163"/>
    </i>
    <i r="2">
      <x v="2"/>
    </i>
    <i r="1">
      <x v="164"/>
    </i>
    <i r="2">
      <x v="2"/>
    </i>
    <i>
      <x v="1"/>
    </i>
    <i r="1">
      <x/>
    </i>
    <i r="2">
      <x v="2"/>
    </i>
    <i r="1">
      <x v="5"/>
    </i>
    <i r="2">
      <x v="1"/>
    </i>
    <i r="2">
      <x v="2"/>
    </i>
    <i r="1">
      <x v="8"/>
    </i>
    <i r="2">
      <x v="1"/>
    </i>
    <i r="2">
      <x v="2"/>
    </i>
    <i r="1">
      <x v="9"/>
    </i>
    <i r="2">
      <x v="1"/>
    </i>
    <i r="2">
      <x v="2"/>
    </i>
    <i r="1">
      <x v="10"/>
    </i>
    <i r="2">
      <x v="2"/>
    </i>
    <i r="1">
      <x v="15"/>
    </i>
    <i r="2">
      <x v="1"/>
    </i>
    <i r="2">
      <x v="2"/>
    </i>
    <i r="1">
      <x v="23"/>
    </i>
    <i r="2">
      <x v="2"/>
    </i>
    <i r="1">
      <x v="29"/>
    </i>
    <i r="2">
      <x v="1"/>
    </i>
    <i r="2">
      <x v="2"/>
    </i>
    <i r="1">
      <x v="52"/>
    </i>
    <i r="2">
      <x v="2"/>
    </i>
    <i r="1">
      <x v="61"/>
    </i>
    <i r="2">
      <x v="1"/>
    </i>
    <i r="2">
      <x v="2"/>
    </i>
    <i r="1">
      <x v="64"/>
    </i>
    <i r="2">
      <x v="2"/>
    </i>
    <i r="1">
      <x v="65"/>
    </i>
    <i r="2">
      <x v="1"/>
    </i>
    <i r="2">
      <x v="2"/>
    </i>
    <i r="1">
      <x v="66"/>
    </i>
    <i r="2">
      <x v="2"/>
    </i>
    <i r="1">
      <x v="67"/>
    </i>
    <i r="2">
      <x v="2"/>
    </i>
    <i r="1">
      <x v="69"/>
    </i>
    <i r="2">
      <x v="1"/>
    </i>
    <i r="1">
      <x v="73"/>
    </i>
    <i r="2">
      <x v="1"/>
    </i>
    <i r="1">
      <x v="74"/>
    </i>
    <i r="2">
      <x v="1"/>
    </i>
    <i r="2">
      <x v="2"/>
    </i>
    <i r="1">
      <x v="75"/>
    </i>
    <i r="2">
      <x v="1"/>
    </i>
    <i r="2">
      <x v="2"/>
    </i>
    <i r="1">
      <x v="78"/>
    </i>
    <i r="2">
      <x v="1"/>
    </i>
    <i r="1">
      <x v="79"/>
    </i>
    <i r="2">
      <x v="1"/>
    </i>
    <i r="2">
      <x v="2"/>
    </i>
    <i r="1">
      <x v="80"/>
    </i>
    <i r="2">
      <x v="2"/>
    </i>
    <i r="1">
      <x v="82"/>
    </i>
    <i r="2">
      <x v="1"/>
    </i>
    <i r="2">
      <x v="2"/>
    </i>
    <i r="1">
      <x v="90"/>
    </i>
    <i r="2">
      <x v="1"/>
    </i>
    <i r="2">
      <x v="2"/>
    </i>
    <i r="1">
      <x v="91"/>
    </i>
    <i r="2">
      <x v="2"/>
    </i>
    <i r="1">
      <x v="98"/>
    </i>
    <i r="2">
      <x v="1"/>
    </i>
    <i r="2">
      <x v="2"/>
    </i>
    <i r="1">
      <x v="102"/>
    </i>
    <i r="2">
      <x v="2"/>
    </i>
    <i r="1">
      <x v="104"/>
    </i>
    <i r="2">
      <x v="1"/>
    </i>
    <i r="2">
      <x v="2"/>
    </i>
    <i r="1">
      <x v="112"/>
    </i>
    <i r="2">
      <x v="1"/>
    </i>
    <i r="1">
      <x v="113"/>
    </i>
    <i r="2">
      <x v="1"/>
    </i>
    <i r="2">
      <x v="2"/>
    </i>
    <i r="1">
      <x v="117"/>
    </i>
    <i r="2">
      <x v="1"/>
    </i>
    <i r="2">
      <x v="2"/>
    </i>
    <i r="1">
      <x v="120"/>
    </i>
    <i r="2">
      <x v="1"/>
    </i>
    <i r="1">
      <x v="124"/>
    </i>
    <i r="2">
      <x v="1"/>
    </i>
    <i r="1">
      <x v="128"/>
    </i>
    <i r="2">
      <x v="1"/>
    </i>
    <i r="1">
      <x v="134"/>
    </i>
    <i r="2">
      <x v="1"/>
    </i>
    <i r="2">
      <x v="2"/>
    </i>
    <i r="1">
      <x v="137"/>
    </i>
    <i r="2">
      <x v="2"/>
    </i>
    <i r="1">
      <x v="138"/>
    </i>
    <i r="2">
      <x v="2"/>
    </i>
    <i r="1">
      <x v="143"/>
    </i>
    <i r="2">
      <x v="2"/>
    </i>
    <i r="1">
      <x v="144"/>
    </i>
    <i r="2">
      <x v="1"/>
    </i>
    <i r="1">
      <x v="145"/>
    </i>
    <i r="2">
      <x v="1"/>
    </i>
    <i r="2">
      <x v="2"/>
    </i>
    <i r="1">
      <x v="147"/>
    </i>
    <i r="2">
      <x v="1"/>
    </i>
    <i r="2">
      <x v="2"/>
    </i>
    <i r="1">
      <x v="151"/>
    </i>
    <i r="2">
      <x v="1"/>
    </i>
    <i r="2">
      <x v="2"/>
    </i>
    <i r="1">
      <x v="152"/>
    </i>
    <i r="2">
      <x v="1"/>
    </i>
    <i r="2">
      <x v="2"/>
    </i>
    <i r="1">
      <x v="155"/>
    </i>
    <i r="2">
      <x v="1"/>
    </i>
    <i r="1">
      <x v="159"/>
    </i>
    <i r="2">
      <x v="1"/>
    </i>
    <i r="2">
      <x v="2"/>
    </i>
    <i r="1">
      <x v="161"/>
    </i>
    <i r="2">
      <x v="1"/>
    </i>
    <i r="2">
      <x v="2"/>
    </i>
    <i r="1">
      <x v="162"/>
    </i>
    <i r="2">
      <x v="2"/>
    </i>
    <i>
      <x v="2"/>
    </i>
    <i r="1">
      <x v="1"/>
    </i>
    <i r="2">
      <x v="1"/>
    </i>
    <i r="2">
      <x v="2"/>
    </i>
    <i r="1">
      <x v="7"/>
    </i>
    <i r="2">
      <x v="1"/>
    </i>
    <i r="1">
      <x v="11"/>
    </i>
    <i r="2">
      <x v="1"/>
    </i>
    <i r="2">
      <x v="2"/>
    </i>
    <i r="1">
      <x v="12"/>
    </i>
    <i r="2">
      <x v="1"/>
    </i>
    <i r="1">
      <x v="17"/>
    </i>
    <i r="2">
      <x v="1"/>
    </i>
    <i r="2">
      <x v="2"/>
    </i>
    <i r="1">
      <x v="20"/>
    </i>
    <i r="2">
      <x v="1"/>
    </i>
    <i r="2">
      <x v="2"/>
    </i>
    <i r="1">
      <x v="35"/>
    </i>
    <i r="2">
      <x v="1"/>
    </i>
    <i r="2">
      <x v="2"/>
    </i>
    <i r="1">
      <x v="37"/>
    </i>
    <i r="2">
      <x v="1"/>
    </i>
    <i r="2">
      <x v="2"/>
    </i>
    <i r="1">
      <x v="38"/>
    </i>
    <i r="2">
      <x v="1"/>
    </i>
    <i r="1">
      <x v="39"/>
    </i>
    <i r="2">
      <x v="1"/>
    </i>
    <i r="1">
      <x v="45"/>
    </i>
    <i r="2">
      <x v="1"/>
    </i>
    <i r="2">
      <x v="2"/>
    </i>
    <i r="1">
      <x v="48"/>
    </i>
    <i r="2">
      <x v="1"/>
    </i>
    <i r="1">
      <x v="49"/>
    </i>
    <i r="2">
      <x v="1"/>
    </i>
    <i r="1">
      <x v="53"/>
    </i>
    <i r="2">
      <x v="1"/>
    </i>
    <i r="1">
      <x v="55"/>
    </i>
    <i r="2">
      <x v="1"/>
    </i>
    <i r="2">
      <x v="2"/>
    </i>
    <i r="1">
      <x v="62"/>
    </i>
    <i r="2">
      <x v="1"/>
    </i>
    <i r="2">
      <x v="2"/>
    </i>
    <i r="1">
      <x v="63"/>
    </i>
    <i r="2">
      <x v="1"/>
    </i>
    <i r="1">
      <x v="68"/>
    </i>
    <i r="2">
      <x v="1"/>
    </i>
    <i r="1">
      <x v="70"/>
    </i>
    <i r="2">
      <x v="1"/>
    </i>
    <i r="1">
      <x v="77"/>
    </i>
    <i r="2">
      <x v="1"/>
    </i>
    <i r="2">
      <x v="2"/>
    </i>
    <i r="1">
      <x v="81"/>
    </i>
    <i r="2">
      <x v="1"/>
    </i>
    <i r="2">
      <x v="2"/>
    </i>
    <i r="1">
      <x v="86"/>
    </i>
    <i r="2">
      <x v="1"/>
    </i>
    <i r="2">
      <x v="2"/>
    </i>
    <i r="1">
      <x v="87"/>
    </i>
    <i r="2">
      <x v="1"/>
    </i>
    <i r="1">
      <x v="93"/>
    </i>
    <i r="2">
      <x v="1"/>
    </i>
    <i r="1">
      <x v="97"/>
    </i>
    <i r="2">
      <x v="1"/>
    </i>
    <i r="2">
      <x v="2"/>
    </i>
    <i r="1">
      <x v="99"/>
    </i>
    <i r="2">
      <x v="1"/>
    </i>
    <i r="2">
      <x v="2"/>
    </i>
    <i r="1">
      <x v="105"/>
    </i>
    <i r="2">
      <x v="1"/>
    </i>
    <i r="1">
      <x v="110"/>
    </i>
    <i r="2">
      <x v="1"/>
    </i>
    <i r="2">
      <x v="2"/>
    </i>
    <i r="1">
      <x v="111"/>
    </i>
    <i r="2">
      <x v="1"/>
    </i>
    <i r="1">
      <x v="118"/>
    </i>
    <i r="2">
      <x v="1"/>
    </i>
    <i r="1">
      <x v="119"/>
    </i>
    <i r="2">
      <x v="1"/>
    </i>
    <i r="2">
      <x v="2"/>
    </i>
    <i r="1">
      <x v="121"/>
    </i>
    <i r="2">
      <x v="1"/>
    </i>
    <i r="2">
      <x v="2"/>
    </i>
    <i r="1">
      <x v="122"/>
    </i>
    <i r="2">
      <x v="1"/>
    </i>
    <i r="2">
      <x v="2"/>
    </i>
    <i r="1">
      <x v="126"/>
    </i>
    <i r="2">
      <x v="1"/>
    </i>
    <i r="2">
      <x v="2"/>
    </i>
    <i r="1">
      <x v="129"/>
    </i>
    <i r="2">
      <x v="1"/>
    </i>
    <i r="2">
      <x v="2"/>
    </i>
    <i r="1">
      <x v="130"/>
    </i>
    <i r="2">
      <x v="1"/>
    </i>
    <i r="1">
      <x v="136"/>
    </i>
    <i r="2">
      <x v="1"/>
    </i>
    <i r="1">
      <x v="141"/>
    </i>
    <i r="2">
      <x v="1"/>
    </i>
    <i r="1">
      <x v="142"/>
    </i>
    <i r="2">
      <x v="1"/>
    </i>
    <i r="1">
      <x v="154"/>
    </i>
    <i r="2">
      <x v="2"/>
    </i>
    <i r="1">
      <x v="156"/>
    </i>
    <i r="2">
      <x v="1"/>
    </i>
    <i>
      <x v="3"/>
    </i>
    <i r="1">
      <x v="13"/>
    </i>
    <i r="2">
      <x v="1"/>
    </i>
    <i r="1">
      <x v="25"/>
    </i>
    <i r="2">
      <x v="1"/>
    </i>
    <i r="1">
      <x v="34"/>
    </i>
    <i r="2">
      <x v="1"/>
    </i>
    <i r="1">
      <x v="36"/>
    </i>
    <i r="2">
      <x v="2"/>
    </i>
    <i r="1">
      <x v="41"/>
    </i>
    <i r="2">
      <x v="1"/>
    </i>
    <i r="2">
      <x v="2"/>
    </i>
    <i r="1">
      <x v="44"/>
    </i>
    <i r="2">
      <x v="1"/>
    </i>
    <i r="2">
      <x v="2"/>
    </i>
    <i r="1">
      <x v="56"/>
    </i>
    <i r="2">
      <x v="1"/>
    </i>
    <i r="1">
      <x v="59"/>
    </i>
    <i r="2">
      <x v="2"/>
    </i>
    <i r="1">
      <x v="60"/>
    </i>
    <i r="2">
      <x v="1"/>
    </i>
    <i r="2">
      <x v="2"/>
    </i>
    <i r="1">
      <x v="72"/>
    </i>
    <i r="2">
      <x v="1"/>
    </i>
    <i r="2">
      <x v="2"/>
    </i>
    <i r="1">
      <x v="96"/>
    </i>
    <i r="2">
      <x v="1"/>
    </i>
    <i r="1">
      <x v="107"/>
    </i>
    <i r="2">
      <x v="1"/>
    </i>
    <i r="2">
      <x v="2"/>
    </i>
    <i r="1">
      <x v="114"/>
    </i>
    <i r="2">
      <x v="1"/>
    </i>
    <i r="1">
      <x v="149"/>
    </i>
    <i r="2">
      <x v="1"/>
    </i>
    <i r="1">
      <x v="157"/>
    </i>
    <i r="2">
      <x v="1"/>
    </i>
    <i>
      <x v="4"/>
    </i>
    <i r="1">
      <x v="6"/>
    </i>
    <i r="2">
      <x v="1"/>
    </i>
    <i r="1">
      <x v="106"/>
    </i>
    <i r="2">
      <x v="1"/>
    </i>
    <i>
      <x v="5"/>
    </i>
    <i r="1">
      <x v="4"/>
    </i>
    <i r="2">
      <x v="1"/>
    </i>
    <i r="1">
      <x v="16"/>
    </i>
    <i r="2">
      <x v="1"/>
    </i>
    <i r="2">
      <x v="2"/>
    </i>
    <i r="1">
      <x v="19"/>
    </i>
    <i r="2">
      <x v="1"/>
    </i>
    <i r="1">
      <x v="28"/>
    </i>
    <i r="2">
      <x v="1"/>
    </i>
    <i r="1">
      <x v="30"/>
    </i>
    <i r="2">
      <x v="1"/>
    </i>
    <i r="2">
      <x v="2"/>
    </i>
    <i r="1">
      <x v="42"/>
    </i>
    <i r="2">
      <x v="1"/>
    </i>
    <i r="2">
      <x v="2"/>
    </i>
    <i r="1">
      <x v="58"/>
    </i>
    <i r="2">
      <x v="1"/>
    </i>
    <i r="1">
      <x v="115"/>
    </i>
    <i r="2">
      <x v="1"/>
    </i>
    <i r="2">
      <x v="2"/>
    </i>
    <i r="1">
      <x v="116"/>
    </i>
    <i r="2">
      <x v="1"/>
    </i>
    <i r="2">
      <x v="2"/>
    </i>
    <i r="1">
      <x v="140"/>
    </i>
    <i r="2">
      <x v="1"/>
    </i>
    <i r="1">
      <x v="158"/>
    </i>
    <i r="2">
      <x v="1"/>
    </i>
    <i r="1">
      <x v="160"/>
    </i>
    <i r="2">
      <x v="1"/>
    </i>
    <i r="2">
      <x v="2"/>
    </i>
    <i t="grand">
      <x/>
    </i>
  </rowItems>
  <colFields count="1">
    <field x="18"/>
  </colFields>
  <colItems count="19">
    <i>
      <x v="1"/>
    </i>
    <i>
      <x v="2"/>
    </i>
    <i>
      <x v="3"/>
    </i>
    <i>
      <x v="4"/>
    </i>
    <i>
      <x v="5"/>
    </i>
    <i>
      <x v="6"/>
    </i>
    <i>
      <x v="7"/>
    </i>
    <i>
      <x v="8"/>
    </i>
    <i>
      <x v="9"/>
    </i>
    <i>
      <x v="10"/>
    </i>
    <i>
      <x v="11"/>
    </i>
    <i>
      <x v="12"/>
    </i>
    <i>
      <x v="13"/>
    </i>
    <i>
      <x v="14"/>
    </i>
    <i>
      <x v="15"/>
    </i>
    <i>
      <x v="16"/>
    </i>
    <i>
      <x v="17"/>
    </i>
    <i>
      <x v="18"/>
    </i>
    <i t="grand">
      <x/>
    </i>
  </colItems>
  <dataFields count="1">
    <dataField name="Average of Life Ladder" fld="2" subtotal="average" baseField="11" baseItem="2" numFmtId="2"/>
  </dataFields>
  <conditionalFormats count="1">
    <conditionalFormat type="all" priority="1">
      <pivotAreas count="1">
        <pivotArea type="data" collapsedLevelsAreSubtotals="1" fieldPosition="0">
          <references count="3">
            <reference field="4294967294" count="1" selected="0">
              <x v="0"/>
            </reference>
            <reference field="12" count="2">
              <x v="1"/>
              <x v="2"/>
            </reference>
            <reference field="18" count="18" selected="0">
              <x v="1"/>
              <x v="2"/>
              <x v="3"/>
              <x v="4"/>
              <x v="5"/>
              <x v="6"/>
              <x v="7"/>
              <x v="8"/>
              <x v="9"/>
              <x v="10"/>
              <x v="11"/>
              <x v="12"/>
              <x v="13"/>
              <x v="14"/>
              <x v="15"/>
              <x v="16"/>
              <x v="17"/>
              <x v="1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2B9F9E9-0B36-44BA-9B82-67D8053FB167}"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5" firstHeaderRow="0" firstDataRow="1" firstDataCol="0" rowPageCount="2" colPageCount="1"/>
  <pivotFields count="19">
    <pivotField axis="axisPage" showAll="0">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axis="axisPage" showAll="0">
      <items count="19">
        <item x="17"/>
        <item x="16"/>
        <item x="14"/>
        <item x="0"/>
        <item x="1"/>
        <item x="2"/>
        <item x="3"/>
        <item x="4"/>
        <item x="5"/>
        <item x="6"/>
        <item x="7"/>
        <item x="8"/>
        <item x="9"/>
        <item x="10"/>
        <item x="11"/>
        <item x="15"/>
        <item x="12"/>
        <item x="13"/>
        <item t="default"/>
      </items>
    </pivotField>
    <pivotField dataField="1" showAll="0"/>
    <pivotField showAll="0"/>
    <pivotField showAll="0"/>
    <pivotField showAll="0"/>
    <pivotField showAll="0"/>
    <pivotField showAll="0"/>
    <pivotField showAll="0"/>
    <pivotField showAll="0"/>
    <pivotField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Items count="1">
    <i/>
  </rowItems>
  <colFields count="1">
    <field x="-2"/>
  </colFields>
  <colItems count="4">
    <i>
      <x/>
    </i>
    <i i="1">
      <x v="1"/>
    </i>
    <i i="2">
      <x v="2"/>
    </i>
    <i i="3">
      <x v="3"/>
    </i>
  </colItems>
  <pageFields count="2">
    <pageField fld="1" hier="-1"/>
    <pageField fld="0" hier="-1"/>
  </pageFields>
  <dataFields count="4">
    <dataField name="Average of Life Ladder" fld="2" subtotal="average" baseField="0" baseItem="0" numFmtId="2"/>
    <dataField name="Max of Life Ladder" fld="2" subtotal="max" baseField="0" baseItem="0"/>
    <dataField name="Min of Life Ladder" fld="2" subtotal="min" baseField="0" baseItem="0"/>
    <dataField name="StdDev of Life Ladder" fld="2" subtotal="stdDev" baseField="0" baseItem="3"/>
  </dataFields>
  <formats count="1">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E4D51F0-AF65-405D-942C-0F1732C436D8}"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5" firstHeaderRow="0" firstDataRow="1" firstDataCol="0" rowPageCount="2" colPageCount="1"/>
  <pivotFields count="19">
    <pivotField axis="axisPage" showAll="0">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axis="axisPage" showAll="0">
      <items count="19">
        <item x="17"/>
        <item x="16"/>
        <item x="14"/>
        <item x="0"/>
        <item x="1"/>
        <item x="2"/>
        <item x="3"/>
        <item x="4"/>
        <item x="5"/>
        <item x="6"/>
        <item x="7"/>
        <item x="8"/>
        <item x="9"/>
        <item x="10"/>
        <item x="11"/>
        <item x="15"/>
        <item x="12"/>
        <item x="13"/>
        <item t="default"/>
      </items>
    </pivotField>
    <pivotField showAll="0"/>
    <pivotField dataField="1" showAll="0"/>
    <pivotField showAll="0"/>
    <pivotField showAll="0"/>
    <pivotField showAll="0"/>
    <pivotField showAll="0"/>
    <pivotField showAll="0"/>
    <pivotField showAll="0"/>
    <pivotField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Items count="1">
    <i/>
  </rowItems>
  <colFields count="1">
    <field x="-2"/>
  </colFields>
  <colItems count="4">
    <i>
      <x/>
    </i>
    <i i="1">
      <x v="1"/>
    </i>
    <i i="2">
      <x v="2"/>
    </i>
    <i i="3">
      <x v="3"/>
    </i>
  </colItems>
  <pageFields count="2">
    <pageField fld="1" hier="-1"/>
    <pageField fld="0" hier="-1"/>
  </pageFields>
  <dataFields count="4">
    <dataField name="Average of Log GDP per capita" fld="3" subtotal="average" baseField="0" baseItem="0"/>
    <dataField name="Max of Log GDP per capita" fld="3" subtotal="max" baseField="0" baseItem="0"/>
    <dataField name="Min of Log GDP per capita" fld="3" subtotal="min" baseField="0" baseItem="0"/>
    <dataField name="StdDev of Log GDP per capita" fld="3" subtotal="stdDev" baseField="0" baseItem="3"/>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F1F1595-4889-4E20-9CF1-9A4B64A9C5EA}"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22" firstHeaderRow="1" firstDataRow="1" firstDataCol="1" rowPageCount="1" colPageCount="1"/>
  <pivotFields count="19">
    <pivotField axis="axisPage" showAll="0">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axis="axisRow" showAll="0" defaultSubtotal="0">
      <items count="18">
        <item x="17"/>
        <item x="16"/>
        <item x="14"/>
        <item x="0"/>
        <item x="1"/>
        <item x="2"/>
        <item x="3"/>
        <item x="4"/>
        <item x="5"/>
        <item x="6"/>
        <item x="7"/>
        <item x="8"/>
        <item x="9"/>
        <item x="10"/>
        <item x="11"/>
        <item x="15"/>
        <item x="12"/>
        <item x="13"/>
      </items>
    </pivotField>
    <pivotField dataField="1" showAll="0"/>
    <pivotField showAll="0"/>
    <pivotField showAll="0"/>
    <pivotField showAll="0"/>
    <pivotField showAll="0"/>
    <pivotField showAll="0"/>
    <pivotField showAll="0"/>
    <pivotField showAll="0"/>
    <pivotField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
  </rowFields>
  <rowItems count="19">
    <i>
      <x/>
    </i>
    <i>
      <x v="1"/>
    </i>
    <i>
      <x v="2"/>
    </i>
    <i>
      <x v="3"/>
    </i>
    <i>
      <x v="4"/>
    </i>
    <i>
      <x v="5"/>
    </i>
    <i>
      <x v="6"/>
    </i>
    <i>
      <x v="7"/>
    </i>
    <i>
      <x v="8"/>
    </i>
    <i>
      <x v="9"/>
    </i>
    <i>
      <x v="10"/>
    </i>
    <i>
      <x v="11"/>
    </i>
    <i>
      <x v="12"/>
    </i>
    <i>
      <x v="13"/>
    </i>
    <i>
      <x v="14"/>
    </i>
    <i>
      <x v="15"/>
    </i>
    <i>
      <x v="16"/>
    </i>
    <i>
      <x v="17"/>
    </i>
    <i t="grand">
      <x/>
    </i>
  </rowItems>
  <colItems count="1">
    <i/>
  </colItems>
  <pageFields count="1">
    <pageField fld="0" hier="-1"/>
  </pageFields>
  <dataFields count="1">
    <dataField name="Average of Life Ladder" fld="2" subtotal="average" baseField="1" baseItem="5"/>
  </dataFields>
  <formats count="7">
    <format dxfId="31">
      <pivotArea outline="0" collapsedLevelsAreSubtotals="1" fieldPosition="0"/>
    </format>
    <format dxfId="30">
      <pivotArea type="all" dataOnly="0" outline="0" fieldPosition="0"/>
    </format>
    <format dxfId="29">
      <pivotArea outline="0" collapsedLevelsAreSubtotals="1" fieldPosition="0"/>
    </format>
    <format dxfId="28">
      <pivotArea type="origin" dataOnly="0" labelOnly="1" outline="0" fieldPosition="0"/>
    </format>
    <format dxfId="27">
      <pivotArea dataOnly="0" labelOnly="1" outline="0" axis="axisValues" fieldPosition="0"/>
    </format>
    <format dxfId="26">
      <pivotArea field="1" type="button" dataOnly="0" labelOnly="1" outline="0" axis="axisRow" fieldPosition="0"/>
    </format>
    <format dxfId="25">
      <pivotArea type="topRight" dataOnly="0" labelOnly="1" outline="0" fieldPosition="0"/>
    </format>
  </formats>
  <chartFormats count="2">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D5C3F67-2B00-4B3E-A073-407EDB8C26A5}"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22" firstHeaderRow="1" firstDataRow="1" firstDataCol="1" rowPageCount="1" colPageCount="1"/>
  <pivotFields count="19">
    <pivotField axis="axisPage" showAll="0">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axis="axisRow" showAll="0" defaultSubtotal="0">
      <items count="18">
        <item x="17"/>
        <item x="16"/>
        <item x="14"/>
        <item x="0"/>
        <item x="1"/>
        <item x="2"/>
        <item x="3"/>
        <item x="4"/>
        <item x="5"/>
        <item x="6"/>
        <item x="7"/>
        <item x="8"/>
        <item x="9"/>
        <item x="10"/>
        <item x="11"/>
        <item x="15"/>
        <item x="12"/>
        <item x="13"/>
      </items>
    </pivotField>
    <pivotField showAll="0"/>
    <pivotField dataField="1" showAll="0"/>
    <pivotField showAll="0"/>
    <pivotField showAll="0"/>
    <pivotField showAll="0"/>
    <pivotField showAll="0"/>
    <pivotField showAll="0"/>
    <pivotField showAll="0"/>
    <pivotField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
  </rowFields>
  <rowItems count="19">
    <i>
      <x/>
    </i>
    <i>
      <x v="1"/>
    </i>
    <i>
      <x v="2"/>
    </i>
    <i>
      <x v="3"/>
    </i>
    <i>
      <x v="4"/>
    </i>
    <i>
      <x v="5"/>
    </i>
    <i>
      <x v="6"/>
    </i>
    <i>
      <x v="7"/>
    </i>
    <i>
      <x v="8"/>
    </i>
    <i>
      <x v="9"/>
    </i>
    <i>
      <x v="10"/>
    </i>
    <i>
      <x v="11"/>
    </i>
    <i>
      <x v="12"/>
    </i>
    <i>
      <x v="13"/>
    </i>
    <i>
      <x v="14"/>
    </i>
    <i>
      <x v="15"/>
    </i>
    <i>
      <x v="16"/>
    </i>
    <i>
      <x v="17"/>
    </i>
    <i t="grand">
      <x/>
    </i>
  </rowItems>
  <colItems count="1">
    <i/>
  </colItems>
  <pageFields count="1">
    <pageField fld="0" hier="-1"/>
  </pageFields>
  <dataFields count="1">
    <dataField name="Average of Log GDP per capita" fld="3" subtotal="average" baseField="0" baseItem="0"/>
  </dataFields>
  <formats count="7">
    <format dxfId="24">
      <pivotArea outline="0" collapsedLevelsAreSubtotals="1" fieldPosition="0"/>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dataOnly="0" labelOnly="1" outline="0" axis="axisValues" fieldPosition="0"/>
    </format>
    <format dxfId="19">
      <pivotArea field="1" type="button" dataOnly="0" labelOnly="1" outline="0" axis="axisRow" fieldPosition="0"/>
    </format>
    <format dxfId="18">
      <pivotArea type="topRight" dataOnly="0" labelOnly="1" outline="0" fieldPosition="0"/>
    </format>
  </formats>
  <chartFormats count="2">
    <chartFormat chart="19"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87F81A1-F8F7-4F09-A296-686403970EEE}"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4" firstHeaderRow="1" firstDataRow="1" firstDataCol="1" rowPageCount="1" colPageCount="1"/>
  <pivotFields count="19">
    <pivotField axis="axisRow" showAll="0" measureFilter="1" sortType="descending">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autoSortScope>
        <pivotArea dataOnly="0" outline="0" fieldPosition="0">
          <references count="1">
            <reference field="4294967294" count="1" selected="0">
              <x v="0"/>
            </reference>
          </references>
        </pivotArea>
      </autoSortScope>
    </pivotField>
    <pivotField axis="axisPage" showAll="0">
      <items count="19">
        <item x="17"/>
        <item x="16"/>
        <item x="14"/>
        <item x="0"/>
        <item x="1"/>
        <item x="2"/>
        <item x="3"/>
        <item x="4"/>
        <item x="5"/>
        <item x="6"/>
        <item x="7"/>
        <item x="8"/>
        <item x="9"/>
        <item x="10"/>
        <item x="11"/>
        <item x="15"/>
        <item x="12"/>
        <item x="13"/>
        <item t="default"/>
      </items>
    </pivotField>
    <pivotField dataField="1" showAll="0"/>
    <pivotField showAll="0"/>
    <pivotField showAll="0"/>
    <pivotField showAll="0"/>
    <pivotField showAll="0"/>
    <pivotField showAll="0"/>
    <pivotField showAll="0"/>
    <pivotField showAll="0"/>
    <pivotField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21">
    <i>
      <x v="39"/>
    </i>
    <i>
      <x v="48"/>
    </i>
    <i>
      <x v="111"/>
    </i>
    <i>
      <x v="142"/>
    </i>
    <i>
      <x v="63"/>
    </i>
    <i>
      <x v="105"/>
    </i>
    <i>
      <x v="141"/>
    </i>
    <i>
      <x v="25"/>
    </i>
    <i>
      <x v="106"/>
    </i>
    <i>
      <x v="69"/>
    </i>
    <i>
      <x v="6"/>
    </i>
    <i>
      <x v="7"/>
    </i>
    <i>
      <x v="34"/>
    </i>
    <i>
      <x v="87"/>
    </i>
    <i>
      <x v="157"/>
    </i>
    <i>
      <x v="68"/>
    </i>
    <i>
      <x v="12"/>
    </i>
    <i>
      <x v="156"/>
    </i>
    <i>
      <x v="112"/>
    </i>
    <i>
      <x v="53"/>
    </i>
    <i t="grand">
      <x/>
    </i>
  </rowItems>
  <colItems count="1">
    <i/>
  </colItems>
  <pageFields count="1">
    <pageField fld="1" hier="-1"/>
  </pageFields>
  <dataFields count="1">
    <dataField name="Average of Life Ladder" fld="2" subtotal="average" baseField="0" baseItem="0"/>
  </dataFields>
  <formats count="2">
    <format dxfId="17">
      <pivotArea collapsedLevelsAreSubtotals="1" fieldPosition="0">
        <references count="2">
          <reference field="4294967294" count="1" selected="0">
            <x v="0"/>
          </reference>
          <reference field="0" count="0"/>
        </references>
      </pivotArea>
    </format>
    <format dxfId="16">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AFEA7B2-D0BA-4215-8AF4-035FB2FE71FD}"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4" firstHeaderRow="1" firstDataRow="1" firstDataCol="1" rowPageCount="1" colPageCount="1"/>
  <pivotFields count="19">
    <pivotField axis="axisRow" showAll="0" measureFilter="1">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axis="axisPage" showAll="0">
      <items count="19">
        <item x="17"/>
        <item x="16"/>
        <item x="14"/>
        <item x="0"/>
        <item x="1"/>
        <item x="2"/>
        <item x="3"/>
        <item x="4"/>
        <item x="5"/>
        <item x="6"/>
        <item x="7"/>
        <item x="8"/>
        <item x="9"/>
        <item x="10"/>
        <item x="11"/>
        <item x="15"/>
        <item x="12"/>
        <item x="13"/>
        <item t="default"/>
      </items>
    </pivotField>
    <pivotField showAll="0"/>
    <pivotField dataField="1" showAll="0"/>
    <pivotField showAll="0"/>
    <pivotField showAll="0"/>
    <pivotField showAll="0"/>
    <pivotField showAll="0"/>
    <pivotField showAll="0"/>
    <pivotField showAll="0"/>
    <pivotField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21">
    <i>
      <x v="6"/>
    </i>
    <i>
      <x v="7"/>
    </i>
    <i>
      <x v="9"/>
    </i>
    <i>
      <x v="12"/>
    </i>
    <i>
      <x v="39"/>
    </i>
    <i>
      <x v="48"/>
    </i>
    <i>
      <x v="53"/>
    </i>
    <i>
      <x v="61"/>
    </i>
    <i>
      <x v="63"/>
    </i>
    <i>
      <x v="68"/>
    </i>
    <i>
      <x v="78"/>
    </i>
    <i>
      <x v="87"/>
    </i>
    <i>
      <x v="105"/>
    </i>
    <i>
      <x v="111"/>
    </i>
    <i>
      <x v="120"/>
    </i>
    <i>
      <x v="128"/>
    </i>
    <i>
      <x v="141"/>
    </i>
    <i>
      <x v="142"/>
    </i>
    <i>
      <x v="155"/>
    </i>
    <i>
      <x v="157"/>
    </i>
    <i t="grand">
      <x/>
    </i>
  </rowItems>
  <colItems count="1">
    <i/>
  </colItems>
  <pageFields count="1">
    <pageField fld="1" hier="-1"/>
  </pageFields>
  <dataFields count="1">
    <dataField name="Average of Log GDP per capita" fld="3" subtotal="average" baseField="0" baseItem="0"/>
  </dataFields>
  <formats count="2">
    <format dxfId="15">
      <pivotArea grandRow="1" outline="0" collapsedLevelsAreSubtotals="1" fieldPosition="0"/>
    </format>
    <format dxfId="14">
      <pivotArea collapsedLevelsAreSubtotals="1" fieldPosition="0">
        <references count="1">
          <reference field="0" count="20">
            <x v="6"/>
            <x v="7"/>
            <x v="9"/>
            <x v="12"/>
            <x v="39"/>
            <x v="48"/>
            <x v="53"/>
            <x v="61"/>
            <x v="63"/>
            <x v="68"/>
            <x v="78"/>
            <x v="87"/>
            <x v="105"/>
            <x v="111"/>
            <x v="120"/>
            <x v="128"/>
            <x v="141"/>
            <x v="142"/>
            <x v="155"/>
            <x v="157"/>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D91926C-7546-4399-88FC-EC1999C073FF}"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H5" firstHeaderRow="0" firstDataRow="1" firstDataCol="0" rowPageCount="2" colPageCount="1"/>
  <pivotFields count="19">
    <pivotField axis="axisPage" showAll="0">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axis="axisPage" showAll="0">
      <items count="19">
        <item x="17"/>
        <item x="16"/>
        <item x="14"/>
        <item x="0"/>
        <item x="1"/>
        <item x="2"/>
        <item x="3"/>
        <item x="4"/>
        <item x="5"/>
        <item x="6"/>
        <item x="7"/>
        <item x="8"/>
        <item x="9"/>
        <item x="10"/>
        <item x="11"/>
        <item x="15"/>
        <item x="12"/>
        <item x="13"/>
        <item t="default"/>
      </items>
    </pivotField>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Items count="1">
    <i/>
  </rowItems>
  <colFields count="1">
    <field x="-2"/>
  </colFields>
  <colItems count="8">
    <i>
      <x/>
    </i>
    <i i="1">
      <x v="1"/>
    </i>
    <i i="2">
      <x v="2"/>
    </i>
    <i i="3">
      <x v="3"/>
    </i>
    <i i="4">
      <x v="4"/>
    </i>
    <i i="5">
      <x v="5"/>
    </i>
    <i i="6">
      <x v="6"/>
    </i>
    <i i="7">
      <x v="7"/>
    </i>
  </colItems>
  <pageFields count="2">
    <pageField fld="1" hier="-1"/>
    <pageField fld="0" hier="-1"/>
  </pageFields>
  <dataFields count="8">
    <dataField name="Average of Life Ladder" fld="2" subtotal="average" baseField="0" baseItem="0"/>
    <dataField name="Average of Log GDP per capita" fld="3" subtotal="average" baseField="0" baseItem="0"/>
    <dataField name="Average of Social support" fld="4" subtotal="average" baseField="0" baseItem="0"/>
    <dataField name="Average of Healthy life expectancy at birth" fld="5" subtotal="average" baseField="0" baseItem="0"/>
    <dataField name="Average of Freedom to make life choices" fld="6" subtotal="average" baseField="0" baseItem="0"/>
    <dataField name="Average of Perceptions of corruption" fld="8" subtotal="average" baseField="0" baseItem="0"/>
    <dataField name="Average of Positive affect" fld="9" subtotal="average" baseField="0" baseItem="0"/>
    <dataField name="Average of Negative affect" fld="10" subtotal="average" baseField="0" baseItem="0"/>
  </dataFields>
  <formats count="3">
    <format dxfId="13">
      <pivotArea outline="0" collapsedLevelsAreSubtotals="1" fieldPosition="0"/>
    </format>
    <format dxfId="12">
      <pivotArea type="all" dataOnly="0" outline="0" fieldPosition="0"/>
    </format>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29C2C61-56F4-4AE8-B3C7-AB80ECE2586E}"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4:C25" firstHeaderRow="0" firstDataRow="1" firstDataCol="1" rowPageCount="1" colPageCount="1"/>
  <pivotFields count="19">
    <pivotField axis="axisRow" showAll="0" measureFilter="1" sortType="descending">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autoSortScope>
        <pivotArea dataOnly="0" outline="0" fieldPosition="0">
          <references count="1">
            <reference field="4294967294" count="1" selected="0">
              <x v="0"/>
            </reference>
          </references>
        </pivotArea>
      </autoSortScope>
    </pivotField>
    <pivotField axis="axisPage" multipleItemSelectionAllowed="1" showAll="0">
      <items count="19">
        <item h="1" x="17"/>
        <item h="1" x="16"/>
        <item h="1" x="14"/>
        <item h="1" x="0"/>
        <item h="1" x="1"/>
        <item h="1" x="2"/>
        <item h="1" x="3"/>
        <item h="1" x="4"/>
        <item h="1" x="5"/>
        <item h="1" x="6"/>
        <item h="1" x="7"/>
        <item h="1" x="8"/>
        <item h="1" x="9"/>
        <item h="1" x="10"/>
        <item h="1" x="11"/>
        <item h="1" x="15"/>
        <item h="1" x="12"/>
        <item x="13"/>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21">
    <i>
      <x v="48"/>
    </i>
    <i>
      <x v="39"/>
    </i>
    <i>
      <x v="63"/>
    </i>
    <i>
      <x v="141"/>
    </i>
    <i>
      <x v="105"/>
    </i>
    <i>
      <x v="111"/>
    </i>
    <i>
      <x v="87"/>
    </i>
    <i>
      <x v="6"/>
    </i>
    <i>
      <x v="7"/>
    </i>
    <i>
      <x v="25"/>
    </i>
    <i>
      <x v="142"/>
    </i>
    <i>
      <x v="68"/>
    </i>
    <i>
      <x v="12"/>
    </i>
    <i>
      <x v="155"/>
    </i>
    <i>
      <x v="156"/>
    </i>
    <i>
      <x v="157"/>
    </i>
    <i>
      <x v="49"/>
    </i>
    <i>
      <x v="53"/>
    </i>
    <i>
      <x v="124"/>
    </i>
    <i>
      <x v="134"/>
    </i>
    <i t="grand">
      <x/>
    </i>
  </rowItems>
  <colFields count="1">
    <field x="-2"/>
  </colFields>
  <colItems count="2">
    <i>
      <x/>
    </i>
    <i i="1">
      <x v="1"/>
    </i>
  </colItems>
  <pageFields count="1">
    <pageField fld="1" hier="-1"/>
  </pageFields>
  <dataFields count="2">
    <dataField name="Average of Life Ladder" fld="2" subtotal="average" baseField="0" baseItem="0"/>
    <dataField name="Average of Log GDP per capita" fld="3" subtotal="average" baseField="0" baseItem="0"/>
  </dataFields>
  <formats count="3">
    <format dxfId="10">
      <pivotArea outline="0" collapsedLevelsAreSubtotals="1" fieldPosition="0"/>
    </format>
    <format dxfId="9">
      <pivotArea type="all" dataOnly="0" outline="0" fieldPosition="0"/>
    </format>
    <format dxfId="8">
      <pivotArea outline="0" collapsedLevelsAreSubtotals="1" fieldPosition="0"/>
    </format>
  </formats>
  <chartFormats count="10">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 chart="22" format="2"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1"/>
          </reference>
        </references>
      </pivotArea>
    </chartFormat>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 chart="25" format="6" series="1">
      <pivotArea type="data" outline="0" fieldPosition="0">
        <references count="1">
          <reference field="4294967294" count="1" selected="0">
            <x v="0"/>
          </reference>
        </references>
      </pivotArea>
    </chartFormat>
    <chartFormat chart="2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6" iMeasureFld="1">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C79405C-A767-434D-A967-8904571F2A76}"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chartFormat="29">
  <location ref="A4:C25" firstHeaderRow="0" firstDataRow="1" firstDataCol="1" rowPageCount="1" colPageCount="1"/>
  <pivotFields count="19">
    <pivotField axis="axisRow" showAll="0" measureFilter="1" sortType="ascending">
      <items count="166">
        <item h="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h="1"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h="1"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h="1" x="138"/>
        <item x="139"/>
        <item x="140"/>
        <item x="141"/>
        <item x="142"/>
        <item x="143"/>
        <item h="1" x="144"/>
        <item x="145"/>
        <item x="146"/>
        <item x="147"/>
        <item x="148"/>
        <item x="149"/>
        <item x="150"/>
        <item x="151"/>
        <item x="152"/>
        <item x="153"/>
        <item x="154"/>
        <item x="155"/>
        <item x="156"/>
        <item x="157"/>
        <item x="158"/>
        <item x="159"/>
        <item h="1" x="160"/>
        <item x="161"/>
        <item x="162"/>
        <item x="163"/>
        <item x="164"/>
        <item t="default"/>
      </items>
      <autoSortScope>
        <pivotArea dataOnly="0" outline="0" fieldPosition="0">
          <references count="1">
            <reference field="4294967294" count="1" selected="0">
              <x v="1"/>
            </reference>
          </references>
        </pivotArea>
      </autoSortScope>
    </pivotField>
    <pivotField axis="axisPage" multipleItemSelectionAllowed="1" showAll="0">
      <items count="19">
        <item h="1" x="17"/>
        <item h="1" x="16"/>
        <item h="1" x="14"/>
        <item h="1" x="0"/>
        <item h="1" x="1"/>
        <item h="1" x="2"/>
        <item h="1" x="3"/>
        <item h="1" x="4"/>
        <item h="1" x="5"/>
        <item h="1" x="6"/>
        <item h="1" x="7"/>
        <item h="1" x="8"/>
        <item h="1" x="9"/>
        <item h="1" x="10"/>
        <item h="1" x="11"/>
        <item h="1" x="15"/>
        <item h="1" x="12"/>
        <item x="13"/>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numFmtId="14" showAll="0">
      <items count="19">
        <item x="17"/>
        <item x="16"/>
        <item x="14"/>
        <item x="0"/>
        <item x="1"/>
        <item x="2"/>
        <item x="3"/>
        <item x="4"/>
        <item x="5"/>
        <item x="6"/>
        <item x="7"/>
        <item x="8"/>
        <item x="9"/>
        <item x="10"/>
        <item x="11"/>
        <item x="15"/>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21">
    <i>
      <x v="33"/>
    </i>
    <i>
      <x v="108"/>
    </i>
    <i>
      <x v="101"/>
    </i>
    <i>
      <x v="27"/>
    </i>
    <i>
      <x v="84"/>
    </i>
    <i>
      <x v="88"/>
    </i>
    <i>
      <x v="89"/>
    </i>
    <i>
      <x v="127"/>
    </i>
    <i>
      <x v="92"/>
    </i>
    <i>
      <x v="51"/>
    </i>
    <i>
      <x v="164"/>
    </i>
    <i>
      <x v="148"/>
    </i>
    <i>
      <x v="47"/>
    </i>
    <i>
      <x v="146"/>
    </i>
    <i>
      <x v="57"/>
    </i>
    <i>
      <x v="31"/>
    </i>
    <i>
      <x v="32"/>
    </i>
    <i>
      <x v="14"/>
    </i>
    <i>
      <x v="125"/>
    </i>
    <i>
      <x v="24"/>
    </i>
    <i t="grand">
      <x/>
    </i>
  </rowItems>
  <colFields count="1">
    <field x="-2"/>
  </colFields>
  <colItems count="2">
    <i>
      <x/>
    </i>
    <i i="1">
      <x v="1"/>
    </i>
  </colItems>
  <pageFields count="1">
    <pageField fld="1" hier="-1"/>
  </pageFields>
  <dataFields count="2">
    <dataField name="Average of Life Ladder" fld="2" subtotal="average" baseField="0" baseItem="0"/>
    <dataField name="Average of Log GDP per capita" fld="3" subtotal="average" baseField="0" baseItem="0"/>
  </dataFields>
  <formats count="3">
    <format dxfId="7">
      <pivotArea outline="0" collapsedLevelsAreSubtotals="1" fieldPosition="0"/>
    </format>
    <format dxfId="6">
      <pivotArea type="all" dataOnly="0" outline="0" fieldPosition="0"/>
    </format>
    <format dxfId="5">
      <pivotArea outline="0" collapsedLevelsAreSubtotals="1" fieldPosition="0"/>
    </format>
  </formats>
  <chartFormats count="1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 chart="22" format="2"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1"/>
          </reference>
        </references>
      </pivotArea>
    </chartFormat>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 chart="25" format="6" series="1">
      <pivotArea type="data" outline="0" fieldPosition="0">
        <references count="1">
          <reference field="4294967294" count="1" selected="0">
            <x v="0"/>
          </reference>
        </references>
      </pivotArea>
    </chartFormat>
    <chartFormat chart="25" format="7" series="1">
      <pivotArea type="data" outline="0" fieldPosition="0">
        <references count="1">
          <reference field="4294967294" count="1" selected="0">
            <x v="1"/>
          </reference>
        </references>
      </pivotArea>
    </chartFormat>
    <chartFormat chart="26" format="4"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1"/>
          </reference>
        </references>
      </pivotArea>
    </chartFormat>
    <chartFormat chart="28" format="8" series="1">
      <pivotArea type="data" outline="0" fieldPosition="0">
        <references count="1">
          <reference field="4294967294" count="1" selected="0">
            <x v="0"/>
          </reference>
        </references>
      </pivotArea>
    </chartFormat>
    <chartFormat chart="28"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9" iMeasureFld="1">
      <autoFilter ref="A1">
        <filterColumn colId="0">
          <top10 top="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0A26E8D-21C8-4E1A-A655-EDEE3A97578C}" name="PivotTable1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6">
    <pivotField showAll="0"/>
    <pivotField showAll="0"/>
    <pivotField dataField="1" showAll="0"/>
    <pivotField showAll="0"/>
    <pivotField showAll="0"/>
    <pivotField showAll="0"/>
    <pivotField showAll="0"/>
    <pivotField showAll="0"/>
    <pivotField showAll="0"/>
    <pivotField showAll="0"/>
    <pivotField showAll="0"/>
    <pivotField axis="axisRow" showAll="0" sortType="descending">
      <items count="7">
        <item x="2"/>
        <item x="0"/>
        <item x="1"/>
        <item x="5"/>
        <item x="4"/>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s>
  <rowFields count="1">
    <field x="11"/>
  </rowFields>
  <rowItems count="7">
    <i>
      <x v="4"/>
    </i>
    <i>
      <x v="2"/>
    </i>
    <i>
      <x v="3"/>
    </i>
    <i>
      <x v="5"/>
    </i>
    <i>
      <x v="1"/>
    </i>
    <i>
      <x/>
    </i>
    <i t="grand">
      <x/>
    </i>
  </rowItems>
  <colItems count="1">
    <i/>
  </colItems>
  <dataFields count="1">
    <dataField name="Average of Life Ladder" fld="2" subtotal="average"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BB1FB77-7956-4487-B0F2-7E1B4029046B}" name="PivotTable1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6">
    <pivotField showAll="0"/>
    <pivotField showAll="0"/>
    <pivotField showAll="0"/>
    <pivotField dataField="1" showAll="0"/>
    <pivotField showAll="0"/>
    <pivotField showAll="0"/>
    <pivotField showAll="0"/>
    <pivotField showAll="0"/>
    <pivotField showAll="0"/>
    <pivotField showAll="0"/>
    <pivotField showAll="0"/>
    <pivotField axis="axisRow" showAll="0" sortType="descending">
      <items count="7">
        <item x="2"/>
        <item x="0"/>
        <item x="1"/>
        <item x="5"/>
        <item x="4"/>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s>
  <rowFields count="1">
    <field x="11"/>
  </rowFields>
  <rowItems count="7">
    <i>
      <x v="4"/>
    </i>
    <i>
      <x v="2"/>
    </i>
    <i>
      <x v="3"/>
    </i>
    <i>
      <x v="5"/>
    </i>
    <i>
      <x v="1"/>
    </i>
    <i>
      <x/>
    </i>
    <i t="grand">
      <x/>
    </i>
  </rowItems>
  <colItems count="1">
    <i/>
  </colItems>
  <dataFields count="1">
    <dataField name="Average of Log GDP per capita" fld="3" subtotal="average"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B41B9AA-AA11-4B67-AFD7-AF59D1C54C0D}" name="PivotTable1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0" firstHeaderRow="0" firstDataRow="1" firstDataCol="1"/>
  <pivotFields count="16">
    <pivotField showAll="0"/>
    <pivotField showAll="0"/>
    <pivotField dataField="1" showAll="0"/>
    <pivotField dataField="1" showAll="0"/>
    <pivotField showAll="0"/>
    <pivotField showAll="0"/>
    <pivotField showAll="0"/>
    <pivotField showAll="0"/>
    <pivotField showAll="0"/>
    <pivotField showAll="0"/>
    <pivotField showAll="0"/>
    <pivotField axis="axisRow" showAll="0" sortType="descending">
      <items count="7">
        <item x="2"/>
        <item x="0"/>
        <item x="1"/>
        <item x="5"/>
        <item x="4"/>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s>
  <rowFields count="1">
    <field x="11"/>
  </rowFields>
  <rowItems count="7">
    <i>
      <x v="4"/>
    </i>
    <i>
      <x v="2"/>
    </i>
    <i>
      <x v="3"/>
    </i>
    <i>
      <x v="5"/>
    </i>
    <i>
      <x v="1"/>
    </i>
    <i>
      <x/>
    </i>
    <i t="grand">
      <x/>
    </i>
  </rowItems>
  <colFields count="1">
    <field x="-2"/>
  </colFields>
  <colItems count="2">
    <i>
      <x/>
    </i>
    <i i="1">
      <x v="1"/>
    </i>
  </colItems>
  <dataFields count="2">
    <dataField name="Average of Life Ladder" fld="2" subtotal="average" baseField="0" baseItem="0" numFmtId="164"/>
    <dataField name="Average of Log GDP per capita" fld="3" subtotal="average" baseField="0" baseItem="0"/>
  </dataFields>
  <formats count="1">
    <format dxfId="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2E3DE89-FA89-43ED-92FC-13AC01C395DA}" name="PivotTable1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0" firstHeaderRow="0" firstDataRow="1" firstDataCol="1"/>
  <pivotFields count="16">
    <pivotField showAll="0"/>
    <pivotField showAll="0"/>
    <pivotField dataField="1" showAll="0"/>
    <pivotField dataField="1" showAll="0"/>
    <pivotField showAll="0"/>
    <pivotField showAll="0"/>
    <pivotField showAll="0"/>
    <pivotField showAll="0"/>
    <pivotField showAll="0"/>
    <pivotField showAll="0"/>
    <pivotField showAll="0"/>
    <pivotField axis="axisRow" showAll="0" sortType="descending">
      <items count="7">
        <item x="2"/>
        <item x="0"/>
        <item x="1"/>
        <item x="5"/>
        <item x="4"/>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s>
  <rowFields count="1">
    <field x="11"/>
  </rowFields>
  <rowItems count="7">
    <i>
      <x v="4"/>
    </i>
    <i>
      <x v="2"/>
    </i>
    <i>
      <x v="3"/>
    </i>
    <i>
      <x v="5"/>
    </i>
    <i>
      <x v="1"/>
    </i>
    <i>
      <x/>
    </i>
    <i t="grand">
      <x/>
    </i>
  </rowItems>
  <colFields count="1">
    <field x="-2"/>
  </colFields>
  <colItems count="2">
    <i>
      <x/>
    </i>
    <i i="1">
      <x v="1"/>
    </i>
  </colItems>
  <dataFields count="2">
    <dataField name="Average of Life Ladder" fld="2" subtotal="average" baseField="0" baseItem="0" numFmtId="164"/>
    <dataField name="Average of Log GDP per capita" fld="3" subtotal="average" baseField="0" baseItem="0"/>
  </dataFields>
  <formats count="1">
    <format dxfId="1">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A909C65-B9AE-40E4-A1A8-BA38FF59D43E}" autoFormatId="16" applyNumberFormats="0" applyBorderFormats="0" applyFontFormats="0" applyPatternFormats="0" applyAlignmentFormats="0" applyWidthHeightFormats="0">
  <queryTableRefresh nextId="17" unboundColumnsRight="5">
    <queryTableFields count="16">
      <queryTableField id="1" name="Country name" tableColumnId="1"/>
      <queryTableField id="2" name="year" tableColumnId="2"/>
      <queryTableField id="3" name="Life Ladder" tableColumnId="3"/>
      <queryTableField id="4" name="Log GDP per capita" tableColumnId="4"/>
      <queryTableField id="5" name="Social support" tableColumnId="5"/>
      <queryTableField id="6" name="Healthy life expectancy at birth" tableColumnId="6"/>
      <queryTableField id="7" name="Freedom to make life choices" tableColumnId="7"/>
      <queryTableField id="8" name="Generosity" tableColumnId="8"/>
      <queryTableField id="9" name="Perceptions of corruption" tableColumnId="9"/>
      <queryTableField id="10" name="Positive affect" tableColumnId="10"/>
      <queryTableField id="11" name="Negative affect" tableColumnId="11"/>
      <queryTableField id="12" dataBound="0" tableColumnId="12"/>
      <queryTableField id="13" dataBound="0" tableColumnId="13"/>
      <queryTableField id="14" dataBound="0" tableColumnId="14"/>
      <queryTableField id="15" dataBound="0" tableColumnId="15"/>
      <queryTableField id="16" dataBound="0"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 xr10:uid="{C0B35B21-2F3F-40D3-A9D8-FCC921E5FE90}" sourceName="Continent">
  <pivotTables>
    <pivotTable tabId="50" name="PivotTable2"/>
  </pivotTables>
  <data>
    <tabular pivotCacheId="1195167390">
      <items count="6">
        <i x="2" s="1"/>
        <i x="0" s="1"/>
        <i x="1" s="1"/>
        <i x="5" s="1"/>
        <i x="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_Average" xr10:uid="{62DEACFE-5A32-453A-A1F3-423257CA0382}" sourceName="Over Average">
  <pivotTables>
    <pivotTable tabId="50" name="PivotTable2"/>
  </pivotTables>
  <data>
    <tabular pivotCacheId="1195167390">
      <items count="4">
        <i x="1" s="1"/>
        <i x="0" s="1"/>
        <i x="2"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inent" xr10:uid="{44E00B32-CC0F-4658-9794-EB10D07B05AA}" cache="Slicer_Continent" caption="Continent" rowHeight="251883"/>
  <slicer name="Over Average" xr10:uid="{D94C100E-CEE6-4746-B69D-1DFA2B4964AF}" cache="Slicer_Over_Average" caption="Over Average"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EC179A-0A48-4316-BB35-3489BCCF14B8}" name="world_happiness" displayName="world_happiness" ref="A1:P2200" tableType="queryTable" totalsRowShown="0">
  <autoFilter ref="A1:P2200" xr:uid="{68EC179A-0A48-4316-BB35-3489BCCF14B8}"/>
  <tableColumns count="16">
    <tableColumn id="1" xr3:uid="{9750427A-076D-4C58-8159-885907346993}" uniqueName="1" name="Country name" queryTableFieldId="1" dataDxfId="43"/>
    <tableColumn id="2" xr3:uid="{C8D344BE-CF29-4913-A644-A57A804F26E2}" uniqueName="2" name="year" queryTableFieldId="2"/>
    <tableColumn id="3" xr3:uid="{AFFD07DE-9863-440D-877D-4E87E45FF72E}" uniqueName="3" name="Life Ladder" queryTableFieldId="3"/>
    <tableColumn id="4" xr3:uid="{61AC20C4-CF45-423D-9FEE-C57227B57427}" uniqueName="4" name="Log GDP per capita" queryTableFieldId="4"/>
    <tableColumn id="5" xr3:uid="{03A6B8A6-1651-4115-8819-AB5513E17AF0}" uniqueName="5" name="Social support" queryTableFieldId="5"/>
    <tableColumn id="6" xr3:uid="{87DE4665-E852-4DC5-84B4-0EAB969ED5A9}" uniqueName="6" name="Healthy life expectancy at birth" queryTableFieldId="6"/>
    <tableColumn id="7" xr3:uid="{187D04F6-FA78-460F-9542-17FD923D1BC8}" uniqueName="7" name="Freedom to make life choices" queryTableFieldId="7"/>
    <tableColumn id="8" xr3:uid="{A54737EF-72B5-4ED5-A786-D6C5E92DFCB0}" uniqueName="8" name="Generosity" queryTableFieldId="8"/>
    <tableColumn id="9" xr3:uid="{3BC80E15-F8A2-4792-8BB0-69953BE98333}" uniqueName="9" name="Perceptions of corruption" queryTableFieldId="9"/>
    <tableColumn id="10" xr3:uid="{3C8465C6-580E-44AB-947B-916FC8684FE8}" uniqueName="10" name="Positive affect" queryTableFieldId="10"/>
    <tableColumn id="11" xr3:uid="{6BA1E580-E8D9-41D0-B50E-1099D788B9E1}" uniqueName="11" name="Negative affect" queryTableFieldId="11"/>
    <tableColumn id="12" xr3:uid="{F92024E5-B287-4168-B3F1-FF8A750873F9}" uniqueName="12" name="Continent" queryTableFieldId="12" dataDxfId="42">
      <calculatedColumnFormula>IFERROR(VLOOKUP(A2, ContinentData!$A$2:$B$231, 2, FALSE),0)</calculatedColumnFormula>
    </tableColumn>
    <tableColumn id="13" xr3:uid="{03A8DF5D-E3FA-4E07-981B-7F744319C343}" uniqueName="13" name="Over Average" queryTableFieldId="13" dataDxfId="41">
      <calculatedColumnFormula>IF(world_happiness[[#This Row],[Life Ladder]]&gt;world_happiness[[#This Row],[AV LL]],"Over Avergare","Under Average")</calculatedColumnFormula>
    </tableColumn>
    <tableColumn id="14" xr3:uid="{092509F5-3045-4CBE-9EB7-D8BA308D6520}" uniqueName="14" name="Date" queryTableFieldId="14" dataDxfId="40">
      <calculatedColumnFormula>DATE(world_happiness[[#This Row],[year]],1,1)</calculatedColumnFormula>
    </tableColumn>
    <tableColumn id="15" xr3:uid="{E4FB292E-9BA7-4403-8B08-DA4426B75F85}" uniqueName="15" name="Date Year" queryTableFieldId="15" dataDxfId="39">
      <calculatedColumnFormula>YEAR(world_happiness[[#This Row],[Date]])</calculatedColumnFormula>
    </tableColumn>
    <tableColumn id="16" xr3:uid="{BA977FE8-2F0B-4CB1-B838-F251A7227E55}" uniqueName="16" name="AV LL" queryTableFieldId="16" dataDxfId="38">
      <calculatedColumnFormula>AVERAGE(world_happiness[Life Ladder])</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FA50A33-1ECA-470A-B7A8-87D7F177949D}" name="Table2" displayName="Table2" ref="A1:B231" totalsRowShown="0">
  <autoFilter ref="A1:B231" xr:uid="{AFA50A33-1ECA-470A-B7A8-87D7F177949D}"/>
  <tableColumns count="2">
    <tableColumn id="1" xr3:uid="{AD6775B5-9A1E-4668-B468-6284B317D446}" name="Country"/>
    <tableColumn id="2" xr3:uid="{EA6FB03C-5B1B-4F85-BDB4-9647FBC19EE0}" name="Contin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F6B190C0-241A-4515-847F-4C9BF9BF8646}" sourceName="Date">
  <pivotTables>
    <pivotTable tabId="50" name="PivotTable2"/>
  </pivotTables>
  <state minimalRefreshVersion="6" lastRefreshVersion="6" pivotCacheId="1195167390" filterType="unknown">
    <bounds startDate="2005-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D00868F3-4A3F-49F5-AA3E-8B57395A086F}" cache="NativeTimeline_Date" caption="Date" level="0" selectionLevel="0" scrollPosition="2005-01-01T00:00:00"/>
</timelines>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12.xml"/><Relationship Id="rId4" Type="http://schemas.microsoft.com/office/2011/relationships/timeline" Target="../timelines/timelin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8.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0.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1.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3.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4.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10D09-E2B8-4D1C-9AC5-F96DFAF026FA}">
  <dimension ref="A1:N60"/>
  <sheetViews>
    <sheetView tabSelected="1" zoomScale="90" zoomScaleNormal="90" workbookViewId="0">
      <selection activeCell="A4" sqref="A4"/>
    </sheetView>
  </sheetViews>
  <sheetFormatPr defaultRowHeight="14.5" x14ac:dyDescent="0.35"/>
  <cols>
    <col min="1" max="14" width="10.36328125" style="9" customWidth="1"/>
    <col min="15" max="15" width="10.81640625" style="9" customWidth="1"/>
    <col min="16" max="16384" width="8.7265625" style="9"/>
  </cols>
  <sheetData>
    <row r="1" spans="1:14" ht="25.5" customHeight="1" x14ac:dyDescent="0.35">
      <c r="A1" s="59" t="s">
        <v>182</v>
      </c>
      <c r="B1" s="59"/>
      <c r="C1" s="59"/>
      <c r="D1" s="59"/>
      <c r="E1" s="59"/>
      <c r="F1" s="59"/>
      <c r="G1" s="59"/>
      <c r="H1" s="59"/>
      <c r="I1" s="59"/>
      <c r="J1" s="59"/>
      <c r="K1" s="59"/>
      <c r="L1" s="59"/>
      <c r="M1" s="59"/>
      <c r="N1" s="59"/>
    </row>
    <row r="2" spans="1:14" ht="23.5" customHeight="1" x14ac:dyDescent="0.35">
      <c r="A2" s="61" t="s">
        <v>305</v>
      </c>
      <c r="B2" s="61"/>
      <c r="C2" s="61"/>
      <c r="D2" s="61"/>
      <c r="E2" s="61"/>
      <c r="F2" s="61"/>
      <c r="G2" s="61"/>
      <c r="H2" s="61"/>
      <c r="I2" s="61"/>
      <c r="J2" s="61"/>
      <c r="K2" s="61"/>
      <c r="L2" s="61"/>
      <c r="M2" s="61"/>
      <c r="N2" s="61"/>
    </row>
    <row r="3" spans="1:14" ht="23.5" customHeight="1" x14ac:dyDescent="0.35">
      <c r="A3" s="62">
        <f ca="1">TODAY()</f>
        <v>45522</v>
      </c>
      <c r="B3" s="62"/>
      <c r="C3" s="62"/>
      <c r="D3" s="62"/>
      <c r="E3" s="62"/>
      <c r="F3" s="62"/>
      <c r="G3" s="62"/>
      <c r="H3" s="62"/>
      <c r="I3" s="62"/>
      <c r="J3" s="62"/>
      <c r="K3" s="62"/>
      <c r="L3" s="62"/>
      <c r="M3" s="62"/>
      <c r="N3" s="62"/>
    </row>
    <row r="4" spans="1:14" ht="14.5" customHeight="1" x14ac:dyDescent="0.35">
      <c r="A4" s="10"/>
      <c r="B4" s="10"/>
      <c r="C4" s="10"/>
      <c r="D4" s="10"/>
      <c r="E4" s="10"/>
      <c r="F4" s="10"/>
      <c r="G4" s="10"/>
      <c r="H4" s="10"/>
      <c r="I4" s="10"/>
      <c r="J4" s="10"/>
      <c r="K4" s="10"/>
      <c r="L4" s="11"/>
      <c r="M4" s="11"/>
    </row>
    <row r="5" spans="1:14" ht="14.5" customHeight="1" x14ac:dyDescent="0.35">
      <c r="A5" s="25" t="s">
        <v>198</v>
      </c>
      <c r="B5" s="26"/>
      <c r="C5" s="27"/>
      <c r="D5" s="27"/>
      <c r="E5" s="27"/>
      <c r="F5" s="27"/>
      <c r="G5" s="26"/>
      <c r="H5" s="28" t="s">
        <v>180</v>
      </c>
      <c r="I5" s="10"/>
      <c r="L5" s="11"/>
      <c r="M5" s="11"/>
    </row>
    <row r="6" spans="1:14" s="12" customFormat="1" x14ac:dyDescent="0.35">
      <c r="A6" s="40" t="s">
        <v>1</v>
      </c>
      <c r="B6" s="41">
        <v>2022</v>
      </c>
      <c r="C6" s="9"/>
      <c r="G6" s="52"/>
      <c r="H6" s="53">
        <f>COUNTA(_xlfn.UNIQUE(world_happiness[Country name]))</f>
        <v>165</v>
      </c>
      <c r="I6" s="13"/>
      <c r="L6" s="14"/>
      <c r="M6" s="14"/>
    </row>
    <row r="7" spans="1:14" x14ac:dyDescent="0.35">
      <c r="A7" s="40" t="s">
        <v>0</v>
      </c>
      <c r="B7" s="42" t="s">
        <v>178</v>
      </c>
      <c r="H7" s="22"/>
    </row>
    <row r="8" spans="1:14" x14ac:dyDescent="0.35">
      <c r="A8" s="23"/>
      <c r="H8" s="22"/>
    </row>
    <row r="9" spans="1:14" ht="101.5" x14ac:dyDescent="0.35">
      <c r="A9" s="43" t="s">
        <v>179</v>
      </c>
      <c r="B9" s="44" t="s">
        <v>181</v>
      </c>
      <c r="C9" s="44" t="s">
        <v>191</v>
      </c>
      <c r="D9" s="44" t="s">
        <v>192</v>
      </c>
      <c r="E9" s="44" t="s">
        <v>193</v>
      </c>
      <c r="F9" s="44" t="s">
        <v>195</v>
      </c>
      <c r="G9" s="44" t="s">
        <v>196</v>
      </c>
      <c r="H9" s="32" t="s">
        <v>197</v>
      </c>
    </row>
    <row r="10" spans="1:14" x14ac:dyDescent="0.35">
      <c r="A10" s="16">
        <v>5.5851403508771904</v>
      </c>
      <c r="B10" s="16">
        <v>9.5230740740740725</v>
      </c>
      <c r="C10" s="16">
        <v>0.79800877192982456</v>
      </c>
      <c r="D10" s="16">
        <v>65.286711711711689</v>
      </c>
      <c r="E10" s="16">
        <v>0.79043362831858421</v>
      </c>
      <c r="F10" s="16">
        <v>0.72083783783783839</v>
      </c>
      <c r="G10" s="16">
        <v>0.65646491228070158</v>
      </c>
      <c r="H10" s="16">
        <v>0.29249122807017541</v>
      </c>
    </row>
    <row r="12" spans="1:14" ht="15" customHeight="1" x14ac:dyDescent="0.35"/>
    <row r="13" spans="1:14" x14ac:dyDescent="0.35">
      <c r="A13" s="49" t="s">
        <v>190</v>
      </c>
      <c r="B13" s="50"/>
      <c r="C13" s="51"/>
      <c r="D13" s="51"/>
      <c r="F13" s="49" t="s">
        <v>274</v>
      </c>
      <c r="G13" s="50"/>
      <c r="H13" s="50"/>
      <c r="I13" s="50"/>
    </row>
    <row r="14" spans="1:14" x14ac:dyDescent="0.35">
      <c r="A14" s="45" t="s">
        <v>1</v>
      </c>
      <c r="B14" s="46">
        <v>2022</v>
      </c>
      <c r="C14" s="20"/>
      <c r="D14" s="21"/>
      <c r="F14" s="45" t="s">
        <v>1</v>
      </c>
      <c r="G14" s="46">
        <v>2022</v>
      </c>
      <c r="H14" s="20"/>
      <c r="I14" s="21"/>
    </row>
    <row r="15" spans="1:14" x14ac:dyDescent="0.35">
      <c r="A15" s="40" t="s">
        <v>279</v>
      </c>
      <c r="B15" s="21" t="s">
        <v>178</v>
      </c>
      <c r="D15" s="22"/>
      <c r="F15" s="40" t="s">
        <v>279</v>
      </c>
      <c r="G15" s="21" t="s">
        <v>178</v>
      </c>
      <c r="I15" s="22"/>
    </row>
    <row r="16" spans="1:14" x14ac:dyDescent="0.35">
      <c r="A16" s="23"/>
      <c r="D16" s="22"/>
      <c r="F16" s="23"/>
      <c r="I16" s="22"/>
    </row>
    <row r="17" spans="1:9" ht="17.5" customHeight="1" x14ac:dyDescent="0.35">
      <c r="A17" s="24" t="s">
        <v>186</v>
      </c>
      <c r="B17" s="47" t="s">
        <v>187</v>
      </c>
      <c r="C17" s="47" t="s">
        <v>188</v>
      </c>
      <c r="D17" s="48" t="s">
        <v>189</v>
      </c>
      <c r="F17" s="24" t="s">
        <v>186</v>
      </c>
      <c r="G17" s="47" t="s">
        <v>187</v>
      </c>
      <c r="H17" s="47" t="s">
        <v>188</v>
      </c>
      <c r="I17" s="48" t="s">
        <v>189</v>
      </c>
    </row>
    <row r="18" spans="1:9" x14ac:dyDescent="0.35">
      <c r="A18" s="17">
        <v>5.5851403508771904</v>
      </c>
      <c r="B18" s="17">
        <v>7.7290000000000001</v>
      </c>
      <c r="C18" s="17">
        <v>1.2809999999999999</v>
      </c>
      <c r="D18" s="17">
        <v>1.2653370664102799</v>
      </c>
      <c r="E18" s="15"/>
      <c r="F18" s="17">
        <v>9.5230740740740725</v>
      </c>
      <c r="G18" s="17">
        <v>11.66</v>
      </c>
      <c r="H18" s="17">
        <v>7.0069999999999997</v>
      </c>
      <c r="I18" s="17">
        <v>1.1920750439253696</v>
      </c>
    </row>
    <row r="36" spans="1:11" x14ac:dyDescent="0.35">
      <c r="A36" s="25" t="s">
        <v>275</v>
      </c>
      <c r="B36" s="29"/>
      <c r="D36" s="25" t="s">
        <v>276</v>
      </c>
      <c r="E36" s="29"/>
      <c r="G36" s="25" t="s">
        <v>277</v>
      </c>
      <c r="H36" s="29"/>
      <c r="J36" s="25" t="s">
        <v>278</v>
      </c>
      <c r="K36" s="29"/>
    </row>
    <row r="37" spans="1:11" x14ac:dyDescent="0.35">
      <c r="A37" s="30" t="s">
        <v>1</v>
      </c>
      <c r="B37" s="31">
        <v>2022</v>
      </c>
      <c r="D37" s="30" t="s">
        <v>1</v>
      </c>
      <c r="E37" s="31">
        <v>2022</v>
      </c>
      <c r="G37" s="30" t="s">
        <v>1</v>
      </c>
      <c r="H37" s="31">
        <v>2022</v>
      </c>
      <c r="J37" s="30" t="s">
        <v>1</v>
      </c>
      <c r="K37" s="31">
        <v>2022</v>
      </c>
    </row>
    <row r="38" spans="1:11" x14ac:dyDescent="0.35">
      <c r="A38" s="23"/>
      <c r="B38" s="22"/>
      <c r="D38" s="23"/>
      <c r="E38" s="22"/>
      <c r="G38" s="23"/>
      <c r="H38" s="22"/>
      <c r="J38" s="23"/>
      <c r="K38" s="22"/>
    </row>
    <row r="39" spans="1:11" ht="58" x14ac:dyDescent="0.35">
      <c r="A39" s="19" t="s">
        <v>176</v>
      </c>
      <c r="B39" s="18" t="s">
        <v>179</v>
      </c>
      <c r="D39" s="19" t="s">
        <v>176</v>
      </c>
      <c r="E39" s="18" t="s">
        <v>179</v>
      </c>
      <c r="G39" s="19" t="s">
        <v>176</v>
      </c>
      <c r="H39" s="18" t="s">
        <v>181</v>
      </c>
      <c r="J39" s="19" t="s">
        <v>176</v>
      </c>
      <c r="K39" s="18" t="s">
        <v>181</v>
      </c>
    </row>
    <row r="40" spans="1:11" x14ac:dyDescent="0.35">
      <c r="A40" s="36" t="s">
        <v>59</v>
      </c>
      <c r="B40" s="33">
        <v>7.7290000000000001</v>
      </c>
      <c r="D40" s="36" t="s">
        <v>11</v>
      </c>
      <c r="E40" s="33">
        <v>1.2809999999999999</v>
      </c>
      <c r="G40" s="36" t="s">
        <v>17</v>
      </c>
      <c r="H40" s="33">
        <v>10.853999999999999</v>
      </c>
      <c r="J40" s="36" t="s">
        <v>44</v>
      </c>
      <c r="K40" s="33">
        <v>7.0069999999999997</v>
      </c>
    </row>
    <row r="41" spans="1:11" x14ac:dyDescent="0.35">
      <c r="A41" s="37" t="s">
        <v>80</v>
      </c>
      <c r="B41" s="34">
        <v>7.6619999999999999</v>
      </c>
      <c r="D41" s="37" t="s">
        <v>93</v>
      </c>
      <c r="E41" s="34">
        <v>2.3519999999999999</v>
      </c>
      <c r="G41" s="37" t="s">
        <v>18</v>
      </c>
      <c r="H41" s="34">
        <v>10.939</v>
      </c>
      <c r="J41" s="37" t="s">
        <v>119</v>
      </c>
      <c r="K41" s="34">
        <v>7.0910000000000002</v>
      </c>
    </row>
    <row r="42" spans="1:11" x14ac:dyDescent="0.35">
      <c r="A42" s="37" t="s">
        <v>50</v>
      </c>
      <c r="B42" s="34">
        <v>7.5449999999999999</v>
      </c>
      <c r="D42" s="37" t="s">
        <v>138</v>
      </c>
      <c r="E42" s="34">
        <v>2.56</v>
      </c>
      <c r="G42" s="37" t="s">
        <v>23</v>
      </c>
      <c r="H42" s="34">
        <v>10.878</v>
      </c>
      <c r="J42" s="37" t="s">
        <v>112</v>
      </c>
      <c r="K42" s="34">
        <v>7.12</v>
      </c>
    </row>
    <row r="43" spans="1:11" x14ac:dyDescent="0.35">
      <c r="A43" s="37" t="s">
        <v>74</v>
      </c>
      <c r="B43" s="34">
        <v>7.4489999999999998</v>
      </c>
      <c r="D43" s="37" t="s">
        <v>44</v>
      </c>
      <c r="E43" s="34">
        <v>3.2069999999999999</v>
      </c>
      <c r="G43" s="37" t="s">
        <v>36</v>
      </c>
      <c r="H43" s="56">
        <v>10.803000000000001</v>
      </c>
      <c r="J43" s="37" t="s">
        <v>38</v>
      </c>
      <c r="K43" s="34">
        <v>7.2610000000000001</v>
      </c>
    </row>
    <row r="44" spans="1:11" x14ac:dyDescent="0.35">
      <c r="A44" s="37" t="s">
        <v>152</v>
      </c>
      <c r="B44" s="34">
        <v>7.431</v>
      </c>
      <c r="D44" s="37" t="s">
        <v>175</v>
      </c>
      <c r="E44" s="34">
        <v>3.2959999999999998</v>
      </c>
      <c r="G44" s="37" t="s">
        <v>50</v>
      </c>
      <c r="H44" s="34">
        <v>10.994</v>
      </c>
      <c r="J44" s="37" t="s">
        <v>95</v>
      </c>
      <c r="K44" s="34">
        <v>7.2770000000000001</v>
      </c>
    </row>
    <row r="45" spans="1:11" x14ac:dyDescent="0.35">
      <c r="A45" s="37" t="s">
        <v>116</v>
      </c>
      <c r="B45" s="34">
        <v>7.39</v>
      </c>
      <c r="D45" s="37" t="s">
        <v>100</v>
      </c>
      <c r="E45" s="34">
        <v>3.3559999999999999</v>
      </c>
      <c r="G45" s="37" t="s">
        <v>59</v>
      </c>
      <c r="H45" s="34">
        <v>10.814</v>
      </c>
      <c r="J45" s="37" t="s">
        <v>99</v>
      </c>
      <c r="K45" s="34">
        <v>7.29</v>
      </c>
    </row>
    <row r="46" spans="1:11" x14ac:dyDescent="0.35">
      <c r="A46" s="37" t="s">
        <v>122</v>
      </c>
      <c r="B46" s="34">
        <v>7.2949999999999999</v>
      </c>
      <c r="D46" s="37" t="s">
        <v>21</v>
      </c>
      <c r="E46" s="34">
        <v>3.4079999999999999</v>
      </c>
      <c r="G46" s="37" t="s">
        <v>60</v>
      </c>
      <c r="H46" s="56">
        <v>10.737</v>
      </c>
      <c r="J46" s="37" t="s">
        <v>100</v>
      </c>
      <c r="K46" s="34">
        <v>7.2960000000000003</v>
      </c>
    </row>
    <row r="47" spans="1:11" x14ac:dyDescent="0.35">
      <c r="A47" s="37" t="s">
        <v>98</v>
      </c>
      <c r="B47" s="34">
        <v>7.2279999999999998</v>
      </c>
      <c r="D47" s="37" t="s">
        <v>29</v>
      </c>
      <c r="E47" s="34">
        <v>3.4350000000000001</v>
      </c>
      <c r="G47" s="37" t="s">
        <v>64</v>
      </c>
      <c r="H47" s="34">
        <v>10.898999999999999</v>
      </c>
      <c r="J47" s="37" t="s">
        <v>138</v>
      </c>
      <c r="K47" s="34">
        <v>7.4009999999999998</v>
      </c>
    </row>
    <row r="48" spans="1:11" x14ac:dyDescent="0.35">
      <c r="A48" s="37" t="s">
        <v>45</v>
      </c>
      <c r="B48" s="34">
        <v>7.077</v>
      </c>
      <c r="D48" s="37" t="s">
        <v>42</v>
      </c>
      <c r="E48" s="34">
        <v>3.5449999999999999</v>
      </c>
      <c r="G48" s="37" t="s">
        <v>74</v>
      </c>
      <c r="H48" s="34">
        <v>10.935</v>
      </c>
      <c r="J48" s="37" t="s">
        <v>103</v>
      </c>
      <c r="K48" s="34">
        <v>7.6449999999999996</v>
      </c>
    </row>
    <row r="49" spans="1:11" x14ac:dyDescent="0.35">
      <c r="A49" s="37" t="s">
        <v>107</v>
      </c>
      <c r="B49" s="34">
        <v>7.0380000000000003</v>
      </c>
      <c r="D49" s="37" t="s">
        <v>157</v>
      </c>
      <c r="E49" s="34">
        <v>3.6160000000000001</v>
      </c>
      <c r="G49" s="37" t="s">
        <v>79</v>
      </c>
      <c r="H49" s="34">
        <v>11.625</v>
      </c>
      <c r="J49" s="37" t="s">
        <v>62</v>
      </c>
      <c r="K49" s="34">
        <v>7.6479999999999997</v>
      </c>
    </row>
    <row r="50" spans="1:11" x14ac:dyDescent="0.35">
      <c r="A50" s="37" t="s">
        <v>97</v>
      </c>
      <c r="B50" s="34">
        <v>7.0380000000000003</v>
      </c>
      <c r="D50" s="37" t="s">
        <v>58</v>
      </c>
      <c r="E50" s="34">
        <v>3.6280000000000001</v>
      </c>
      <c r="G50" s="37" t="s">
        <v>98</v>
      </c>
      <c r="H50" s="34">
        <v>11.66</v>
      </c>
      <c r="J50" s="37" t="s">
        <v>175</v>
      </c>
      <c r="K50" s="34">
        <v>7.67</v>
      </c>
    </row>
    <row r="51" spans="1:11" x14ac:dyDescent="0.35">
      <c r="A51" s="37" t="s">
        <v>17</v>
      </c>
      <c r="B51" s="34">
        <v>7.0350000000000001</v>
      </c>
      <c r="D51" s="37" t="s">
        <v>75</v>
      </c>
      <c r="E51" s="34">
        <v>3.93</v>
      </c>
      <c r="G51" s="37" t="s">
        <v>116</v>
      </c>
      <c r="H51" s="34">
        <v>10.981</v>
      </c>
      <c r="J51" s="37" t="s">
        <v>159</v>
      </c>
      <c r="K51" s="34">
        <v>7.6849999999999996</v>
      </c>
    </row>
    <row r="52" spans="1:11" x14ac:dyDescent="0.35">
      <c r="A52" s="37" t="s">
        <v>18</v>
      </c>
      <c r="B52" s="34">
        <v>6.9989999999999997</v>
      </c>
      <c r="D52" s="37" t="s">
        <v>99</v>
      </c>
      <c r="E52" s="34">
        <v>4.0190000000000001</v>
      </c>
      <c r="G52" s="37" t="s">
        <v>122</v>
      </c>
      <c r="H52" s="34">
        <v>11.111000000000001</v>
      </c>
      <c r="J52" s="37" t="s">
        <v>58</v>
      </c>
      <c r="K52" s="34">
        <v>7.7569999999999997</v>
      </c>
    </row>
    <row r="53" spans="1:11" x14ac:dyDescent="0.35">
      <c r="A53" s="37" t="s">
        <v>117</v>
      </c>
      <c r="B53" s="34">
        <v>6.9749999999999996</v>
      </c>
      <c r="D53" s="37" t="s">
        <v>54</v>
      </c>
      <c r="E53" s="34">
        <v>4.024</v>
      </c>
      <c r="G53" s="37" t="s">
        <v>135</v>
      </c>
      <c r="H53" s="56">
        <v>10.781000000000001</v>
      </c>
      <c r="J53" s="37" t="s">
        <v>157</v>
      </c>
      <c r="K53" s="34">
        <v>7.8719999999999999</v>
      </c>
    </row>
    <row r="54" spans="1:11" x14ac:dyDescent="0.35">
      <c r="A54" s="37" t="s">
        <v>36</v>
      </c>
      <c r="B54" s="34">
        <v>6.9180000000000001</v>
      </c>
      <c r="D54" s="37" t="s">
        <v>95</v>
      </c>
      <c r="E54" s="34">
        <v>4.0419999999999998</v>
      </c>
      <c r="G54" s="37" t="s">
        <v>145</v>
      </c>
      <c r="H54" s="56">
        <v>10.726000000000001</v>
      </c>
      <c r="J54" s="37" t="s">
        <v>68</v>
      </c>
      <c r="K54" s="56">
        <v>7.9</v>
      </c>
    </row>
    <row r="55" spans="1:11" x14ac:dyDescent="0.35">
      <c r="A55" s="37" t="s">
        <v>153</v>
      </c>
      <c r="B55" s="34">
        <v>6.8840000000000003</v>
      </c>
      <c r="D55" s="37" t="s">
        <v>65</v>
      </c>
      <c r="E55" s="34">
        <v>4.1909999999999998</v>
      </c>
      <c r="G55" s="37" t="s">
        <v>152</v>
      </c>
      <c r="H55" s="34">
        <v>10.913</v>
      </c>
      <c r="J55" s="37" t="s">
        <v>42</v>
      </c>
      <c r="K55" s="56">
        <v>8.0749999999999993</v>
      </c>
    </row>
    <row r="56" spans="1:11" x14ac:dyDescent="0.35">
      <c r="A56" s="37" t="s">
        <v>79</v>
      </c>
      <c r="B56" s="34">
        <v>6.87</v>
      </c>
      <c r="D56" s="37" t="s">
        <v>103</v>
      </c>
      <c r="E56" s="34">
        <v>4.2110000000000003</v>
      </c>
      <c r="G56" s="37" t="s">
        <v>153</v>
      </c>
      <c r="H56" s="34">
        <v>11.183999999999999</v>
      </c>
      <c r="J56" s="37" t="s">
        <v>43</v>
      </c>
      <c r="K56" s="56">
        <v>8.077</v>
      </c>
    </row>
    <row r="57" spans="1:11" x14ac:dyDescent="0.35">
      <c r="A57" s="37" t="s">
        <v>23</v>
      </c>
      <c r="B57" s="34">
        <v>6.8570000000000002</v>
      </c>
      <c r="D57" s="37" t="s">
        <v>25</v>
      </c>
      <c r="E57" s="34">
        <v>4.2169999999999996</v>
      </c>
      <c r="G57" s="37" t="s">
        <v>166</v>
      </c>
      <c r="H57" s="34">
        <v>11.202</v>
      </c>
      <c r="J57" s="37" t="s">
        <v>25</v>
      </c>
      <c r="K57" s="56">
        <v>8.1370000000000005</v>
      </c>
    </row>
    <row r="58" spans="1:11" x14ac:dyDescent="0.35">
      <c r="A58" s="37" t="s">
        <v>166</v>
      </c>
      <c r="B58" s="34">
        <v>6.7380000000000004</v>
      </c>
      <c r="D58" s="37" t="s">
        <v>159</v>
      </c>
      <c r="E58" s="34">
        <v>4.2389999999999999</v>
      </c>
      <c r="G58" s="37" t="s">
        <v>167</v>
      </c>
      <c r="H58" s="56">
        <v>10.754</v>
      </c>
      <c r="J58" s="37" t="s">
        <v>136</v>
      </c>
      <c r="K58" s="56">
        <v>8.18</v>
      </c>
    </row>
    <row r="59" spans="1:11" x14ac:dyDescent="0.35">
      <c r="A59" s="38" t="s">
        <v>141</v>
      </c>
      <c r="B59" s="34">
        <v>6.7229999999999999</v>
      </c>
      <c r="D59" s="38" t="s">
        <v>34</v>
      </c>
      <c r="E59" s="34">
        <v>4.25</v>
      </c>
      <c r="G59" s="38" t="s">
        <v>168</v>
      </c>
      <c r="H59" s="34">
        <v>11.079000000000001</v>
      </c>
      <c r="J59" s="38" t="s">
        <v>35</v>
      </c>
      <c r="K59" s="56">
        <v>8.2270000000000003</v>
      </c>
    </row>
    <row r="60" spans="1:11" x14ac:dyDescent="0.35">
      <c r="A60" s="39" t="s">
        <v>177</v>
      </c>
      <c r="B60" s="35">
        <v>7.1440499999999982</v>
      </c>
      <c r="D60" s="39" t="s">
        <v>177</v>
      </c>
      <c r="E60" s="35">
        <v>3.540350000000001</v>
      </c>
      <c r="G60" s="39" t="s">
        <v>177</v>
      </c>
      <c r="H60" s="35">
        <v>10.993449999999999</v>
      </c>
      <c r="J60" s="39" t="s">
        <v>177</v>
      </c>
      <c r="K60" s="35">
        <v>7.6308000000000007</v>
      </c>
    </row>
  </sheetData>
  <mergeCells count="3">
    <mergeCell ref="A1:N1"/>
    <mergeCell ref="A2:N2"/>
    <mergeCell ref="A3:N3"/>
  </mergeCells>
  <pageMargins left="0.7" right="0.7" top="0.75" bottom="0.75" header="0.3" footer="0.3"/>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36BF0-589E-4F7D-92DF-56183E54DDD4}">
  <dimension ref="A1:P2200"/>
  <sheetViews>
    <sheetView topLeftCell="D1" zoomScale="80" zoomScaleNormal="80" workbookViewId="0">
      <selection activeCell="A2" sqref="A2"/>
    </sheetView>
  </sheetViews>
  <sheetFormatPr defaultRowHeight="14.5" x14ac:dyDescent="0.35"/>
  <cols>
    <col min="1" max="1" width="22.36328125" bestFit="1" customWidth="1"/>
    <col min="2" max="2" width="7.453125" bestFit="1" customWidth="1"/>
    <col min="3" max="3" width="13.1796875" bestFit="1" customWidth="1"/>
    <col min="4" max="4" width="19.90625" bestFit="1" customWidth="1"/>
    <col min="5" max="5" width="16.26953125" bestFit="1" customWidth="1"/>
    <col min="6" max="6" width="30.54296875" bestFit="1" customWidth="1"/>
    <col min="7" max="7" width="29.08984375" bestFit="1" customWidth="1"/>
    <col min="8" max="8" width="13.08984375" bestFit="1" customWidth="1"/>
    <col min="9" max="9" width="25.54296875" bestFit="1" customWidth="1"/>
    <col min="10" max="10" width="15.90625" bestFit="1" customWidth="1"/>
    <col min="11" max="11" width="16.7265625" bestFit="1" customWidth="1"/>
    <col min="12" max="12" width="12.90625" bestFit="1" customWidth="1"/>
    <col min="13" max="13" width="14.90625" bestFit="1" customWidth="1"/>
    <col min="14" max="14" width="8.54296875" bestFit="1" customWidth="1"/>
    <col min="15" max="15" width="11.90625" bestFit="1" customWidth="1"/>
    <col min="16" max="16" width="12.26953125" bestFit="1" customWidth="1"/>
  </cols>
  <sheetData>
    <row r="1" spans="1:16" x14ac:dyDescent="0.35">
      <c r="A1" t="s">
        <v>0</v>
      </c>
      <c r="B1" t="s">
        <v>1</v>
      </c>
      <c r="C1" t="s">
        <v>2</v>
      </c>
      <c r="D1" t="s">
        <v>3</v>
      </c>
      <c r="E1" t="s">
        <v>4</v>
      </c>
      <c r="F1" t="s">
        <v>5</v>
      </c>
      <c r="G1" t="s">
        <v>6</v>
      </c>
      <c r="H1" t="s">
        <v>7</v>
      </c>
      <c r="I1" t="s">
        <v>8</v>
      </c>
      <c r="J1" t="s">
        <v>9</v>
      </c>
      <c r="K1" t="s">
        <v>10</v>
      </c>
      <c r="L1" t="s">
        <v>269</v>
      </c>
      <c r="M1" t="s">
        <v>281</v>
      </c>
      <c r="N1" t="s">
        <v>283</v>
      </c>
      <c r="O1" t="s">
        <v>282</v>
      </c>
      <c r="P1" t="s">
        <v>284</v>
      </c>
    </row>
    <row r="2" spans="1:16" x14ac:dyDescent="0.35">
      <c r="A2" t="s">
        <v>11</v>
      </c>
      <c r="B2">
        <v>2008</v>
      </c>
      <c r="C2">
        <v>3.7240000000000002</v>
      </c>
      <c r="D2">
        <v>7.35</v>
      </c>
      <c r="E2">
        <v>0.45100000000000001</v>
      </c>
      <c r="F2">
        <v>50.5</v>
      </c>
      <c r="G2">
        <v>0.71799999999999997</v>
      </c>
      <c r="H2">
        <v>0.16800000000000001</v>
      </c>
      <c r="I2">
        <v>0.88200000000000001</v>
      </c>
      <c r="J2">
        <v>0.41399999999999998</v>
      </c>
      <c r="K2">
        <v>0.25800000000000001</v>
      </c>
      <c r="L2" t="str">
        <f>IFERROR(VLOOKUP(A2, ContinentData!$A$2:$B$231, 2, FALSE),0)</f>
        <v>Asia</v>
      </c>
      <c r="M2" t="str">
        <f>IF(world_happiness[[#This Row],[Life Ladder]]&gt;world_happiness[[#This Row],[AV LL]],"Over Avergare","Under Average")</f>
        <v>Under Average</v>
      </c>
      <c r="N2" s="55">
        <f>DATE(world_happiness[[#This Row],[year]],1,1)</f>
        <v>39448</v>
      </c>
      <c r="O2">
        <f>YEAR(world_happiness[[#This Row],[Date]])</f>
        <v>2008</v>
      </c>
      <c r="P2">
        <f>AVERAGE(world_happiness[Life Ladder])</f>
        <v>5.4792273760800283</v>
      </c>
    </row>
    <row r="3" spans="1:16" x14ac:dyDescent="0.35">
      <c r="A3" t="s">
        <v>11</v>
      </c>
      <c r="B3">
        <v>2009</v>
      </c>
      <c r="C3">
        <v>4.4020000000000001</v>
      </c>
      <c r="D3">
        <v>7.5090000000000003</v>
      </c>
      <c r="E3">
        <v>0.55200000000000005</v>
      </c>
      <c r="F3">
        <v>50.8</v>
      </c>
      <c r="G3">
        <v>0.67900000000000005</v>
      </c>
      <c r="H3">
        <v>0.191</v>
      </c>
      <c r="I3">
        <v>0.85</v>
      </c>
      <c r="J3">
        <v>0.48099999999999998</v>
      </c>
      <c r="K3">
        <v>0.23699999999999999</v>
      </c>
      <c r="L3" t="str">
        <f>IFERROR(VLOOKUP(A3, ContinentData!$A$2:$B$231, 2, FALSE),0)</f>
        <v>Asia</v>
      </c>
      <c r="M3" t="str">
        <f>IF(world_happiness[[#This Row],[Life Ladder]]&gt;world_happiness[[#This Row],[AV LL]],"Over Avergare","Under Average")</f>
        <v>Under Average</v>
      </c>
      <c r="N3" s="55">
        <f>DATE(world_happiness[[#This Row],[year]],1,1)</f>
        <v>39814</v>
      </c>
      <c r="O3">
        <f>YEAR(world_happiness[[#This Row],[Date]])</f>
        <v>2009</v>
      </c>
      <c r="P3">
        <f>AVERAGE(world_happiness[Life Ladder])</f>
        <v>5.4792273760800283</v>
      </c>
    </row>
    <row r="4" spans="1:16" x14ac:dyDescent="0.35">
      <c r="A4" t="s">
        <v>11</v>
      </c>
      <c r="B4">
        <v>2010</v>
      </c>
      <c r="C4">
        <v>4.758</v>
      </c>
      <c r="D4">
        <v>7.6139999999999999</v>
      </c>
      <c r="E4">
        <v>0.53900000000000003</v>
      </c>
      <c r="F4">
        <v>51.1</v>
      </c>
      <c r="G4">
        <v>0.6</v>
      </c>
      <c r="H4">
        <v>0.121</v>
      </c>
      <c r="I4">
        <v>0.70699999999999996</v>
      </c>
      <c r="J4">
        <v>0.51700000000000002</v>
      </c>
      <c r="K4">
        <v>0.27500000000000002</v>
      </c>
      <c r="L4" t="str">
        <f>IFERROR(VLOOKUP(A4, ContinentData!$A$2:$B$231, 2, FALSE),0)</f>
        <v>Asia</v>
      </c>
      <c r="M4" t="str">
        <f>IF(world_happiness[[#This Row],[Life Ladder]]&gt;world_happiness[[#This Row],[AV LL]],"Over Avergare","Under Average")</f>
        <v>Under Average</v>
      </c>
      <c r="N4" s="55">
        <f>DATE(world_happiness[[#This Row],[year]],1,1)</f>
        <v>40179</v>
      </c>
      <c r="O4">
        <f>YEAR(world_happiness[[#This Row],[Date]])</f>
        <v>2010</v>
      </c>
      <c r="P4">
        <f>AVERAGE(world_happiness[Life Ladder])</f>
        <v>5.4792273760800283</v>
      </c>
    </row>
    <row r="5" spans="1:16" x14ac:dyDescent="0.35">
      <c r="A5" t="s">
        <v>11</v>
      </c>
      <c r="B5">
        <v>2011</v>
      </c>
      <c r="C5">
        <v>3.8319999999999999</v>
      </c>
      <c r="D5">
        <v>7.5810000000000004</v>
      </c>
      <c r="E5">
        <v>0.52100000000000002</v>
      </c>
      <c r="F5">
        <v>51.4</v>
      </c>
      <c r="G5">
        <v>0.496</v>
      </c>
      <c r="H5">
        <v>0.16400000000000001</v>
      </c>
      <c r="I5">
        <v>0.73099999999999998</v>
      </c>
      <c r="J5">
        <v>0.48</v>
      </c>
      <c r="K5">
        <v>0.26700000000000002</v>
      </c>
      <c r="L5" t="str">
        <f>IFERROR(VLOOKUP(A5, ContinentData!$A$2:$B$231, 2, FALSE),0)</f>
        <v>Asia</v>
      </c>
      <c r="M5" t="str">
        <f>IF(world_happiness[[#This Row],[Life Ladder]]&gt;world_happiness[[#This Row],[AV LL]],"Over Avergare","Under Average")</f>
        <v>Under Average</v>
      </c>
      <c r="N5" s="55">
        <f>DATE(world_happiness[[#This Row],[year]],1,1)</f>
        <v>40544</v>
      </c>
      <c r="O5">
        <f>YEAR(world_happiness[[#This Row],[Date]])</f>
        <v>2011</v>
      </c>
      <c r="P5">
        <f>AVERAGE(world_happiness[Life Ladder])</f>
        <v>5.4792273760800283</v>
      </c>
    </row>
    <row r="6" spans="1:16" x14ac:dyDescent="0.35">
      <c r="A6" t="s">
        <v>11</v>
      </c>
      <c r="B6">
        <v>2012</v>
      </c>
      <c r="C6">
        <v>3.7829999999999999</v>
      </c>
      <c r="D6">
        <v>7.6609999999999996</v>
      </c>
      <c r="E6">
        <v>0.52100000000000002</v>
      </c>
      <c r="F6">
        <v>51.7</v>
      </c>
      <c r="G6">
        <v>0.53100000000000003</v>
      </c>
      <c r="H6">
        <v>0.23799999999999999</v>
      </c>
      <c r="I6">
        <v>0.77600000000000002</v>
      </c>
      <c r="J6">
        <v>0.61399999999999999</v>
      </c>
      <c r="K6">
        <v>0.26800000000000002</v>
      </c>
      <c r="L6" t="str">
        <f>IFERROR(VLOOKUP(A6, ContinentData!$A$2:$B$231, 2, FALSE),0)</f>
        <v>Asia</v>
      </c>
      <c r="M6" t="str">
        <f>IF(world_happiness[[#This Row],[Life Ladder]]&gt;world_happiness[[#This Row],[AV LL]],"Over Avergare","Under Average")</f>
        <v>Under Average</v>
      </c>
      <c r="N6" s="55">
        <f>DATE(world_happiness[[#This Row],[year]],1,1)</f>
        <v>40909</v>
      </c>
      <c r="O6">
        <f>YEAR(world_happiness[[#This Row],[Date]])</f>
        <v>2012</v>
      </c>
      <c r="P6">
        <f>AVERAGE(world_happiness[Life Ladder])</f>
        <v>5.4792273760800283</v>
      </c>
    </row>
    <row r="7" spans="1:16" x14ac:dyDescent="0.35">
      <c r="A7" t="s">
        <v>11</v>
      </c>
      <c r="B7">
        <v>2013</v>
      </c>
      <c r="C7">
        <v>3.5720000000000001</v>
      </c>
      <c r="D7">
        <v>7.68</v>
      </c>
      <c r="E7">
        <v>0.48399999999999999</v>
      </c>
      <c r="F7">
        <v>52</v>
      </c>
      <c r="G7">
        <v>0.57799999999999996</v>
      </c>
      <c r="H7">
        <v>6.3E-2</v>
      </c>
      <c r="I7">
        <v>0.82299999999999995</v>
      </c>
      <c r="J7">
        <v>0.54700000000000004</v>
      </c>
      <c r="K7">
        <v>0.27300000000000002</v>
      </c>
      <c r="L7" t="str">
        <f>IFERROR(VLOOKUP(A7, ContinentData!$A$2:$B$231, 2, FALSE),0)</f>
        <v>Asia</v>
      </c>
      <c r="M7" t="str">
        <f>IF(world_happiness[[#This Row],[Life Ladder]]&gt;world_happiness[[#This Row],[AV LL]],"Over Avergare","Under Average")</f>
        <v>Under Average</v>
      </c>
      <c r="N7" s="55">
        <f>DATE(world_happiness[[#This Row],[year]],1,1)</f>
        <v>41275</v>
      </c>
      <c r="O7">
        <f>YEAR(world_happiness[[#This Row],[Date]])</f>
        <v>2013</v>
      </c>
      <c r="P7">
        <f>AVERAGE(world_happiness[Life Ladder])</f>
        <v>5.4792273760800283</v>
      </c>
    </row>
    <row r="8" spans="1:16" x14ac:dyDescent="0.35">
      <c r="A8" t="s">
        <v>11</v>
      </c>
      <c r="B8">
        <v>2014</v>
      </c>
      <c r="C8">
        <v>3.1309999999999998</v>
      </c>
      <c r="D8">
        <v>7.6710000000000003</v>
      </c>
      <c r="E8">
        <v>0.52600000000000002</v>
      </c>
      <c r="F8">
        <v>52.3</v>
      </c>
      <c r="G8">
        <v>0.50900000000000001</v>
      </c>
      <c r="H8">
        <v>0.106</v>
      </c>
      <c r="I8">
        <v>0.871</v>
      </c>
      <c r="J8">
        <v>0.49199999999999999</v>
      </c>
      <c r="K8">
        <v>0.375</v>
      </c>
      <c r="L8" t="str">
        <f>IFERROR(VLOOKUP(A8, ContinentData!$A$2:$B$231, 2, FALSE),0)</f>
        <v>Asia</v>
      </c>
      <c r="M8" t="str">
        <f>IF(world_happiness[[#This Row],[Life Ladder]]&gt;world_happiness[[#This Row],[AV LL]],"Over Avergare","Under Average")</f>
        <v>Under Average</v>
      </c>
      <c r="N8" s="55">
        <f>DATE(world_happiness[[#This Row],[year]],1,1)</f>
        <v>41640</v>
      </c>
      <c r="O8">
        <f>YEAR(world_happiness[[#This Row],[Date]])</f>
        <v>2014</v>
      </c>
      <c r="P8">
        <f>AVERAGE(world_happiness[Life Ladder])</f>
        <v>5.4792273760800283</v>
      </c>
    </row>
    <row r="9" spans="1:16" x14ac:dyDescent="0.35">
      <c r="A9" t="s">
        <v>11</v>
      </c>
      <c r="B9">
        <v>2015</v>
      </c>
      <c r="C9">
        <v>3.9830000000000001</v>
      </c>
      <c r="D9">
        <v>7.6539999999999999</v>
      </c>
      <c r="E9">
        <v>0.52900000000000003</v>
      </c>
      <c r="F9">
        <v>52.6</v>
      </c>
      <c r="G9">
        <v>0.38900000000000001</v>
      </c>
      <c r="H9">
        <v>8.2000000000000003E-2</v>
      </c>
      <c r="I9">
        <v>0.88100000000000001</v>
      </c>
      <c r="J9">
        <v>0.49099999999999999</v>
      </c>
      <c r="K9">
        <v>0.33900000000000002</v>
      </c>
      <c r="L9" t="str">
        <f>IFERROR(VLOOKUP(A9, ContinentData!$A$2:$B$231, 2, FALSE),0)</f>
        <v>Asia</v>
      </c>
      <c r="M9" t="str">
        <f>IF(world_happiness[[#This Row],[Life Ladder]]&gt;world_happiness[[#This Row],[AV LL]],"Over Avergare","Under Average")</f>
        <v>Under Average</v>
      </c>
      <c r="N9" s="55">
        <f>DATE(world_happiness[[#This Row],[year]],1,1)</f>
        <v>42005</v>
      </c>
      <c r="O9">
        <f>YEAR(world_happiness[[#This Row],[Date]])</f>
        <v>2015</v>
      </c>
      <c r="P9">
        <f>AVERAGE(world_happiness[Life Ladder])</f>
        <v>5.4792273760800283</v>
      </c>
    </row>
    <row r="10" spans="1:16" x14ac:dyDescent="0.35">
      <c r="A10" t="s">
        <v>11</v>
      </c>
      <c r="B10">
        <v>2016</v>
      </c>
      <c r="C10">
        <v>4.22</v>
      </c>
      <c r="D10">
        <v>7.65</v>
      </c>
      <c r="E10">
        <v>0.55900000000000005</v>
      </c>
      <c r="F10">
        <v>52.924999999999997</v>
      </c>
      <c r="G10">
        <v>0.52300000000000002</v>
      </c>
      <c r="H10">
        <v>4.3999999999999997E-2</v>
      </c>
      <c r="I10">
        <v>0.79300000000000004</v>
      </c>
      <c r="J10">
        <v>0.501</v>
      </c>
      <c r="K10">
        <v>0.34799999999999998</v>
      </c>
      <c r="L10" t="str">
        <f>IFERROR(VLOOKUP(A10, ContinentData!$A$2:$B$231, 2, FALSE),0)</f>
        <v>Asia</v>
      </c>
      <c r="M10" t="str">
        <f>IF(world_happiness[[#This Row],[Life Ladder]]&gt;world_happiness[[#This Row],[AV LL]],"Over Avergare","Under Average")</f>
        <v>Under Average</v>
      </c>
      <c r="N10" s="55">
        <f>DATE(world_happiness[[#This Row],[year]],1,1)</f>
        <v>42370</v>
      </c>
      <c r="O10">
        <f>YEAR(world_happiness[[#This Row],[Date]])</f>
        <v>2016</v>
      </c>
      <c r="P10">
        <f>AVERAGE(world_happiness[Life Ladder])</f>
        <v>5.4792273760800283</v>
      </c>
    </row>
    <row r="11" spans="1:16" x14ac:dyDescent="0.35">
      <c r="A11" t="s">
        <v>11</v>
      </c>
      <c r="B11">
        <v>2017</v>
      </c>
      <c r="C11">
        <v>2.6619999999999999</v>
      </c>
      <c r="D11">
        <v>7.6479999999999997</v>
      </c>
      <c r="E11">
        <v>0.49099999999999999</v>
      </c>
      <c r="F11">
        <v>53.25</v>
      </c>
      <c r="G11">
        <v>0.42699999999999999</v>
      </c>
      <c r="H11">
        <v>-0.11899999999999999</v>
      </c>
      <c r="I11">
        <v>0.95399999999999996</v>
      </c>
      <c r="J11">
        <v>0.435</v>
      </c>
      <c r="K11">
        <v>0.371</v>
      </c>
      <c r="L11" t="str">
        <f>IFERROR(VLOOKUP(A11, ContinentData!$A$2:$B$231, 2, FALSE),0)</f>
        <v>Asia</v>
      </c>
      <c r="M11" t="str">
        <f>IF(world_happiness[[#This Row],[Life Ladder]]&gt;world_happiness[[#This Row],[AV LL]],"Over Avergare","Under Average")</f>
        <v>Under Average</v>
      </c>
      <c r="N11" s="55">
        <f>DATE(world_happiness[[#This Row],[year]],1,1)</f>
        <v>42736</v>
      </c>
      <c r="O11">
        <f>YEAR(world_happiness[[#This Row],[Date]])</f>
        <v>2017</v>
      </c>
      <c r="P11">
        <f>AVERAGE(world_happiness[Life Ladder])</f>
        <v>5.4792273760800283</v>
      </c>
    </row>
    <row r="12" spans="1:16" x14ac:dyDescent="0.35">
      <c r="A12" t="s">
        <v>11</v>
      </c>
      <c r="B12">
        <v>2018</v>
      </c>
      <c r="C12">
        <v>2.694</v>
      </c>
      <c r="D12">
        <v>7.6310000000000002</v>
      </c>
      <c r="E12">
        <v>0.50800000000000001</v>
      </c>
      <c r="F12">
        <v>53.575000000000003</v>
      </c>
      <c r="G12">
        <v>0.374</v>
      </c>
      <c r="H12">
        <v>-9.0999999999999998E-2</v>
      </c>
      <c r="I12">
        <v>0.92800000000000005</v>
      </c>
      <c r="J12">
        <v>0.38500000000000001</v>
      </c>
      <c r="K12">
        <v>0.40500000000000003</v>
      </c>
      <c r="L12" t="str">
        <f>IFERROR(VLOOKUP(A12, ContinentData!$A$2:$B$231, 2, FALSE),0)</f>
        <v>Asia</v>
      </c>
      <c r="M12" t="str">
        <f>IF(world_happiness[[#This Row],[Life Ladder]]&gt;world_happiness[[#This Row],[AV LL]],"Over Avergare","Under Average")</f>
        <v>Under Average</v>
      </c>
      <c r="N12" s="55">
        <f>DATE(world_happiness[[#This Row],[year]],1,1)</f>
        <v>43101</v>
      </c>
      <c r="O12">
        <f>YEAR(world_happiness[[#This Row],[Date]])</f>
        <v>2018</v>
      </c>
      <c r="P12">
        <f>AVERAGE(world_happiness[Life Ladder])</f>
        <v>5.4792273760800283</v>
      </c>
    </row>
    <row r="13" spans="1:16" x14ac:dyDescent="0.35">
      <c r="A13" t="s">
        <v>11</v>
      </c>
      <c r="B13">
        <v>2019</v>
      </c>
      <c r="C13">
        <v>2.375</v>
      </c>
      <c r="D13">
        <v>7.64</v>
      </c>
      <c r="E13">
        <v>0.42</v>
      </c>
      <c r="F13">
        <v>53.9</v>
      </c>
      <c r="G13">
        <v>0.39400000000000002</v>
      </c>
      <c r="H13">
        <v>-0.106</v>
      </c>
      <c r="I13">
        <v>0.92400000000000004</v>
      </c>
      <c r="J13">
        <v>0.32400000000000001</v>
      </c>
      <c r="K13">
        <v>0.502</v>
      </c>
      <c r="L13" t="str">
        <f>IFERROR(VLOOKUP(A13, ContinentData!$A$2:$B$231, 2, FALSE),0)</f>
        <v>Asia</v>
      </c>
      <c r="M13" t="str">
        <f>IF(world_happiness[[#This Row],[Life Ladder]]&gt;world_happiness[[#This Row],[AV LL]],"Over Avergare","Under Average")</f>
        <v>Under Average</v>
      </c>
      <c r="N13" s="55">
        <f>DATE(world_happiness[[#This Row],[year]],1,1)</f>
        <v>43466</v>
      </c>
      <c r="O13">
        <f>YEAR(world_happiness[[#This Row],[Date]])</f>
        <v>2019</v>
      </c>
      <c r="P13">
        <f>AVERAGE(world_happiness[Life Ladder])</f>
        <v>5.4792273760800283</v>
      </c>
    </row>
    <row r="14" spans="1:16" x14ac:dyDescent="0.35">
      <c r="A14" t="s">
        <v>11</v>
      </c>
      <c r="B14">
        <v>2021</v>
      </c>
      <c r="C14">
        <v>2.4359999999999999</v>
      </c>
      <c r="D14">
        <v>7.3239999999999998</v>
      </c>
      <c r="E14">
        <v>0.45400000000000001</v>
      </c>
      <c r="F14">
        <v>54.55</v>
      </c>
      <c r="G14">
        <v>0.39400000000000002</v>
      </c>
      <c r="H14">
        <v>-8.1000000000000003E-2</v>
      </c>
      <c r="I14">
        <v>0.94599999999999995</v>
      </c>
      <c r="J14">
        <v>0.17899999999999999</v>
      </c>
      <c r="K14">
        <v>0.60699999999999998</v>
      </c>
      <c r="L14" t="str">
        <f>IFERROR(VLOOKUP(A14, ContinentData!$A$2:$B$231, 2, FALSE),0)</f>
        <v>Asia</v>
      </c>
      <c r="M14" t="str">
        <f>IF(world_happiness[[#This Row],[Life Ladder]]&gt;world_happiness[[#This Row],[AV LL]],"Over Avergare","Under Average")</f>
        <v>Under Average</v>
      </c>
      <c r="N14" s="55">
        <f>DATE(world_happiness[[#This Row],[year]],1,1)</f>
        <v>44197</v>
      </c>
      <c r="O14">
        <f>YEAR(world_happiness[[#This Row],[Date]])</f>
        <v>2021</v>
      </c>
      <c r="P14">
        <f>AVERAGE(world_happiness[Life Ladder])</f>
        <v>5.4792273760800283</v>
      </c>
    </row>
    <row r="15" spans="1:16" x14ac:dyDescent="0.35">
      <c r="A15" t="s">
        <v>11</v>
      </c>
      <c r="B15">
        <v>2022</v>
      </c>
      <c r="C15">
        <v>1.2809999999999999</v>
      </c>
      <c r="E15">
        <v>0.22800000000000001</v>
      </c>
      <c r="F15">
        <v>54.875</v>
      </c>
      <c r="G15">
        <v>0.36799999999999999</v>
      </c>
      <c r="I15">
        <v>0.73299999999999998</v>
      </c>
      <c r="J15">
        <v>0.20599999999999999</v>
      </c>
      <c r="K15">
        <v>0.57599999999999996</v>
      </c>
      <c r="L15" t="str">
        <f>IFERROR(VLOOKUP(A15, ContinentData!$A$2:$B$231, 2, FALSE),0)</f>
        <v>Asia</v>
      </c>
      <c r="M15" t="str">
        <f>IF(world_happiness[[#This Row],[Life Ladder]]&gt;world_happiness[[#This Row],[AV LL]],"Over Avergare","Under Average")</f>
        <v>Under Average</v>
      </c>
      <c r="N15" s="55">
        <f>DATE(world_happiness[[#This Row],[year]],1,1)</f>
        <v>44562</v>
      </c>
      <c r="O15">
        <f>YEAR(world_happiness[[#This Row],[Date]])</f>
        <v>2022</v>
      </c>
      <c r="P15">
        <f>AVERAGE(world_happiness[Life Ladder])</f>
        <v>5.4792273760800283</v>
      </c>
    </row>
    <row r="16" spans="1:16" x14ac:dyDescent="0.35">
      <c r="A16" t="s">
        <v>12</v>
      </c>
      <c r="B16">
        <v>2007</v>
      </c>
      <c r="C16">
        <v>4.6340000000000003</v>
      </c>
      <c r="D16">
        <v>9.1219999999999999</v>
      </c>
      <c r="E16">
        <v>0.82099999999999995</v>
      </c>
      <c r="F16">
        <v>66.760000000000005</v>
      </c>
      <c r="G16">
        <v>0.52900000000000003</v>
      </c>
      <c r="H16">
        <v>-0.01</v>
      </c>
      <c r="I16">
        <v>0.875</v>
      </c>
      <c r="J16">
        <v>0.48899999999999999</v>
      </c>
      <c r="K16">
        <v>0.246</v>
      </c>
      <c r="L16" t="str">
        <f>IFERROR(VLOOKUP(A16, ContinentData!$A$2:$B$231, 2, FALSE),0)</f>
        <v>Europe</v>
      </c>
      <c r="M16" t="str">
        <f>IF(world_happiness[[#This Row],[Life Ladder]]&gt;world_happiness[[#This Row],[AV LL]],"Over Avergare","Under Average")</f>
        <v>Under Average</v>
      </c>
      <c r="N16" s="55">
        <f>DATE(world_happiness[[#This Row],[year]],1,1)</f>
        <v>39083</v>
      </c>
      <c r="O16">
        <f>YEAR(world_happiness[[#This Row],[Date]])</f>
        <v>2007</v>
      </c>
      <c r="P16">
        <f>AVERAGE(world_happiness[Life Ladder])</f>
        <v>5.4792273760800283</v>
      </c>
    </row>
    <row r="17" spans="1:16" x14ac:dyDescent="0.35">
      <c r="A17" t="s">
        <v>12</v>
      </c>
      <c r="B17">
        <v>2009</v>
      </c>
      <c r="C17">
        <v>5.4850000000000003</v>
      </c>
      <c r="D17">
        <v>9.2409999999999997</v>
      </c>
      <c r="E17">
        <v>0.83299999999999996</v>
      </c>
      <c r="F17">
        <v>67.319999999999993</v>
      </c>
      <c r="G17">
        <v>0.52500000000000002</v>
      </c>
      <c r="H17">
        <v>-0.159</v>
      </c>
      <c r="I17">
        <v>0.86399999999999999</v>
      </c>
      <c r="J17">
        <v>0.56399999999999995</v>
      </c>
      <c r="K17">
        <v>0.27900000000000003</v>
      </c>
      <c r="L17" t="str">
        <f>IFERROR(VLOOKUP(A17, ContinentData!$A$2:$B$231, 2, FALSE),0)</f>
        <v>Europe</v>
      </c>
      <c r="M17" t="str">
        <f>IF(world_happiness[[#This Row],[Life Ladder]]&gt;world_happiness[[#This Row],[AV LL]],"Over Avergare","Under Average")</f>
        <v>Over Avergare</v>
      </c>
      <c r="N17" s="55">
        <f>DATE(world_happiness[[#This Row],[year]],1,1)</f>
        <v>39814</v>
      </c>
      <c r="O17">
        <f>YEAR(world_happiness[[#This Row],[Date]])</f>
        <v>2009</v>
      </c>
      <c r="P17">
        <f>AVERAGE(world_happiness[Life Ladder])</f>
        <v>5.4792273760800283</v>
      </c>
    </row>
    <row r="18" spans="1:16" x14ac:dyDescent="0.35">
      <c r="A18" t="s">
        <v>12</v>
      </c>
      <c r="B18">
        <v>2010</v>
      </c>
      <c r="C18">
        <v>5.2690000000000001</v>
      </c>
      <c r="D18">
        <v>9.2829999999999995</v>
      </c>
      <c r="E18">
        <v>0.73299999999999998</v>
      </c>
      <c r="F18">
        <v>67.599999999999994</v>
      </c>
      <c r="G18">
        <v>0.56899999999999995</v>
      </c>
      <c r="H18">
        <v>-0.17399999999999999</v>
      </c>
      <c r="I18">
        <v>0.72599999999999998</v>
      </c>
      <c r="J18">
        <v>0.57599999999999996</v>
      </c>
      <c r="K18">
        <v>0.3</v>
      </c>
      <c r="L18" t="str">
        <f>IFERROR(VLOOKUP(A18, ContinentData!$A$2:$B$231, 2, FALSE),0)</f>
        <v>Europe</v>
      </c>
      <c r="M18" t="str">
        <f>IF(world_happiness[[#This Row],[Life Ladder]]&gt;world_happiness[[#This Row],[AV LL]],"Over Avergare","Under Average")</f>
        <v>Under Average</v>
      </c>
      <c r="N18" s="55">
        <f>DATE(world_happiness[[#This Row],[year]],1,1)</f>
        <v>40179</v>
      </c>
      <c r="O18">
        <f>YEAR(world_happiness[[#This Row],[Date]])</f>
        <v>2010</v>
      </c>
      <c r="P18">
        <f>AVERAGE(world_happiness[Life Ladder])</f>
        <v>5.4792273760800283</v>
      </c>
    </row>
    <row r="19" spans="1:16" x14ac:dyDescent="0.35">
      <c r="A19" t="s">
        <v>12</v>
      </c>
      <c r="B19">
        <v>2011</v>
      </c>
      <c r="C19">
        <v>5.867</v>
      </c>
      <c r="D19">
        <v>9.3109999999999999</v>
      </c>
      <c r="E19">
        <v>0.75900000000000001</v>
      </c>
      <c r="F19">
        <v>67.88</v>
      </c>
      <c r="G19">
        <v>0.48699999999999999</v>
      </c>
      <c r="H19">
        <v>-0.20599999999999999</v>
      </c>
      <c r="I19">
        <v>0.877</v>
      </c>
      <c r="J19">
        <v>0.56599999999999995</v>
      </c>
      <c r="K19">
        <v>0.25700000000000001</v>
      </c>
      <c r="L19" t="str">
        <f>IFERROR(VLOOKUP(A19, ContinentData!$A$2:$B$231, 2, FALSE),0)</f>
        <v>Europe</v>
      </c>
      <c r="M19" t="str">
        <f>IF(world_happiness[[#This Row],[Life Ladder]]&gt;world_happiness[[#This Row],[AV LL]],"Over Avergare","Under Average")</f>
        <v>Over Avergare</v>
      </c>
      <c r="N19" s="55">
        <f>DATE(world_happiness[[#This Row],[year]],1,1)</f>
        <v>40544</v>
      </c>
      <c r="O19">
        <f>YEAR(world_happiness[[#This Row],[Date]])</f>
        <v>2011</v>
      </c>
      <c r="P19">
        <f>AVERAGE(world_happiness[Life Ladder])</f>
        <v>5.4792273760800283</v>
      </c>
    </row>
    <row r="20" spans="1:16" x14ac:dyDescent="0.35">
      <c r="A20" t="s">
        <v>12</v>
      </c>
      <c r="B20">
        <v>2012</v>
      </c>
      <c r="C20">
        <v>5.51</v>
      </c>
      <c r="D20">
        <v>9.3260000000000005</v>
      </c>
      <c r="E20">
        <v>0.78500000000000003</v>
      </c>
      <c r="F20">
        <v>68.16</v>
      </c>
      <c r="G20">
        <v>0.60199999999999998</v>
      </c>
      <c r="H20">
        <v>-0.17</v>
      </c>
      <c r="I20">
        <v>0.84799999999999998</v>
      </c>
      <c r="J20">
        <v>0.55300000000000005</v>
      </c>
      <c r="K20">
        <v>0.27100000000000002</v>
      </c>
      <c r="L20" t="str">
        <f>IFERROR(VLOOKUP(A20, ContinentData!$A$2:$B$231, 2, FALSE),0)</f>
        <v>Europe</v>
      </c>
      <c r="M20" t="str">
        <f>IF(world_happiness[[#This Row],[Life Ladder]]&gt;world_happiness[[#This Row],[AV LL]],"Over Avergare","Under Average")</f>
        <v>Over Avergare</v>
      </c>
      <c r="N20" s="55">
        <f>DATE(world_happiness[[#This Row],[year]],1,1)</f>
        <v>40909</v>
      </c>
      <c r="O20">
        <f>YEAR(world_happiness[[#This Row],[Date]])</f>
        <v>2012</v>
      </c>
      <c r="P20">
        <f>AVERAGE(world_happiness[Life Ladder])</f>
        <v>5.4792273760800283</v>
      </c>
    </row>
    <row r="21" spans="1:16" x14ac:dyDescent="0.35">
      <c r="A21" t="s">
        <v>12</v>
      </c>
      <c r="B21">
        <v>2013</v>
      </c>
      <c r="C21">
        <v>4.5510000000000002</v>
      </c>
      <c r="D21">
        <v>9.3379999999999992</v>
      </c>
      <c r="E21">
        <v>0.75900000000000001</v>
      </c>
      <c r="F21">
        <v>68.44</v>
      </c>
      <c r="G21">
        <v>0.63200000000000001</v>
      </c>
      <c r="H21">
        <v>-0.129</v>
      </c>
      <c r="I21">
        <v>0.86299999999999999</v>
      </c>
      <c r="J21">
        <v>0.54100000000000004</v>
      </c>
      <c r="K21">
        <v>0.33800000000000002</v>
      </c>
      <c r="L21" t="str">
        <f>IFERROR(VLOOKUP(A21, ContinentData!$A$2:$B$231, 2, FALSE),0)</f>
        <v>Europe</v>
      </c>
      <c r="M21" t="str">
        <f>IF(world_happiness[[#This Row],[Life Ladder]]&gt;world_happiness[[#This Row],[AV LL]],"Over Avergare","Under Average")</f>
        <v>Under Average</v>
      </c>
      <c r="N21" s="55">
        <f>DATE(world_happiness[[#This Row],[year]],1,1)</f>
        <v>41275</v>
      </c>
      <c r="O21">
        <f>YEAR(world_happiness[[#This Row],[Date]])</f>
        <v>2013</v>
      </c>
      <c r="P21">
        <f>AVERAGE(world_happiness[Life Ladder])</f>
        <v>5.4792273760800283</v>
      </c>
    </row>
    <row r="22" spans="1:16" x14ac:dyDescent="0.35">
      <c r="A22" t="s">
        <v>12</v>
      </c>
      <c r="B22">
        <v>2014</v>
      </c>
      <c r="C22">
        <v>4.8140000000000001</v>
      </c>
      <c r="D22">
        <v>9.3580000000000005</v>
      </c>
      <c r="E22">
        <v>0.626</v>
      </c>
      <c r="F22">
        <v>68.72</v>
      </c>
      <c r="G22">
        <v>0.73499999999999999</v>
      </c>
      <c r="H22">
        <v>-2.5999999999999999E-2</v>
      </c>
      <c r="I22">
        <v>0.88300000000000001</v>
      </c>
      <c r="J22">
        <v>0.57299999999999995</v>
      </c>
      <c r="K22">
        <v>0.33500000000000002</v>
      </c>
      <c r="L22" t="str">
        <f>IFERROR(VLOOKUP(A22, ContinentData!$A$2:$B$231, 2, FALSE),0)</f>
        <v>Europe</v>
      </c>
      <c r="M22" t="str">
        <f>IF(world_happiness[[#This Row],[Life Ladder]]&gt;world_happiness[[#This Row],[AV LL]],"Over Avergare","Under Average")</f>
        <v>Under Average</v>
      </c>
      <c r="N22" s="55">
        <f>DATE(world_happiness[[#This Row],[year]],1,1)</f>
        <v>41640</v>
      </c>
      <c r="O22">
        <f>YEAR(world_happiness[[#This Row],[Date]])</f>
        <v>2014</v>
      </c>
      <c r="P22">
        <f>AVERAGE(world_happiness[Life Ladder])</f>
        <v>5.4792273760800283</v>
      </c>
    </row>
    <row r="23" spans="1:16" x14ac:dyDescent="0.35">
      <c r="A23" t="s">
        <v>12</v>
      </c>
      <c r="B23">
        <v>2015</v>
      </c>
      <c r="C23">
        <v>4.6070000000000002</v>
      </c>
      <c r="D23">
        <v>9.3829999999999991</v>
      </c>
      <c r="E23">
        <v>0.63900000000000001</v>
      </c>
      <c r="F23">
        <v>69</v>
      </c>
      <c r="G23">
        <v>0.70399999999999996</v>
      </c>
      <c r="H23">
        <v>-8.2000000000000003E-2</v>
      </c>
      <c r="I23">
        <v>0.88500000000000001</v>
      </c>
      <c r="J23">
        <v>0.57899999999999996</v>
      </c>
      <c r="K23">
        <v>0.35</v>
      </c>
      <c r="L23" t="str">
        <f>IFERROR(VLOOKUP(A23, ContinentData!$A$2:$B$231, 2, FALSE),0)</f>
        <v>Europe</v>
      </c>
      <c r="M23" t="str">
        <f>IF(world_happiness[[#This Row],[Life Ladder]]&gt;world_happiness[[#This Row],[AV LL]],"Over Avergare","Under Average")</f>
        <v>Under Average</v>
      </c>
      <c r="N23" s="55">
        <f>DATE(world_happiness[[#This Row],[year]],1,1)</f>
        <v>42005</v>
      </c>
      <c r="O23">
        <f>YEAR(world_happiness[[#This Row],[Date]])</f>
        <v>2015</v>
      </c>
      <c r="P23">
        <f>AVERAGE(world_happiness[Life Ladder])</f>
        <v>5.4792273760800283</v>
      </c>
    </row>
    <row r="24" spans="1:16" x14ac:dyDescent="0.35">
      <c r="A24" t="s">
        <v>12</v>
      </c>
      <c r="B24">
        <v>2016</v>
      </c>
      <c r="C24">
        <v>4.5110000000000001</v>
      </c>
      <c r="D24">
        <v>9.4169999999999998</v>
      </c>
      <c r="E24">
        <v>0.63800000000000001</v>
      </c>
      <c r="F24">
        <v>69.025000000000006</v>
      </c>
      <c r="G24">
        <v>0.73</v>
      </c>
      <c r="H24">
        <v>-1.9E-2</v>
      </c>
      <c r="I24">
        <v>0.90100000000000002</v>
      </c>
      <c r="J24">
        <v>0.56699999999999995</v>
      </c>
      <c r="K24">
        <v>0.32200000000000001</v>
      </c>
      <c r="L24" t="str">
        <f>IFERROR(VLOOKUP(A24, ContinentData!$A$2:$B$231, 2, FALSE),0)</f>
        <v>Europe</v>
      </c>
      <c r="M24" t="str">
        <f>IF(world_happiness[[#This Row],[Life Ladder]]&gt;world_happiness[[#This Row],[AV LL]],"Over Avergare","Under Average")</f>
        <v>Under Average</v>
      </c>
      <c r="N24" s="55">
        <f>DATE(world_happiness[[#This Row],[year]],1,1)</f>
        <v>42370</v>
      </c>
      <c r="O24">
        <f>YEAR(world_happiness[[#This Row],[Date]])</f>
        <v>2016</v>
      </c>
      <c r="P24">
        <f>AVERAGE(world_happiness[Life Ladder])</f>
        <v>5.4792273760800283</v>
      </c>
    </row>
    <row r="25" spans="1:16" x14ac:dyDescent="0.35">
      <c r="A25" t="s">
        <v>12</v>
      </c>
      <c r="B25">
        <v>2017</v>
      </c>
      <c r="C25">
        <v>4.6399999999999997</v>
      </c>
      <c r="D25">
        <v>9.4550000000000001</v>
      </c>
      <c r="E25">
        <v>0.63800000000000001</v>
      </c>
      <c r="F25">
        <v>69.05</v>
      </c>
      <c r="G25">
        <v>0.75</v>
      </c>
      <c r="H25">
        <v>-3.1E-2</v>
      </c>
      <c r="I25">
        <v>0.876</v>
      </c>
      <c r="J25">
        <v>0.54700000000000004</v>
      </c>
      <c r="K25">
        <v>0.33400000000000002</v>
      </c>
      <c r="L25" t="str">
        <f>IFERROR(VLOOKUP(A25, ContinentData!$A$2:$B$231, 2, FALSE),0)</f>
        <v>Europe</v>
      </c>
      <c r="M25" t="str">
        <f>IF(world_happiness[[#This Row],[Life Ladder]]&gt;world_happiness[[#This Row],[AV LL]],"Over Avergare","Under Average")</f>
        <v>Under Average</v>
      </c>
      <c r="N25" s="55">
        <f>DATE(world_happiness[[#This Row],[year]],1,1)</f>
        <v>42736</v>
      </c>
      <c r="O25">
        <f>YEAR(world_happiness[[#This Row],[Date]])</f>
        <v>2017</v>
      </c>
      <c r="P25">
        <f>AVERAGE(world_happiness[Life Ladder])</f>
        <v>5.4792273760800283</v>
      </c>
    </row>
    <row r="26" spans="1:16" x14ac:dyDescent="0.35">
      <c r="A26" t="s">
        <v>12</v>
      </c>
      <c r="B26">
        <v>2018</v>
      </c>
      <c r="C26">
        <v>5.0039999999999996</v>
      </c>
      <c r="D26">
        <v>9.4969999999999999</v>
      </c>
      <c r="E26">
        <v>0.68400000000000005</v>
      </c>
      <c r="F26">
        <v>69.075000000000003</v>
      </c>
      <c r="G26">
        <v>0.82399999999999995</v>
      </c>
      <c r="H26">
        <v>7.0000000000000001E-3</v>
      </c>
      <c r="I26">
        <v>0.89900000000000002</v>
      </c>
      <c r="J26">
        <v>0.59199999999999997</v>
      </c>
      <c r="K26">
        <v>0.31900000000000001</v>
      </c>
      <c r="L26" t="str">
        <f>IFERROR(VLOOKUP(A26, ContinentData!$A$2:$B$231, 2, FALSE),0)</f>
        <v>Europe</v>
      </c>
      <c r="M26" t="str">
        <f>IF(world_happiness[[#This Row],[Life Ladder]]&gt;world_happiness[[#This Row],[AV LL]],"Over Avergare","Under Average")</f>
        <v>Under Average</v>
      </c>
      <c r="N26" s="55">
        <f>DATE(world_happiness[[#This Row],[year]],1,1)</f>
        <v>43101</v>
      </c>
      <c r="O26">
        <f>YEAR(world_happiness[[#This Row],[Date]])</f>
        <v>2018</v>
      </c>
      <c r="P26">
        <f>AVERAGE(world_happiness[Life Ladder])</f>
        <v>5.4792273760800283</v>
      </c>
    </row>
    <row r="27" spans="1:16" x14ac:dyDescent="0.35">
      <c r="A27" t="s">
        <v>12</v>
      </c>
      <c r="B27">
        <v>2019</v>
      </c>
      <c r="C27">
        <v>4.9950000000000001</v>
      </c>
      <c r="D27">
        <v>9.5220000000000002</v>
      </c>
      <c r="E27">
        <v>0.68600000000000005</v>
      </c>
      <c r="F27">
        <v>69.099999999999994</v>
      </c>
      <c r="G27">
        <v>0.77700000000000002</v>
      </c>
      <c r="H27">
        <v>-0.10100000000000001</v>
      </c>
      <c r="I27">
        <v>0.91400000000000003</v>
      </c>
      <c r="J27">
        <v>0.54800000000000004</v>
      </c>
      <c r="K27">
        <v>0.27400000000000002</v>
      </c>
      <c r="L27" t="str">
        <f>IFERROR(VLOOKUP(A27, ContinentData!$A$2:$B$231, 2, FALSE),0)</f>
        <v>Europe</v>
      </c>
      <c r="M27" t="str">
        <f>IF(world_happiness[[#This Row],[Life Ladder]]&gt;world_happiness[[#This Row],[AV LL]],"Over Avergare","Under Average")</f>
        <v>Under Average</v>
      </c>
      <c r="N27" s="55">
        <f>DATE(world_happiness[[#This Row],[year]],1,1)</f>
        <v>43466</v>
      </c>
      <c r="O27">
        <f>YEAR(world_happiness[[#This Row],[Date]])</f>
        <v>2019</v>
      </c>
      <c r="P27">
        <f>AVERAGE(world_happiness[Life Ladder])</f>
        <v>5.4792273760800283</v>
      </c>
    </row>
    <row r="28" spans="1:16" x14ac:dyDescent="0.35">
      <c r="A28" t="s">
        <v>12</v>
      </c>
      <c r="B28">
        <v>2020</v>
      </c>
      <c r="C28">
        <v>5.3650000000000002</v>
      </c>
      <c r="D28">
        <v>9.4920000000000009</v>
      </c>
      <c r="E28">
        <v>0.71</v>
      </c>
      <c r="F28">
        <v>69.125</v>
      </c>
      <c r="G28">
        <v>0.754</v>
      </c>
      <c r="H28">
        <v>4.0000000000000001E-3</v>
      </c>
      <c r="I28">
        <v>0.89100000000000001</v>
      </c>
      <c r="J28">
        <v>0.56299999999999994</v>
      </c>
      <c r="K28">
        <v>0.26500000000000001</v>
      </c>
      <c r="L28" t="str">
        <f>IFERROR(VLOOKUP(A28, ContinentData!$A$2:$B$231, 2, FALSE),0)</f>
        <v>Europe</v>
      </c>
      <c r="M28" t="str">
        <f>IF(world_happiness[[#This Row],[Life Ladder]]&gt;world_happiness[[#This Row],[AV LL]],"Over Avergare","Under Average")</f>
        <v>Under Average</v>
      </c>
      <c r="N28" s="55">
        <f>DATE(world_happiness[[#This Row],[year]],1,1)</f>
        <v>43831</v>
      </c>
      <c r="O28">
        <f>YEAR(world_happiness[[#This Row],[Date]])</f>
        <v>2020</v>
      </c>
      <c r="P28">
        <f>AVERAGE(world_happiness[Life Ladder])</f>
        <v>5.4792273760800283</v>
      </c>
    </row>
    <row r="29" spans="1:16" x14ac:dyDescent="0.35">
      <c r="A29" t="s">
        <v>12</v>
      </c>
      <c r="B29">
        <v>2021</v>
      </c>
      <c r="C29">
        <v>5.2549999999999999</v>
      </c>
      <c r="D29">
        <v>9.5830000000000002</v>
      </c>
      <c r="E29">
        <v>0.70199999999999996</v>
      </c>
      <c r="F29">
        <v>69.150000000000006</v>
      </c>
      <c r="G29">
        <v>0.82699999999999996</v>
      </c>
      <c r="H29">
        <v>4.1000000000000002E-2</v>
      </c>
      <c r="I29">
        <v>0.89600000000000002</v>
      </c>
      <c r="J29">
        <v>0.55400000000000005</v>
      </c>
      <c r="K29">
        <v>0.254</v>
      </c>
      <c r="L29" t="str">
        <f>IFERROR(VLOOKUP(A29, ContinentData!$A$2:$B$231, 2, FALSE),0)</f>
        <v>Europe</v>
      </c>
      <c r="M29" t="str">
        <f>IF(world_happiness[[#This Row],[Life Ladder]]&gt;world_happiness[[#This Row],[AV LL]],"Over Avergare","Under Average")</f>
        <v>Under Average</v>
      </c>
      <c r="N29" s="55">
        <f>DATE(world_happiness[[#This Row],[year]],1,1)</f>
        <v>44197</v>
      </c>
      <c r="O29">
        <f>YEAR(world_happiness[[#This Row],[Date]])</f>
        <v>2021</v>
      </c>
      <c r="P29">
        <f>AVERAGE(world_happiness[Life Ladder])</f>
        <v>5.4792273760800283</v>
      </c>
    </row>
    <row r="30" spans="1:16" x14ac:dyDescent="0.35">
      <c r="A30" t="s">
        <v>12</v>
      </c>
      <c r="B30">
        <v>2022</v>
      </c>
      <c r="C30">
        <v>5.2119999999999997</v>
      </c>
      <c r="D30">
        <v>9.6259999999999994</v>
      </c>
      <c r="E30">
        <v>0.72399999999999998</v>
      </c>
      <c r="F30">
        <v>69.174999999999997</v>
      </c>
      <c r="G30">
        <v>0.80200000000000005</v>
      </c>
      <c r="H30">
        <v>-6.6000000000000003E-2</v>
      </c>
      <c r="I30">
        <v>0.84599999999999997</v>
      </c>
      <c r="J30">
        <v>0.54700000000000004</v>
      </c>
      <c r="K30">
        <v>0.255</v>
      </c>
      <c r="L30" t="str">
        <f>IFERROR(VLOOKUP(A30, ContinentData!$A$2:$B$231, 2, FALSE),0)</f>
        <v>Europe</v>
      </c>
      <c r="M30" t="str">
        <f>IF(world_happiness[[#This Row],[Life Ladder]]&gt;world_happiness[[#This Row],[AV LL]],"Over Avergare","Under Average")</f>
        <v>Under Average</v>
      </c>
      <c r="N30" s="55">
        <f>DATE(world_happiness[[#This Row],[year]],1,1)</f>
        <v>44562</v>
      </c>
      <c r="O30">
        <f>YEAR(world_happiness[[#This Row],[Date]])</f>
        <v>2022</v>
      </c>
      <c r="P30">
        <f>AVERAGE(world_happiness[Life Ladder])</f>
        <v>5.4792273760800283</v>
      </c>
    </row>
    <row r="31" spans="1:16" x14ac:dyDescent="0.35">
      <c r="A31" t="s">
        <v>13</v>
      </c>
      <c r="B31">
        <v>2010</v>
      </c>
      <c r="C31">
        <v>5.4640000000000004</v>
      </c>
      <c r="D31">
        <v>9.3059999999999992</v>
      </c>
      <c r="F31">
        <v>65.5</v>
      </c>
      <c r="G31">
        <v>0.59299999999999997</v>
      </c>
      <c r="H31">
        <v>-0.21</v>
      </c>
      <c r="I31">
        <v>0.61799999999999999</v>
      </c>
      <c r="L31" t="str">
        <f>IFERROR(VLOOKUP(A31, ContinentData!$A$2:$B$231, 2, FALSE),0)</f>
        <v>Africa</v>
      </c>
      <c r="M31" t="str">
        <f>IF(world_happiness[[#This Row],[Life Ladder]]&gt;world_happiness[[#This Row],[AV LL]],"Over Avergare","Under Average")</f>
        <v>Under Average</v>
      </c>
      <c r="N31" s="55">
        <f>DATE(world_happiness[[#This Row],[year]],1,1)</f>
        <v>40179</v>
      </c>
      <c r="O31">
        <f>YEAR(world_happiness[[#This Row],[Date]])</f>
        <v>2010</v>
      </c>
      <c r="P31">
        <f>AVERAGE(world_happiness[Life Ladder])</f>
        <v>5.4792273760800283</v>
      </c>
    </row>
    <row r="32" spans="1:16" x14ac:dyDescent="0.35">
      <c r="A32" t="s">
        <v>13</v>
      </c>
      <c r="B32">
        <v>2011</v>
      </c>
      <c r="C32">
        <v>5.3170000000000002</v>
      </c>
      <c r="D32">
        <v>9.3160000000000007</v>
      </c>
      <c r="E32">
        <v>0.81</v>
      </c>
      <c r="F32">
        <v>65.599999999999994</v>
      </c>
      <c r="G32">
        <v>0.53</v>
      </c>
      <c r="H32">
        <v>-0.185</v>
      </c>
      <c r="I32">
        <v>0.63800000000000001</v>
      </c>
      <c r="J32">
        <v>0.503</v>
      </c>
      <c r="K32">
        <v>0.255</v>
      </c>
      <c r="L32" t="str">
        <f>IFERROR(VLOOKUP(A32, ContinentData!$A$2:$B$231, 2, FALSE),0)</f>
        <v>Africa</v>
      </c>
      <c r="M32" t="str">
        <f>IF(world_happiness[[#This Row],[Life Ladder]]&gt;world_happiness[[#This Row],[AV LL]],"Over Avergare","Under Average")</f>
        <v>Under Average</v>
      </c>
      <c r="N32" s="55">
        <f>DATE(world_happiness[[#This Row],[year]],1,1)</f>
        <v>40544</v>
      </c>
      <c r="O32">
        <f>YEAR(world_happiness[[#This Row],[Date]])</f>
        <v>2011</v>
      </c>
      <c r="P32">
        <f>AVERAGE(world_happiness[Life Ladder])</f>
        <v>5.4792273760800283</v>
      </c>
    </row>
    <row r="33" spans="1:16" x14ac:dyDescent="0.35">
      <c r="A33" t="s">
        <v>13</v>
      </c>
      <c r="B33">
        <v>2012</v>
      </c>
      <c r="C33">
        <v>5.6050000000000004</v>
      </c>
      <c r="D33">
        <v>9.33</v>
      </c>
      <c r="E33">
        <v>0.83899999999999997</v>
      </c>
      <c r="F33">
        <v>65.7</v>
      </c>
      <c r="G33">
        <v>0.58699999999999997</v>
      </c>
      <c r="H33">
        <v>-0.17699999999999999</v>
      </c>
      <c r="I33">
        <v>0.69</v>
      </c>
      <c r="J33">
        <v>0.54</v>
      </c>
      <c r="K33">
        <v>0.23</v>
      </c>
      <c r="L33" t="str">
        <f>IFERROR(VLOOKUP(A33, ContinentData!$A$2:$B$231, 2, FALSE),0)</f>
        <v>Africa</v>
      </c>
      <c r="M33" t="str">
        <f>IF(world_happiness[[#This Row],[Life Ladder]]&gt;world_happiness[[#This Row],[AV LL]],"Over Avergare","Under Average")</f>
        <v>Over Avergare</v>
      </c>
      <c r="N33" s="55">
        <f>DATE(world_happiness[[#This Row],[year]],1,1)</f>
        <v>40909</v>
      </c>
      <c r="O33">
        <f>YEAR(world_happiness[[#This Row],[Date]])</f>
        <v>2012</v>
      </c>
      <c r="P33">
        <f>AVERAGE(world_happiness[Life Ladder])</f>
        <v>5.4792273760800283</v>
      </c>
    </row>
    <row r="34" spans="1:16" x14ac:dyDescent="0.35">
      <c r="A34" t="s">
        <v>13</v>
      </c>
      <c r="B34">
        <v>2014</v>
      </c>
      <c r="C34">
        <v>6.3550000000000004</v>
      </c>
      <c r="D34">
        <v>9.3550000000000004</v>
      </c>
      <c r="E34">
        <v>0.81799999999999995</v>
      </c>
      <c r="F34">
        <v>65.900000000000006</v>
      </c>
      <c r="J34">
        <v>0.55800000000000005</v>
      </c>
      <c r="K34">
        <v>0.17699999999999999</v>
      </c>
      <c r="L34" t="str">
        <f>IFERROR(VLOOKUP(A34, ContinentData!$A$2:$B$231, 2, FALSE),0)</f>
        <v>Africa</v>
      </c>
      <c r="M34" t="str">
        <f>IF(world_happiness[[#This Row],[Life Ladder]]&gt;world_happiness[[#This Row],[AV LL]],"Over Avergare","Under Average")</f>
        <v>Over Avergare</v>
      </c>
      <c r="N34" s="55">
        <f>DATE(world_happiness[[#This Row],[year]],1,1)</f>
        <v>41640</v>
      </c>
      <c r="O34">
        <f>YEAR(world_happiness[[#This Row],[Date]])</f>
        <v>2014</v>
      </c>
      <c r="P34">
        <f>AVERAGE(world_happiness[Life Ladder])</f>
        <v>5.4792273760800283</v>
      </c>
    </row>
    <row r="35" spans="1:16" x14ac:dyDescent="0.35">
      <c r="A35" t="s">
        <v>13</v>
      </c>
      <c r="B35">
        <v>2016</v>
      </c>
      <c r="C35">
        <v>5.3410000000000002</v>
      </c>
      <c r="D35">
        <v>9.3829999999999991</v>
      </c>
      <c r="E35">
        <v>0.749</v>
      </c>
      <c r="F35">
        <v>66.099999999999994</v>
      </c>
      <c r="J35">
        <v>0.56499999999999995</v>
      </c>
      <c r="K35">
        <v>0.377</v>
      </c>
      <c r="L35" t="str">
        <f>IFERROR(VLOOKUP(A35, ContinentData!$A$2:$B$231, 2, FALSE),0)</f>
        <v>Africa</v>
      </c>
      <c r="M35" t="str">
        <f>IF(world_happiness[[#This Row],[Life Ladder]]&gt;world_happiness[[#This Row],[AV LL]],"Over Avergare","Under Average")</f>
        <v>Under Average</v>
      </c>
      <c r="N35" s="55">
        <f>DATE(world_happiness[[#This Row],[year]],1,1)</f>
        <v>42370</v>
      </c>
      <c r="O35">
        <f>YEAR(world_happiness[[#This Row],[Date]])</f>
        <v>2016</v>
      </c>
      <c r="P35">
        <f>AVERAGE(world_happiness[Life Ladder])</f>
        <v>5.4792273760800283</v>
      </c>
    </row>
    <row r="36" spans="1:16" x14ac:dyDescent="0.35">
      <c r="A36" t="s">
        <v>13</v>
      </c>
      <c r="B36">
        <v>2017</v>
      </c>
      <c r="C36">
        <v>5.2489999999999997</v>
      </c>
      <c r="D36">
        <v>9.3770000000000007</v>
      </c>
      <c r="E36">
        <v>0.80700000000000005</v>
      </c>
      <c r="F36">
        <v>66.2</v>
      </c>
      <c r="G36">
        <v>0.437</v>
      </c>
      <c r="H36">
        <v>-0.17100000000000001</v>
      </c>
      <c r="I36">
        <v>0.7</v>
      </c>
      <c r="J36">
        <v>0.55500000000000005</v>
      </c>
      <c r="K36">
        <v>0.28899999999999998</v>
      </c>
      <c r="L36" t="str">
        <f>IFERROR(VLOOKUP(A36, ContinentData!$A$2:$B$231, 2, FALSE),0)</f>
        <v>Africa</v>
      </c>
      <c r="M36" t="str">
        <f>IF(world_happiness[[#This Row],[Life Ladder]]&gt;world_happiness[[#This Row],[AV LL]],"Over Avergare","Under Average")</f>
        <v>Under Average</v>
      </c>
      <c r="N36" s="55">
        <f>DATE(world_happiness[[#This Row],[year]],1,1)</f>
        <v>42736</v>
      </c>
      <c r="O36">
        <f>YEAR(world_happiness[[#This Row],[Date]])</f>
        <v>2017</v>
      </c>
      <c r="P36">
        <f>AVERAGE(world_happiness[Life Ladder])</f>
        <v>5.4792273760800283</v>
      </c>
    </row>
    <row r="37" spans="1:16" x14ac:dyDescent="0.35">
      <c r="A37" t="s">
        <v>13</v>
      </c>
      <c r="B37">
        <v>2018</v>
      </c>
      <c r="C37">
        <v>5.0430000000000001</v>
      </c>
      <c r="D37">
        <v>9.3699999999999992</v>
      </c>
      <c r="E37">
        <v>0.79900000000000004</v>
      </c>
      <c r="F37">
        <v>66.3</v>
      </c>
      <c r="G37">
        <v>0.58299999999999996</v>
      </c>
      <c r="H37">
        <v>-0.151</v>
      </c>
      <c r="I37">
        <v>0.75900000000000001</v>
      </c>
      <c r="J37">
        <v>0.53400000000000003</v>
      </c>
      <c r="K37">
        <v>0.29299999999999998</v>
      </c>
      <c r="L37" t="str">
        <f>IFERROR(VLOOKUP(A37, ContinentData!$A$2:$B$231, 2, FALSE),0)</f>
        <v>Africa</v>
      </c>
      <c r="M37" t="str">
        <f>IF(world_happiness[[#This Row],[Life Ladder]]&gt;world_happiness[[#This Row],[AV LL]],"Over Avergare","Under Average")</f>
        <v>Under Average</v>
      </c>
      <c r="N37" s="55">
        <f>DATE(world_happiness[[#This Row],[year]],1,1)</f>
        <v>43101</v>
      </c>
      <c r="O37">
        <f>YEAR(world_happiness[[#This Row],[Date]])</f>
        <v>2018</v>
      </c>
      <c r="P37">
        <f>AVERAGE(world_happiness[Life Ladder])</f>
        <v>5.4792273760800283</v>
      </c>
    </row>
    <row r="38" spans="1:16" x14ac:dyDescent="0.35">
      <c r="A38" t="s">
        <v>13</v>
      </c>
      <c r="B38">
        <v>2019</v>
      </c>
      <c r="C38">
        <v>4.7450000000000001</v>
      </c>
      <c r="D38">
        <v>9.3610000000000007</v>
      </c>
      <c r="E38">
        <v>0.80300000000000005</v>
      </c>
      <c r="F38">
        <v>66.400000000000006</v>
      </c>
      <c r="G38">
        <v>0.38500000000000001</v>
      </c>
      <c r="H38">
        <v>0</v>
      </c>
      <c r="I38">
        <v>0.74099999999999999</v>
      </c>
      <c r="J38">
        <v>0.54400000000000004</v>
      </c>
      <c r="K38">
        <v>0.215</v>
      </c>
      <c r="L38" t="str">
        <f>IFERROR(VLOOKUP(A38, ContinentData!$A$2:$B$231, 2, FALSE),0)</f>
        <v>Africa</v>
      </c>
      <c r="M38" t="str">
        <f>IF(world_happiness[[#This Row],[Life Ladder]]&gt;world_happiness[[#This Row],[AV LL]],"Over Avergare","Under Average")</f>
        <v>Under Average</v>
      </c>
      <c r="N38" s="55">
        <f>DATE(world_happiness[[#This Row],[year]],1,1)</f>
        <v>43466</v>
      </c>
      <c r="O38">
        <f>YEAR(world_happiness[[#This Row],[Date]])</f>
        <v>2019</v>
      </c>
      <c r="P38">
        <f>AVERAGE(world_happiness[Life Ladder])</f>
        <v>5.4792273760800283</v>
      </c>
    </row>
    <row r="39" spans="1:16" x14ac:dyDescent="0.35">
      <c r="A39" t="s">
        <v>13</v>
      </c>
      <c r="B39">
        <v>2020</v>
      </c>
      <c r="C39">
        <v>5.4379999999999997</v>
      </c>
      <c r="D39">
        <v>9.2910000000000004</v>
      </c>
      <c r="E39">
        <v>0.86799999999999999</v>
      </c>
      <c r="F39">
        <v>66.5</v>
      </c>
      <c r="G39">
        <v>0.57399999999999995</v>
      </c>
      <c r="H39">
        <v>-0.121</v>
      </c>
      <c r="I39">
        <v>0.72399999999999998</v>
      </c>
      <c r="J39">
        <v>0.52400000000000002</v>
      </c>
      <c r="K39">
        <v>0.311</v>
      </c>
      <c r="L39" t="str">
        <f>IFERROR(VLOOKUP(A39, ContinentData!$A$2:$B$231, 2, FALSE),0)</f>
        <v>Africa</v>
      </c>
      <c r="M39" t="str">
        <f>IF(world_happiness[[#This Row],[Life Ladder]]&gt;world_happiness[[#This Row],[AV LL]],"Over Avergare","Under Average")</f>
        <v>Under Average</v>
      </c>
      <c r="N39" s="55">
        <f>DATE(world_happiness[[#This Row],[year]],1,1)</f>
        <v>43831</v>
      </c>
      <c r="O39">
        <f>YEAR(world_happiness[[#This Row],[Date]])</f>
        <v>2020</v>
      </c>
      <c r="P39">
        <f>AVERAGE(world_happiness[Life Ladder])</f>
        <v>5.4792273760800283</v>
      </c>
    </row>
    <row r="40" spans="1:16" x14ac:dyDescent="0.35">
      <c r="A40" t="s">
        <v>13</v>
      </c>
      <c r="B40">
        <v>2021</v>
      </c>
      <c r="C40">
        <v>5.2169999999999996</v>
      </c>
      <c r="D40">
        <v>9.3089999999999993</v>
      </c>
      <c r="E40">
        <v>0.84099999999999997</v>
      </c>
      <c r="F40">
        <v>66.599999999999994</v>
      </c>
      <c r="G40">
        <v>0.55800000000000005</v>
      </c>
      <c r="H40">
        <v>-0.113</v>
      </c>
      <c r="I40">
        <v>0.71199999999999997</v>
      </c>
      <c r="J40">
        <v>0.498</v>
      </c>
      <c r="K40">
        <v>0.25800000000000001</v>
      </c>
      <c r="L40" t="str">
        <f>IFERROR(VLOOKUP(A40, ContinentData!$A$2:$B$231, 2, FALSE),0)</f>
        <v>Africa</v>
      </c>
      <c r="M40" t="str">
        <f>IF(world_happiness[[#This Row],[Life Ladder]]&gt;world_happiness[[#This Row],[AV LL]],"Over Avergare","Under Average")</f>
        <v>Under Average</v>
      </c>
      <c r="N40" s="55">
        <f>DATE(world_happiness[[#This Row],[year]],1,1)</f>
        <v>44197</v>
      </c>
      <c r="O40">
        <f>YEAR(world_happiness[[#This Row],[Date]])</f>
        <v>2021</v>
      </c>
      <c r="P40">
        <f>AVERAGE(world_happiness[Life Ladder])</f>
        <v>5.4792273760800283</v>
      </c>
    </row>
    <row r="41" spans="1:16" x14ac:dyDescent="0.35">
      <c r="A41" t="s">
        <v>14</v>
      </c>
      <c r="B41">
        <v>2011</v>
      </c>
      <c r="C41">
        <v>5.5890000000000004</v>
      </c>
      <c r="D41">
        <v>8.9440000000000008</v>
      </c>
      <c r="E41">
        <v>0.72299999999999998</v>
      </c>
      <c r="F41">
        <v>51.22</v>
      </c>
      <c r="G41">
        <v>0.58399999999999996</v>
      </c>
      <c r="H41">
        <v>5.2999999999999999E-2</v>
      </c>
      <c r="I41">
        <v>0.91100000000000003</v>
      </c>
      <c r="J41">
        <v>0.66700000000000004</v>
      </c>
      <c r="K41">
        <v>0.36099999999999999</v>
      </c>
      <c r="L41" t="str">
        <f>IFERROR(VLOOKUP(A41, ContinentData!$A$2:$B$231, 2, FALSE),0)</f>
        <v>Africa</v>
      </c>
      <c r="M41" t="str">
        <f>IF(world_happiness[[#This Row],[Life Ladder]]&gt;world_happiness[[#This Row],[AV LL]],"Over Avergare","Under Average")</f>
        <v>Over Avergare</v>
      </c>
      <c r="N41" s="55">
        <f>DATE(world_happiness[[#This Row],[year]],1,1)</f>
        <v>40544</v>
      </c>
      <c r="O41">
        <f>YEAR(world_happiness[[#This Row],[Date]])</f>
        <v>2011</v>
      </c>
      <c r="P41">
        <f>AVERAGE(world_happiness[Life Ladder])</f>
        <v>5.4792273760800283</v>
      </c>
    </row>
    <row r="42" spans="1:16" x14ac:dyDescent="0.35">
      <c r="A42" t="s">
        <v>14</v>
      </c>
      <c r="B42">
        <v>2012</v>
      </c>
      <c r="C42">
        <v>4.3600000000000003</v>
      </c>
      <c r="D42">
        <v>8.9890000000000008</v>
      </c>
      <c r="E42">
        <v>0.753</v>
      </c>
      <c r="F42">
        <v>51.84</v>
      </c>
      <c r="G42">
        <v>0.45600000000000002</v>
      </c>
      <c r="H42">
        <v>-0.13900000000000001</v>
      </c>
      <c r="I42">
        <v>0.90600000000000003</v>
      </c>
      <c r="J42">
        <v>0.59099999999999997</v>
      </c>
      <c r="K42">
        <v>0.30499999999999999</v>
      </c>
      <c r="L42" t="str">
        <f>IFERROR(VLOOKUP(A42, ContinentData!$A$2:$B$231, 2, FALSE),0)</f>
        <v>Africa</v>
      </c>
      <c r="M42" t="str">
        <f>IF(world_happiness[[#This Row],[Life Ladder]]&gt;world_happiness[[#This Row],[AV LL]],"Over Avergare","Under Average")</f>
        <v>Under Average</v>
      </c>
      <c r="N42" s="55">
        <f>DATE(world_happiness[[#This Row],[year]],1,1)</f>
        <v>40909</v>
      </c>
      <c r="O42">
        <f>YEAR(world_happiness[[#This Row],[Date]])</f>
        <v>2012</v>
      </c>
      <c r="P42">
        <f>AVERAGE(world_happiness[Life Ladder])</f>
        <v>5.4792273760800283</v>
      </c>
    </row>
    <row r="43" spans="1:16" x14ac:dyDescent="0.35">
      <c r="A43" t="s">
        <v>14</v>
      </c>
      <c r="B43">
        <v>2013</v>
      </c>
      <c r="C43">
        <v>3.9369999999999998</v>
      </c>
      <c r="D43">
        <v>9</v>
      </c>
      <c r="E43">
        <v>0.72199999999999998</v>
      </c>
      <c r="F43">
        <v>52.46</v>
      </c>
      <c r="G43">
        <v>0.41</v>
      </c>
      <c r="H43">
        <v>-0.106</v>
      </c>
      <c r="I43">
        <v>0.81599999999999995</v>
      </c>
      <c r="J43">
        <v>0.65</v>
      </c>
      <c r="K43">
        <v>0.371</v>
      </c>
      <c r="L43" t="str">
        <f>IFERROR(VLOOKUP(A43, ContinentData!$A$2:$B$231, 2, FALSE),0)</f>
        <v>Africa</v>
      </c>
      <c r="M43" t="str">
        <f>IF(world_happiness[[#This Row],[Life Ladder]]&gt;world_happiness[[#This Row],[AV LL]],"Over Avergare","Under Average")</f>
        <v>Under Average</v>
      </c>
      <c r="N43" s="55">
        <f>DATE(world_happiness[[#This Row],[year]],1,1)</f>
        <v>41275</v>
      </c>
      <c r="O43">
        <f>YEAR(world_happiness[[#This Row],[Date]])</f>
        <v>2013</v>
      </c>
      <c r="P43">
        <f>AVERAGE(world_happiness[Life Ladder])</f>
        <v>5.4792273760800283</v>
      </c>
    </row>
    <row r="44" spans="1:16" x14ac:dyDescent="0.35">
      <c r="A44" t="s">
        <v>14</v>
      </c>
      <c r="B44">
        <v>2014</v>
      </c>
      <c r="C44">
        <v>3.7949999999999999</v>
      </c>
      <c r="D44">
        <v>9.01</v>
      </c>
      <c r="E44">
        <v>0.755</v>
      </c>
      <c r="F44">
        <v>53.08</v>
      </c>
      <c r="G44">
        <v>0.375</v>
      </c>
      <c r="H44">
        <v>-0.17</v>
      </c>
      <c r="I44">
        <v>0.83399999999999996</v>
      </c>
      <c r="J44">
        <v>0.59499999999999997</v>
      </c>
      <c r="K44">
        <v>0.36799999999999999</v>
      </c>
      <c r="L44" t="str">
        <f>IFERROR(VLOOKUP(A44, ContinentData!$A$2:$B$231, 2, FALSE),0)</f>
        <v>Africa</v>
      </c>
      <c r="M44" t="str">
        <f>IF(world_happiness[[#This Row],[Life Ladder]]&gt;world_happiness[[#This Row],[AV LL]],"Over Avergare","Under Average")</f>
        <v>Under Average</v>
      </c>
      <c r="N44" s="55">
        <f>DATE(world_happiness[[#This Row],[year]],1,1)</f>
        <v>41640</v>
      </c>
      <c r="O44">
        <f>YEAR(world_happiness[[#This Row],[Date]])</f>
        <v>2014</v>
      </c>
      <c r="P44">
        <f>AVERAGE(world_happiness[Life Ladder])</f>
        <v>5.4792273760800283</v>
      </c>
    </row>
    <row r="45" spans="1:16" x14ac:dyDescent="0.35">
      <c r="A45" t="s">
        <v>15</v>
      </c>
      <c r="B45">
        <v>2006</v>
      </c>
      <c r="C45">
        <v>6.3129999999999997</v>
      </c>
      <c r="D45">
        <v>9.9369999999999994</v>
      </c>
      <c r="E45">
        <v>0.93799999999999994</v>
      </c>
      <c r="F45">
        <v>65.819999999999993</v>
      </c>
      <c r="G45">
        <v>0.73299999999999998</v>
      </c>
      <c r="H45">
        <v>-0.16</v>
      </c>
      <c r="I45">
        <v>0.85199999999999998</v>
      </c>
      <c r="J45">
        <v>0.748</v>
      </c>
      <c r="K45">
        <v>0.32800000000000001</v>
      </c>
      <c r="L45" t="str">
        <f>IFERROR(VLOOKUP(A45, ContinentData!$A$2:$B$231, 2, FALSE),0)</f>
        <v>South America</v>
      </c>
      <c r="M45" t="str">
        <f>IF(world_happiness[[#This Row],[Life Ladder]]&gt;world_happiness[[#This Row],[AV LL]],"Over Avergare","Under Average")</f>
        <v>Over Avergare</v>
      </c>
      <c r="N45" s="55">
        <f>DATE(world_happiness[[#This Row],[year]],1,1)</f>
        <v>38718</v>
      </c>
      <c r="O45">
        <f>YEAR(world_happiness[[#This Row],[Date]])</f>
        <v>2006</v>
      </c>
      <c r="P45">
        <f>AVERAGE(world_happiness[Life Ladder])</f>
        <v>5.4792273760800283</v>
      </c>
    </row>
    <row r="46" spans="1:16" x14ac:dyDescent="0.35">
      <c r="A46" t="s">
        <v>15</v>
      </c>
      <c r="B46">
        <v>2007</v>
      </c>
      <c r="C46">
        <v>6.0730000000000004</v>
      </c>
      <c r="D46">
        <v>10.013</v>
      </c>
      <c r="E46">
        <v>0.86199999999999999</v>
      </c>
      <c r="F46">
        <v>65.94</v>
      </c>
      <c r="G46">
        <v>0.65300000000000002</v>
      </c>
      <c r="H46">
        <v>-0.14399999999999999</v>
      </c>
      <c r="I46">
        <v>0.88100000000000001</v>
      </c>
      <c r="J46">
        <v>0.75</v>
      </c>
      <c r="K46">
        <v>0.27900000000000003</v>
      </c>
      <c r="L46" t="str">
        <f>IFERROR(VLOOKUP(A46, ContinentData!$A$2:$B$231, 2, FALSE),0)</f>
        <v>South America</v>
      </c>
      <c r="M46" t="str">
        <f>IF(world_happiness[[#This Row],[Life Ladder]]&gt;world_happiness[[#This Row],[AV LL]],"Over Avergare","Under Average")</f>
        <v>Over Avergare</v>
      </c>
      <c r="N46" s="55">
        <f>DATE(world_happiness[[#This Row],[year]],1,1)</f>
        <v>39083</v>
      </c>
      <c r="O46">
        <f>YEAR(world_happiness[[#This Row],[Date]])</f>
        <v>2007</v>
      </c>
      <c r="P46">
        <f>AVERAGE(world_happiness[Life Ladder])</f>
        <v>5.4792273760800283</v>
      </c>
    </row>
    <row r="47" spans="1:16" x14ac:dyDescent="0.35">
      <c r="A47" t="s">
        <v>15</v>
      </c>
      <c r="B47">
        <v>2008</v>
      </c>
      <c r="C47">
        <v>5.9610000000000003</v>
      </c>
      <c r="D47">
        <v>10.042999999999999</v>
      </c>
      <c r="E47">
        <v>0.89200000000000002</v>
      </c>
      <c r="F47">
        <v>66.06</v>
      </c>
      <c r="G47">
        <v>0.67800000000000005</v>
      </c>
      <c r="H47">
        <v>-0.13500000000000001</v>
      </c>
      <c r="I47">
        <v>0.86499999999999999</v>
      </c>
      <c r="J47">
        <v>0.72</v>
      </c>
      <c r="K47">
        <v>0.318</v>
      </c>
      <c r="L47" t="str">
        <f>IFERROR(VLOOKUP(A47, ContinentData!$A$2:$B$231, 2, FALSE),0)</f>
        <v>South America</v>
      </c>
      <c r="M47" t="str">
        <f>IF(world_happiness[[#This Row],[Life Ladder]]&gt;world_happiness[[#This Row],[AV LL]],"Over Avergare","Under Average")</f>
        <v>Over Avergare</v>
      </c>
      <c r="N47" s="55">
        <f>DATE(world_happiness[[#This Row],[year]],1,1)</f>
        <v>39448</v>
      </c>
      <c r="O47">
        <f>YEAR(world_happiness[[#This Row],[Date]])</f>
        <v>2008</v>
      </c>
      <c r="P47">
        <f>AVERAGE(world_happiness[Life Ladder])</f>
        <v>5.4792273760800283</v>
      </c>
    </row>
    <row r="48" spans="1:16" x14ac:dyDescent="0.35">
      <c r="A48" t="s">
        <v>15</v>
      </c>
      <c r="B48">
        <v>2009</v>
      </c>
      <c r="C48">
        <v>6.4240000000000004</v>
      </c>
      <c r="D48">
        <v>9.9719999999999995</v>
      </c>
      <c r="E48">
        <v>0.91900000000000004</v>
      </c>
      <c r="F48">
        <v>66.180000000000007</v>
      </c>
      <c r="G48">
        <v>0.63700000000000001</v>
      </c>
      <c r="H48">
        <v>-0.13300000000000001</v>
      </c>
      <c r="I48">
        <v>0.88500000000000001</v>
      </c>
      <c r="J48">
        <v>0.76200000000000001</v>
      </c>
      <c r="K48">
        <v>0.23699999999999999</v>
      </c>
      <c r="L48" t="str">
        <f>IFERROR(VLOOKUP(A48, ContinentData!$A$2:$B$231, 2, FALSE),0)</f>
        <v>South America</v>
      </c>
      <c r="M48" t="str">
        <f>IF(world_happiness[[#This Row],[Life Ladder]]&gt;world_happiness[[#This Row],[AV LL]],"Over Avergare","Under Average")</f>
        <v>Over Avergare</v>
      </c>
      <c r="N48" s="55">
        <f>DATE(world_happiness[[#This Row],[year]],1,1)</f>
        <v>39814</v>
      </c>
      <c r="O48">
        <f>YEAR(world_happiness[[#This Row],[Date]])</f>
        <v>2009</v>
      </c>
      <c r="P48">
        <f>AVERAGE(world_happiness[Life Ladder])</f>
        <v>5.4792273760800283</v>
      </c>
    </row>
    <row r="49" spans="1:16" x14ac:dyDescent="0.35">
      <c r="A49" t="s">
        <v>15</v>
      </c>
      <c r="B49">
        <v>2010</v>
      </c>
      <c r="C49">
        <v>6.4409999999999998</v>
      </c>
      <c r="D49">
        <v>10.066000000000001</v>
      </c>
      <c r="E49">
        <v>0.92700000000000005</v>
      </c>
      <c r="F49">
        <v>66.3</v>
      </c>
      <c r="G49">
        <v>0.73</v>
      </c>
      <c r="H49">
        <v>-0.129</v>
      </c>
      <c r="I49">
        <v>0.85499999999999998</v>
      </c>
      <c r="J49">
        <v>0.76500000000000001</v>
      </c>
      <c r="K49">
        <v>0.21099999999999999</v>
      </c>
      <c r="L49" t="str">
        <f>IFERROR(VLOOKUP(A49, ContinentData!$A$2:$B$231, 2, FALSE),0)</f>
        <v>South America</v>
      </c>
      <c r="M49" t="str">
        <f>IF(world_happiness[[#This Row],[Life Ladder]]&gt;world_happiness[[#This Row],[AV LL]],"Over Avergare","Under Average")</f>
        <v>Over Avergare</v>
      </c>
      <c r="N49" s="55">
        <f>DATE(world_happiness[[#This Row],[year]],1,1)</f>
        <v>40179</v>
      </c>
      <c r="O49">
        <f>YEAR(world_happiness[[#This Row],[Date]])</f>
        <v>2010</v>
      </c>
      <c r="P49">
        <f>AVERAGE(world_happiness[Life Ladder])</f>
        <v>5.4792273760800283</v>
      </c>
    </row>
    <row r="50" spans="1:16" x14ac:dyDescent="0.35">
      <c r="A50" t="s">
        <v>15</v>
      </c>
      <c r="B50">
        <v>2011</v>
      </c>
      <c r="C50">
        <v>6.7759999999999998</v>
      </c>
      <c r="D50">
        <v>10.112</v>
      </c>
      <c r="E50">
        <v>0.88900000000000001</v>
      </c>
      <c r="F50">
        <v>66.42</v>
      </c>
      <c r="G50">
        <v>0.81599999999999995</v>
      </c>
      <c r="H50">
        <v>-0.17799999999999999</v>
      </c>
      <c r="I50">
        <v>0.755</v>
      </c>
      <c r="J50">
        <v>0.76900000000000002</v>
      </c>
      <c r="K50">
        <v>0.23200000000000001</v>
      </c>
      <c r="L50" t="str">
        <f>IFERROR(VLOOKUP(A50, ContinentData!$A$2:$B$231, 2, FALSE),0)</f>
        <v>South America</v>
      </c>
      <c r="M50" t="str">
        <f>IF(world_happiness[[#This Row],[Life Ladder]]&gt;world_happiness[[#This Row],[AV LL]],"Over Avergare","Under Average")</f>
        <v>Over Avergare</v>
      </c>
      <c r="N50" s="55">
        <f>DATE(world_happiness[[#This Row],[year]],1,1)</f>
        <v>40544</v>
      </c>
      <c r="O50">
        <f>YEAR(world_happiness[[#This Row],[Date]])</f>
        <v>2011</v>
      </c>
      <c r="P50">
        <f>AVERAGE(world_happiness[Life Ladder])</f>
        <v>5.4792273760800283</v>
      </c>
    </row>
    <row r="51" spans="1:16" x14ac:dyDescent="0.35">
      <c r="A51" t="s">
        <v>15</v>
      </c>
      <c r="B51">
        <v>2012</v>
      </c>
      <c r="C51">
        <v>6.468</v>
      </c>
      <c r="D51">
        <v>10.090999999999999</v>
      </c>
      <c r="E51">
        <v>0.90200000000000002</v>
      </c>
      <c r="F51">
        <v>66.540000000000006</v>
      </c>
      <c r="G51">
        <v>0.747</v>
      </c>
      <c r="H51">
        <v>-0.151</v>
      </c>
      <c r="I51">
        <v>0.81699999999999995</v>
      </c>
      <c r="J51">
        <v>0.74399999999999999</v>
      </c>
      <c r="K51">
        <v>0.27200000000000002</v>
      </c>
      <c r="L51" t="str">
        <f>IFERROR(VLOOKUP(A51, ContinentData!$A$2:$B$231, 2, FALSE),0)</f>
        <v>South America</v>
      </c>
      <c r="M51" t="str">
        <f>IF(world_happiness[[#This Row],[Life Ladder]]&gt;world_happiness[[#This Row],[AV LL]],"Over Avergare","Under Average")</f>
        <v>Over Avergare</v>
      </c>
      <c r="N51" s="55">
        <f>DATE(world_happiness[[#This Row],[year]],1,1)</f>
        <v>40909</v>
      </c>
      <c r="O51">
        <f>YEAR(world_happiness[[#This Row],[Date]])</f>
        <v>2012</v>
      </c>
      <c r="P51">
        <f>AVERAGE(world_happiness[Life Ladder])</f>
        <v>5.4792273760800283</v>
      </c>
    </row>
    <row r="52" spans="1:16" x14ac:dyDescent="0.35">
      <c r="A52" t="s">
        <v>15</v>
      </c>
      <c r="B52">
        <v>2013</v>
      </c>
      <c r="C52">
        <v>6.5819999999999999</v>
      </c>
      <c r="D52">
        <v>10.103</v>
      </c>
      <c r="E52">
        <v>0.91</v>
      </c>
      <c r="F52">
        <v>66.66</v>
      </c>
      <c r="G52">
        <v>0.73699999999999999</v>
      </c>
      <c r="H52">
        <v>-0.13400000000000001</v>
      </c>
      <c r="I52">
        <v>0.82299999999999995</v>
      </c>
      <c r="J52">
        <v>0.76600000000000001</v>
      </c>
      <c r="K52">
        <v>0.254</v>
      </c>
      <c r="L52" t="str">
        <f>IFERROR(VLOOKUP(A52, ContinentData!$A$2:$B$231, 2, FALSE),0)</f>
        <v>South America</v>
      </c>
      <c r="M52" t="str">
        <f>IF(world_happiness[[#This Row],[Life Ladder]]&gt;world_happiness[[#This Row],[AV LL]],"Over Avergare","Under Average")</f>
        <v>Over Avergare</v>
      </c>
      <c r="N52" s="55">
        <f>DATE(world_happiness[[#This Row],[year]],1,1)</f>
        <v>41275</v>
      </c>
      <c r="O52">
        <f>YEAR(world_happiness[[#This Row],[Date]])</f>
        <v>2013</v>
      </c>
      <c r="P52">
        <f>AVERAGE(world_happiness[Life Ladder])</f>
        <v>5.4792273760800283</v>
      </c>
    </row>
    <row r="53" spans="1:16" x14ac:dyDescent="0.35">
      <c r="A53" t="s">
        <v>15</v>
      </c>
      <c r="B53">
        <v>2014</v>
      </c>
      <c r="C53">
        <v>6.6710000000000003</v>
      </c>
      <c r="D53">
        <v>10.067</v>
      </c>
      <c r="E53">
        <v>0.91800000000000004</v>
      </c>
      <c r="F53">
        <v>66.78</v>
      </c>
      <c r="G53">
        <v>0.745</v>
      </c>
      <c r="H53">
        <v>-0.16800000000000001</v>
      </c>
      <c r="I53">
        <v>0.85399999999999998</v>
      </c>
      <c r="J53">
        <v>0.76900000000000002</v>
      </c>
      <c r="K53">
        <v>0.23799999999999999</v>
      </c>
      <c r="L53" t="str">
        <f>IFERROR(VLOOKUP(A53, ContinentData!$A$2:$B$231, 2, FALSE),0)</f>
        <v>South America</v>
      </c>
      <c r="M53" t="str">
        <f>IF(world_happiness[[#This Row],[Life Ladder]]&gt;world_happiness[[#This Row],[AV LL]],"Over Avergare","Under Average")</f>
        <v>Over Avergare</v>
      </c>
      <c r="N53" s="55">
        <f>DATE(world_happiness[[#This Row],[year]],1,1)</f>
        <v>41640</v>
      </c>
      <c r="O53">
        <f>YEAR(world_happiness[[#This Row],[Date]])</f>
        <v>2014</v>
      </c>
      <c r="P53">
        <f>AVERAGE(world_happiness[Life Ladder])</f>
        <v>5.4792273760800283</v>
      </c>
    </row>
    <row r="54" spans="1:16" x14ac:dyDescent="0.35">
      <c r="A54" t="s">
        <v>15</v>
      </c>
      <c r="B54">
        <v>2015</v>
      </c>
      <c r="C54">
        <v>6.6970000000000001</v>
      </c>
      <c r="D54">
        <v>10.083</v>
      </c>
      <c r="E54">
        <v>0.92600000000000005</v>
      </c>
      <c r="F54">
        <v>66.900000000000006</v>
      </c>
      <c r="G54">
        <v>0.88100000000000001</v>
      </c>
      <c r="H54">
        <v>-0.17799999999999999</v>
      </c>
      <c r="I54">
        <v>0.85099999999999998</v>
      </c>
      <c r="J54">
        <v>0.76800000000000002</v>
      </c>
      <c r="K54">
        <v>0.30499999999999999</v>
      </c>
      <c r="L54" t="str">
        <f>IFERROR(VLOOKUP(A54, ContinentData!$A$2:$B$231, 2, FALSE),0)</f>
        <v>South America</v>
      </c>
      <c r="M54" t="str">
        <f>IF(world_happiness[[#This Row],[Life Ladder]]&gt;world_happiness[[#This Row],[AV LL]],"Over Avergare","Under Average")</f>
        <v>Over Avergare</v>
      </c>
      <c r="N54" s="55">
        <f>DATE(world_happiness[[#This Row],[year]],1,1)</f>
        <v>42005</v>
      </c>
      <c r="O54">
        <f>YEAR(world_happiness[[#This Row],[Date]])</f>
        <v>2015</v>
      </c>
      <c r="P54">
        <f>AVERAGE(world_happiness[Life Ladder])</f>
        <v>5.4792273760800283</v>
      </c>
    </row>
    <row r="55" spans="1:16" x14ac:dyDescent="0.35">
      <c r="A55" t="s">
        <v>15</v>
      </c>
      <c r="B55">
        <v>2016</v>
      </c>
      <c r="C55">
        <v>6.4269999999999996</v>
      </c>
      <c r="D55">
        <v>10.051</v>
      </c>
      <c r="E55">
        <v>0.88300000000000001</v>
      </c>
      <c r="F55">
        <v>66.95</v>
      </c>
      <c r="G55">
        <v>0.84799999999999998</v>
      </c>
      <c r="H55">
        <v>-0.19500000000000001</v>
      </c>
      <c r="I55">
        <v>0.85099999999999998</v>
      </c>
      <c r="J55">
        <v>0.73199999999999998</v>
      </c>
      <c r="K55">
        <v>0.312</v>
      </c>
      <c r="L55" t="str">
        <f>IFERROR(VLOOKUP(A55, ContinentData!$A$2:$B$231, 2, FALSE),0)</f>
        <v>South America</v>
      </c>
      <c r="M55" t="str">
        <f>IF(world_happiness[[#This Row],[Life Ladder]]&gt;world_happiness[[#This Row],[AV LL]],"Over Avergare","Under Average")</f>
        <v>Over Avergare</v>
      </c>
      <c r="N55" s="55">
        <f>DATE(world_happiness[[#This Row],[year]],1,1)</f>
        <v>42370</v>
      </c>
      <c r="O55">
        <f>YEAR(world_happiness[[#This Row],[Date]])</f>
        <v>2016</v>
      </c>
      <c r="P55">
        <f>AVERAGE(world_happiness[Life Ladder])</f>
        <v>5.4792273760800283</v>
      </c>
    </row>
    <row r="56" spans="1:16" x14ac:dyDescent="0.35">
      <c r="A56" t="s">
        <v>15</v>
      </c>
      <c r="B56">
        <v>2017</v>
      </c>
      <c r="C56">
        <v>6.0389999999999997</v>
      </c>
      <c r="D56">
        <v>10.069000000000001</v>
      </c>
      <c r="E56">
        <v>0.90700000000000003</v>
      </c>
      <c r="F56">
        <v>67</v>
      </c>
      <c r="G56">
        <v>0.83199999999999996</v>
      </c>
      <c r="H56">
        <v>-0.19</v>
      </c>
      <c r="I56">
        <v>0.84099999999999997</v>
      </c>
      <c r="J56">
        <v>0.71499999999999997</v>
      </c>
      <c r="K56">
        <v>0.29199999999999998</v>
      </c>
      <c r="L56" t="str">
        <f>IFERROR(VLOOKUP(A56, ContinentData!$A$2:$B$231, 2, FALSE),0)</f>
        <v>South America</v>
      </c>
      <c r="M56" t="str">
        <f>IF(world_happiness[[#This Row],[Life Ladder]]&gt;world_happiness[[#This Row],[AV LL]],"Over Avergare","Under Average")</f>
        <v>Over Avergare</v>
      </c>
      <c r="N56" s="55">
        <f>DATE(world_happiness[[#This Row],[year]],1,1)</f>
        <v>42736</v>
      </c>
      <c r="O56">
        <f>YEAR(world_happiness[[#This Row],[Date]])</f>
        <v>2017</v>
      </c>
      <c r="P56">
        <f>AVERAGE(world_happiness[Life Ladder])</f>
        <v>5.4792273760800283</v>
      </c>
    </row>
    <row r="57" spans="1:16" x14ac:dyDescent="0.35">
      <c r="A57" t="s">
        <v>15</v>
      </c>
      <c r="B57">
        <v>2018</v>
      </c>
      <c r="C57">
        <v>5.7930000000000001</v>
      </c>
      <c r="D57">
        <v>10.032</v>
      </c>
      <c r="E57">
        <v>0.9</v>
      </c>
      <c r="F57">
        <v>67.05</v>
      </c>
      <c r="G57">
        <v>0.84599999999999997</v>
      </c>
      <c r="H57">
        <v>-0.214</v>
      </c>
      <c r="I57">
        <v>0.85499999999999998</v>
      </c>
      <c r="J57">
        <v>0.73199999999999998</v>
      </c>
      <c r="K57">
        <v>0.32100000000000001</v>
      </c>
      <c r="L57" t="str">
        <f>IFERROR(VLOOKUP(A57, ContinentData!$A$2:$B$231, 2, FALSE),0)</f>
        <v>South America</v>
      </c>
      <c r="M57" t="str">
        <f>IF(world_happiness[[#This Row],[Life Ladder]]&gt;world_happiness[[#This Row],[AV LL]],"Over Avergare","Under Average")</f>
        <v>Over Avergare</v>
      </c>
      <c r="N57" s="55">
        <f>DATE(world_happiness[[#This Row],[year]],1,1)</f>
        <v>43101</v>
      </c>
      <c r="O57">
        <f>YEAR(world_happiness[[#This Row],[Date]])</f>
        <v>2018</v>
      </c>
      <c r="P57">
        <f>AVERAGE(world_happiness[Life Ladder])</f>
        <v>5.4792273760800283</v>
      </c>
    </row>
    <row r="58" spans="1:16" x14ac:dyDescent="0.35">
      <c r="A58" t="s">
        <v>15</v>
      </c>
      <c r="B58">
        <v>2019</v>
      </c>
      <c r="C58">
        <v>6.0860000000000003</v>
      </c>
      <c r="D58">
        <v>10.002000000000001</v>
      </c>
      <c r="E58">
        <v>0.89600000000000002</v>
      </c>
      <c r="F58">
        <v>67.099999999999994</v>
      </c>
      <c r="G58">
        <v>0.81699999999999995</v>
      </c>
      <c r="H58">
        <v>-0.214</v>
      </c>
      <c r="I58">
        <v>0.83</v>
      </c>
      <c r="J58">
        <v>0.73499999999999999</v>
      </c>
      <c r="K58">
        <v>0.31900000000000001</v>
      </c>
      <c r="L58" t="str">
        <f>IFERROR(VLOOKUP(A58, ContinentData!$A$2:$B$231, 2, FALSE),0)</f>
        <v>South America</v>
      </c>
      <c r="M58" t="str">
        <f>IF(world_happiness[[#This Row],[Life Ladder]]&gt;world_happiness[[#This Row],[AV LL]],"Over Avergare","Under Average")</f>
        <v>Over Avergare</v>
      </c>
      <c r="N58" s="55">
        <f>DATE(world_happiness[[#This Row],[year]],1,1)</f>
        <v>43466</v>
      </c>
      <c r="O58">
        <f>YEAR(world_happiness[[#This Row],[Date]])</f>
        <v>2019</v>
      </c>
      <c r="P58">
        <f>AVERAGE(world_happiness[Life Ladder])</f>
        <v>5.4792273760800283</v>
      </c>
    </row>
    <row r="59" spans="1:16" x14ac:dyDescent="0.35">
      <c r="A59" t="s">
        <v>15</v>
      </c>
      <c r="B59">
        <v>2020</v>
      </c>
      <c r="C59">
        <v>5.9009999999999998</v>
      </c>
      <c r="D59">
        <v>9.8879999999999999</v>
      </c>
      <c r="E59">
        <v>0.89700000000000002</v>
      </c>
      <c r="F59">
        <v>67.150000000000006</v>
      </c>
      <c r="G59">
        <v>0.82299999999999995</v>
      </c>
      <c r="H59">
        <v>-0.129</v>
      </c>
      <c r="I59">
        <v>0.81599999999999995</v>
      </c>
      <c r="J59">
        <v>0.67900000000000005</v>
      </c>
      <c r="K59">
        <v>0.34200000000000003</v>
      </c>
      <c r="L59" t="str">
        <f>IFERROR(VLOOKUP(A59, ContinentData!$A$2:$B$231, 2, FALSE),0)</f>
        <v>South America</v>
      </c>
      <c r="M59" t="str">
        <f>IF(world_happiness[[#This Row],[Life Ladder]]&gt;world_happiness[[#This Row],[AV LL]],"Over Avergare","Under Average")</f>
        <v>Over Avergare</v>
      </c>
      <c r="N59" s="55">
        <f>DATE(world_happiness[[#This Row],[year]],1,1)</f>
        <v>43831</v>
      </c>
      <c r="O59">
        <f>YEAR(world_happiness[[#This Row],[Date]])</f>
        <v>2020</v>
      </c>
      <c r="P59">
        <f>AVERAGE(world_happiness[Life Ladder])</f>
        <v>5.4792273760800283</v>
      </c>
    </row>
    <row r="60" spans="1:16" x14ac:dyDescent="0.35">
      <c r="A60" t="s">
        <v>15</v>
      </c>
      <c r="B60">
        <v>2021</v>
      </c>
      <c r="C60">
        <v>5.9080000000000004</v>
      </c>
      <c r="D60">
        <v>9.9770000000000003</v>
      </c>
      <c r="E60">
        <v>0.88200000000000001</v>
      </c>
      <c r="F60">
        <v>67.2</v>
      </c>
      <c r="G60">
        <v>0.81899999999999995</v>
      </c>
      <c r="H60">
        <v>-1.2E-2</v>
      </c>
      <c r="I60">
        <v>0.81599999999999995</v>
      </c>
      <c r="J60">
        <v>0.68500000000000005</v>
      </c>
      <c r="K60">
        <v>0.34499999999999997</v>
      </c>
      <c r="L60" t="str">
        <f>IFERROR(VLOOKUP(A60, ContinentData!$A$2:$B$231, 2, FALSE),0)</f>
        <v>South America</v>
      </c>
      <c r="M60" t="str">
        <f>IF(world_happiness[[#This Row],[Life Ladder]]&gt;world_happiness[[#This Row],[AV LL]],"Over Avergare","Under Average")</f>
        <v>Over Avergare</v>
      </c>
      <c r="N60" s="55">
        <f>DATE(world_happiness[[#This Row],[year]],1,1)</f>
        <v>44197</v>
      </c>
      <c r="O60">
        <f>YEAR(world_happiness[[#This Row],[Date]])</f>
        <v>2021</v>
      </c>
      <c r="P60">
        <f>AVERAGE(world_happiness[Life Ladder])</f>
        <v>5.4792273760800283</v>
      </c>
    </row>
    <row r="61" spans="1:16" x14ac:dyDescent="0.35">
      <c r="A61" t="s">
        <v>15</v>
      </c>
      <c r="B61">
        <v>2022</v>
      </c>
      <c r="C61">
        <v>6.2610000000000001</v>
      </c>
      <c r="D61">
        <v>10.010999999999999</v>
      </c>
      <c r="E61">
        <v>0.89300000000000002</v>
      </c>
      <c r="F61">
        <v>67.25</v>
      </c>
      <c r="G61">
        <v>0.82499999999999996</v>
      </c>
      <c r="H61">
        <v>-0.128</v>
      </c>
      <c r="I61">
        <v>0.81</v>
      </c>
      <c r="J61">
        <v>0.72399999999999998</v>
      </c>
      <c r="K61">
        <v>0.28399999999999997</v>
      </c>
      <c r="L61" t="str">
        <f>IFERROR(VLOOKUP(A61, ContinentData!$A$2:$B$231, 2, FALSE),0)</f>
        <v>South America</v>
      </c>
      <c r="M61" t="str">
        <f>IF(world_happiness[[#This Row],[Life Ladder]]&gt;world_happiness[[#This Row],[AV LL]],"Over Avergare","Under Average")</f>
        <v>Over Avergare</v>
      </c>
      <c r="N61" s="55">
        <f>DATE(world_happiness[[#This Row],[year]],1,1)</f>
        <v>44562</v>
      </c>
      <c r="O61">
        <f>YEAR(world_happiness[[#This Row],[Date]])</f>
        <v>2022</v>
      </c>
      <c r="P61">
        <f>AVERAGE(world_happiness[Life Ladder])</f>
        <v>5.4792273760800283</v>
      </c>
    </row>
    <row r="62" spans="1:16" x14ac:dyDescent="0.35">
      <c r="A62" t="s">
        <v>16</v>
      </c>
      <c r="B62">
        <v>2006</v>
      </c>
      <c r="C62">
        <v>4.2889999999999997</v>
      </c>
      <c r="D62">
        <v>9.0210000000000008</v>
      </c>
      <c r="E62">
        <v>0.68200000000000005</v>
      </c>
      <c r="F62">
        <v>63.84</v>
      </c>
      <c r="G62">
        <v>0.52</v>
      </c>
      <c r="H62">
        <v>-0.23200000000000001</v>
      </c>
      <c r="I62">
        <v>0.85</v>
      </c>
      <c r="J62">
        <v>0.45300000000000001</v>
      </c>
      <c r="K62">
        <v>0.46899999999999997</v>
      </c>
      <c r="L62" t="str">
        <f>IFERROR(VLOOKUP(A62, ContinentData!$A$2:$B$231, 2, FALSE),0)</f>
        <v>Asia</v>
      </c>
      <c r="M62" t="str">
        <f>IF(world_happiness[[#This Row],[Life Ladder]]&gt;world_happiness[[#This Row],[AV LL]],"Over Avergare","Under Average")</f>
        <v>Under Average</v>
      </c>
      <c r="N62" s="55">
        <f>DATE(world_happiness[[#This Row],[year]],1,1)</f>
        <v>38718</v>
      </c>
      <c r="O62">
        <f>YEAR(world_happiness[[#This Row],[Date]])</f>
        <v>2006</v>
      </c>
      <c r="P62">
        <f>AVERAGE(world_happiness[Life Ladder])</f>
        <v>5.4792273760800283</v>
      </c>
    </row>
    <row r="63" spans="1:16" x14ac:dyDescent="0.35">
      <c r="A63" t="s">
        <v>16</v>
      </c>
      <c r="B63">
        <v>2007</v>
      </c>
      <c r="C63">
        <v>4.8819999999999997</v>
      </c>
      <c r="D63">
        <v>9.157</v>
      </c>
      <c r="E63">
        <v>0.76</v>
      </c>
      <c r="F63">
        <v>64.08</v>
      </c>
      <c r="G63">
        <v>0.60499999999999998</v>
      </c>
      <c r="H63">
        <v>-0.252</v>
      </c>
      <c r="I63">
        <v>0.81699999999999995</v>
      </c>
      <c r="J63">
        <v>0.45400000000000001</v>
      </c>
      <c r="K63">
        <v>0.41199999999999998</v>
      </c>
      <c r="L63" t="str">
        <f>IFERROR(VLOOKUP(A63, ContinentData!$A$2:$B$231, 2, FALSE),0)</f>
        <v>Asia</v>
      </c>
      <c r="M63" t="str">
        <f>IF(world_happiness[[#This Row],[Life Ladder]]&gt;world_happiness[[#This Row],[AV LL]],"Over Avergare","Under Average")</f>
        <v>Under Average</v>
      </c>
      <c r="N63" s="55">
        <f>DATE(world_happiness[[#This Row],[year]],1,1)</f>
        <v>39083</v>
      </c>
      <c r="O63">
        <f>YEAR(world_happiness[[#This Row],[Date]])</f>
        <v>2007</v>
      </c>
      <c r="P63">
        <f>AVERAGE(world_happiness[Life Ladder])</f>
        <v>5.4792273760800283</v>
      </c>
    </row>
    <row r="64" spans="1:16" x14ac:dyDescent="0.35">
      <c r="A64" t="s">
        <v>16</v>
      </c>
      <c r="B64">
        <v>2008</v>
      </c>
      <c r="C64">
        <v>4.6520000000000001</v>
      </c>
      <c r="D64">
        <v>9.23</v>
      </c>
      <c r="E64">
        <v>0.70899999999999996</v>
      </c>
      <c r="F64">
        <v>64.319999999999993</v>
      </c>
      <c r="G64">
        <v>0.46200000000000002</v>
      </c>
      <c r="H64">
        <v>-0.216</v>
      </c>
      <c r="I64">
        <v>0.876</v>
      </c>
      <c r="J64">
        <v>0.48599999999999999</v>
      </c>
      <c r="K64">
        <v>0.38500000000000001</v>
      </c>
      <c r="L64" t="str">
        <f>IFERROR(VLOOKUP(A64, ContinentData!$A$2:$B$231, 2, FALSE),0)</f>
        <v>Asia</v>
      </c>
      <c r="M64" t="str">
        <f>IF(world_happiness[[#This Row],[Life Ladder]]&gt;world_happiness[[#This Row],[AV LL]],"Over Avergare","Under Average")</f>
        <v>Under Average</v>
      </c>
      <c r="N64" s="55">
        <f>DATE(world_happiness[[#This Row],[year]],1,1)</f>
        <v>39448</v>
      </c>
      <c r="O64">
        <f>YEAR(world_happiness[[#This Row],[Date]])</f>
        <v>2008</v>
      </c>
      <c r="P64">
        <f>AVERAGE(world_happiness[Life Ladder])</f>
        <v>5.4792273760800283</v>
      </c>
    </row>
    <row r="65" spans="1:16" x14ac:dyDescent="0.35">
      <c r="A65" t="s">
        <v>16</v>
      </c>
      <c r="B65">
        <v>2009</v>
      </c>
      <c r="C65">
        <v>4.1779999999999999</v>
      </c>
      <c r="D65">
        <v>9.0850000000000009</v>
      </c>
      <c r="E65">
        <v>0.68</v>
      </c>
      <c r="F65">
        <v>64.56</v>
      </c>
      <c r="G65">
        <v>0.441</v>
      </c>
      <c r="H65">
        <v>-0.215</v>
      </c>
      <c r="I65">
        <v>0.88200000000000001</v>
      </c>
      <c r="J65">
        <v>0.47899999999999998</v>
      </c>
      <c r="K65">
        <v>0.41099999999999998</v>
      </c>
      <c r="L65" t="str">
        <f>IFERROR(VLOOKUP(A65, ContinentData!$A$2:$B$231, 2, FALSE),0)</f>
        <v>Asia</v>
      </c>
      <c r="M65" t="str">
        <f>IF(world_happiness[[#This Row],[Life Ladder]]&gt;world_happiness[[#This Row],[AV LL]],"Over Avergare","Under Average")</f>
        <v>Under Average</v>
      </c>
      <c r="N65" s="55">
        <f>DATE(world_happiness[[#This Row],[year]],1,1)</f>
        <v>39814</v>
      </c>
      <c r="O65">
        <f>YEAR(world_happiness[[#This Row],[Date]])</f>
        <v>2009</v>
      </c>
      <c r="P65">
        <f>AVERAGE(world_happiness[Life Ladder])</f>
        <v>5.4792273760800283</v>
      </c>
    </row>
    <row r="66" spans="1:16" x14ac:dyDescent="0.35">
      <c r="A66" t="s">
        <v>16</v>
      </c>
      <c r="B66">
        <v>2010</v>
      </c>
      <c r="C66">
        <v>4.3680000000000003</v>
      </c>
      <c r="D66">
        <v>9.1129999999999995</v>
      </c>
      <c r="E66">
        <v>0.66</v>
      </c>
      <c r="F66">
        <v>64.8</v>
      </c>
      <c r="G66">
        <v>0.45900000000000002</v>
      </c>
      <c r="H66">
        <v>-0.17699999999999999</v>
      </c>
      <c r="I66">
        <v>0.89100000000000001</v>
      </c>
      <c r="J66">
        <v>0.437</v>
      </c>
      <c r="K66">
        <v>0.42599999999999999</v>
      </c>
      <c r="L66" t="str">
        <f>IFERROR(VLOOKUP(A66, ContinentData!$A$2:$B$231, 2, FALSE),0)</f>
        <v>Asia</v>
      </c>
      <c r="M66" t="str">
        <f>IF(world_happiness[[#This Row],[Life Ladder]]&gt;world_happiness[[#This Row],[AV LL]],"Over Avergare","Under Average")</f>
        <v>Under Average</v>
      </c>
      <c r="N66" s="55">
        <f>DATE(world_happiness[[#This Row],[year]],1,1)</f>
        <v>40179</v>
      </c>
      <c r="O66">
        <f>YEAR(world_happiness[[#This Row],[Date]])</f>
        <v>2010</v>
      </c>
      <c r="P66">
        <f>AVERAGE(world_happiness[Life Ladder])</f>
        <v>5.4792273760800283</v>
      </c>
    </row>
    <row r="67" spans="1:16" x14ac:dyDescent="0.35">
      <c r="A67" t="s">
        <v>16</v>
      </c>
      <c r="B67">
        <v>2011</v>
      </c>
      <c r="C67">
        <v>4.26</v>
      </c>
      <c r="D67">
        <v>9.1639999999999997</v>
      </c>
      <c r="E67">
        <v>0.70499999999999996</v>
      </c>
      <c r="F67">
        <v>65.040000000000006</v>
      </c>
      <c r="G67">
        <v>0.46500000000000002</v>
      </c>
      <c r="H67">
        <v>-0.22700000000000001</v>
      </c>
      <c r="I67">
        <v>0.875</v>
      </c>
      <c r="J67">
        <v>0.41099999999999998</v>
      </c>
      <c r="K67">
        <v>0.45900000000000002</v>
      </c>
      <c r="L67" t="str">
        <f>IFERROR(VLOOKUP(A67, ContinentData!$A$2:$B$231, 2, FALSE),0)</f>
        <v>Asia</v>
      </c>
      <c r="M67" t="str">
        <f>IF(world_happiness[[#This Row],[Life Ladder]]&gt;world_happiness[[#This Row],[AV LL]],"Over Avergare","Under Average")</f>
        <v>Under Average</v>
      </c>
      <c r="N67" s="55">
        <f>DATE(world_happiness[[#This Row],[year]],1,1)</f>
        <v>40544</v>
      </c>
      <c r="O67">
        <f>YEAR(world_happiness[[#This Row],[Date]])</f>
        <v>2011</v>
      </c>
      <c r="P67">
        <f>AVERAGE(world_happiness[Life Ladder])</f>
        <v>5.4792273760800283</v>
      </c>
    </row>
    <row r="68" spans="1:16" x14ac:dyDescent="0.35">
      <c r="A68" t="s">
        <v>16</v>
      </c>
      <c r="B68">
        <v>2012</v>
      </c>
      <c r="C68">
        <v>4.32</v>
      </c>
      <c r="D68">
        <v>9.2390000000000008</v>
      </c>
      <c r="E68">
        <v>0.67600000000000005</v>
      </c>
      <c r="F68">
        <v>65.28</v>
      </c>
      <c r="G68">
        <v>0.502</v>
      </c>
      <c r="H68">
        <v>-0.217</v>
      </c>
      <c r="I68">
        <v>0.89300000000000002</v>
      </c>
      <c r="J68">
        <v>0.47</v>
      </c>
      <c r="K68">
        <v>0.46400000000000002</v>
      </c>
      <c r="L68" t="str">
        <f>IFERROR(VLOOKUP(A68, ContinentData!$A$2:$B$231, 2, FALSE),0)</f>
        <v>Asia</v>
      </c>
      <c r="M68" t="str">
        <f>IF(world_happiness[[#This Row],[Life Ladder]]&gt;world_happiness[[#This Row],[AV LL]],"Over Avergare","Under Average")</f>
        <v>Under Average</v>
      </c>
      <c r="N68" s="55">
        <f>DATE(world_happiness[[#This Row],[year]],1,1)</f>
        <v>40909</v>
      </c>
      <c r="O68">
        <f>YEAR(world_happiness[[#This Row],[Date]])</f>
        <v>2012</v>
      </c>
      <c r="P68">
        <f>AVERAGE(world_happiness[Life Ladder])</f>
        <v>5.4792273760800283</v>
      </c>
    </row>
    <row r="69" spans="1:16" x14ac:dyDescent="0.35">
      <c r="A69" t="s">
        <v>16</v>
      </c>
      <c r="B69">
        <v>2013</v>
      </c>
      <c r="C69">
        <v>4.2770000000000001</v>
      </c>
      <c r="D69">
        <v>9.2759999999999998</v>
      </c>
      <c r="E69">
        <v>0.72299999999999998</v>
      </c>
      <c r="F69">
        <v>65.52</v>
      </c>
      <c r="G69">
        <v>0.504</v>
      </c>
      <c r="H69">
        <v>-0.19800000000000001</v>
      </c>
      <c r="I69">
        <v>0.9</v>
      </c>
      <c r="J69">
        <v>0.503</v>
      </c>
      <c r="K69">
        <v>0.45</v>
      </c>
      <c r="L69" t="str">
        <f>IFERROR(VLOOKUP(A69, ContinentData!$A$2:$B$231, 2, FALSE),0)</f>
        <v>Asia</v>
      </c>
      <c r="M69" t="str">
        <f>IF(world_happiness[[#This Row],[Life Ladder]]&gt;world_happiness[[#This Row],[AV LL]],"Over Avergare","Under Average")</f>
        <v>Under Average</v>
      </c>
      <c r="N69" s="55">
        <f>DATE(world_happiness[[#This Row],[year]],1,1)</f>
        <v>41275</v>
      </c>
      <c r="O69">
        <f>YEAR(world_happiness[[#This Row],[Date]])</f>
        <v>2013</v>
      </c>
      <c r="P69">
        <f>AVERAGE(world_happiness[Life Ladder])</f>
        <v>5.4792273760800283</v>
      </c>
    </row>
    <row r="70" spans="1:16" x14ac:dyDescent="0.35">
      <c r="A70" t="s">
        <v>16</v>
      </c>
      <c r="B70">
        <v>2014</v>
      </c>
      <c r="C70">
        <v>4.4530000000000003</v>
      </c>
      <c r="D70">
        <v>9.3149999999999995</v>
      </c>
      <c r="E70">
        <v>0.73899999999999999</v>
      </c>
      <c r="F70">
        <v>65.760000000000005</v>
      </c>
      <c r="G70">
        <v>0.50600000000000001</v>
      </c>
      <c r="H70">
        <v>-0.222</v>
      </c>
      <c r="I70">
        <v>0.92</v>
      </c>
      <c r="J70">
        <v>0.51</v>
      </c>
      <c r="K70">
        <v>0.40400000000000003</v>
      </c>
      <c r="L70" t="str">
        <f>IFERROR(VLOOKUP(A70, ContinentData!$A$2:$B$231, 2, FALSE),0)</f>
        <v>Asia</v>
      </c>
      <c r="M70" t="str">
        <f>IF(world_happiness[[#This Row],[Life Ladder]]&gt;world_happiness[[#This Row],[AV LL]],"Over Avergare","Under Average")</f>
        <v>Under Average</v>
      </c>
      <c r="N70" s="55">
        <f>DATE(world_happiness[[#This Row],[year]],1,1)</f>
        <v>41640</v>
      </c>
      <c r="O70">
        <f>YEAR(world_happiness[[#This Row],[Date]])</f>
        <v>2014</v>
      </c>
      <c r="P70">
        <f>AVERAGE(world_happiness[Life Ladder])</f>
        <v>5.4792273760800283</v>
      </c>
    </row>
    <row r="71" spans="1:16" x14ac:dyDescent="0.35">
      <c r="A71" t="s">
        <v>16</v>
      </c>
      <c r="B71">
        <v>2015</v>
      </c>
      <c r="C71">
        <v>4.3479999999999999</v>
      </c>
      <c r="D71">
        <v>9.3510000000000009</v>
      </c>
      <c r="E71">
        <v>0.72299999999999998</v>
      </c>
      <c r="F71">
        <v>66</v>
      </c>
      <c r="G71">
        <v>0.55100000000000005</v>
      </c>
      <c r="H71">
        <v>-0.20699999999999999</v>
      </c>
      <c r="I71">
        <v>0.90100000000000002</v>
      </c>
      <c r="J71">
        <v>0.52700000000000002</v>
      </c>
      <c r="K71">
        <v>0.438</v>
      </c>
      <c r="L71" t="str">
        <f>IFERROR(VLOOKUP(A71, ContinentData!$A$2:$B$231, 2, FALSE),0)</f>
        <v>Asia</v>
      </c>
      <c r="M71" t="str">
        <f>IF(world_happiness[[#This Row],[Life Ladder]]&gt;world_happiness[[#This Row],[AV LL]],"Over Avergare","Under Average")</f>
        <v>Under Average</v>
      </c>
      <c r="N71" s="55">
        <f>DATE(world_happiness[[#This Row],[year]],1,1)</f>
        <v>42005</v>
      </c>
      <c r="O71">
        <f>YEAR(world_happiness[[#This Row],[Date]])</f>
        <v>2015</v>
      </c>
      <c r="P71">
        <f>AVERAGE(world_happiness[Life Ladder])</f>
        <v>5.4792273760800283</v>
      </c>
    </row>
    <row r="72" spans="1:16" x14ac:dyDescent="0.35">
      <c r="A72" t="s">
        <v>16</v>
      </c>
      <c r="B72">
        <v>2016</v>
      </c>
      <c r="C72">
        <v>4.3250000000000002</v>
      </c>
      <c r="D72">
        <v>9.3569999999999993</v>
      </c>
      <c r="E72">
        <v>0.70899999999999996</v>
      </c>
      <c r="F72">
        <v>66.275000000000006</v>
      </c>
      <c r="G72">
        <v>0.61099999999999999</v>
      </c>
      <c r="H72">
        <v>-0.17499999999999999</v>
      </c>
      <c r="I72">
        <v>0.92100000000000004</v>
      </c>
      <c r="J72">
        <v>0.51600000000000001</v>
      </c>
      <c r="K72">
        <v>0.437</v>
      </c>
      <c r="L72" t="str">
        <f>IFERROR(VLOOKUP(A72, ContinentData!$A$2:$B$231, 2, FALSE),0)</f>
        <v>Asia</v>
      </c>
      <c r="M72" t="str">
        <f>IF(world_happiness[[#This Row],[Life Ladder]]&gt;world_happiness[[#This Row],[AV LL]],"Over Avergare","Under Average")</f>
        <v>Under Average</v>
      </c>
      <c r="N72" s="55">
        <f>DATE(world_happiness[[#This Row],[year]],1,1)</f>
        <v>42370</v>
      </c>
      <c r="O72">
        <f>YEAR(world_happiness[[#This Row],[Date]])</f>
        <v>2016</v>
      </c>
      <c r="P72">
        <f>AVERAGE(world_happiness[Life Ladder])</f>
        <v>5.4792273760800283</v>
      </c>
    </row>
    <row r="73" spans="1:16" x14ac:dyDescent="0.35">
      <c r="A73" t="s">
        <v>16</v>
      </c>
      <c r="B73">
        <v>2017</v>
      </c>
      <c r="C73">
        <v>4.2880000000000003</v>
      </c>
      <c r="D73">
        <v>9.4339999999999993</v>
      </c>
      <c r="E73">
        <v>0.69799999999999995</v>
      </c>
      <c r="F73">
        <v>66.55</v>
      </c>
      <c r="G73">
        <v>0.61399999999999999</v>
      </c>
      <c r="H73">
        <v>-0.152</v>
      </c>
      <c r="I73">
        <v>0.86499999999999999</v>
      </c>
      <c r="J73">
        <v>0.55200000000000005</v>
      </c>
      <c r="K73">
        <v>0.437</v>
      </c>
      <c r="L73" t="str">
        <f>IFERROR(VLOOKUP(A73, ContinentData!$A$2:$B$231, 2, FALSE),0)</f>
        <v>Asia</v>
      </c>
      <c r="M73" t="str">
        <f>IF(world_happiness[[#This Row],[Life Ladder]]&gt;world_happiness[[#This Row],[AV LL]],"Over Avergare","Under Average")</f>
        <v>Under Average</v>
      </c>
      <c r="N73" s="55">
        <f>DATE(world_happiness[[#This Row],[year]],1,1)</f>
        <v>42736</v>
      </c>
      <c r="O73">
        <f>YEAR(world_happiness[[#This Row],[Date]])</f>
        <v>2017</v>
      </c>
      <c r="P73">
        <f>AVERAGE(world_happiness[Life Ladder])</f>
        <v>5.4792273760800283</v>
      </c>
    </row>
    <row r="74" spans="1:16" x14ac:dyDescent="0.35">
      <c r="A74" t="s">
        <v>16</v>
      </c>
      <c r="B74">
        <v>2018</v>
      </c>
      <c r="C74">
        <v>5.0620000000000003</v>
      </c>
      <c r="D74">
        <v>9.49</v>
      </c>
      <c r="E74">
        <v>0.81399999999999995</v>
      </c>
      <c r="F74">
        <v>66.825000000000003</v>
      </c>
      <c r="G74">
        <v>0.80800000000000005</v>
      </c>
      <c r="H74">
        <v>-0.16900000000000001</v>
      </c>
      <c r="I74">
        <v>0.67700000000000005</v>
      </c>
      <c r="J74">
        <v>0.53500000000000003</v>
      </c>
      <c r="K74">
        <v>0.45500000000000002</v>
      </c>
      <c r="L74" t="str">
        <f>IFERROR(VLOOKUP(A74, ContinentData!$A$2:$B$231, 2, FALSE),0)</f>
        <v>Asia</v>
      </c>
      <c r="M74" t="str">
        <f>IF(world_happiness[[#This Row],[Life Ladder]]&gt;world_happiness[[#This Row],[AV LL]],"Over Avergare","Under Average")</f>
        <v>Under Average</v>
      </c>
      <c r="N74" s="55">
        <f>DATE(world_happiness[[#This Row],[year]],1,1)</f>
        <v>43101</v>
      </c>
      <c r="O74">
        <f>YEAR(world_happiness[[#This Row],[Date]])</f>
        <v>2018</v>
      </c>
      <c r="P74">
        <f>AVERAGE(world_happiness[Life Ladder])</f>
        <v>5.4792273760800283</v>
      </c>
    </row>
    <row r="75" spans="1:16" x14ac:dyDescent="0.35">
      <c r="A75" t="s">
        <v>16</v>
      </c>
      <c r="B75">
        <v>2019</v>
      </c>
      <c r="C75">
        <v>5.4880000000000004</v>
      </c>
      <c r="D75">
        <v>9.5690000000000008</v>
      </c>
      <c r="E75">
        <v>0.78200000000000003</v>
      </c>
      <c r="F75">
        <v>67.099999999999994</v>
      </c>
      <c r="G75">
        <v>0.84399999999999997</v>
      </c>
      <c r="H75">
        <v>-0.17899999999999999</v>
      </c>
      <c r="I75">
        <v>0.58299999999999996</v>
      </c>
      <c r="J75">
        <v>0.53700000000000003</v>
      </c>
      <c r="K75">
        <v>0.43</v>
      </c>
      <c r="L75" t="str">
        <f>IFERROR(VLOOKUP(A75, ContinentData!$A$2:$B$231, 2, FALSE),0)</f>
        <v>Asia</v>
      </c>
      <c r="M75" t="str">
        <f>IF(world_happiness[[#This Row],[Life Ladder]]&gt;world_happiness[[#This Row],[AV LL]],"Over Avergare","Under Average")</f>
        <v>Over Avergare</v>
      </c>
      <c r="N75" s="55">
        <f>DATE(world_happiness[[#This Row],[year]],1,1)</f>
        <v>43466</v>
      </c>
      <c r="O75">
        <f>YEAR(world_happiness[[#This Row],[Date]])</f>
        <v>2019</v>
      </c>
      <c r="P75">
        <f>AVERAGE(world_happiness[Life Ladder])</f>
        <v>5.4792273760800283</v>
      </c>
    </row>
    <row r="76" spans="1:16" x14ac:dyDescent="0.35">
      <c r="A76" t="s">
        <v>16</v>
      </c>
      <c r="B76">
        <v>2021</v>
      </c>
      <c r="C76">
        <v>5.3010000000000002</v>
      </c>
      <c r="D76">
        <v>9.5609999999999999</v>
      </c>
      <c r="E76">
        <v>0.76200000000000001</v>
      </c>
      <c r="F76">
        <v>67.650000000000006</v>
      </c>
      <c r="G76">
        <v>0.79500000000000004</v>
      </c>
      <c r="H76">
        <v>-0.156</v>
      </c>
      <c r="I76">
        <v>0.70499999999999996</v>
      </c>
      <c r="J76">
        <v>0.56599999999999995</v>
      </c>
      <c r="K76">
        <v>0.47799999999999998</v>
      </c>
      <c r="L76" t="str">
        <f>IFERROR(VLOOKUP(A76, ContinentData!$A$2:$B$231, 2, FALSE),0)</f>
        <v>Asia</v>
      </c>
      <c r="M76" t="str">
        <f>IF(world_happiness[[#This Row],[Life Ladder]]&gt;world_happiness[[#This Row],[AV LL]],"Over Avergare","Under Average")</f>
        <v>Under Average</v>
      </c>
      <c r="N76" s="55">
        <f>DATE(world_happiness[[#This Row],[year]],1,1)</f>
        <v>44197</v>
      </c>
      <c r="O76">
        <f>YEAR(world_happiness[[#This Row],[Date]])</f>
        <v>2021</v>
      </c>
      <c r="P76">
        <f>AVERAGE(world_happiness[Life Ladder])</f>
        <v>5.4792273760800283</v>
      </c>
    </row>
    <row r="77" spans="1:16" x14ac:dyDescent="0.35">
      <c r="A77" t="s">
        <v>16</v>
      </c>
      <c r="B77">
        <v>2022</v>
      </c>
      <c r="C77">
        <v>5.3819999999999997</v>
      </c>
      <c r="D77">
        <v>9.6679999999999993</v>
      </c>
      <c r="E77">
        <v>0.81100000000000005</v>
      </c>
      <c r="F77">
        <v>67.924999999999997</v>
      </c>
      <c r="G77">
        <v>0.79</v>
      </c>
      <c r="H77">
        <v>-0.154</v>
      </c>
      <c r="I77">
        <v>0.70499999999999996</v>
      </c>
      <c r="J77">
        <v>0.53100000000000003</v>
      </c>
      <c r="K77">
        <v>0.54900000000000004</v>
      </c>
      <c r="L77" t="str">
        <f>IFERROR(VLOOKUP(A77, ContinentData!$A$2:$B$231, 2, FALSE),0)</f>
        <v>Asia</v>
      </c>
      <c r="M77" t="str">
        <f>IF(world_happiness[[#This Row],[Life Ladder]]&gt;world_happiness[[#This Row],[AV LL]],"Over Avergare","Under Average")</f>
        <v>Under Average</v>
      </c>
      <c r="N77" s="55">
        <f>DATE(world_happiness[[#This Row],[year]],1,1)</f>
        <v>44562</v>
      </c>
      <c r="O77">
        <f>YEAR(world_happiness[[#This Row],[Date]])</f>
        <v>2022</v>
      </c>
      <c r="P77">
        <f>AVERAGE(world_happiness[Life Ladder])</f>
        <v>5.4792273760800283</v>
      </c>
    </row>
    <row r="78" spans="1:16" x14ac:dyDescent="0.35">
      <c r="A78" t="s">
        <v>17</v>
      </c>
      <c r="B78">
        <v>2005</v>
      </c>
      <c r="C78">
        <v>7.3410000000000002</v>
      </c>
      <c r="D78">
        <v>10.662000000000001</v>
      </c>
      <c r="E78">
        <v>0.96799999999999997</v>
      </c>
      <c r="F78">
        <v>69.8</v>
      </c>
      <c r="G78">
        <v>0.93500000000000005</v>
      </c>
      <c r="I78">
        <v>0.39</v>
      </c>
      <c r="J78">
        <v>0.77</v>
      </c>
      <c r="K78">
        <v>0.23799999999999999</v>
      </c>
      <c r="L78" t="str">
        <f>IFERROR(VLOOKUP(A78, ContinentData!$A$2:$B$231, 2, FALSE),0)</f>
        <v>Oceania</v>
      </c>
      <c r="M78" t="str">
        <f>IF(world_happiness[[#This Row],[Life Ladder]]&gt;world_happiness[[#This Row],[AV LL]],"Over Avergare","Under Average")</f>
        <v>Over Avergare</v>
      </c>
      <c r="N78" s="55">
        <f>DATE(world_happiness[[#This Row],[year]],1,1)</f>
        <v>38353</v>
      </c>
      <c r="O78">
        <f>YEAR(world_happiness[[#This Row],[Date]])</f>
        <v>2005</v>
      </c>
      <c r="P78">
        <f>AVERAGE(world_happiness[Life Ladder])</f>
        <v>5.4792273760800283</v>
      </c>
    </row>
    <row r="79" spans="1:16" x14ac:dyDescent="0.35">
      <c r="A79" t="s">
        <v>17</v>
      </c>
      <c r="B79">
        <v>2007</v>
      </c>
      <c r="C79">
        <v>7.2850000000000001</v>
      </c>
      <c r="D79">
        <v>10.694000000000001</v>
      </c>
      <c r="E79">
        <v>0.96499999999999997</v>
      </c>
      <c r="F79">
        <v>69.959999999999994</v>
      </c>
      <c r="G79">
        <v>0.89100000000000001</v>
      </c>
      <c r="H79">
        <v>0.34300000000000003</v>
      </c>
      <c r="I79">
        <v>0.51300000000000001</v>
      </c>
      <c r="J79">
        <v>0.76200000000000001</v>
      </c>
      <c r="K79">
        <v>0.215</v>
      </c>
      <c r="L79" t="str">
        <f>IFERROR(VLOOKUP(A79, ContinentData!$A$2:$B$231, 2, FALSE),0)</f>
        <v>Oceania</v>
      </c>
      <c r="M79" t="str">
        <f>IF(world_happiness[[#This Row],[Life Ladder]]&gt;world_happiness[[#This Row],[AV LL]],"Over Avergare","Under Average")</f>
        <v>Over Avergare</v>
      </c>
      <c r="N79" s="55">
        <f>DATE(world_happiness[[#This Row],[year]],1,1)</f>
        <v>39083</v>
      </c>
      <c r="O79">
        <f>YEAR(world_happiness[[#This Row],[Date]])</f>
        <v>2007</v>
      </c>
      <c r="P79">
        <f>AVERAGE(world_happiness[Life Ladder])</f>
        <v>5.4792273760800283</v>
      </c>
    </row>
    <row r="80" spans="1:16" x14ac:dyDescent="0.35">
      <c r="A80" t="s">
        <v>17</v>
      </c>
      <c r="B80">
        <v>2008</v>
      </c>
      <c r="C80">
        <v>7.2539999999999996</v>
      </c>
      <c r="D80">
        <v>10.709</v>
      </c>
      <c r="E80">
        <v>0.94699999999999995</v>
      </c>
      <c r="F80">
        <v>70.040000000000006</v>
      </c>
      <c r="G80">
        <v>0.91600000000000004</v>
      </c>
      <c r="H80">
        <v>0.30199999999999999</v>
      </c>
      <c r="I80">
        <v>0.43099999999999999</v>
      </c>
      <c r="J80">
        <v>0.72899999999999998</v>
      </c>
      <c r="K80">
        <v>0.218</v>
      </c>
      <c r="L80" t="str">
        <f>IFERROR(VLOOKUP(A80, ContinentData!$A$2:$B$231, 2, FALSE),0)</f>
        <v>Oceania</v>
      </c>
      <c r="M80" t="str">
        <f>IF(world_happiness[[#This Row],[Life Ladder]]&gt;world_happiness[[#This Row],[AV LL]],"Over Avergare","Under Average")</f>
        <v>Over Avergare</v>
      </c>
      <c r="N80" s="55">
        <f>DATE(world_happiness[[#This Row],[year]],1,1)</f>
        <v>39448</v>
      </c>
      <c r="O80">
        <f>YEAR(world_happiness[[#This Row],[Date]])</f>
        <v>2008</v>
      </c>
      <c r="P80">
        <f>AVERAGE(world_happiness[Life Ladder])</f>
        <v>5.4792273760800283</v>
      </c>
    </row>
    <row r="81" spans="1:16" x14ac:dyDescent="0.35">
      <c r="A81" t="s">
        <v>17</v>
      </c>
      <c r="B81">
        <v>2010</v>
      </c>
      <c r="C81">
        <v>7.45</v>
      </c>
      <c r="D81">
        <v>10.714</v>
      </c>
      <c r="E81">
        <v>0.95499999999999996</v>
      </c>
      <c r="F81">
        <v>70.2</v>
      </c>
      <c r="G81">
        <v>0.93200000000000005</v>
      </c>
      <c r="H81">
        <v>0.313</v>
      </c>
      <c r="I81">
        <v>0.36599999999999999</v>
      </c>
      <c r="J81">
        <v>0.76200000000000001</v>
      </c>
      <c r="K81">
        <v>0.22</v>
      </c>
      <c r="L81" t="str">
        <f>IFERROR(VLOOKUP(A81, ContinentData!$A$2:$B$231, 2, FALSE),0)</f>
        <v>Oceania</v>
      </c>
      <c r="M81" t="str">
        <f>IF(world_happiness[[#This Row],[Life Ladder]]&gt;world_happiness[[#This Row],[AV LL]],"Over Avergare","Under Average")</f>
        <v>Over Avergare</v>
      </c>
      <c r="N81" s="55">
        <f>DATE(world_happiness[[#This Row],[year]],1,1)</f>
        <v>40179</v>
      </c>
      <c r="O81">
        <f>YEAR(world_happiness[[#This Row],[Date]])</f>
        <v>2010</v>
      </c>
      <c r="P81">
        <f>AVERAGE(world_happiness[Life Ladder])</f>
        <v>5.4792273760800283</v>
      </c>
    </row>
    <row r="82" spans="1:16" x14ac:dyDescent="0.35">
      <c r="A82" t="s">
        <v>17</v>
      </c>
      <c r="B82">
        <v>2011</v>
      </c>
      <c r="C82">
        <v>7.4059999999999997</v>
      </c>
      <c r="D82">
        <v>10.723000000000001</v>
      </c>
      <c r="E82">
        <v>0.96699999999999997</v>
      </c>
      <c r="F82">
        <v>70.28</v>
      </c>
      <c r="G82">
        <v>0.94499999999999995</v>
      </c>
      <c r="H82">
        <v>0.36599999999999999</v>
      </c>
      <c r="I82">
        <v>0.38200000000000001</v>
      </c>
      <c r="J82">
        <v>0.72399999999999998</v>
      </c>
      <c r="K82">
        <v>0.19500000000000001</v>
      </c>
      <c r="L82" t="str">
        <f>IFERROR(VLOOKUP(A82, ContinentData!$A$2:$B$231, 2, FALSE),0)</f>
        <v>Oceania</v>
      </c>
      <c r="M82" t="str">
        <f>IF(world_happiness[[#This Row],[Life Ladder]]&gt;world_happiness[[#This Row],[AV LL]],"Over Avergare","Under Average")</f>
        <v>Over Avergare</v>
      </c>
      <c r="N82" s="55">
        <f>DATE(world_happiness[[#This Row],[year]],1,1)</f>
        <v>40544</v>
      </c>
      <c r="O82">
        <f>YEAR(world_happiness[[#This Row],[Date]])</f>
        <v>2011</v>
      </c>
      <c r="P82">
        <f>AVERAGE(world_happiness[Life Ladder])</f>
        <v>5.4792273760800283</v>
      </c>
    </row>
    <row r="83" spans="1:16" x14ac:dyDescent="0.35">
      <c r="A83" t="s">
        <v>17</v>
      </c>
      <c r="B83">
        <v>2012</v>
      </c>
      <c r="C83">
        <v>7.1959999999999997</v>
      </c>
      <c r="D83">
        <v>10.744</v>
      </c>
      <c r="E83">
        <v>0.94499999999999995</v>
      </c>
      <c r="F83">
        <v>70.36</v>
      </c>
      <c r="G83">
        <v>0.93500000000000005</v>
      </c>
      <c r="H83">
        <v>0.27</v>
      </c>
      <c r="I83">
        <v>0.36799999999999999</v>
      </c>
      <c r="J83">
        <v>0.72799999999999998</v>
      </c>
      <c r="K83">
        <v>0.214</v>
      </c>
      <c r="L83" t="str">
        <f>IFERROR(VLOOKUP(A83, ContinentData!$A$2:$B$231, 2, FALSE),0)</f>
        <v>Oceania</v>
      </c>
      <c r="M83" t="str">
        <f>IF(world_happiness[[#This Row],[Life Ladder]]&gt;world_happiness[[#This Row],[AV LL]],"Over Avergare","Under Average")</f>
        <v>Over Avergare</v>
      </c>
      <c r="N83" s="55">
        <f>DATE(world_happiness[[#This Row],[year]],1,1)</f>
        <v>40909</v>
      </c>
      <c r="O83">
        <f>YEAR(world_happiness[[#This Row],[Date]])</f>
        <v>2012</v>
      </c>
      <c r="P83">
        <f>AVERAGE(world_happiness[Life Ladder])</f>
        <v>5.4792273760800283</v>
      </c>
    </row>
    <row r="84" spans="1:16" x14ac:dyDescent="0.35">
      <c r="A84" t="s">
        <v>17</v>
      </c>
      <c r="B84">
        <v>2013</v>
      </c>
      <c r="C84">
        <v>7.3639999999999999</v>
      </c>
      <c r="D84">
        <v>10.752000000000001</v>
      </c>
      <c r="E84">
        <v>0.92800000000000005</v>
      </c>
      <c r="F84">
        <v>70.44</v>
      </c>
      <c r="G84">
        <v>0.93300000000000005</v>
      </c>
      <c r="H84">
        <v>0.26500000000000001</v>
      </c>
      <c r="I84">
        <v>0.432</v>
      </c>
      <c r="J84">
        <v>0.77</v>
      </c>
      <c r="K84">
        <v>0.17699999999999999</v>
      </c>
      <c r="L84" t="str">
        <f>IFERROR(VLOOKUP(A84, ContinentData!$A$2:$B$231, 2, FALSE),0)</f>
        <v>Oceania</v>
      </c>
      <c r="M84" t="str">
        <f>IF(world_happiness[[#This Row],[Life Ladder]]&gt;world_happiness[[#This Row],[AV LL]],"Over Avergare","Under Average")</f>
        <v>Over Avergare</v>
      </c>
      <c r="N84" s="55">
        <f>DATE(world_happiness[[#This Row],[year]],1,1)</f>
        <v>41275</v>
      </c>
      <c r="O84">
        <f>YEAR(world_happiness[[#This Row],[Date]])</f>
        <v>2013</v>
      </c>
      <c r="P84">
        <f>AVERAGE(world_happiness[Life Ladder])</f>
        <v>5.4792273760800283</v>
      </c>
    </row>
    <row r="85" spans="1:16" x14ac:dyDescent="0.35">
      <c r="A85" t="s">
        <v>17</v>
      </c>
      <c r="B85">
        <v>2014</v>
      </c>
      <c r="C85">
        <v>7.2889999999999997</v>
      </c>
      <c r="D85">
        <v>10.763</v>
      </c>
      <c r="E85">
        <v>0.92400000000000004</v>
      </c>
      <c r="F85">
        <v>70.52</v>
      </c>
      <c r="G85">
        <v>0.92300000000000004</v>
      </c>
      <c r="H85">
        <v>0.315</v>
      </c>
      <c r="I85">
        <v>0.442</v>
      </c>
      <c r="J85">
        <v>0.74</v>
      </c>
      <c r="K85">
        <v>0.245</v>
      </c>
      <c r="L85" t="str">
        <f>IFERROR(VLOOKUP(A85, ContinentData!$A$2:$B$231, 2, FALSE),0)</f>
        <v>Oceania</v>
      </c>
      <c r="M85" t="str">
        <f>IF(world_happiness[[#This Row],[Life Ladder]]&gt;world_happiness[[#This Row],[AV LL]],"Over Avergare","Under Average")</f>
        <v>Over Avergare</v>
      </c>
      <c r="N85" s="55">
        <f>DATE(world_happiness[[#This Row],[year]],1,1)</f>
        <v>41640</v>
      </c>
      <c r="O85">
        <f>YEAR(world_happiness[[#This Row],[Date]])</f>
        <v>2014</v>
      </c>
      <c r="P85">
        <f>AVERAGE(world_happiness[Life Ladder])</f>
        <v>5.4792273760800283</v>
      </c>
    </row>
    <row r="86" spans="1:16" x14ac:dyDescent="0.35">
      <c r="A86" t="s">
        <v>17</v>
      </c>
      <c r="B86">
        <v>2015</v>
      </c>
      <c r="C86">
        <v>7.3090000000000002</v>
      </c>
      <c r="D86">
        <v>10.77</v>
      </c>
      <c r="E86">
        <v>0.95199999999999996</v>
      </c>
      <c r="F86">
        <v>70.599999999999994</v>
      </c>
      <c r="G86">
        <v>0.92200000000000004</v>
      </c>
      <c r="H86">
        <v>0.32800000000000001</v>
      </c>
      <c r="I86">
        <v>0.35699999999999998</v>
      </c>
      <c r="J86">
        <v>0.75</v>
      </c>
      <c r="K86">
        <v>0.21</v>
      </c>
      <c r="L86" t="str">
        <f>IFERROR(VLOOKUP(A86, ContinentData!$A$2:$B$231, 2, FALSE),0)</f>
        <v>Oceania</v>
      </c>
      <c r="M86" t="str">
        <f>IF(world_happiness[[#This Row],[Life Ladder]]&gt;world_happiness[[#This Row],[AV LL]],"Over Avergare","Under Average")</f>
        <v>Over Avergare</v>
      </c>
      <c r="N86" s="55">
        <f>DATE(world_happiness[[#This Row],[year]],1,1)</f>
        <v>42005</v>
      </c>
      <c r="O86">
        <f>YEAR(world_happiness[[#This Row],[Date]])</f>
        <v>2015</v>
      </c>
      <c r="P86">
        <f>AVERAGE(world_happiness[Life Ladder])</f>
        <v>5.4792273760800283</v>
      </c>
    </row>
    <row r="87" spans="1:16" x14ac:dyDescent="0.35">
      <c r="A87" t="s">
        <v>17</v>
      </c>
      <c r="B87">
        <v>2016</v>
      </c>
      <c r="C87">
        <v>7.25</v>
      </c>
      <c r="D87">
        <v>10.781000000000001</v>
      </c>
      <c r="E87">
        <v>0.94199999999999995</v>
      </c>
      <c r="F87">
        <v>70.674999999999997</v>
      </c>
      <c r="G87">
        <v>0.92200000000000004</v>
      </c>
      <c r="H87">
        <v>0.23499999999999999</v>
      </c>
      <c r="I87">
        <v>0.39900000000000002</v>
      </c>
      <c r="J87">
        <v>0.73599999999999999</v>
      </c>
      <c r="K87">
        <v>0.23599999999999999</v>
      </c>
      <c r="L87" t="str">
        <f>IFERROR(VLOOKUP(A87, ContinentData!$A$2:$B$231, 2, FALSE),0)</f>
        <v>Oceania</v>
      </c>
      <c r="M87" t="str">
        <f>IF(world_happiness[[#This Row],[Life Ladder]]&gt;world_happiness[[#This Row],[AV LL]],"Over Avergare","Under Average")</f>
        <v>Over Avergare</v>
      </c>
      <c r="N87" s="55">
        <f>DATE(world_happiness[[#This Row],[year]],1,1)</f>
        <v>42370</v>
      </c>
      <c r="O87">
        <f>YEAR(world_happiness[[#This Row],[Date]])</f>
        <v>2016</v>
      </c>
      <c r="P87">
        <f>AVERAGE(world_happiness[Life Ladder])</f>
        <v>5.4792273760800283</v>
      </c>
    </row>
    <row r="88" spans="1:16" x14ac:dyDescent="0.35">
      <c r="A88" t="s">
        <v>17</v>
      </c>
      <c r="B88">
        <v>2017</v>
      </c>
      <c r="C88">
        <v>7.2569999999999997</v>
      </c>
      <c r="D88">
        <v>10.787000000000001</v>
      </c>
      <c r="E88">
        <v>0.95</v>
      </c>
      <c r="F88">
        <v>70.75</v>
      </c>
      <c r="G88">
        <v>0.91100000000000003</v>
      </c>
      <c r="H88">
        <v>0.314</v>
      </c>
      <c r="I88">
        <v>0.41099999999999998</v>
      </c>
      <c r="J88">
        <v>0.72799999999999998</v>
      </c>
      <c r="K88">
        <v>0.22500000000000001</v>
      </c>
      <c r="L88" t="str">
        <f>IFERROR(VLOOKUP(A88, ContinentData!$A$2:$B$231, 2, FALSE),0)</f>
        <v>Oceania</v>
      </c>
      <c r="M88" t="str">
        <f>IF(world_happiness[[#This Row],[Life Ladder]]&gt;world_happiness[[#This Row],[AV LL]],"Over Avergare","Under Average")</f>
        <v>Over Avergare</v>
      </c>
      <c r="N88" s="55">
        <f>DATE(world_happiness[[#This Row],[year]],1,1)</f>
        <v>42736</v>
      </c>
      <c r="O88">
        <f>YEAR(world_happiness[[#This Row],[Date]])</f>
        <v>2017</v>
      </c>
      <c r="P88">
        <f>AVERAGE(world_happiness[Life Ladder])</f>
        <v>5.4792273760800283</v>
      </c>
    </row>
    <row r="89" spans="1:16" x14ac:dyDescent="0.35">
      <c r="A89" t="s">
        <v>17</v>
      </c>
      <c r="B89">
        <v>2018</v>
      </c>
      <c r="C89">
        <v>7.1769999999999996</v>
      </c>
      <c r="D89">
        <v>10.801</v>
      </c>
      <c r="E89">
        <v>0.94</v>
      </c>
      <c r="F89">
        <v>70.825000000000003</v>
      </c>
      <c r="G89">
        <v>0.91600000000000004</v>
      </c>
      <c r="H89">
        <v>0.14299999999999999</v>
      </c>
      <c r="I89">
        <v>0.40500000000000003</v>
      </c>
      <c r="J89">
        <v>0.70599999999999996</v>
      </c>
      <c r="K89">
        <v>0.187</v>
      </c>
      <c r="L89" t="str">
        <f>IFERROR(VLOOKUP(A89, ContinentData!$A$2:$B$231, 2, FALSE),0)</f>
        <v>Oceania</v>
      </c>
      <c r="M89" t="str">
        <f>IF(world_happiness[[#This Row],[Life Ladder]]&gt;world_happiness[[#This Row],[AV LL]],"Over Avergare","Under Average")</f>
        <v>Over Avergare</v>
      </c>
      <c r="N89" s="55">
        <f>DATE(world_happiness[[#This Row],[year]],1,1)</f>
        <v>43101</v>
      </c>
      <c r="O89">
        <f>YEAR(world_happiness[[#This Row],[Date]])</f>
        <v>2018</v>
      </c>
      <c r="P89">
        <f>AVERAGE(world_happiness[Life Ladder])</f>
        <v>5.4792273760800283</v>
      </c>
    </row>
    <row r="90" spans="1:16" x14ac:dyDescent="0.35">
      <c r="A90" t="s">
        <v>17</v>
      </c>
      <c r="B90">
        <v>2019</v>
      </c>
      <c r="C90">
        <v>7.234</v>
      </c>
      <c r="D90">
        <v>10.807</v>
      </c>
      <c r="E90">
        <v>0.94299999999999995</v>
      </c>
      <c r="F90">
        <v>70.900000000000006</v>
      </c>
      <c r="G90">
        <v>0.91800000000000004</v>
      </c>
      <c r="H90">
        <v>0.11700000000000001</v>
      </c>
      <c r="I90">
        <v>0.43</v>
      </c>
      <c r="J90">
        <v>0.72699999999999998</v>
      </c>
      <c r="K90">
        <v>0.20200000000000001</v>
      </c>
      <c r="L90" t="str">
        <f>IFERROR(VLOOKUP(A90, ContinentData!$A$2:$B$231, 2, FALSE),0)</f>
        <v>Oceania</v>
      </c>
      <c r="M90" t="str">
        <f>IF(world_happiness[[#This Row],[Life Ladder]]&gt;world_happiness[[#This Row],[AV LL]],"Over Avergare","Under Average")</f>
        <v>Over Avergare</v>
      </c>
      <c r="N90" s="55">
        <f>DATE(world_happiness[[#This Row],[year]],1,1)</f>
        <v>43466</v>
      </c>
      <c r="O90">
        <f>YEAR(world_happiness[[#This Row],[Date]])</f>
        <v>2019</v>
      </c>
      <c r="P90">
        <f>AVERAGE(world_happiness[Life Ladder])</f>
        <v>5.4792273760800283</v>
      </c>
    </row>
    <row r="91" spans="1:16" x14ac:dyDescent="0.35">
      <c r="A91" t="s">
        <v>17</v>
      </c>
      <c r="B91">
        <v>2020</v>
      </c>
      <c r="C91">
        <v>7.1369999999999996</v>
      </c>
      <c r="D91">
        <v>10.794</v>
      </c>
      <c r="E91">
        <v>0.93700000000000006</v>
      </c>
      <c r="F91">
        <v>70.974999999999994</v>
      </c>
      <c r="G91">
        <v>0.90500000000000003</v>
      </c>
      <c r="H91">
        <v>0.20300000000000001</v>
      </c>
      <c r="I91">
        <v>0.49099999999999999</v>
      </c>
      <c r="J91">
        <v>0.72599999999999998</v>
      </c>
      <c r="K91">
        <v>0.20499999999999999</v>
      </c>
      <c r="L91" t="str">
        <f>IFERROR(VLOOKUP(A91, ContinentData!$A$2:$B$231, 2, FALSE),0)</f>
        <v>Oceania</v>
      </c>
      <c r="M91" t="str">
        <f>IF(world_happiness[[#This Row],[Life Ladder]]&gt;world_happiness[[#This Row],[AV LL]],"Over Avergare","Under Average")</f>
        <v>Over Avergare</v>
      </c>
      <c r="N91" s="55">
        <f>DATE(world_happiness[[#This Row],[year]],1,1)</f>
        <v>43831</v>
      </c>
      <c r="O91">
        <f>YEAR(world_happiness[[#This Row],[Date]])</f>
        <v>2020</v>
      </c>
      <c r="P91">
        <f>AVERAGE(world_happiness[Life Ladder])</f>
        <v>5.4792273760800283</v>
      </c>
    </row>
    <row r="92" spans="1:16" x14ac:dyDescent="0.35">
      <c r="A92" t="s">
        <v>17</v>
      </c>
      <c r="B92">
        <v>2021</v>
      </c>
      <c r="C92">
        <v>7.1120000000000001</v>
      </c>
      <c r="D92">
        <v>10.815</v>
      </c>
      <c r="E92">
        <v>0.92</v>
      </c>
      <c r="F92">
        <v>71.05</v>
      </c>
      <c r="G92">
        <v>0.91200000000000003</v>
      </c>
      <c r="H92">
        <v>0.23599999999999999</v>
      </c>
      <c r="I92">
        <v>0.45400000000000001</v>
      </c>
      <c r="J92">
        <v>0.74</v>
      </c>
      <c r="K92">
        <v>0.23499999999999999</v>
      </c>
      <c r="L92" t="str">
        <f>IFERROR(VLOOKUP(A92, ContinentData!$A$2:$B$231, 2, FALSE),0)</f>
        <v>Oceania</v>
      </c>
      <c r="M92" t="str">
        <f>IF(world_happiness[[#This Row],[Life Ladder]]&gt;world_happiness[[#This Row],[AV LL]],"Over Avergare","Under Average")</f>
        <v>Over Avergare</v>
      </c>
      <c r="N92" s="55">
        <f>DATE(world_happiness[[#This Row],[year]],1,1)</f>
        <v>44197</v>
      </c>
      <c r="O92">
        <f>YEAR(world_happiness[[#This Row],[Date]])</f>
        <v>2021</v>
      </c>
      <c r="P92">
        <f>AVERAGE(world_happiness[Life Ladder])</f>
        <v>5.4792273760800283</v>
      </c>
    </row>
    <row r="93" spans="1:16" x14ac:dyDescent="0.35">
      <c r="A93" t="s">
        <v>17</v>
      </c>
      <c r="B93">
        <v>2022</v>
      </c>
      <c r="C93">
        <v>7.0350000000000001</v>
      </c>
      <c r="D93">
        <v>10.853999999999999</v>
      </c>
      <c r="E93">
        <v>0.94199999999999995</v>
      </c>
      <c r="F93">
        <v>71.125</v>
      </c>
      <c r="G93">
        <v>0.85399999999999998</v>
      </c>
      <c r="H93">
        <v>0.153</v>
      </c>
      <c r="I93">
        <v>0.54500000000000004</v>
      </c>
      <c r="J93">
        <v>0.71099999999999997</v>
      </c>
      <c r="K93">
        <v>0.24399999999999999</v>
      </c>
      <c r="L93" t="str">
        <f>IFERROR(VLOOKUP(A93, ContinentData!$A$2:$B$231, 2, FALSE),0)</f>
        <v>Oceania</v>
      </c>
      <c r="M93" t="str">
        <f>IF(world_happiness[[#This Row],[Life Ladder]]&gt;world_happiness[[#This Row],[AV LL]],"Over Avergare","Under Average")</f>
        <v>Over Avergare</v>
      </c>
      <c r="N93" s="55">
        <f>DATE(world_happiness[[#This Row],[year]],1,1)</f>
        <v>44562</v>
      </c>
      <c r="O93">
        <f>YEAR(world_happiness[[#This Row],[Date]])</f>
        <v>2022</v>
      </c>
      <c r="P93">
        <f>AVERAGE(world_happiness[Life Ladder])</f>
        <v>5.4792273760800283</v>
      </c>
    </row>
    <row r="94" spans="1:16" x14ac:dyDescent="0.35">
      <c r="A94" t="s">
        <v>18</v>
      </c>
      <c r="B94">
        <v>2006</v>
      </c>
      <c r="C94">
        <v>7.1219999999999999</v>
      </c>
      <c r="D94">
        <v>10.836</v>
      </c>
      <c r="E94">
        <v>0.93600000000000005</v>
      </c>
      <c r="F94">
        <v>69.5</v>
      </c>
      <c r="G94">
        <v>0.94099999999999995</v>
      </c>
      <c r="H94">
        <v>0.29799999999999999</v>
      </c>
      <c r="I94">
        <v>0.49</v>
      </c>
      <c r="J94">
        <v>0.746</v>
      </c>
      <c r="K94">
        <v>0.17399999999999999</v>
      </c>
      <c r="L94" t="str">
        <f>IFERROR(VLOOKUP(A94, ContinentData!$A$2:$B$231, 2, FALSE),0)</f>
        <v>Europe</v>
      </c>
      <c r="M94" t="str">
        <f>IF(world_happiness[[#This Row],[Life Ladder]]&gt;world_happiness[[#This Row],[AV LL]],"Over Avergare","Under Average")</f>
        <v>Over Avergare</v>
      </c>
      <c r="N94" s="55">
        <f>DATE(world_happiness[[#This Row],[year]],1,1)</f>
        <v>38718</v>
      </c>
      <c r="O94">
        <f>YEAR(world_happiness[[#This Row],[Date]])</f>
        <v>2006</v>
      </c>
      <c r="P94">
        <f>AVERAGE(world_happiness[Life Ladder])</f>
        <v>5.4792273760800283</v>
      </c>
    </row>
    <row r="95" spans="1:16" x14ac:dyDescent="0.35">
      <c r="A95" t="s">
        <v>18</v>
      </c>
      <c r="B95">
        <v>2008</v>
      </c>
      <c r="C95">
        <v>7.181</v>
      </c>
      <c r="D95">
        <v>10.881</v>
      </c>
      <c r="E95">
        <v>0.93500000000000005</v>
      </c>
      <c r="F95">
        <v>69.7</v>
      </c>
      <c r="G95">
        <v>0.879</v>
      </c>
      <c r="H95">
        <v>0.28699999999999998</v>
      </c>
      <c r="I95">
        <v>0.61399999999999999</v>
      </c>
      <c r="J95">
        <v>0.71599999999999997</v>
      </c>
      <c r="K95">
        <v>0.17299999999999999</v>
      </c>
      <c r="L95" t="str">
        <f>IFERROR(VLOOKUP(A95, ContinentData!$A$2:$B$231, 2, FALSE),0)</f>
        <v>Europe</v>
      </c>
      <c r="M95" t="str">
        <f>IF(world_happiness[[#This Row],[Life Ladder]]&gt;world_happiness[[#This Row],[AV LL]],"Over Avergare","Under Average")</f>
        <v>Over Avergare</v>
      </c>
      <c r="N95" s="55">
        <f>DATE(world_happiness[[#This Row],[year]],1,1)</f>
        <v>39448</v>
      </c>
      <c r="O95">
        <f>YEAR(world_happiness[[#This Row],[Date]])</f>
        <v>2008</v>
      </c>
      <c r="P95">
        <f>AVERAGE(world_happiness[Life Ladder])</f>
        <v>5.4792273760800283</v>
      </c>
    </row>
    <row r="96" spans="1:16" x14ac:dyDescent="0.35">
      <c r="A96" t="s">
        <v>18</v>
      </c>
      <c r="B96">
        <v>2010</v>
      </c>
      <c r="C96">
        <v>7.3029999999999999</v>
      </c>
      <c r="D96">
        <v>10.856</v>
      </c>
      <c r="E96">
        <v>0.91400000000000003</v>
      </c>
      <c r="F96">
        <v>69.900000000000006</v>
      </c>
      <c r="G96">
        <v>0.89600000000000002</v>
      </c>
      <c r="H96">
        <v>0.127</v>
      </c>
      <c r="I96">
        <v>0.54600000000000004</v>
      </c>
      <c r="J96">
        <v>0.71</v>
      </c>
      <c r="K96">
        <v>0.156</v>
      </c>
      <c r="L96" t="str">
        <f>IFERROR(VLOOKUP(A96, ContinentData!$A$2:$B$231, 2, FALSE),0)</f>
        <v>Europe</v>
      </c>
      <c r="M96" t="str">
        <f>IF(world_happiness[[#This Row],[Life Ladder]]&gt;world_happiness[[#This Row],[AV LL]],"Over Avergare","Under Average")</f>
        <v>Over Avergare</v>
      </c>
      <c r="N96" s="55">
        <f>DATE(world_happiness[[#This Row],[year]],1,1)</f>
        <v>40179</v>
      </c>
      <c r="O96">
        <f>YEAR(world_happiness[[#This Row],[Date]])</f>
        <v>2010</v>
      </c>
      <c r="P96">
        <f>AVERAGE(world_happiness[Life Ladder])</f>
        <v>5.4792273760800283</v>
      </c>
    </row>
    <row r="97" spans="1:16" x14ac:dyDescent="0.35">
      <c r="A97" t="s">
        <v>18</v>
      </c>
      <c r="B97">
        <v>2011</v>
      </c>
      <c r="C97">
        <v>7.4710000000000001</v>
      </c>
      <c r="D97">
        <v>10.881</v>
      </c>
      <c r="E97">
        <v>0.94399999999999995</v>
      </c>
      <c r="F97">
        <v>70</v>
      </c>
      <c r="G97">
        <v>0.93899999999999995</v>
      </c>
      <c r="H97">
        <v>0.128</v>
      </c>
      <c r="I97">
        <v>0.70299999999999996</v>
      </c>
      <c r="J97">
        <v>0.67200000000000004</v>
      </c>
      <c r="K97">
        <v>0.14499999999999999</v>
      </c>
      <c r="L97" t="str">
        <f>IFERROR(VLOOKUP(A97, ContinentData!$A$2:$B$231, 2, FALSE),0)</f>
        <v>Europe</v>
      </c>
      <c r="M97" t="str">
        <f>IF(world_happiness[[#This Row],[Life Ladder]]&gt;world_happiness[[#This Row],[AV LL]],"Over Avergare","Under Average")</f>
        <v>Over Avergare</v>
      </c>
      <c r="N97" s="55">
        <f>DATE(world_happiness[[#This Row],[year]],1,1)</f>
        <v>40544</v>
      </c>
      <c r="O97">
        <f>YEAR(world_happiness[[#This Row],[Date]])</f>
        <v>2011</v>
      </c>
      <c r="P97">
        <f>AVERAGE(world_happiness[Life Ladder])</f>
        <v>5.4792273760800283</v>
      </c>
    </row>
    <row r="98" spans="1:16" x14ac:dyDescent="0.35">
      <c r="A98" t="s">
        <v>18</v>
      </c>
      <c r="B98">
        <v>2012</v>
      </c>
      <c r="C98">
        <v>7.4009999999999998</v>
      </c>
      <c r="D98">
        <v>10.884</v>
      </c>
      <c r="E98">
        <v>0.94499999999999995</v>
      </c>
      <c r="F98">
        <v>70.099999999999994</v>
      </c>
      <c r="G98">
        <v>0.92</v>
      </c>
      <c r="H98">
        <v>0.114</v>
      </c>
      <c r="I98">
        <v>0.77100000000000002</v>
      </c>
      <c r="J98">
        <v>0.71199999999999997</v>
      </c>
      <c r="K98">
        <v>0.157</v>
      </c>
      <c r="L98" t="str">
        <f>IFERROR(VLOOKUP(A98, ContinentData!$A$2:$B$231, 2, FALSE),0)</f>
        <v>Europe</v>
      </c>
      <c r="M98" t="str">
        <f>IF(world_happiness[[#This Row],[Life Ladder]]&gt;world_happiness[[#This Row],[AV LL]],"Over Avergare","Under Average")</f>
        <v>Over Avergare</v>
      </c>
      <c r="N98" s="55">
        <f>DATE(world_happiness[[#This Row],[year]],1,1)</f>
        <v>40909</v>
      </c>
      <c r="O98">
        <f>YEAR(world_happiness[[#This Row],[Date]])</f>
        <v>2012</v>
      </c>
      <c r="P98">
        <f>AVERAGE(world_happiness[Life Ladder])</f>
        <v>5.4792273760800283</v>
      </c>
    </row>
    <row r="99" spans="1:16" x14ac:dyDescent="0.35">
      <c r="A99" t="s">
        <v>18</v>
      </c>
      <c r="B99">
        <v>2013</v>
      </c>
      <c r="C99">
        <v>7.4989999999999997</v>
      </c>
      <c r="D99">
        <v>10.878</v>
      </c>
      <c r="E99">
        <v>0.95</v>
      </c>
      <c r="F99">
        <v>70.2</v>
      </c>
      <c r="G99">
        <v>0.92200000000000004</v>
      </c>
      <c r="H99">
        <v>0.16400000000000001</v>
      </c>
      <c r="I99">
        <v>0.67900000000000005</v>
      </c>
      <c r="J99">
        <v>0.72499999999999998</v>
      </c>
      <c r="K99">
        <v>0.16300000000000001</v>
      </c>
      <c r="L99" t="str">
        <f>IFERROR(VLOOKUP(A99, ContinentData!$A$2:$B$231, 2, FALSE),0)</f>
        <v>Europe</v>
      </c>
      <c r="M99" t="str">
        <f>IF(world_happiness[[#This Row],[Life Ladder]]&gt;world_happiness[[#This Row],[AV LL]],"Over Avergare","Under Average")</f>
        <v>Over Avergare</v>
      </c>
      <c r="N99" s="55">
        <f>DATE(world_happiness[[#This Row],[year]],1,1)</f>
        <v>41275</v>
      </c>
      <c r="O99">
        <f>YEAR(world_happiness[[#This Row],[Date]])</f>
        <v>2013</v>
      </c>
      <c r="P99">
        <f>AVERAGE(world_happiness[Life Ladder])</f>
        <v>5.4792273760800283</v>
      </c>
    </row>
    <row r="100" spans="1:16" x14ac:dyDescent="0.35">
      <c r="A100" t="s">
        <v>18</v>
      </c>
      <c r="B100">
        <v>2014</v>
      </c>
      <c r="C100">
        <v>6.95</v>
      </c>
      <c r="D100">
        <v>10.877000000000001</v>
      </c>
      <c r="E100">
        <v>0.89900000000000002</v>
      </c>
      <c r="F100">
        <v>70.3</v>
      </c>
      <c r="G100">
        <v>0.88500000000000001</v>
      </c>
      <c r="H100">
        <v>0.114</v>
      </c>
      <c r="I100">
        <v>0.56699999999999995</v>
      </c>
      <c r="J100">
        <v>0.72099999999999997</v>
      </c>
      <c r="K100">
        <v>0.17</v>
      </c>
      <c r="L100" t="str">
        <f>IFERROR(VLOOKUP(A100, ContinentData!$A$2:$B$231, 2, FALSE),0)</f>
        <v>Europe</v>
      </c>
      <c r="M100" t="str">
        <f>IF(world_happiness[[#This Row],[Life Ladder]]&gt;world_happiness[[#This Row],[AV LL]],"Over Avergare","Under Average")</f>
        <v>Over Avergare</v>
      </c>
      <c r="N100" s="55">
        <f>DATE(world_happiness[[#This Row],[year]],1,1)</f>
        <v>41640</v>
      </c>
      <c r="O100">
        <f>YEAR(world_happiness[[#This Row],[Date]])</f>
        <v>2014</v>
      </c>
      <c r="P100">
        <f>AVERAGE(world_happiness[Life Ladder])</f>
        <v>5.4792273760800283</v>
      </c>
    </row>
    <row r="101" spans="1:16" x14ac:dyDescent="0.35">
      <c r="A101" t="s">
        <v>18</v>
      </c>
      <c r="B101">
        <v>2015</v>
      </c>
      <c r="C101">
        <v>7.0759999999999996</v>
      </c>
      <c r="D101">
        <v>10.875999999999999</v>
      </c>
      <c r="E101">
        <v>0.92800000000000005</v>
      </c>
      <c r="F101">
        <v>70.400000000000006</v>
      </c>
      <c r="G101">
        <v>0.9</v>
      </c>
      <c r="H101">
        <v>9.5000000000000001E-2</v>
      </c>
      <c r="I101">
        <v>0.55700000000000005</v>
      </c>
      <c r="J101">
        <v>0.748</v>
      </c>
      <c r="K101">
        <v>0.16400000000000001</v>
      </c>
      <c r="L101" t="str">
        <f>IFERROR(VLOOKUP(A101, ContinentData!$A$2:$B$231, 2, FALSE),0)</f>
        <v>Europe</v>
      </c>
      <c r="M101" t="str">
        <f>IF(world_happiness[[#This Row],[Life Ladder]]&gt;world_happiness[[#This Row],[AV LL]],"Over Avergare","Under Average")</f>
        <v>Over Avergare</v>
      </c>
      <c r="N101" s="55">
        <f>DATE(world_happiness[[#This Row],[year]],1,1)</f>
        <v>42005</v>
      </c>
      <c r="O101">
        <f>YEAR(world_happiness[[#This Row],[Date]])</f>
        <v>2015</v>
      </c>
      <c r="P101">
        <f>AVERAGE(world_happiness[Life Ladder])</f>
        <v>5.4792273760800283</v>
      </c>
    </row>
    <row r="102" spans="1:16" x14ac:dyDescent="0.35">
      <c r="A102" t="s">
        <v>18</v>
      </c>
      <c r="B102">
        <v>2016</v>
      </c>
      <c r="C102">
        <v>7.048</v>
      </c>
      <c r="D102">
        <v>10.885</v>
      </c>
      <c r="E102">
        <v>0.92600000000000005</v>
      </c>
      <c r="F102">
        <v>70.525000000000006</v>
      </c>
      <c r="G102">
        <v>0.88900000000000001</v>
      </c>
      <c r="H102">
        <v>7.5999999999999998E-2</v>
      </c>
      <c r="I102">
        <v>0.52400000000000002</v>
      </c>
      <c r="J102">
        <v>0.71299999999999997</v>
      </c>
      <c r="K102">
        <v>0.19700000000000001</v>
      </c>
      <c r="L102" t="str">
        <f>IFERROR(VLOOKUP(A102, ContinentData!$A$2:$B$231, 2, FALSE),0)</f>
        <v>Europe</v>
      </c>
      <c r="M102" t="str">
        <f>IF(world_happiness[[#This Row],[Life Ladder]]&gt;world_happiness[[#This Row],[AV LL]],"Over Avergare","Under Average")</f>
        <v>Over Avergare</v>
      </c>
      <c r="N102" s="55">
        <f>DATE(world_happiness[[#This Row],[year]],1,1)</f>
        <v>42370</v>
      </c>
      <c r="O102">
        <f>YEAR(world_happiness[[#This Row],[Date]])</f>
        <v>2016</v>
      </c>
      <c r="P102">
        <f>AVERAGE(world_happiness[Life Ladder])</f>
        <v>5.4792273760800283</v>
      </c>
    </row>
    <row r="103" spans="1:16" x14ac:dyDescent="0.35">
      <c r="A103" t="s">
        <v>18</v>
      </c>
      <c r="B103">
        <v>2017</v>
      </c>
      <c r="C103">
        <v>7.2939999999999996</v>
      </c>
      <c r="D103">
        <v>10.9</v>
      </c>
      <c r="E103">
        <v>0.90600000000000003</v>
      </c>
      <c r="F103">
        <v>70.650000000000006</v>
      </c>
      <c r="G103">
        <v>0.89</v>
      </c>
      <c r="H103">
        <v>0.129</v>
      </c>
      <c r="I103">
        <v>0.51800000000000002</v>
      </c>
      <c r="J103">
        <v>0.69899999999999995</v>
      </c>
      <c r="K103">
        <v>0.18</v>
      </c>
      <c r="L103" t="str">
        <f>IFERROR(VLOOKUP(A103, ContinentData!$A$2:$B$231, 2, FALSE),0)</f>
        <v>Europe</v>
      </c>
      <c r="M103" t="str">
        <f>IF(world_happiness[[#This Row],[Life Ladder]]&gt;world_happiness[[#This Row],[AV LL]],"Over Avergare","Under Average")</f>
        <v>Over Avergare</v>
      </c>
      <c r="N103" s="55">
        <f>DATE(world_happiness[[#This Row],[year]],1,1)</f>
        <v>42736</v>
      </c>
      <c r="O103">
        <f>YEAR(world_happiness[[#This Row],[Date]])</f>
        <v>2017</v>
      </c>
      <c r="P103">
        <f>AVERAGE(world_happiness[Life Ladder])</f>
        <v>5.4792273760800283</v>
      </c>
    </row>
    <row r="104" spans="1:16" x14ac:dyDescent="0.35">
      <c r="A104" t="s">
        <v>18</v>
      </c>
      <c r="B104">
        <v>2018</v>
      </c>
      <c r="C104">
        <v>7.3959999999999999</v>
      </c>
      <c r="D104">
        <v>10.919</v>
      </c>
      <c r="E104">
        <v>0.91200000000000003</v>
      </c>
      <c r="F104">
        <v>70.775000000000006</v>
      </c>
      <c r="G104">
        <v>0.90400000000000003</v>
      </c>
      <c r="H104">
        <v>0.05</v>
      </c>
      <c r="I104">
        <v>0.52300000000000002</v>
      </c>
      <c r="J104">
        <v>0.69499999999999995</v>
      </c>
      <c r="K104">
        <v>0.22600000000000001</v>
      </c>
      <c r="L104" t="str">
        <f>IFERROR(VLOOKUP(A104, ContinentData!$A$2:$B$231, 2, FALSE),0)</f>
        <v>Europe</v>
      </c>
      <c r="M104" t="str">
        <f>IF(world_happiness[[#This Row],[Life Ladder]]&gt;world_happiness[[#This Row],[AV LL]],"Over Avergare","Under Average")</f>
        <v>Over Avergare</v>
      </c>
      <c r="N104" s="55">
        <f>DATE(world_happiness[[#This Row],[year]],1,1)</f>
        <v>43101</v>
      </c>
      <c r="O104">
        <f>YEAR(world_happiness[[#This Row],[Date]])</f>
        <v>2018</v>
      </c>
      <c r="P104">
        <f>AVERAGE(world_happiness[Life Ladder])</f>
        <v>5.4792273760800283</v>
      </c>
    </row>
    <row r="105" spans="1:16" x14ac:dyDescent="0.35">
      <c r="A105" t="s">
        <v>18</v>
      </c>
      <c r="B105">
        <v>2019</v>
      </c>
      <c r="C105">
        <v>7.1950000000000003</v>
      </c>
      <c r="D105">
        <v>10.93</v>
      </c>
      <c r="E105">
        <v>0.96399999999999997</v>
      </c>
      <c r="F105">
        <v>70.900000000000006</v>
      </c>
      <c r="G105">
        <v>0.90300000000000002</v>
      </c>
      <c r="H105">
        <v>5.6000000000000001E-2</v>
      </c>
      <c r="I105">
        <v>0.45700000000000002</v>
      </c>
      <c r="J105">
        <v>0.72699999999999998</v>
      </c>
      <c r="K105">
        <v>0.20499999999999999</v>
      </c>
      <c r="L105" t="str">
        <f>IFERROR(VLOOKUP(A105, ContinentData!$A$2:$B$231, 2, FALSE),0)</f>
        <v>Europe</v>
      </c>
      <c r="M105" t="str">
        <f>IF(world_happiness[[#This Row],[Life Ladder]]&gt;world_happiness[[#This Row],[AV LL]],"Over Avergare","Under Average")</f>
        <v>Over Avergare</v>
      </c>
      <c r="N105" s="55">
        <f>DATE(world_happiness[[#This Row],[year]],1,1)</f>
        <v>43466</v>
      </c>
      <c r="O105">
        <f>YEAR(world_happiness[[#This Row],[Date]])</f>
        <v>2019</v>
      </c>
      <c r="P105">
        <f>AVERAGE(world_happiness[Life Ladder])</f>
        <v>5.4792273760800283</v>
      </c>
    </row>
    <row r="106" spans="1:16" x14ac:dyDescent="0.35">
      <c r="A106" t="s">
        <v>18</v>
      </c>
      <c r="B106">
        <v>2020</v>
      </c>
      <c r="C106">
        <v>7.2130000000000001</v>
      </c>
      <c r="D106">
        <v>10.859</v>
      </c>
      <c r="E106">
        <v>0.92500000000000004</v>
      </c>
      <c r="F106">
        <v>71.025000000000006</v>
      </c>
      <c r="G106">
        <v>0.91200000000000003</v>
      </c>
      <c r="H106">
        <v>6.0000000000000001E-3</v>
      </c>
      <c r="I106">
        <v>0.46400000000000002</v>
      </c>
      <c r="J106">
        <v>0.71599999999999997</v>
      </c>
      <c r="K106">
        <v>0.20599999999999999</v>
      </c>
      <c r="L106" t="str">
        <f>IFERROR(VLOOKUP(A106, ContinentData!$A$2:$B$231, 2, FALSE),0)</f>
        <v>Europe</v>
      </c>
      <c r="M106" t="str">
        <f>IF(world_happiness[[#This Row],[Life Ladder]]&gt;world_happiness[[#This Row],[AV LL]],"Over Avergare","Under Average")</f>
        <v>Over Avergare</v>
      </c>
      <c r="N106" s="55">
        <f>DATE(world_happiness[[#This Row],[year]],1,1)</f>
        <v>43831</v>
      </c>
      <c r="O106">
        <f>YEAR(world_happiness[[#This Row],[Date]])</f>
        <v>2020</v>
      </c>
      <c r="P106">
        <f>AVERAGE(world_happiness[Life Ladder])</f>
        <v>5.4792273760800283</v>
      </c>
    </row>
    <row r="107" spans="1:16" x14ac:dyDescent="0.35">
      <c r="A107" t="s">
        <v>18</v>
      </c>
      <c r="B107">
        <v>2021</v>
      </c>
      <c r="C107">
        <v>7.08</v>
      </c>
      <c r="D107">
        <v>10.898999999999999</v>
      </c>
      <c r="E107">
        <v>0.86299999999999999</v>
      </c>
      <c r="F107">
        <v>71.150000000000006</v>
      </c>
      <c r="G107">
        <v>0.79500000000000004</v>
      </c>
      <c r="H107">
        <v>0.159</v>
      </c>
      <c r="I107">
        <v>0.501</v>
      </c>
      <c r="J107">
        <v>0.72199999999999998</v>
      </c>
      <c r="K107">
        <v>0.25900000000000001</v>
      </c>
      <c r="L107" t="str">
        <f>IFERROR(VLOOKUP(A107, ContinentData!$A$2:$B$231, 2, FALSE),0)</f>
        <v>Europe</v>
      </c>
      <c r="M107" t="str">
        <f>IF(world_happiness[[#This Row],[Life Ladder]]&gt;world_happiness[[#This Row],[AV LL]],"Over Avergare","Under Average")</f>
        <v>Over Avergare</v>
      </c>
      <c r="N107" s="55">
        <f>DATE(world_happiness[[#This Row],[year]],1,1)</f>
        <v>44197</v>
      </c>
      <c r="O107">
        <f>YEAR(world_happiness[[#This Row],[Date]])</f>
        <v>2021</v>
      </c>
      <c r="P107">
        <f>AVERAGE(world_happiness[Life Ladder])</f>
        <v>5.4792273760800283</v>
      </c>
    </row>
    <row r="108" spans="1:16" x14ac:dyDescent="0.35">
      <c r="A108" t="s">
        <v>18</v>
      </c>
      <c r="B108">
        <v>2022</v>
      </c>
      <c r="C108">
        <v>6.9989999999999997</v>
      </c>
      <c r="D108">
        <v>10.939</v>
      </c>
      <c r="E108">
        <v>0.876</v>
      </c>
      <c r="F108">
        <v>71.275000000000006</v>
      </c>
      <c r="G108">
        <v>0.85599999999999998</v>
      </c>
      <c r="H108">
        <v>0.13900000000000001</v>
      </c>
      <c r="I108">
        <v>0.52400000000000002</v>
      </c>
      <c r="J108">
        <v>0.71799999999999997</v>
      </c>
      <c r="K108">
        <v>0.22600000000000001</v>
      </c>
      <c r="L108" t="str">
        <f>IFERROR(VLOOKUP(A108, ContinentData!$A$2:$B$231, 2, FALSE),0)</f>
        <v>Europe</v>
      </c>
      <c r="M108" t="str">
        <f>IF(world_happiness[[#This Row],[Life Ladder]]&gt;world_happiness[[#This Row],[AV LL]],"Over Avergare","Under Average")</f>
        <v>Over Avergare</v>
      </c>
      <c r="N108" s="55">
        <f>DATE(world_happiness[[#This Row],[year]],1,1)</f>
        <v>44562</v>
      </c>
      <c r="O108">
        <f>YEAR(world_happiness[[#This Row],[Date]])</f>
        <v>2022</v>
      </c>
      <c r="P108">
        <f>AVERAGE(world_happiness[Life Ladder])</f>
        <v>5.4792273760800283</v>
      </c>
    </row>
    <row r="109" spans="1:16" x14ac:dyDescent="0.35">
      <c r="A109" t="s">
        <v>19</v>
      </c>
      <c r="B109">
        <v>2006</v>
      </c>
      <c r="C109">
        <v>4.7279999999999998</v>
      </c>
      <c r="D109">
        <v>9.1539999999999999</v>
      </c>
      <c r="E109">
        <v>0.85399999999999998</v>
      </c>
      <c r="F109">
        <v>60.58</v>
      </c>
      <c r="G109">
        <v>0.77200000000000002</v>
      </c>
      <c r="H109">
        <v>-0.23699999999999999</v>
      </c>
      <c r="I109">
        <v>0.77400000000000002</v>
      </c>
      <c r="J109">
        <v>0.46899999999999997</v>
      </c>
      <c r="K109">
        <v>0.27600000000000002</v>
      </c>
      <c r="L109" t="str">
        <f>IFERROR(VLOOKUP(A109, ContinentData!$A$2:$B$231, 2, FALSE),0)</f>
        <v>Asia</v>
      </c>
      <c r="M109" t="str">
        <f>IF(world_happiness[[#This Row],[Life Ladder]]&gt;world_happiness[[#This Row],[AV LL]],"Over Avergare","Under Average")</f>
        <v>Under Average</v>
      </c>
      <c r="N109" s="55">
        <f>DATE(world_happiness[[#This Row],[year]],1,1)</f>
        <v>38718</v>
      </c>
      <c r="O109">
        <f>YEAR(world_happiness[[#This Row],[Date]])</f>
        <v>2006</v>
      </c>
      <c r="P109">
        <f>AVERAGE(world_happiness[Life Ladder])</f>
        <v>5.4792273760800283</v>
      </c>
    </row>
    <row r="110" spans="1:16" x14ac:dyDescent="0.35">
      <c r="A110" t="s">
        <v>19</v>
      </c>
      <c r="B110">
        <v>2007</v>
      </c>
      <c r="C110">
        <v>4.5679999999999996</v>
      </c>
      <c r="D110">
        <v>9.3659999999999997</v>
      </c>
      <c r="E110">
        <v>0.753</v>
      </c>
      <c r="F110">
        <v>60.86</v>
      </c>
      <c r="G110">
        <v>0.52200000000000002</v>
      </c>
      <c r="H110">
        <v>-0.20899999999999999</v>
      </c>
      <c r="I110">
        <v>0.871</v>
      </c>
      <c r="J110">
        <v>0.47399999999999998</v>
      </c>
      <c r="K110">
        <v>0.28399999999999997</v>
      </c>
      <c r="L110" t="str">
        <f>IFERROR(VLOOKUP(A110, ContinentData!$A$2:$B$231, 2, FALSE),0)</f>
        <v>Asia</v>
      </c>
      <c r="M110" t="str">
        <f>IF(world_happiness[[#This Row],[Life Ladder]]&gt;world_happiness[[#This Row],[AV LL]],"Over Avergare","Under Average")</f>
        <v>Under Average</v>
      </c>
      <c r="N110" s="55">
        <f>DATE(world_happiness[[#This Row],[year]],1,1)</f>
        <v>39083</v>
      </c>
      <c r="O110">
        <f>YEAR(world_happiness[[#This Row],[Date]])</f>
        <v>2007</v>
      </c>
      <c r="P110">
        <f>AVERAGE(world_happiness[Life Ladder])</f>
        <v>5.4792273760800283</v>
      </c>
    </row>
    <row r="111" spans="1:16" x14ac:dyDescent="0.35">
      <c r="A111" t="s">
        <v>19</v>
      </c>
      <c r="B111">
        <v>2008</v>
      </c>
      <c r="C111">
        <v>4.8170000000000002</v>
      </c>
      <c r="D111">
        <v>9.4469999999999992</v>
      </c>
      <c r="E111">
        <v>0.68400000000000005</v>
      </c>
      <c r="F111">
        <v>61.14</v>
      </c>
      <c r="G111">
        <v>0.60099999999999998</v>
      </c>
      <c r="H111">
        <v>-3.1E-2</v>
      </c>
      <c r="I111">
        <v>0.71499999999999997</v>
      </c>
      <c r="J111">
        <v>0.56100000000000005</v>
      </c>
      <c r="K111">
        <v>0.22700000000000001</v>
      </c>
      <c r="L111" t="str">
        <f>IFERROR(VLOOKUP(A111, ContinentData!$A$2:$B$231, 2, FALSE),0)</f>
        <v>Asia</v>
      </c>
      <c r="M111" t="str">
        <f>IF(world_happiness[[#This Row],[Life Ladder]]&gt;world_happiness[[#This Row],[AV LL]],"Over Avergare","Under Average")</f>
        <v>Under Average</v>
      </c>
      <c r="N111" s="55">
        <f>DATE(world_happiness[[#This Row],[year]],1,1)</f>
        <v>39448</v>
      </c>
      <c r="O111">
        <f>YEAR(world_happiness[[#This Row],[Date]])</f>
        <v>2008</v>
      </c>
      <c r="P111">
        <f>AVERAGE(world_happiness[Life Ladder])</f>
        <v>5.4792273760800283</v>
      </c>
    </row>
    <row r="112" spans="1:16" x14ac:dyDescent="0.35">
      <c r="A112" t="s">
        <v>19</v>
      </c>
      <c r="B112">
        <v>2009</v>
      </c>
      <c r="C112">
        <v>4.5739999999999998</v>
      </c>
      <c r="D112">
        <v>9.5150000000000006</v>
      </c>
      <c r="E112">
        <v>0.73599999999999999</v>
      </c>
      <c r="F112">
        <v>61.42</v>
      </c>
      <c r="G112">
        <v>0.498</v>
      </c>
      <c r="H112">
        <v>-8.8999999999999996E-2</v>
      </c>
      <c r="I112">
        <v>0.754</v>
      </c>
      <c r="J112">
        <v>0.52200000000000002</v>
      </c>
      <c r="K112">
        <v>0.23400000000000001</v>
      </c>
      <c r="L112" t="str">
        <f>IFERROR(VLOOKUP(A112, ContinentData!$A$2:$B$231, 2, FALSE),0)</f>
        <v>Asia</v>
      </c>
      <c r="M112" t="str">
        <f>IF(world_happiness[[#This Row],[Life Ladder]]&gt;world_happiness[[#This Row],[AV LL]],"Over Avergare","Under Average")</f>
        <v>Under Average</v>
      </c>
      <c r="N112" s="55">
        <f>DATE(world_happiness[[#This Row],[year]],1,1)</f>
        <v>39814</v>
      </c>
      <c r="O112">
        <f>YEAR(world_happiness[[#This Row],[Date]])</f>
        <v>2009</v>
      </c>
      <c r="P112">
        <f>AVERAGE(world_happiness[Life Ladder])</f>
        <v>5.4792273760800283</v>
      </c>
    </row>
    <row r="113" spans="1:16" x14ac:dyDescent="0.35">
      <c r="A113" t="s">
        <v>19</v>
      </c>
      <c r="B113">
        <v>2010</v>
      </c>
      <c r="C113">
        <v>4.2190000000000003</v>
      </c>
      <c r="D113">
        <v>9.5530000000000008</v>
      </c>
      <c r="E113">
        <v>0.68700000000000006</v>
      </c>
      <c r="F113">
        <v>61.7</v>
      </c>
      <c r="G113">
        <v>0.501</v>
      </c>
      <c r="H113">
        <v>-0.125</v>
      </c>
      <c r="I113">
        <v>0.85799999999999998</v>
      </c>
      <c r="J113">
        <v>0.51600000000000001</v>
      </c>
      <c r="K113">
        <v>0.27200000000000002</v>
      </c>
      <c r="L113" t="str">
        <f>IFERROR(VLOOKUP(A113, ContinentData!$A$2:$B$231, 2, FALSE),0)</f>
        <v>Asia</v>
      </c>
      <c r="M113" t="str">
        <f>IF(world_happiness[[#This Row],[Life Ladder]]&gt;world_happiness[[#This Row],[AV LL]],"Over Avergare","Under Average")</f>
        <v>Under Average</v>
      </c>
      <c r="N113" s="55">
        <f>DATE(world_happiness[[#This Row],[year]],1,1)</f>
        <v>40179</v>
      </c>
      <c r="O113">
        <f>YEAR(world_happiness[[#This Row],[Date]])</f>
        <v>2010</v>
      </c>
      <c r="P113">
        <f>AVERAGE(world_happiness[Life Ladder])</f>
        <v>5.4792273760800283</v>
      </c>
    </row>
    <row r="114" spans="1:16" x14ac:dyDescent="0.35">
      <c r="A114" t="s">
        <v>19</v>
      </c>
      <c r="B114">
        <v>2011</v>
      </c>
      <c r="C114">
        <v>4.68</v>
      </c>
      <c r="D114">
        <v>9.5410000000000004</v>
      </c>
      <c r="E114">
        <v>0.72499999999999998</v>
      </c>
      <c r="F114">
        <v>61.98</v>
      </c>
      <c r="G114">
        <v>0.53700000000000003</v>
      </c>
      <c r="H114">
        <v>-0.108</v>
      </c>
      <c r="I114">
        <v>0.79500000000000004</v>
      </c>
      <c r="J114">
        <v>0.52200000000000002</v>
      </c>
      <c r="K114">
        <v>0.25800000000000001</v>
      </c>
      <c r="L114" t="str">
        <f>IFERROR(VLOOKUP(A114, ContinentData!$A$2:$B$231, 2, FALSE),0)</f>
        <v>Asia</v>
      </c>
      <c r="M114" t="str">
        <f>IF(world_happiness[[#This Row],[Life Ladder]]&gt;world_happiness[[#This Row],[AV LL]],"Over Avergare","Under Average")</f>
        <v>Under Average</v>
      </c>
      <c r="N114" s="55">
        <f>DATE(world_happiness[[#This Row],[year]],1,1)</f>
        <v>40544</v>
      </c>
      <c r="O114">
        <f>YEAR(world_happiness[[#This Row],[Date]])</f>
        <v>2011</v>
      </c>
      <c r="P114">
        <f>AVERAGE(world_happiness[Life Ladder])</f>
        <v>5.4792273760800283</v>
      </c>
    </row>
    <row r="115" spans="1:16" x14ac:dyDescent="0.35">
      <c r="A115" t="s">
        <v>19</v>
      </c>
      <c r="B115">
        <v>2012</v>
      </c>
      <c r="C115">
        <v>4.9109999999999996</v>
      </c>
      <c r="D115">
        <v>9.5489999999999995</v>
      </c>
      <c r="E115">
        <v>0.76200000000000001</v>
      </c>
      <c r="F115">
        <v>62.26</v>
      </c>
      <c r="G115">
        <v>0.59899999999999998</v>
      </c>
      <c r="H115">
        <v>-0.14299999999999999</v>
      </c>
      <c r="I115">
        <v>0.76300000000000001</v>
      </c>
      <c r="J115">
        <v>0.52300000000000002</v>
      </c>
      <c r="K115">
        <v>0.26600000000000001</v>
      </c>
      <c r="L115" t="str">
        <f>IFERROR(VLOOKUP(A115, ContinentData!$A$2:$B$231, 2, FALSE),0)</f>
        <v>Asia</v>
      </c>
      <c r="M115" t="str">
        <f>IF(world_happiness[[#This Row],[Life Ladder]]&gt;world_happiness[[#This Row],[AV LL]],"Over Avergare","Under Average")</f>
        <v>Under Average</v>
      </c>
      <c r="N115" s="55">
        <f>DATE(world_happiness[[#This Row],[year]],1,1)</f>
        <v>40909</v>
      </c>
      <c r="O115">
        <f>YEAR(world_happiness[[#This Row],[Date]])</f>
        <v>2012</v>
      </c>
      <c r="P115">
        <f>AVERAGE(world_happiness[Life Ladder])</f>
        <v>5.4792273760800283</v>
      </c>
    </row>
    <row r="116" spans="1:16" x14ac:dyDescent="0.35">
      <c r="A116" t="s">
        <v>19</v>
      </c>
      <c r="B116">
        <v>2013</v>
      </c>
      <c r="C116">
        <v>5.4809999999999999</v>
      </c>
      <c r="D116">
        <v>9.5920000000000005</v>
      </c>
      <c r="E116">
        <v>0.77</v>
      </c>
      <c r="F116">
        <v>62.54</v>
      </c>
      <c r="G116">
        <v>0.67200000000000004</v>
      </c>
      <c r="H116">
        <v>-0.17100000000000001</v>
      </c>
      <c r="I116">
        <v>0.69899999999999995</v>
      </c>
      <c r="J116">
        <v>0.51600000000000001</v>
      </c>
      <c r="K116">
        <v>0.24199999999999999</v>
      </c>
      <c r="L116" t="str">
        <f>IFERROR(VLOOKUP(A116, ContinentData!$A$2:$B$231, 2, FALSE),0)</f>
        <v>Asia</v>
      </c>
      <c r="M116" t="str">
        <f>IF(world_happiness[[#This Row],[Life Ladder]]&gt;world_happiness[[#This Row],[AV LL]],"Over Avergare","Under Average")</f>
        <v>Over Avergare</v>
      </c>
      <c r="N116" s="55">
        <f>DATE(world_happiness[[#This Row],[year]],1,1)</f>
        <v>41275</v>
      </c>
      <c r="O116">
        <f>YEAR(world_happiness[[#This Row],[Date]])</f>
        <v>2013</v>
      </c>
      <c r="P116">
        <f>AVERAGE(world_happiness[Life Ladder])</f>
        <v>5.4792273760800283</v>
      </c>
    </row>
    <row r="117" spans="1:16" x14ac:dyDescent="0.35">
      <c r="A117" t="s">
        <v>19</v>
      </c>
      <c r="B117">
        <v>2014</v>
      </c>
      <c r="C117">
        <v>5.2519999999999998</v>
      </c>
      <c r="D117">
        <v>9.6069999999999993</v>
      </c>
      <c r="E117">
        <v>0.79900000000000004</v>
      </c>
      <c r="F117">
        <v>62.82</v>
      </c>
      <c r="G117">
        <v>0.73299999999999998</v>
      </c>
      <c r="H117">
        <v>-0.21099999999999999</v>
      </c>
      <c r="I117">
        <v>0.65400000000000003</v>
      </c>
      <c r="J117">
        <v>0.502</v>
      </c>
      <c r="K117">
        <v>0.22</v>
      </c>
      <c r="L117" t="str">
        <f>IFERROR(VLOOKUP(A117, ContinentData!$A$2:$B$231, 2, FALSE),0)</f>
        <v>Asia</v>
      </c>
      <c r="M117" t="str">
        <f>IF(world_happiness[[#This Row],[Life Ladder]]&gt;world_happiness[[#This Row],[AV LL]],"Over Avergare","Under Average")</f>
        <v>Under Average</v>
      </c>
      <c r="N117" s="55">
        <f>DATE(world_happiness[[#This Row],[year]],1,1)</f>
        <v>41640</v>
      </c>
      <c r="O117">
        <f>YEAR(world_happiness[[#This Row],[Date]])</f>
        <v>2014</v>
      </c>
      <c r="P117">
        <f>AVERAGE(world_happiness[Life Ladder])</f>
        <v>5.4792273760800283</v>
      </c>
    </row>
    <row r="118" spans="1:16" x14ac:dyDescent="0.35">
      <c r="A118" t="s">
        <v>19</v>
      </c>
      <c r="B118">
        <v>2015</v>
      </c>
      <c r="C118">
        <v>5.1470000000000002</v>
      </c>
      <c r="D118">
        <v>9.6059999999999999</v>
      </c>
      <c r="E118">
        <v>0.78600000000000003</v>
      </c>
      <c r="F118">
        <v>63.1</v>
      </c>
      <c r="G118">
        <v>0.76400000000000001</v>
      </c>
      <c r="H118">
        <v>-0.20100000000000001</v>
      </c>
      <c r="I118">
        <v>0.61599999999999999</v>
      </c>
      <c r="J118">
        <v>0.52</v>
      </c>
      <c r="K118">
        <v>0.20599999999999999</v>
      </c>
      <c r="L118" t="str">
        <f>IFERROR(VLOOKUP(A118, ContinentData!$A$2:$B$231, 2, FALSE),0)</f>
        <v>Asia</v>
      </c>
      <c r="M118" t="str">
        <f>IF(world_happiness[[#This Row],[Life Ladder]]&gt;world_happiness[[#This Row],[AV LL]],"Over Avergare","Under Average")</f>
        <v>Under Average</v>
      </c>
      <c r="N118" s="55">
        <f>DATE(world_happiness[[#This Row],[year]],1,1)</f>
        <v>42005</v>
      </c>
      <c r="O118">
        <f>YEAR(world_happiness[[#This Row],[Date]])</f>
        <v>2015</v>
      </c>
      <c r="P118">
        <f>AVERAGE(world_happiness[Life Ladder])</f>
        <v>5.4792273760800283</v>
      </c>
    </row>
    <row r="119" spans="1:16" x14ac:dyDescent="0.35">
      <c r="A119" t="s">
        <v>19</v>
      </c>
      <c r="B119">
        <v>2016</v>
      </c>
      <c r="C119">
        <v>5.3040000000000003</v>
      </c>
      <c r="D119">
        <v>9.5630000000000006</v>
      </c>
      <c r="E119">
        <v>0.77700000000000002</v>
      </c>
      <c r="F119">
        <v>63.225000000000001</v>
      </c>
      <c r="G119">
        <v>0.71299999999999997</v>
      </c>
      <c r="H119">
        <v>-0.20699999999999999</v>
      </c>
      <c r="I119">
        <v>0.60699999999999998</v>
      </c>
      <c r="J119">
        <v>0.50900000000000001</v>
      </c>
      <c r="K119">
        <v>0.191</v>
      </c>
      <c r="L119" t="str">
        <f>IFERROR(VLOOKUP(A119, ContinentData!$A$2:$B$231, 2, FALSE),0)</f>
        <v>Asia</v>
      </c>
      <c r="M119" t="str">
        <f>IF(world_happiness[[#This Row],[Life Ladder]]&gt;world_happiness[[#This Row],[AV LL]],"Over Avergare","Under Average")</f>
        <v>Under Average</v>
      </c>
      <c r="N119" s="55">
        <f>DATE(world_happiness[[#This Row],[year]],1,1)</f>
        <v>42370</v>
      </c>
      <c r="O119">
        <f>YEAR(world_happiness[[#This Row],[Date]])</f>
        <v>2016</v>
      </c>
      <c r="P119">
        <f>AVERAGE(world_happiness[Life Ladder])</f>
        <v>5.4792273760800283</v>
      </c>
    </row>
    <row r="120" spans="1:16" x14ac:dyDescent="0.35">
      <c r="A120" t="s">
        <v>19</v>
      </c>
      <c r="B120">
        <v>2017</v>
      </c>
      <c r="C120">
        <v>5.1520000000000001</v>
      </c>
      <c r="D120">
        <v>9.5549999999999997</v>
      </c>
      <c r="E120">
        <v>0.78700000000000003</v>
      </c>
      <c r="F120">
        <v>63.35</v>
      </c>
      <c r="G120">
        <v>0.73099999999999998</v>
      </c>
      <c r="H120">
        <v>-0.22800000000000001</v>
      </c>
      <c r="I120">
        <v>0.65300000000000002</v>
      </c>
      <c r="J120">
        <v>0.51200000000000001</v>
      </c>
      <c r="K120">
        <v>0.19800000000000001</v>
      </c>
      <c r="L120" t="str">
        <f>IFERROR(VLOOKUP(A120, ContinentData!$A$2:$B$231, 2, FALSE),0)</f>
        <v>Asia</v>
      </c>
      <c r="M120" t="str">
        <f>IF(world_happiness[[#This Row],[Life Ladder]]&gt;world_happiness[[#This Row],[AV LL]],"Over Avergare","Under Average")</f>
        <v>Under Average</v>
      </c>
      <c r="N120" s="55">
        <f>DATE(world_happiness[[#This Row],[year]],1,1)</f>
        <v>42736</v>
      </c>
      <c r="O120">
        <f>YEAR(world_happiness[[#This Row],[Date]])</f>
        <v>2017</v>
      </c>
      <c r="P120">
        <f>AVERAGE(world_happiness[Life Ladder])</f>
        <v>5.4792273760800283</v>
      </c>
    </row>
    <row r="121" spans="1:16" x14ac:dyDescent="0.35">
      <c r="A121" t="s">
        <v>19</v>
      </c>
      <c r="B121">
        <v>2018</v>
      </c>
      <c r="C121">
        <v>5.1680000000000001</v>
      </c>
      <c r="D121">
        <v>9.5619999999999994</v>
      </c>
      <c r="E121">
        <v>0.78100000000000003</v>
      </c>
      <c r="F121">
        <v>63.475000000000001</v>
      </c>
      <c r="G121">
        <v>0.77200000000000002</v>
      </c>
      <c r="H121">
        <v>-0.23499999999999999</v>
      </c>
      <c r="I121">
        <v>0.56100000000000005</v>
      </c>
      <c r="J121">
        <v>0.52700000000000002</v>
      </c>
      <c r="K121">
        <v>0.191</v>
      </c>
      <c r="L121" t="str">
        <f>IFERROR(VLOOKUP(A121, ContinentData!$A$2:$B$231, 2, FALSE),0)</f>
        <v>Asia</v>
      </c>
      <c r="M121" t="str">
        <f>IF(world_happiness[[#This Row],[Life Ladder]]&gt;world_happiness[[#This Row],[AV LL]],"Over Avergare","Under Average")</f>
        <v>Under Average</v>
      </c>
      <c r="N121" s="55">
        <f>DATE(world_happiness[[#This Row],[year]],1,1)</f>
        <v>43101</v>
      </c>
      <c r="O121">
        <f>YEAR(world_happiness[[#This Row],[Date]])</f>
        <v>2018</v>
      </c>
      <c r="P121">
        <f>AVERAGE(world_happiness[Life Ladder])</f>
        <v>5.4792273760800283</v>
      </c>
    </row>
    <row r="122" spans="1:16" x14ac:dyDescent="0.35">
      <c r="A122" t="s">
        <v>19</v>
      </c>
      <c r="B122">
        <v>2019</v>
      </c>
      <c r="C122">
        <v>5.173</v>
      </c>
      <c r="D122">
        <v>9.5779999999999994</v>
      </c>
      <c r="E122">
        <v>0.88700000000000001</v>
      </c>
      <c r="F122">
        <v>63.6</v>
      </c>
      <c r="G122">
        <v>0.85399999999999998</v>
      </c>
      <c r="H122">
        <v>-0.218</v>
      </c>
      <c r="I122">
        <v>0.45700000000000002</v>
      </c>
      <c r="J122">
        <v>0.57699999999999996</v>
      </c>
      <c r="K122">
        <v>0.16400000000000001</v>
      </c>
      <c r="L122" t="str">
        <f>IFERROR(VLOOKUP(A122, ContinentData!$A$2:$B$231, 2, FALSE),0)</f>
        <v>Asia</v>
      </c>
      <c r="M122" t="str">
        <f>IF(world_happiness[[#This Row],[Life Ladder]]&gt;world_happiness[[#This Row],[AV LL]],"Over Avergare","Under Average")</f>
        <v>Under Average</v>
      </c>
      <c r="N122" s="55">
        <f>DATE(world_happiness[[#This Row],[year]],1,1)</f>
        <v>43466</v>
      </c>
      <c r="O122">
        <f>YEAR(world_happiness[[#This Row],[Date]])</f>
        <v>2019</v>
      </c>
      <c r="P122">
        <f>AVERAGE(world_happiness[Life Ladder])</f>
        <v>5.4792273760800283</v>
      </c>
    </row>
    <row r="123" spans="1:16" x14ac:dyDescent="0.35">
      <c r="A123" t="s">
        <v>20</v>
      </c>
      <c r="B123">
        <v>2009</v>
      </c>
      <c r="C123">
        <v>5.7009999999999996</v>
      </c>
      <c r="D123">
        <v>10.714</v>
      </c>
      <c r="E123">
        <v>0.90400000000000003</v>
      </c>
      <c r="F123">
        <v>64.760000000000005</v>
      </c>
      <c r="G123">
        <v>0.89600000000000002</v>
      </c>
      <c r="H123">
        <v>3.3000000000000002E-2</v>
      </c>
      <c r="I123">
        <v>0.50600000000000001</v>
      </c>
      <c r="J123">
        <v>0.70699999999999996</v>
      </c>
      <c r="K123">
        <v>0.42199999999999999</v>
      </c>
      <c r="L123" t="str">
        <f>IFERROR(VLOOKUP(A123, ContinentData!$A$2:$B$231, 2, FALSE),0)</f>
        <v>Asia</v>
      </c>
      <c r="M123" t="str">
        <f>IF(world_happiness[[#This Row],[Life Ladder]]&gt;world_happiness[[#This Row],[AV LL]],"Over Avergare","Under Average")</f>
        <v>Over Avergare</v>
      </c>
      <c r="N123" s="55">
        <f>DATE(world_happiness[[#This Row],[year]],1,1)</f>
        <v>39814</v>
      </c>
      <c r="O123">
        <f>YEAR(world_happiness[[#This Row],[Date]])</f>
        <v>2009</v>
      </c>
      <c r="P123">
        <f>AVERAGE(world_happiness[Life Ladder])</f>
        <v>5.4792273760800283</v>
      </c>
    </row>
    <row r="124" spans="1:16" x14ac:dyDescent="0.35">
      <c r="A124" t="s">
        <v>20</v>
      </c>
      <c r="B124">
        <v>2010</v>
      </c>
      <c r="C124">
        <v>5.9370000000000003</v>
      </c>
      <c r="D124">
        <v>10.728</v>
      </c>
      <c r="E124">
        <v>0.877</v>
      </c>
      <c r="F124">
        <v>65</v>
      </c>
      <c r="G124">
        <v>0.86199999999999999</v>
      </c>
      <c r="H124">
        <v>-6.0000000000000001E-3</v>
      </c>
      <c r="I124">
        <v>0.71499999999999997</v>
      </c>
      <c r="J124">
        <v>0.64100000000000001</v>
      </c>
      <c r="K124">
        <v>0.42299999999999999</v>
      </c>
      <c r="L124" t="str">
        <f>IFERROR(VLOOKUP(A124, ContinentData!$A$2:$B$231, 2, FALSE),0)</f>
        <v>Asia</v>
      </c>
      <c r="M124" t="str">
        <f>IF(world_happiness[[#This Row],[Life Ladder]]&gt;world_happiness[[#This Row],[AV LL]],"Over Avergare","Under Average")</f>
        <v>Over Avergare</v>
      </c>
      <c r="N124" s="55">
        <f>DATE(world_happiness[[#This Row],[year]],1,1)</f>
        <v>40179</v>
      </c>
      <c r="O124">
        <f>YEAR(world_happiness[[#This Row],[Date]])</f>
        <v>2010</v>
      </c>
      <c r="P124">
        <f>AVERAGE(world_happiness[Life Ladder])</f>
        <v>5.4792273760800283</v>
      </c>
    </row>
    <row r="125" spans="1:16" x14ac:dyDescent="0.35">
      <c r="A125" t="s">
        <v>20</v>
      </c>
      <c r="B125">
        <v>2011</v>
      </c>
      <c r="C125">
        <v>4.8239999999999998</v>
      </c>
      <c r="D125">
        <v>10.749000000000001</v>
      </c>
      <c r="E125">
        <v>0.90800000000000003</v>
      </c>
      <c r="F125">
        <v>65.239999999999995</v>
      </c>
      <c r="G125">
        <v>0.87</v>
      </c>
      <c r="H125">
        <v>-5.8999999999999997E-2</v>
      </c>
      <c r="I125">
        <v>0.58299999999999996</v>
      </c>
      <c r="J125">
        <v>0.50600000000000001</v>
      </c>
      <c r="K125">
        <v>0.51400000000000001</v>
      </c>
      <c r="L125" t="str">
        <f>IFERROR(VLOOKUP(A125, ContinentData!$A$2:$B$231, 2, FALSE),0)</f>
        <v>Asia</v>
      </c>
      <c r="M125" t="str">
        <f>IF(world_happiness[[#This Row],[Life Ladder]]&gt;world_happiness[[#This Row],[AV LL]],"Over Avergare","Under Average")</f>
        <v>Under Average</v>
      </c>
      <c r="N125" s="55">
        <f>DATE(world_happiness[[#This Row],[year]],1,1)</f>
        <v>40544</v>
      </c>
      <c r="O125">
        <f>YEAR(world_happiness[[#This Row],[Date]])</f>
        <v>2011</v>
      </c>
      <c r="P125">
        <f>AVERAGE(world_happiness[Life Ladder])</f>
        <v>5.4792273760800283</v>
      </c>
    </row>
    <row r="126" spans="1:16" x14ac:dyDescent="0.35">
      <c r="A126" t="s">
        <v>20</v>
      </c>
      <c r="B126">
        <v>2012</v>
      </c>
      <c r="C126">
        <v>5.0270000000000001</v>
      </c>
      <c r="D126">
        <v>10.775</v>
      </c>
      <c r="E126">
        <v>0.91100000000000003</v>
      </c>
      <c r="F126">
        <v>65.48</v>
      </c>
      <c r="G126">
        <v>0.68200000000000005</v>
      </c>
      <c r="I126">
        <v>0.438</v>
      </c>
      <c r="J126">
        <v>0.55900000000000005</v>
      </c>
      <c r="K126">
        <v>0.38100000000000001</v>
      </c>
      <c r="L126" t="str">
        <f>IFERROR(VLOOKUP(A126, ContinentData!$A$2:$B$231, 2, FALSE),0)</f>
        <v>Asia</v>
      </c>
      <c r="M126" t="str">
        <f>IF(world_happiness[[#This Row],[Life Ladder]]&gt;world_happiness[[#This Row],[AV LL]],"Over Avergare","Under Average")</f>
        <v>Under Average</v>
      </c>
      <c r="N126" s="55">
        <f>DATE(world_happiness[[#This Row],[year]],1,1)</f>
        <v>40909</v>
      </c>
      <c r="O126">
        <f>YEAR(world_happiness[[#This Row],[Date]])</f>
        <v>2012</v>
      </c>
      <c r="P126">
        <f>AVERAGE(world_happiness[Life Ladder])</f>
        <v>5.4792273760800283</v>
      </c>
    </row>
    <row r="127" spans="1:16" x14ac:dyDescent="0.35">
      <c r="A127" t="s">
        <v>20</v>
      </c>
      <c r="B127">
        <v>2013</v>
      </c>
      <c r="C127">
        <v>6.69</v>
      </c>
      <c r="D127">
        <v>10.798</v>
      </c>
      <c r="E127">
        <v>0.88400000000000001</v>
      </c>
      <c r="F127">
        <v>65.72</v>
      </c>
      <c r="G127">
        <v>0.80900000000000005</v>
      </c>
      <c r="I127">
        <v>0.52500000000000002</v>
      </c>
      <c r="J127">
        <v>0.71099999999999997</v>
      </c>
      <c r="K127">
        <v>0.30599999999999999</v>
      </c>
      <c r="L127" t="str">
        <f>IFERROR(VLOOKUP(A127, ContinentData!$A$2:$B$231, 2, FALSE),0)</f>
        <v>Asia</v>
      </c>
      <c r="M127" t="str">
        <f>IF(world_happiness[[#This Row],[Life Ladder]]&gt;world_happiness[[#This Row],[AV LL]],"Over Avergare","Under Average")</f>
        <v>Over Avergare</v>
      </c>
      <c r="N127" s="55">
        <f>DATE(world_happiness[[#This Row],[year]],1,1)</f>
        <v>41275</v>
      </c>
      <c r="O127">
        <f>YEAR(world_happiness[[#This Row],[Date]])</f>
        <v>2013</v>
      </c>
      <c r="P127">
        <f>AVERAGE(world_happiness[Life Ladder])</f>
        <v>5.4792273760800283</v>
      </c>
    </row>
    <row r="128" spans="1:16" x14ac:dyDescent="0.35">
      <c r="A128" t="s">
        <v>20</v>
      </c>
      <c r="B128">
        <v>2014</v>
      </c>
      <c r="C128">
        <v>6.165</v>
      </c>
      <c r="D128">
        <v>10.802</v>
      </c>
      <c r="F128">
        <v>65.959999999999994</v>
      </c>
      <c r="L128" t="str">
        <f>IFERROR(VLOOKUP(A128, ContinentData!$A$2:$B$231, 2, FALSE),0)</f>
        <v>Asia</v>
      </c>
      <c r="M128" t="str">
        <f>IF(world_happiness[[#This Row],[Life Ladder]]&gt;world_happiness[[#This Row],[AV LL]],"Over Avergare","Under Average")</f>
        <v>Over Avergare</v>
      </c>
      <c r="N128" s="55">
        <f>DATE(world_happiness[[#This Row],[year]],1,1)</f>
        <v>41640</v>
      </c>
      <c r="O128">
        <f>YEAR(world_happiness[[#This Row],[Date]])</f>
        <v>2014</v>
      </c>
      <c r="P128">
        <f>AVERAGE(world_happiness[Life Ladder])</f>
        <v>5.4792273760800283</v>
      </c>
    </row>
    <row r="129" spans="1:16" x14ac:dyDescent="0.35">
      <c r="A129" t="s">
        <v>20</v>
      </c>
      <c r="B129">
        <v>2015</v>
      </c>
      <c r="C129">
        <v>6.0069999999999997</v>
      </c>
      <c r="D129">
        <v>10.788</v>
      </c>
      <c r="E129">
        <v>0.85299999999999998</v>
      </c>
      <c r="F129">
        <v>66.2</v>
      </c>
      <c r="G129">
        <v>0.85</v>
      </c>
      <c r="H129">
        <v>0.107</v>
      </c>
      <c r="J129">
        <v>0.65300000000000002</v>
      </c>
      <c r="K129">
        <v>0.30299999999999999</v>
      </c>
      <c r="L129" t="str">
        <f>IFERROR(VLOOKUP(A129, ContinentData!$A$2:$B$231, 2, FALSE),0)</f>
        <v>Asia</v>
      </c>
      <c r="M129" t="str">
        <f>IF(world_happiness[[#This Row],[Life Ladder]]&gt;world_happiness[[#This Row],[AV LL]],"Over Avergare","Under Average")</f>
        <v>Over Avergare</v>
      </c>
      <c r="N129" s="55">
        <f>DATE(world_happiness[[#This Row],[year]],1,1)</f>
        <v>42005</v>
      </c>
      <c r="O129">
        <f>YEAR(world_happiness[[#This Row],[Date]])</f>
        <v>2015</v>
      </c>
      <c r="P129">
        <f>AVERAGE(world_happiness[Life Ladder])</f>
        <v>5.4792273760800283</v>
      </c>
    </row>
    <row r="130" spans="1:16" x14ac:dyDescent="0.35">
      <c r="A130" t="s">
        <v>20</v>
      </c>
      <c r="B130">
        <v>2016</v>
      </c>
      <c r="C130">
        <v>6.17</v>
      </c>
      <c r="D130">
        <v>10.789</v>
      </c>
      <c r="E130">
        <v>0.86299999999999999</v>
      </c>
      <c r="F130">
        <v>66.125</v>
      </c>
      <c r="G130">
        <v>0.88900000000000001</v>
      </c>
      <c r="H130">
        <v>8.3000000000000004E-2</v>
      </c>
      <c r="J130">
        <v>0.73599999999999999</v>
      </c>
      <c r="K130">
        <v>0.28299999999999997</v>
      </c>
      <c r="L130" t="str">
        <f>IFERROR(VLOOKUP(A130, ContinentData!$A$2:$B$231, 2, FALSE),0)</f>
        <v>Asia</v>
      </c>
      <c r="M130" t="str">
        <f>IF(world_happiness[[#This Row],[Life Ladder]]&gt;world_happiness[[#This Row],[AV LL]],"Over Avergare","Under Average")</f>
        <v>Over Avergare</v>
      </c>
      <c r="N130" s="55">
        <f>DATE(world_happiness[[#This Row],[year]],1,1)</f>
        <v>42370</v>
      </c>
      <c r="O130">
        <f>YEAR(world_happiness[[#This Row],[Date]])</f>
        <v>2016</v>
      </c>
      <c r="P130">
        <f>AVERAGE(world_happiness[Life Ladder])</f>
        <v>5.4792273760800283</v>
      </c>
    </row>
    <row r="131" spans="1:16" x14ac:dyDescent="0.35">
      <c r="A131" t="s">
        <v>20</v>
      </c>
      <c r="B131">
        <v>2017</v>
      </c>
      <c r="C131">
        <v>6.2270000000000003</v>
      </c>
      <c r="D131">
        <v>10.798</v>
      </c>
      <c r="E131">
        <v>0.876</v>
      </c>
      <c r="F131">
        <v>66.05</v>
      </c>
      <c r="G131">
        <v>0.90600000000000003</v>
      </c>
      <c r="H131">
        <v>0.13</v>
      </c>
      <c r="J131">
        <v>0.754</v>
      </c>
      <c r="K131">
        <v>0.28999999999999998</v>
      </c>
      <c r="L131" t="str">
        <f>IFERROR(VLOOKUP(A131, ContinentData!$A$2:$B$231, 2, FALSE),0)</f>
        <v>Asia</v>
      </c>
      <c r="M131" t="str">
        <f>IF(world_happiness[[#This Row],[Life Ladder]]&gt;world_happiness[[#This Row],[AV LL]],"Over Avergare","Under Average")</f>
        <v>Over Avergare</v>
      </c>
      <c r="N131" s="55">
        <f>DATE(world_happiness[[#This Row],[year]],1,1)</f>
        <v>42736</v>
      </c>
      <c r="O131">
        <f>YEAR(world_happiness[[#This Row],[Date]])</f>
        <v>2017</v>
      </c>
      <c r="P131">
        <f>AVERAGE(world_happiness[Life Ladder])</f>
        <v>5.4792273760800283</v>
      </c>
    </row>
    <row r="132" spans="1:16" x14ac:dyDescent="0.35">
      <c r="A132" t="s">
        <v>20</v>
      </c>
      <c r="B132">
        <v>2019</v>
      </c>
      <c r="C132">
        <v>7.0979999999999999</v>
      </c>
      <c r="D132">
        <v>10.815</v>
      </c>
      <c r="E132">
        <v>0.878</v>
      </c>
      <c r="F132">
        <v>65.900000000000006</v>
      </c>
      <c r="G132">
        <v>0.90700000000000003</v>
      </c>
      <c r="H132">
        <v>3.5999999999999997E-2</v>
      </c>
      <c r="J132">
        <v>0.71099999999999997</v>
      </c>
      <c r="K132">
        <v>0.317</v>
      </c>
      <c r="L132" t="str">
        <f>IFERROR(VLOOKUP(A132, ContinentData!$A$2:$B$231, 2, FALSE),0)</f>
        <v>Asia</v>
      </c>
      <c r="M132" t="str">
        <f>IF(world_happiness[[#This Row],[Life Ladder]]&gt;world_happiness[[#This Row],[AV LL]],"Over Avergare","Under Average")</f>
        <v>Over Avergare</v>
      </c>
      <c r="N132" s="55">
        <f>DATE(world_happiness[[#This Row],[year]],1,1)</f>
        <v>43466</v>
      </c>
      <c r="O132">
        <f>YEAR(world_happiness[[#This Row],[Date]])</f>
        <v>2019</v>
      </c>
      <c r="P132">
        <f>AVERAGE(world_happiness[Life Ladder])</f>
        <v>5.4792273760800283</v>
      </c>
    </row>
    <row r="133" spans="1:16" x14ac:dyDescent="0.35">
      <c r="A133" t="s">
        <v>20</v>
      </c>
      <c r="B133">
        <v>2020</v>
      </c>
      <c r="C133">
        <v>6.173</v>
      </c>
      <c r="D133">
        <v>10.776</v>
      </c>
      <c r="E133">
        <v>0.84799999999999998</v>
      </c>
      <c r="F133">
        <v>65.825000000000003</v>
      </c>
      <c r="G133">
        <v>0.94499999999999995</v>
      </c>
      <c r="H133">
        <v>0.11700000000000001</v>
      </c>
      <c r="J133">
        <v>0.73</v>
      </c>
      <c r="K133">
        <v>0.29699999999999999</v>
      </c>
      <c r="L133" t="str">
        <f>IFERROR(VLOOKUP(A133, ContinentData!$A$2:$B$231, 2, FALSE),0)</f>
        <v>Asia</v>
      </c>
      <c r="M133" t="str">
        <f>IF(world_happiness[[#This Row],[Life Ladder]]&gt;world_happiness[[#This Row],[AV LL]],"Over Avergare","Under Average")</f>
        <v>Over Avergare</v>
      </c>
      <c r="N133" s="55">
        <f>DATE(world_happiness[[#This Row],[year]],1,1)</f>
        <v>43831</v>
      </c>
      <c r="O133">
        <f>YEAR(world_happiness[[#This Row],[Date]])</f>
        <v>2020</v>
      </c>
      <c r="P133">
        <f>AVERAGE(world_happiness[Life Ladder])</f>
        <v>5.4792273760800283</v>
      </c>
    </row>
    <row r="134" spans="1:16" x14ac:dyDescent="0.35">
      <c r="A134" t="s">
        <v>21</v>
      </c>
      <c r="B134">
        <v>2006</v>
      </c>
      <c r="C134">
        <v>4.319</v>
      </c>
      <c r="D134">
        <v>7.94</v>
      </c>
      <c r="E134">
        <v>0.67200000000000004</v>
      </c>
      <c r="F134">
        <v>59.12</v>
      </c>
      <c r="G134">
        <v>0.61199999999999999</v>
      </c>
      <c r="H134">
        <v>5.5E-2</v>
      </c>
      <c r="I134">
        <v>0.78600000000000003</v>
      </c>
      <c r="J134">
        <v>0.45900000000000002</v>
      </c>
      <c r="K134">
        <v>0.32100000000000001</v>
      </c>
      <c r="L134" t="str">
        <f>IFERROR(VLOOKUP(A134, ContinentData!$A$2:$B$231, 2, FALSE),0)</f>
        <v>Asia</v>
      </c>
      <c r="M134" t="str">
        <f>IF(world_happiness[[#This Row],[Life Ladder]]&gt;world_happiness[[#This Row],[AV LL]],"Over Avergare","Under Average")</f>
        <v>Under Average</v>
      </c>
      <c r="N134" s="55">
        <f>DATE(world_happiness[[#This Row],[year]],1,1)</f>
        <v>38718</v>
      </c>
      <c r="O134">
        <f>YEAR(world_happiness[[#This Row],[Date]])</f>
        <v>2006</v>
      </c>
      <c r="P134">
        <f>AVERAGE(world_happiness[Life Ladder])</f>
        <v>5.4792273760800283</v>
      </c>
    </row>
    <row r="135" spans="1:16" x14ac:dyDescent="0.35">
      <c r="A135" t="s">
        <v>21</v>
      </c>
      <c r="B135">
        <v>2007</v>
      </c>
      <c r="C135">
        <v>4.6070000000000002</v>
      </c>
      <c r="D135">
        <v>7.9969999999999999</v>
      </c>
      <c r="E135">
        <v>0.51400000000000001</v>
      </c>
      <c r="F135">
        <v>59.64</v>
      </c>
      <c r="G135">
        <v>0.60499999999999998</v>
      </c>
      <c r="H135">
        <v>2.7E-2</v>
      </c>
      <c r="I135">
        <v>0.80600000000000005</v>
      </c>
      <c r="J135">
        <v>0.48399999999999999</v>
      </c>
      <c r="K135">
        <v>0.313</v>
      </c>
      <c r="L135" t="str">
        <f>IFERROR(VLOOKUP(A135, ContinentData!$A$2:$B$231, 2, FALSE),0)</f>
        <v>Asia</v>
      </c>
      <c r="M135" t="str">
        <f>IF(world_happiness[[#This Row],[Life Ladder]]&gt;world_happiness[[#This Row],[AV LL]],"Over Avergare","Under Average")</f>
        <v>Under Average</v>
      </c>
      <c r="N135" s="55">
        <f>DATE(world_happiness[[#This Row],[year]],1,1)</f>
        <v>39083</v>
      </c>
      <c r="O135">
        <f>YEAR(world_happiness[[#This Row],[Date]])</f>
        <v>2007</v>
      </c>
      <c r="P135">
        <f>AVERAGE(world_happiness[Life Ladder])</f>
        <v>5.4792273760800283</v>
      </c>
    </row>
    <row r="136" spans="1:16" x14ac:dyDescent="0.35">
      <c r="A136" t="s">
        <v>21</v>
      </c>
      <c r="B136">
        <v>2008</v>
      </c>
      <c r="C136">
        <v>5.0519999999999996</v>
      </c>
      <c r="D136">
        <v>8.0470000000000006</v>
      </c>
      <c r="E136">
        <v>0.46700000000000003</v>
      </c>
      <c r="F136">
        <v>60.16</v>
      </c>
      <c r="G136">
        <v>0.60599999999999998</v>
      </c>
      <c r="H136">
        <v>-5.7000000000000002E-2</v>
      </c>
      <c r="I136">
        <v>0.80200000000000005</v>
      </c>
      <c r="J136">
        <v>0.54500000000000004</v>
      </c>
      <c r="K136">
        <v>0.23200000000000001</v>
      </c>
      <c r="L136" t="str">
        <f>IFERROR(VLOOKUP(A136, ContinentData!$A$2:$B$231, 2, FALSE),0)</f>
        <v>Asia</v>
      </c>
      <c r="M136" t="str">
        <f>IF(world_happiness[[#This Row],[Life Ladder]]&gt;world_happiness[[#This Row],[AV LL]],"Over Avergare","Under Average")</f>
        <v>Under Average</v>
      </c>
      <c r="N136" s="55">
        <f>DATE(world_happiness[[#This Row],[year]],1,1)</f>
        <v>39448</v>
      </c>
      <c r="O136">
        <f>YEAR(world_happiness[[#This Row],[Date]])</f>
        <v>2008</v>
      </c>
      <c r="P136">
        <f>AVERAGE(world_happiness[Life Ladder])</f>
        <v>5.4792273760800283</v>
      </c>
    </row>
    <row r="137" spans="1:16" x14ac:dyDescent="0.35">
      <c r="A137" t="s">
        <v>21</v>
      </c>
      <c r="B137">
        <v>2009</v>
      </c>
      <c r="C137">
        <v>5.0830000000000002</v>
      </c>
      <c r="D137">
        <v>8.0869999999999997</v>
      </c>
      <c r="E137">
        <v>0.52800000000000002</v>
      </c>
      <c r="F137">
        <v>60.68</v>
      </c>
      <c r="G137">
        <v>0.63100000000000001</v>
      </c>
      <c r="H137">
        <v>-8.7999999999999995E-2</v>
      </c>
      <c r="I137">
        <v>0.77600000000000002</v>
      </c>
      <c r="J137">
        <v>0.50600000000000001</v>
      </c>
      <c r="K137">
        <v>0.223</v>
      </c>
      <c r="L137" t="str">
        <f>IFERROR(VLOOKUP(A137, ContinentData!$A$2:$B$231, 2, FALSE),0)</f>
        <v>Asia</v>
      </c>
      <c r="M137" t="str">
        <f>IF(world_happiness[[#This Row],[Life Ladder]]&gt;world_happiness[[#This Row],[AV LL]],"Over Avergare","Under Average")</f>
        <v>Under Average</v>
      </c>
      <c r="N137" s="55">
        <f>DATE(world_happiness[[#This Row],[year]],1,1)</f>
        <v>39814</v>
      </c>
      <c r="O137">
        <f>YEAR(world_happiness[[#This Row],[Date]])</f>
        <v>2009</v>
      </c>
      <c r="P137">
        <f>AVERAGE(world_happiness[Life Ladder])</f>
        <v>5.4792273760800283</v>
      </c>
    </row>
    <row r="138" spans="1:16" x14ac:dyDescent="0.35">
      <c r="A138" t="s">
        <v>21</v>
      </c>
      <c r="B138">
        <v>2010</v>
      </c>
      <c r="C138">
        <v>4.8579999999999997</v>
      </c>
      <c r="D138">
        <v>8.1300000000000008</v>
      </c>
      <c r="E138">
        <v>0.54900000000000004</v>
      </c>
      <c r="F138">
        <v>61.2</v>
      </c>
      <c r="G138">
        <v>0.65900000000000003</v>
      </c>
      <c r="H138">
        <v>-0.03</v>
      </c>
      <c r="I138">
        <v>0.77400000000000002</v>
      </c>
      <c r="J138">
        <v>0.496</v>
      </c>
      <c r="K138">
        <v>0.29199999999999998</v>
      </c>
      <c r="L138" t="str">
        <f>IFERROR(VLOOKUP(A138, ContinentData!$A$2:$B$231, 2, FALSE),0)</f>
        <v>Asia</v>
      </c>
      <c r="M138" t="str">
        <f>IF(world_happiness[[#This Row],[Life Ladder]]&gt;world_happiness[[#This Row],[AV LL]],"Over Avergare","Under Average")</f>
        <v>Under Average</v>
      </c>
      <c r="N138" s="55">
        <f>DATE(world_happiness[[#This Row],[year]],1,1)</f>
        <v>40179</v>
      </c>
      <c r="O138">
        <f>YEAR(world_happiness[[#This Row],[Date]])</f>
        <v>2010</v>
      </c>
      <c r="P138">
        <f>AVERAGE(world_happiness[Life Ladder])</f>
        <v>5.4792273760800283</v>
      </c>
    </row>
    <row r="139" spans="1:16" x14ac:dyDescent="0.35">
      <c r="A139" t="s">
        <v>21</v>
      </c>
      <c r="B139">
        <v>2011</v>
      </c>
      <c r="C139">
        <v>4.9859999999999998</v>
      </c>
      <c r="D139">
        <v>8.1809999999999992</v>
      </c>
      <c r="E139">
        <v>0.60599999999999998</v>
      </c>
      <c r="F139">
        <v>61.72</v>
      </c>
      <c r="G139">
        <v>0.83799999999999997</v>
      </c>
      <c r="H139">
        <v>-8.3000000000000004E-2</v>
      </c>
      <c r="I139">
        <v>0.75700000000000001</v>
      </c>
      <c r="J139">
        <v>0.501</v>
      </c>
      <c r="K139">
        <v>0.23499999999999999</v>
      </c>
      <c r="L139" t="str">
        <f>IFERROR(VLOOKUP(A139, ContinentData!$A$2:$B$231, 2, FALSE),0)</f>
        <v>Asia</v>
      </c>
      <c r="M139" t="str">
        <f>IF(world_happiness[[#This Row],[Life Ladder]]&gt;world_happiness[[#This Row],[AV LL]],"Over Avergare","Under Average")</f>
        <v>Under Average</v>
      </c>
      <c r="N139" s="55">
        <f>DATE(world_happiness[[#This Row],[year]],1,1)</f>
        <v>40544</v>
      </c>
      <c r="O139">
        <f>YEAR(world_happiness[[#This Row],[Date]])</f>
        <v>2011</v>
      </c>
      <c r="P139">
        <f>AVERAGE(world_happiness[Life Ladder])</f>
        <v>5.4792273760800283</v>
      </c>
    </row>
    <row r="140" spans="1:16" x14ac:dyDescent="0.35">
      <c r="A140" t="s">
        <v>21</v>
      </c>
      <c r="B140">
        <v>2012</v>
      </c>
      <c r="C140">
        <v>4.7240000000000002</v>
      </c>
      <c r="D140">
        <v>8.2309999999999999</v>
      </c>
      <c r="E140">
        <v>0.58199999999999996</v>
      </c>
      <c r="F140">
        <v>62.24</v>
      </c>
      <c r="G140">
        <v>0.66800000000000004</v>
      </c>
      <c r="H140">
        <v>-4.8000000000000001E-2</v>
      </c>
      <c r="I140">
        <v>0.76500000000000001</v>
      </c>
      <c r="J140">
        <v>0.53700000000000003</v>
      </c>
      <c r="K140">
        <v>0.183</v>
      </c>
      <c r="L140" t="str">
        <f>IFERROR(VLOOKUP(A140, ContinentData!$A$2:$B$231, 2, FALSE),0)</f>
        <v>Asia</v>
      </c>
      <c r="M140" t="str">
        <f>IF(world_happiness[[#This Row],[Life Ladder]]&gt;world_happiness[[#This Row],[AV LL]],"Over Avergare","Under Average")</f>
        <v>Under Average</v>
      </c>
      <c r="N140" s="55">
        <f>DATE(world_happiness[[#This Row],[year]],1,1)</f>
        <v>40909</v>
      </c>
      <c r="O140">
        <f>YEAR(world_happiness[[#This Row],[Date]])</f>
        <v>2012</v>
      </c>
      <c r="P140">
        <f>AVERAGE(world_happiness[Life Ladder])</f>
        <v>5.4792273760800283</v>
      </c>
    </row>
    <row r="141" spans="1:16" x14ac:dyDescent="0.35">
      <c r="A141" t="s">
        <v>21</v>
      </c>
      <c r="B141">
        <v>2013</v>
      </c>
      <c r="C141">
        <v>4.66</v>
      </c>
      <c r="D141">
        <v>8.2769999999999992</v>
      </c>
      <c r="E141">
        <v>0.53</v>
      </c>
      <c r="F141">
        <v>62.76</v>
      </c>
      <c r="G141">
        <v>0.74199999999999999</v>
      </c>
      <c r="H141">
        <v>-2.9000000000000001E-2</v>
      </c>
      <c r="I141">
        <v>0.74299999999999999</v>
      </c>
      <c r="J141">
        <v>0.49199999999999999</v>
      </c>
      <c r="K141">
        <v>0.246</v>
      </c>
      <c r="L141" t="str">
        <f>IFERROR(VLOOKUP(A141, ContinentData!$A$2:$B$231, 2, FALSE),0)</f>
        <v>Asia</v>
      </c>
      <c r="M141" t="str">
        <f>IF(world_happiness[[#This Row],[Life Ladder]]&gt;world_happiness[[#This Row],[AV LL]],"Over Avergare","Under Average")</f>
        <v>Under Average</v>
      </c>
      <c r="N141" s="55">
        <f>DATE(world_happiness[[#This Row],[year]],1,1)</f>
        <v>41275</v>
      </c>
      <c r="O141">
        <f>YEAR(world_happiness[[#This Row],[Date]])</f>
        <v>2013</v>
      </c>
      <c r="P141">
        <f>AVERAGE(world_happiness[Life Ladder])</f>
        <v>5.4792273760800283</v>
      </c>
    </row>
    <row r="142" spans="1:16" x14ac:dyDescent="0.35">
      <c r="A142" t="s">
        <v>21</v>
      </c>
      <c r="B142">
        <v>2014</v>
      </c>
      <c r="C142">
        <v>4.6360000000000001</v>
      </c>
      <c r="D142">
        <v>8.3230000000000004</v>
      </c>
      <c r="E142">
        <v>0.57699999999999996</v>
      </c>
      <c r="F142">
        <v>63.28</v>
      </c>
      <c r="G142">
        <v>0.73599999999999999</v>
      </c>
      <c r="H142">
        <v>-0.112</v>
      </c>
      <c r="I142">
        <v>0.78900000000000003</v>
      </c>
      <c r="K142">
        <v>0.23100000000000001</v>
      </c>
      <c r="L142" t="str">
        <f>IFERROR(VLOOKUP(A142, ContinentData!$A$2:$B$231, 2, FALSE),0)</f>
        <v>Asia</v>
      </c>
      <c r="M142" t="str">
        <f>IF(world_happiness[[#This Row],[Life Ladder]]&gt;world_happiness[[#This Row],[AV LL]],"Over Avergare","Under Average")</f>
        <v>Under Average</v>
      </c>
      <c r="N142" s="55">
        <f>DATE(world_happiness[[#This Row],[year]],1,1)</f>
        <v>41640</v>
      </c>
      <c r="O142">
        <f>YEAR(world_happiness[[#This Row],[Date]])</f>
        <v>2014</v>
      </c>
      <c r="P142">
        <f>AVERAGE(world_happiness[Life Ladder])</f>
        <v>5.4792273760800283</v>
      </c>
    </row>
    <row r="143" spans="1:16" x14ac:dyDescent="0.35">
      <c r="A143" t="s">
        <v>21</v>
      </c>
      <c r="B143">
        <v>2015</v>
      </c>
      <c r="C143">
        <v>4.633</v>
      </c>
      <c r="D143">
        <v>8.375</v>
      </c>
      <c r="E143">
        <v>0.60099999999999998</v>
      </c>
      <c r="F143">
        <v>63.8</v>
      </c>
      <c r="G143">
        <v>0.81499999999999995</v>
      </c>
      <c r="H143">
        <v>-8.2000000000000003E-2</v>
      </c>
      <c r="I143">
        <v>0.72099999999999997</v>
      </c>
      <c r="J143">
        <v>0.54300000000000004</v>
      </c>
      <c r="K143">
        <v>0.22600000000000001</v>
      </c>
      <c r="L143" t="str">
        <f>IFERROR(VLOOKUP(A143, ContinentData!$A$2:$B$231, 2, FALSE),0)</f>
        <v>Asia</v>
      </c>
      <c r="M143" t="str">
        <f>IF(world_happiness[[#This Row],[Life Ladder]]&gt;world_happiness[[#This Row],[AV LL]],"Over Avergare","Under Average")</f>
        <v>Under Average</v>
      </c>
      <c r="N143" s="55">
        <f>DATE(world_happiness[[#This Row],[year]],1,1)</f>
        <v>42005</v>
      </c>
      <c r="O143">
        <f>YEAR(world_happiness[[#This Row],[Date]])</f>
        <v>2015</v>
      </c>
      <c r="P143">
        <f>AVERAGE(world_happiness[Life Ladder])</f>
        <v>5.4792273760800283</v>
      </c>
    </row>
    <row r="144" spans="1:16" x14ac:dyDescent="0.35">
      <c r="A144" t="s">
        <v>21</v>
      </c>
      <c r="B144">
        <v>2016</v>
      </c>
      <c r="C144">
        <v>4.556</v>
      </c>
      <c r="D144">
        <v>8.4309999999999992</v>
      </c>
      <c r="E144">
        <v>0.64900000000000002</v>
      </c>
      <c r="F144">
        <v>63.924999999999997</v>
      </c>
      <c r="G144">
        <v>0.875</v>
      </c>
      <c r="H144">
        <v>-0.10199999999999999</v>
      </c>
      <c r="I144">
        <v>0.68799999999999994</v>
      </c>
      <c r="J144">
        <v>0.437</v>
      </c>
      <c r="K144">
        <v>0.23499999999999999</v>
      </c>
      <c r="L144" t="str">
        <f>IFERROR(VLOOKUP(A144, ContinentData!$A$2:$B$231, 2, FALSE),0)</f>
        <v>Asia</v>
      </c>
      <c r="M144" t="str">
        <f>IF(world_happiness[[#This Row],[Life Ladder]]&gt;world_happiness[[#This Row],[AV LL]],"Over Avergare","Under Average")</f>
        <v>Under Average</v>
      </c>
      <c r="N144" s="55">
        <f>DATE(world_happiness[[#This Row],[year]],1,1)</f>
        <v>42370</v>
      </c>
      <c r="O144">
        <f>YEAR(world_happiness[[#This Row],[Date]])</f>
        <v>2016</v>
      </c>
      <c r="P144">
        <f>AVERAGE(world_happiness[Life Ladder])</f>
        <v>5.4792273760800283</v>
      </c>
    </row>
    <row r="145" spans="1:16" x14ac:dyDescent="0.35">
      <c r="A145" t="s">
        <v>21</v>
      </c>
      <c r="B145">
        <v>2017</v>
      </c>
      <c r="C145">
        <v>4.3099999999999996</v>
      </c>
      <c r="D145">
        <v>8.4830000000000005</v>
      </c>
      <c r="E145">
        <v>0.71299999999999997</v>
      </c>
      <c r="F145">
        <v>64.05</v>
      </c>
      <c r="G145">
        <v>0.89600000000000002</v>
      </c>
      <c r="H145">
        <v>-1E-3</v>
      </c>
      <c r="I145">
        <v>0.63500000000000001</v>
      </c>
      <c r="J145">
        <v>0.436</v>
      </c>
      <c r="K145">
        <v>0.214</v>
      </c>
      <c r="L145" t="str">
        <f>IFERROR(VLOOKUP(A145, ContinentData!$A$2:$B$231, 2, FALSE),0)</f>
        <v>Asia</v>
      </c>
      <c r="M145" t="str">
        <f>IF(world_happiness[[#This Row],[Life Ladder]]&gt;world_happiness[[#This Row],[AV LL]],"Over Avergare","Under Average")</f>
        <v>Under Average</v>
      </c>
      <c r="N145" s="55">
        <f>DATE(world_happiness[[#This Row],[year]],1,1)</f>
        <v>42736</v>
      </c>
      <c r="O145">
        <f>YEAR(world_happiness[[#This Row],[Date]])</f>
        <v>2017</v>
      </c>
      <c r="P145">
        <f>AVERAGE(world_happiness[Life Ladder])</f>
        <v>5.4792273760800283</v>
      </c>
    </row>
    <row r="146" spans="1:16" x14ac:dyDescent="0.35">
      <c r="A146" t="s">
        <v>21</v>
      </c>
      <c r="B146">
        <v>2018</v>
      </c>
      <c r="C146">
        <v>4.4989999999999997</v>
      </c>
      <c r="D146">
        <v>8.5419999999999998</v>
      </c>
      <c r="E146">
        <v>0.70599999999999996</v>
      </c>
      <c r="F146">
        <v>64.174999999999997</v>
      </c>
      <c r="G146">
        <v>0.90100000000000002</v>
      </c>
      <c r="H146">
        <v>-5.6000000000000001E-2</v>
      </c>
      <c r="I146">
        <v>0.70099999999999996</v>
      </c>
      <c r="J146">
        <v>0.433</v>
      </c>
      <c r="K146">
        <v>0.36099999999999999</v>
      </c>
      <c r="L146" t="str">
        <f>IFERROR(VLOOKUP(A146, ContinentData!$A$2:$B$231, 2, FALSE),0)</f>
        <v>Asia</v>
      </c>
      <c r="M146" t="str">
        <f>IF(world_happiness[[#This Row],[Life Ladder]]&gt;world_happiness[[#This Row],[AV LL]],"Over Avergare","Under Average")</f>
        <v>Under Average</v>
      </c>
      <c r="N146" s="55">
        <f>DATE(world_happiness[[#This Row],[year]],1,1)</f>
        <v>43101</v>
      </c>
      <c r="O146">
        <f>YEAR(world_happiness[[#This Row],[Date]])</f>
        <v>2018</v>
      </c>
      <c r="P146">
        <f>AVERAGE(world_happiness[Life Ladder])</f>
        <v>5.4792273760800283</v>
      </c>
    </row>
    <row r="147" spans="1:16" x14ac:dyDescent="0.35">
      <c r="A147" t="s">
        <v>21</v>
      </c>
      <c r="B147">
        <v>2019</v>
      </c>
      <c r="C147">
        <v>5.1139999999999999</v>
      </c>
      <c r="D147">
        <v>8.6069999999999993</v>
      </c>
      <c r="E147">
        <v>0.67300000000000004</v>
      </c>
      <c r="F147">
        <v>64.3</v>
      </c>
      <c r="G147">
        <v>0.90200000000000002</v>
      </c>
      <c r="H147">
        <v>-6.4000000000000001E-2</v>
      </c>
      <c r="I147">
        <v>0.65600000000000003</v>
      </c>
      <c r="J147">
        <v>0.433</v>
      </c>
      <c r="K147">
        <v>0.36899999999999999</v>
      </c>
      <c r="L147" t="str">
        <f>IFERROR(VLOOKUP(A147, ContinentData!$A$2:$B$231, 2, FALSE),0)</f>
        <v>Asia</v>
      </c>
      <c r="M147" t="str">
        <f>IF(world_happiness[[#This Row],[Life Ladder]]&gt;world_happiness[[#This Row],[AV LL]],"Over Avergare","Under Average")</f>
        <v>Under Average</v>
      </c>
      <c r="N147" s="55">
        <f>DATE(world_happiness[[#This Row],[year]],1,1)</f>
        <v>43466</v>
      </c>
      <c r="O147">
        <f>YEAR(world_happiness[[#This Row],[Date]])</f>
        <v>2019</v>
      </c>
      <c r="P147">
        <f>AVERAGE(world_happiness[Life Ladder])</f>
        <v>5.4792273760800283</v>
      </c>
    </row>
    <row r="148" spans="1:16" x14ac:dyDescent="0.35">
      <c r="A148" t="s">
        <v>21</v>
      </c>
      <c r="B148">
        <v>2020</v>
      </c>
      <c r="C148">
        <v>5.28</v>
      </c>
      <c r="D148">
        <v>8.6289999999999996</v>
      </c>
      <c r="E148">
        <v>0.73899999999999999</v>
      </c>
      <c r="F148">
        <v>64.424999999999997</v>
      </c>
      <c r="G148">
        <v>0.77700000000000002</v>
      </c>
      <c r="H148">
        <v>-2.3E-2</v>
      </c>
      <c r="I148">
        <v>0.74199999999999999</v>
      </c>
      <c r="J148">
        <v>0.48499999999999999</v>
      </c>
      <c r="K148">
        <v>0.33200000000000002</v>
      </c>
      <c r="L148" t="str">
        <f>IFERROR(VLOOKUP(A148, ContinentData!$A$2:$B$231, 2, FALSE),0)</f>
        <v>Asia</v>
      </c>
      <c r="M148" t="str">
        <f>IF(world_happiness[[#This Row],[Life Ladder]]&gt;world_happiness[[#This Row],[AV LL]],"Over Avergare","Under Average")</f>
        <v>Under Average</v>
      </c>
      <c r="N148" s="55">
        <f>DATE(world_happiness[[#This Row],[year]],1,1)</f>
        <v>43831</v>
      </c>
      <c r="O148">
        <f>YEAR(world_happiness[[#This Row],[Date]])</f>
        <v>2020</v>
      </c>
      <c r="P148">
        <f>AVERAGE(world_happiness[Life Ladder])</f>
        <v>5.4792273760800283</v>
      </c>
    </row>
    <row r="149" spans="1:16" x14ac:dyDescent="0.35">
      <c r="A149" t="s">
        <v>21</v>
      </c>
      <c r="B149">
        <v>2021</v>
      </c>
      <c r="C149">
        <v>4.1230000000000002</v>
      </c>
      <c r="D149">
        <v>8.6850000000000005</v>
      </c>
      <c r="E149">
        <v>0.48499999999999999</v>
      </c>
      <c r="F149">
        <v>64.55</v>
      </c>
      <c r="G149">
        <v>0.89300000000000002</v>
      </c>
      <c r="H149">
        <v>9.1999999999999998E-2</v>
      </c>
      <c r="I149">
        <v>0.746</v>
      </c>
      <c r="J149">
        <v>0.504</v>
      </c>
      <c r="K149">
        <v>0.44800000000000001</v>
      </c>
      <c r="L149" t="str">
        <f>IFERROR(VLOOKUP(A149, ContinentData!$A$2:$B$231, 2, FALSE),0)</f>
        <v>Asia</v>
      </c>
      <c r="M149" t="str">
        <f>IF(world_happiness[[#This Row],[Life Ladder]]&gt;world_happiness[[#This Row],[AV LL]],"Over Avergare","Under Average")</f>
        <v>Under Average</v>
      </c>
      <c r="N149" s="55">
        <f>DATE(world_happiness[[#This Row],[year]],1,1)</f>
        <v>44197</v>
      </c>
      <c r="O149">
        <f>YEAR(world_happiness[[#This Row],[Date]])</f>
        <v>2021</v>
      </c>
      <c r="P149">
        <f>AVERAGE(world_happiness[Life Ladder])</f>
        <v>5.4792273760800283</v>
      </c>
    </row>
    <row r="150" spans="1:16" x14ac:dyDescent="0.35">
      <c r="A150" t="s">
        <v>21</v>
      </c>
      <c r="B150">
        <v>2022</v>
      </c>
      <c r="C150">
        <v>3.4079999999999999</v>
      </c>
      <c r="D150">
        <v>8.7430000000000003</v>
      </c>
      <c r="E150">
        <v>0.40400000000000003</v>
      </c>
      <c r="F150">
        <v>64.674999999999997</v>
      </c>
      <c r="G150">
        <v>0.86499999999999999</v>
      </c>
      <c r="H150">
        <v>-5.5E-2</v>
      </c>
      <c r="I150">
        <v>0.61699999999999999</v>
      </c>
      <c r="J150">
        <v>0.39400000000000002</v>
      </c>
      <c r="K150">
        <v>0.44800000000000001</v>
      </c>
      <c r="L150" t="str">
        <f>IFERROR(VLOOKUP(A150, ContinentData!$A$2:$B$231, 2, FALSE),0)</f>
        <v>Asia</v>
      </c>
      <c r="M150" t="str">
        <f>IF(world_happiness[[#This Row],[Life Ladder]]&gt;world_happiness[[#This Row],[AV LL]],"Over Avergare","Under Average")</f>
        <v>Under Average</v>
      </c>
      <c r="N150" s="55">
        <f>DATE(world_happiness[[#This Row],[year]],1,1)</f>
        <v>44562</v>
      </c>
      <c r="O150">
        <f>YEAR(world_happiness[[#This Row],[Date]])</f>
        <v>2022</v>
      </c>
      <c r="P150">
        <f>AVERAGE(world_happiness[Life Ladder])</f>
        <v>5.4792273760800283</v>
      </c>
    </row>
    <row r="151" spans="1:16" x14ac:dyDescent="0.35">
      <c r="A151" t="s">
        <v>22</v>
      </c>
      <c r="B151">
        <v>2006</v>
      </c>
      <c r="C151">
        <v>5.6580000000000004</v>
      </c>
      <c r="D151">
        <v>9.4890000000000008</v>
      </c>
      <c r="E151">
        <v>0.91800000000000004</v>
      </c>
      <c r="F151">
        <v>60.06</v>
      </c>
      <c r="G151">
        <v>0.70699999999999996</v>
      </c>
      <c r="H151">
        <v>-0.249</v>
      </c>
      <c r="I151">
        <v>0.70799999999999996</v>
      </c>
      <c r="J151">
        <v>0.53500000000000003</v>
      </c>
      <c r="K151">
        <v>0.26900000000000002</v>
      </c>
      <c r="L151" t="str">
        <f>IFERROR(VLOOKUP(A151, ContinentData!$A$2:$B$231, 2, FALSE),0)</f>
        <v>Europe</v>
      </c>
      <c r="M151" t="str">
        <f>IF(world_happiness[[#This Row],[Life Ladder]]&gt;world_happiness[[#This Row],[AV LL]],"Over Avergare","Under Average")</f>
        <v>Over Avergare</v>
      </c>
      <c r="N151" s="55">
        <f>DATE(world_happiness[[#This Row],[year]],1,1)</f>
        <v>38718</v>
      </c>
      <c r="O151">
        <f>YEAR(world_happiness[[#This Row],[Date]])</f>
        <v>2006</v>
      </c>
      <c r="P151">
        <f>AVERAGE(world_happiness[Life Ladder])</f>
        <v>5.4792273760800283</v>
      </c>
    </row>
    <row r="152" spans="1:16" x14ac:dyDescent="0.35">
      <c r="A152" t="s">
        <v>22</v>
      </c>
      <c r="B152">
        <v>2007</v>
      </c>
      <c r="C152">
        <v>5.617</v>
      </c>
      <c r="D152">
        <v>9.5760000000000005</v>
      </c>
      <c r="E152">
        <v>0.85799999999999998</v>
      </c>
      <c r="F152">
        <v>60.62</v>
      </c>
      <c r="G152">
        <v>0.66700000000000004</v>
      </c>
      <c r="H152">
        <v>-0.22800000000000001</v>
      </c>
      <c r="I152">
        <v>0.69499999999999995</v>
      </c>
      <c r="J152">
        <v>0.502</v>
      </c>
      <c r="K152">
        <v>0.23499999999999999</v>
      </c>
      <c r="L152" t="str">
        <f>IFERROR(VLOOKUP(A152, ContinentData!$A$2:$B$231, 2, FALSE),0)</f>
        <v>Europe</v>
      </c>
      <c r="M152" t="str">
        <f>IF(world_happiness[[#This Row],[Life Ladder]]&gt;world_happiness[[#This Row],[AV LL]],"Over Avergare","Under Average")</f>
        <v>Over Avergare</v>
      </c>
      <c r="N152" s="55">
        <f>DATE(world_happiness[[#This Row],[year]],1,1)</f>
        <v>39083</v>
      </c>
      <c r="O152">
        <f>YEAR(world_happiness[[#This Row],[Date]])</f>
        <v>2007</v>
      </c>
      <c r="P152">
        <f>AVERAGE(world_happiness[Life Ladder])</f>
        <v>5.4792273760800283</v>
      </c>
    </row>
    <row r="153" spans="1:16" x14ac:dyDescent="0.35">
      <c r="A153" t="s">
        <v>22</v>
      </c>
      <c r="B153">
        <v>2008</v>
      </c>
      <c r="C153">
        <v>5.4630000000000001</v>
      </c>
      <c r="D153">
        <v>9.6769999999999996</v>
      </c>
      <c r="E153">
        <v>0.90400000000000003</v>
      </c>
      <c r="F153">
        <v>61.18</v>
      </c>
      <c r="G153">
        <v>0.64</v>
      </c>
      <c r="H153">
        <v>-0.223</v>
      </c>
      <c r="I153">
        <v>0.69599999999999995</v>
      </c>
      <c r="K153">
        <v>0.246</v>
      </c>
      <c r="L153" t="str">
        <f>IFERROR(VLOOKUP(A153, ContinentData!$A$2:$B$231, 2, FALSE),0)</f>
        <v>Europe</v>
      </c>
      <c r="M153" t="str">
        <f>IF(world_happiness[[#This Row],[Life Ladder]]&gt;world_happiness[[#This Row],[AV LL]],"Over Avergare","Under Average")</f>
        <v>Under Average</v>
      </c>
      <c r="N153" s="55">
        <f>DATE(world_happiness[[#This Row],[year]],1,1)</f>
        <v>39448</v>
      </c>
      <c r="O153">
        <f>YEAR(world_happiness[[#This Row],[Date]])</f>
        <v>2008</v>
      </c>
      <c r="P153">
        <f>AVERAGE(world_happiness[Life Ladder])</f>
        <v>5.4792273760800283</v>
      </c>
    </row>
    <row r="154" spans="1:16" x14ac:dyDescent="0.35">
      <c r="A154" t="s">
        <v>22</v>
      </c>
      <c r="B154">
        <v>2009</v>
      </c>
      <c r="C154">
        <v>5.5640000000000001</v>
      </c>
      <c r="D154">
        <v>9.6809999999999992</v>
      </c>
      <c r="E154">
        <v>0.90800000000000003</v>
      </c>
      <c r="F154">
        <v>61.74</v>
      </c>
      <c r="G154">
        <v>0.67900000000000005</v>
      </c>
      <c r="H154">
        <v>-0.20599999999999999</v>
      </c>
      <c r="I154">
        <v>0.67600000000000005</v>
      </c>
      <c r="J154">
        <v>0.54400000000000004</v>
      </c>
      <c r="K154">
        <v>0.223</v>
      </c>
      <c r="L154" t="str">
        <f>IFERROR(VLOOKUP(A154, ContinentData!$A$2:$B$231, 2, FALSE),0)</f>
        <v>Europe</v>
      </c>
      <c r="M154" t="str">
        <f>IF(world_happiness[[#This Row],[Life Ladder]]&gt;world_happiness[[#This Row],[AV LL]],"Over Avergare","Under Average")</f>
        <v>Over Avergare</v>
      </c>
      <c r="N154" s="55">
        <f>DATE(world_happiness[[#This Row],[year]],1,1)</f>
        <v>39814</v>
      </c>
      <c r="O154">
        <f>YEAR(world_happiness[[#This Row],[Date]])</f>
        <v>2009</v>
      </c>
      <c r="P154">
        <f>AVERAGE(world_happiness[Life Ladder])</f>
        <v>5.4792273760800283</v>
      </c>
    </row>
    <row r="155" spans="1:16" x14ac:dyDescent="0.35">
      <c r="A155" t="s">
        <v>22</v>
      </c>
      <c r="B155">
        <v>2010</v>
      </c>
      <c r="C155">
        <v>5.5259999999999998</v>
      </c>
      <c r="D155">
        <v>9.7590000000000003</v>
      </c>
      <c r="E155">
        <v>0.91800000000000004</v>
      </c>
      <c r="F155">
        <v>62.3</v>
      </c>
      <c r="G155">
        <v>0.7</v>
      </c>
      <c r="H155">
        <v>-0.16600000000000001</v>
      </c>
      <c r="I155">
        <v>0.70599999999999996</v>
      </c>
      <c r="J155">
        <v>0.53200000000000003</v>
      </c>
      <c r="K155">
        <v>0.20799999999999999</v>
      </c>
      <c r="L155" t="str">
        <f>IFERROR(VLOOKUP(A155, ContinentData!$A$2:$B$231, 2, FALSE),0)</f>
        <v>Europe</v>
      </c>
      <c r="M155" t="str">
        <f>IF(world_happiness[[#This Row],[Life Ladder]]&gt;world_happiness[[#This Row],[AV LL]],"Over Avergare","Under Average")</f>
        <v>Over Avergare</v>
      </c>
      <c r="N155" s="55">
        <f>DATE(world_happiness[[#This Row],[year]],1,1)</f>
        <v>40179</v>
      </c>
      <c r="O155">
        <f>YEAR(world_happiness[[#This Row],[Date]])</f>
        <v>2010</v>
      </c>
      <c r="P155">
        <f>AVERAGE(world_happiness[Life Ladder])</f>
        <v>5.4792273760800283</v>
      </c>
    </row>
    <row r="156" spans="1:16" x14ac:dyDescent="0.35">
      <c r="A156" t="s">
        <v>22</v>
      </c>
      <c r="B156">
        <v>2011</v>
      </c>
      <c r="C156">
        <v>5.2249999999999996</v>
      </c>
      <c r="D156">
        <v>9.8130000000000006</v>
      </c>
      <c r="E156">
        <v>0.91</v>
      </c>
      <c r="F156">
        <v>62.86</v>
      </c>
      <c r="G156">
        <v>0.65600000000000003</v>
      </c>
      <c r="H156">
        <v>-0.17100000000000001</v>
      </c>
      <c r="I156">
        <v>0.67200000000000004</v>
      </c>
      <c r="J156">
        <v>0.49299999999999999</v>
      </c>
      <c r="K156">
        <v>0.249</v>
      </c>
      <c r="L156" t="str">
        <f>IFERROR(VLOOKUP(A156, ContinentData!$A$2:$B$231, 2, FALSE),0)</f>
        <v>Europe</v>
      </c>
      <c r="M156" t="str">
        <f>IF(world_happiness[[#This Row],[Life Ladder]]&gt;world_happiness[[#This Row],[AV LL]],"Over Avergare","Under Average")</f>
        <v>Under Average</v>
      </c>
      <c r="N156" s="55">
        <f>DATE(world_happiness[[#This Row],[year]],1,1)</f>
        <v>40544</v>
      </c>
      <c r="O156">
        <f>YEAR(world_happiness[[#This Row],[Date]])</f>
        <v>2011</v>
      </c>
      <c r="P156">
        <f>AVERAGE(world_happiness[Life Ladder])</f>
        <v>5.4792273760800283</v>
      </c>
    </row>
    <row r="157" spans="1:16" x14ac:dyDescent="0.35">
      <c r="A157" t="s">
        <v>22</v>
      </c>
      <c r="B157">
        <v>2012</v>
      </c>
      <c r="C157">
        <v>5.7489999999999997</v>
      </c>
      <c r="D157">
        <v>9.8320000000000007</v>
      </c>
      <c r="E157">
        <v>0.90200000000000002</v>
      </c>
      <c r="F157">
        <v>63.42</v>
      </c>
      <c r="G157">
        <v>0.64500000000000002</v>
      </c>
      <c r="H157">
        <v>-0.221</v>
      </c>
      <c r="I157">
        <v>0.65700000000000003</v>
      </c>
      <c r="J157">
        <v>0.51500000000000001</v>
      </c>
      <c r="K157">
        <v>0.18099999999999999</v>
      </c>
      <c r="L157" t="str">
        <f>IFERROR(VLOOKUP(A157, ContinentData!$A$2:$B$231, 2, FALSE),0)</f>
        <v>Europe</v>
      </c>
      <c r="M157" t="str">
        <f>IF(world_happiness[[#This Row],[Life Ladder]]&gt;world_happiness[[#This Row],[AV LL]],"Over Avergare","Under Average")</f>
        <v>Over Avergare</v>
      </c>
      <c r="N157" s="55">
        <f>DATE(world_happiness[[#This Row],[year]],1,1)</f>
        <v>40909</v>
      </c>
      <c r="O157">
        <f>YEAR(world_happiness[[#This Row],[Date]])</f>
        <v>2012</v>
      </c>
      <c r="P157">
        <f>AVERAGE(world_happiness[Life Ladder])</f>
        <v>5.4792273760800283</v>
      </c>
    </row>
    <row r="158" spans="1:16" x14ac:dyDescent="0.35">
      <c r="A158" t="s">
        <v>22</v>
      </c>
      <c r="B158">
        <v>2013</v>
      </c>
      <c r="C158">
        <v>5.8760000000000003</v>
      </c>
      <c r="D158">
        <v>9.8420000000000005</v>
      </c>
      <c r="E158">
        <v>0.92300000000000004</v>
      </c>
      <c r="F158">
        <v>63.98</v>
      </c>
      <c r="G158">
        <v>0.72299999999999998</v>
      </c>
      <c r="H158">
        <v>-0.18099999999999999</v>
      </c>
      <c r="I158">
        <v>0.65300000000000002</v>
      </c>
      <c r="J158">
        <v>0.54500000000000004</v>
      </c>
      <c r="K158">
        <v>0.20599999999999999</v>
      </c>
      <c r="L158" t="str">
        <f>IFERROR(VLOOKUP(A158, ContinentData!$A$2:$B$231, 2, FALSE),0)</f>
        <v>Europe</v>
      </c>
      <c r="M158" t="str">
        <f>IF(world_happiness[[#This Row],[Life Ladder]]&gt;world_happiness[[#This Row],[AV LL]],"Over Avergare","Under Average")</f>
        <v>Over Avergare</v>
      </c>
      <c r="N158" s="55">
        <f>DATE(world_happiness[[#This Row],[year]],1,1)</f>
        <v>41275</v>
      </c>
      <c r="O158">
        <f>YEAR(world_happiness[[#This Row],[Date]])</f>
        <v>2013</v>
      </c>
      <c r="P158">
        <f>AVERAGE(world_happiness[Life Ladder])</f>
        <v>5.4792273760800283</v>
      </c>
    </row>
    <row r="159" spans="1:16" x14ac:dyDescent="0.35">
      <c r="A159" t="s">
        <v>22</v>
      </c>
      <c r="B159">
        <v>2014</v>
      </c>
      <c r="C159">
        <v>5.8120000000000003</v>
      </c>
      <c r="D159">
        <v>9.8580000000000005</v>
      </c>
      <c r="E159">
        <v>0.88</v>
      </c>
      <c r="F159">
        <v>64.540000000000006</v>
      </c>
      <c r="G159">
        <v>0.64700000000000002</v>
      </c>
      <c r="H159">
        <v>-5.1999999999999998E-2</v>
      </c>
      <c r="I159">
        <v>0.68200000000000005</v>
      </c>
      <c r="J159">
        <v>0.57499999999999996</v>
      </c>
      <c r="K159">
        <v>0.20899999999999999</v>
      </c>
      <c r="L159" t="str">
        <f>IFERROR(VLOOKUP(A159, ContinentData!$A$2:$B$231, 2, FALSE),0)</f>
        <v>Europe</v>
      </c>
      <c r="M159" t="str">
        <f>IF(world_happiness[[#This Row],[Life Ladder]]&gt;world_happiness[[#This Row],[AV LL]],"Over Avergare","Under Average")</f>
        <v>Over Avergare</v>
      </c>
      <c r="N159" s="55">
        <f>DATE(world_happiness[[#This Row],[year]],1,1)</f>
        <v>41640</v>
      </c>
      <c r="O159">
        <f>YEAR(world_happiness[[#This Row],[Date]])</f>
        <v>2014</v>
      </c>
      <c r="P159">
        <f>AVERAGE(world_happiness[Life Ladder])</f>
        <v>5.4792273760800283</v>
      </c>
    </row>
    <row r="160" spans="1:16" x14ac:dyDescent="0.35">
      <c r="A160" t="s">
        <v>22</v>
      </c>
      <c r="B160">
        <v>2015</v>
      </c>
      <c r="C160">
        <v>5.7190000000000003</v>
      </c>
      <c r="D160">
        <v>9.8179999999999996</v>
      </c>
      <c r="E160">
        <v>0.92400000000000004</v>
      </c>
      <c r="F160">
        <v>65.099999999999994</v>
      </c>
      <c r="G160">
        <v>0.623</v>
      </c>
      <c r="H160">
        <v>-9.5000000000000001E-2</v>
      </c>
      <c r="I160">
        <v>0.66900000000000004</v>
      </c>
      <c r="J160">
        <v>0.54600000000000004</v>
      </c>
      <c r="K160">
        <v>0.184</v>
      </c>
      <c r="L160" t="str">
        <f>IFERROR(VLOOKUP(A160, ContinentData!$A$2:$B$231, 2, FALSE),0)</f>
        <v>Europe</v>
      </c>
      <c r="M160" t="str">
        <f>IF(world_happiness[[#This Row],[Life Ladder]]&gt;world_happiness[[#This Row],[AV LL]],"Over Avergare","Under Average")</f>
        <v>Over Avergare</v>
      </c>
      <c r="N160" s="55">
        <f>DATE(world_happiness[[#This Row],[year]],1,1)</f>
        <v>42005</v>
      </c>
      <c r="O160">
        <f>YEAR(world_happiness[[#This Row],[Date]])</f>
        <v>2015</v>
      </c>
      <c r="P160">
        <f>AVERAGE(world_happiness[Life Ladder])</f>
        <v>5.4792273760800283</v>
      </c>
    </row>
    <row r="161" spans="1:16" x14ac:dyDescent="0.35">
      <c r="A161" t="s">
        <v>22</v>
      </c>
      <c r="B161">
        <v>2016</v>
      </c>
      <c r="C161">
        <v>5.1779999999999999</v>
      </c>
      <c r="D161">
        <v>9.7919999999999998</v>
      </c>
      <c r="E161">
        <v>0.92700000000000005</v>
      </c>
      <c r="F161">
        <v>65.325000000000003</v>
      </c>
      <c r="G161">
        <v>0.65800000000000003</v>
      </c>
      <c r="H161">
        <v>-0.129</v>
      </c>
      <c r="I161">
        <v>0.66400000000000003</v>
      </c>
      <c r="J161">
        <v>0.503</v>
      </c>
      <c r="K161">
        <v>0.182</v>
      </c>
      <c r="L161" t="str">
        <f>IFERROR(VLOOKUP(A161, ContinentData!$A$2:$B$231, 2, FALSE),0)</f>
        <v>Europe</v>
      </c>
      <c r="M161" t="str">
        <f>IF(world_happiness[[#This Row],[Life Ladder]]&gt;world_happiness[[#This Row],[AV LL]],"Over Avergare","Under Average")</f>
        <v>Under Average</v>
      </c>
      <c r="N161" s="55">
        <f>DATE(world_happiness[[#This Row],[year]],1,1)</f>
        <v>42370</v>
      </c>
      <c r="O161">
        <f>YEAR(world_happiness[[#This Row],[Date]])</f>
        <v>2016</v>
      </c>
      <c r="P161">
        <f>AVERAGE(world_happiness[Life Ladder])</f>
        <v>5.4792273760800283</v>
      </c>
    </row>
    <row r="162" spans="1:16" x14ac:dyDescent="0.35">
      <c r="A162" t="s">
        <v>22</v>
      </c>
      <c r="B162">
        <v>2017</v>
      </c>
      <c r="C162">
        <v>5.5529999999999999</v>
      </c>
      <c r="D162">
        <v>9.8179999999999996</v>
      </c>
      <c r="E162">
        <v>0.9</v>
      </c>
      <c r="F162">
        <v>65.55</v>
      </c>
      <c r="G162">
        <v>0.621</v>
      </c>
      <c r="H162">
        <v>-0.125</v>
      </c>
      <c r="I162">
        <v>0.65400000000000003</v>
      </c>
      <c r="J162">
        <v>0.502</v>
      </c>
      <c r="K162">
        <v>0.23300000000000001</v>
      </c>
      <c r="L162" t="str">
        <f>IFERROR(VLOOKUP(A162, ContinentData!$A$2:$B$231, 2, FALSE),0)</f>
        <v>Europe</v>
      </c>
      <c r="M162" t="str">
        <f>IF(world_happiness[[#This Row],[Life Ladder]]&gt;world_happiness[[#This Row],[AV LL]],"Over Avergare","Under Average")</f>
        <v>Over Avergare</v>
      </c>
      <c r="N162" s="55">
        <f>DATE(world_happiness[[#This Row],[year]],1,1)</f>
        <v>42736</v>
      </c>
      <c r="O162">
        <f>YEAR(world_happiness[[#This Row],[Date]])</f>
        <v>2017</v>
      </c>
      <c r="P162">
        <f>AVERAGE(world_happiness[Life Ladder])</f>
        <v>5.4792273760800283</v>
      </c>
    </row>
    <row r="163" spans="1:16" x14ac:dyDescent="0.35">
      <c r="A163" t="s">
        <v>22</v>
      </c>
      <c r="B163">
        <v>2018</v>
      </c>
      <c r="C163">
        <v>5.234</v>
      </c>
      <c r="D163">
        <v>9.8510000000000009</v>
      </c>
      <c r="E163">
        <v>0.90500000000000003</v>
      </c>
      <c r="F163">
        <v>65.775000000000006</v>
      </c>
      <c r="G163">
        <v>0.64400000000000002</v>
      </c>
      <c r="H163">
        <v>-0.17799999999999999</v>
      </c>
      <c r="I163">
        <v>0.71799999999999997</v>
      </c>
      <c r="J163">
        <v>0.40899999999999997</v>
      </c>
      <c r="K163">
        <v>0.23599999999999999</v>
      </c>
      <c r="L163" t="str">
        <f>IFERROR(VLOOKUP(A163, ContinentData!$A$2:$B$231, 2, FALSE),0)</f>
        <v>Europe</v>
      </c>
      <c r="M163" t="str">
        <f>IF(world_happiness[[#This Row],[Life Ladder]]&gt;world_happiness[[#This Row],[AV LL]],"Over Avergare","Under Average")</f>
        <v>Under Average</v>
      </c>
      <c r="N163" s="55">
        <f>DATE(world_happiness[[#This Row],[year]],1,1)</f>
        <v>43101</v>
      </c>
      <c r="O163">
        <f>YEAR(world_happiness[[#This Row],[Date]])</f>
        <v>2018</v>
      </c>
      <c r="P163">
        <f>AVERAGE(world_happiness[Life Ladder])</f>
        <v>5.4792273760800283</v>
      </c>
    </row>
    <row r="164" spans="1:16" x14ac:dyDescent="0.35">
      <c r="A164" t="s">
        <v>22</v>
      </c>
      <c r="B164">
        <v>2019</v>
      </c>
      <c r="C164">
        <v>5.8209999999999997</v>
      </c>
      <c r="D164">
        <v>9.8670000000000009</v>
      </c>
      <c r="E164">
        <v>0.91700000000000004</v>
      </c>
      <c r="F164">
        <v>66</v>
      </c>
      <c r="G164">
        <v>0.65700000000000003</v>
      </c>
      <c r="H164">
        <v>-0.19</v>
      </c>
      <c r="I164">
        <v>0.54600000000000004</v>
      </c>
      <c r="J164">
        <v>0.55900000000000005</v>
      </c>
      <c r="K164">
        <v>0.19</v>
      </c>
      <c r="L164" t="str">
        <f>IFERROR(VLOOKUP(A164, ContinentData!$A$2:$B$231, 2, FALSE),0)</f>
        <v>Europe</v>
      </c>
      <c r="M164" t="str">
        <f>IF(world_happiness[[#This Row],[Life Ladder]]&gt;world_happiness[[#This Row],[AV LL]],"Over Avergare","Under Average")</f>
        <v>Over Avergare</v>
      </c>
      <c r="N164" s="55">
        <f>DATE(world_happiness[[#This Row],[year]],1,1)</f>
        <v>43466</v>
      </c>
      <c r="O164">
        <f>YEAR(world_happiness[[#This Row],[Date]])</f>
        <v>2019</v>
      </c>
      <c r="P164">
        <f>AVERAGE(world_happiness[Life Ladder])</f>
        <v>5.4792273760800283</v>
      </c>
    </row>
    <row r="165" spans="1:16" x14ac:dyDescent="0.35">
      <c r="A165" t="s">
        <v>23</v>
      </c>
      <c r="B165">
        <v>2005</v>
      </c>
      <c r="C165">
        <v>7.2619999999999996</v>
      </c>
      <c r="D165">
        <v>10.744</v>
      </c>
      <c r="E165">
        <v>0.93500000000000005</v>
      </c>
      <c r="F165">
        <v>68.400000000000006</v>
      </c>
      <c r="G165">
        <v>0.92400000000000004</v>
      </c>
      <c r="I165">
        <v>0.59799999999999998</v>
      </c>
      <c r="J165">
        <v>0.67700000000000005</v>
      </c>
      <c r="K165">
        <v>0.26</v>
      </c>
      <c r="L165" t="str">
        <f>IFERROR(VLOOKUP(A165, ContinentData!$A$2:$B$231, 2, FALSE),0)</f>
        <v>Europe</v>
      </c>
      <c r="M165" t="str">
        <f>IF(world_happiness[[#This Row],[Life Ladder]]&gt;world_happiness[[#This Row],[AV LL]],"Over Avergare","Under Average")</f>
        <v>Over Avergare</v>
      </c>
      <c r="N165" s="55">
        <f>DATE(world_happiness[[#This Row],[year]],1,1)</f>
        <v>38353</v>
      </c>
      <c r="O165">
        <f>YEAR(world_happiness[[#This Row],[Date]])</f>
        <v>2005</v>
      </c>
      <c r="P165">
        <f>AVERAGE(world_happiness[Life Ladder])</f>
        <v>5.4792273760800283</v>
      </c>
    </row>
    <row r="166" spans="1:16" x14ac:dyDescent="0.35">
      <c r="A166" t="s">
        <v>23</v>
      </c>
      <c r="B166">
        <v>2007</v>
      </c>
      <c r="C166">
        <v>7.2190000000000003</v>
      </c>
      <c r="D166">
        <v>10.791</v>
      </c>
      <c r="E166">
        <v>0.92200000000000004</v>
      </c>
      <c r="F166">
        <v>68.72</v>
      </c>
      <c r="G166">
        <v>0.90100000000000002</v>
      </c>
      <c r="H166">
        <v>6.5000000000000002E-2</v>
      </c>
      <c r="I166">
        <v>0.72099999999999997</v>
      </c>
      <c r="J166">
        <v>0.74399999999999999</v>
      </c>
      <c r="K166">
        <v>0.218</v>
      </c>
      <c r="L166" t="str">
        <f>IFERROR(VLOOKUP(A166, ContinentData!$A$2:$B$231, 2, FALSE),0)</f>
        <v>Europe</v>
      </c>
      <c r="M166" t="str">
        <f>IF(world_happiness[[#This Row],[Life Ladder]]&gt;world_happiness[[#This Row],[AV LL]],"Over Avergare","Under Average")</f>
        <v>Over Avergare</v>
      </c>
      <c r="N166" s="55">
        <f>DATE(world_happiness[[#This Row],[year]],1,1)</f>
        <v>39083</v>
      </c>
      <c r="O166">
        <f>YEAR(world_happiness[[#This Row],[Date]])</f>
        <v>2007</v>
      </c>
      <c r="P166">
        <f>AVERAGE(world_happiness[Life Ladder])</f>
        <v>5.4792273760800283</v>
      </c>
    </row>
    <row r="167" spans="1:16" x14ac:dyDescent="0.35">
      <c r="A167" t="s">
        <v>23</v>
      </c>
      <c r="B167">
        <v>2008</v>
      </c>
      <c r="C167">
        <v>7.117</v>
      </c>
      <c r="D167">
        <v>10.788</v>
      </c>
      <c r="E167">
        <v>0.92300000000000004</v>
      </c>
      <c r="F167">
        <v>68.88</v>
      </c>
      <c r="G167">
        <v>0.88700000000000001</v>
      </c>
      <c r="H167">
        <v>3.0000000000000001E-3</v>
      </c>
      <c r="I167">
        <v>0.65200000000000002</v>
      </c>
      <c r="J167">
        <v>0.70899999999999996</v>
      </c>
      <c r="K167">
        <v>0.24199999999999999</v>
      </c>
      <c r="L167" t="str">
        <f>IFERROR(VLOOKUP(A167, ContinentData!$A$2:$B$231, 2, FALSE),0)</f>
        <v>Europe</v>
      </c>
      <c r="M167" t="str">
        <f>IF(world_happiness[[#This Row],[Life Ladder]]&gt;world_happiness[[#This Row],[AV LL]],"Over Avergare","Under Average")</f>
        <v>Over Avergare</v>
      </c>
      <c r="N167" s="55">
        <f>DATE(world_happiness[[#This Row],[year]],1,1)</f>
        <v>39448</v>
      </c>
      <c r="O167">
        <f>YEAR(world_happiness[[#This Row],[Date]])</f>
        <v>2008</v>
      </c>
      <c r="P167">
        <f>AVERAGE(world_happiness[Life Ladder])</f>
        <v>5.4792273760800283</v>
      </c>
    </row>
    <row r="168" spans="1:16" x14ac:dyDescent="0.35">
      <c r="A168" t="s">
        <v>23</v>
      </c>
      <c r="B168">
        <v>2010</v>
      </c>
      <c r="C168">
        <v>6.8540000000000001</v>
      </c>
      <c r="D168">
        <v>10.778</v>
      </c>
      <c r="E168">
        <v>0.93100000000000005</v>
      </c>
      <c r="F168">
        <v>69.2</v>
      </c>
      <c r="G168">
        <v>0.80700000000000005</v>
      </c>
      <c r="H168">
        <v>1.7999999999999999E-2</v>
      </c>
      <c r="I168">
        <v>0.69699999999999995</v>
      </c>
      <c r="J168">
        <v>0.79300000000000004</v>
      </c>
      <c r="K168">
        <v>0.24</v>
      </c>
      <c r="L168" t="str">
        <f>IFERROR(VLOOKUP(A168, ContinentData!$A$2:$B$231, 2, FALSE),0)</f>
        <v>Europe</v>
      </c>
      <c r="M168" t="str">
        <f>IF(world_happiness[[#This Row],[Life Ladder]]&gt;world_happiness[[#This Row],[AV LL]],"Over Avergare","Under Average")</f>
        <v>Over Avergare</v>
      </c>
      <c r="N168" s="55">
        <f>DATE(world_happiness[[#This Row],[year]],1,1)</f>
        <v>40179</v>
      </c>
      <c r="O168">
        <f>YEAR(world_happiness[[#This Row],[Date]])</f>
        <v>2010</v>
      </c>
      <c r="P168">
        <f>AVERAGE(world_happiness[Life Ladder])</f>
        <v>5.4792273760800283</v>
      </c>
    </row>
    <row r="169" spans="1:16" x14ac:dyDescent="0.35">
      <c r="A169" t="s">
        <v>23</v>
      </c>
      <c r="B169">
        <v>2011</v>
      </c>
      <c r="C169">
        <v>7.1109999999999998</v>
      </c>
      <c r="D169">
        <v>10.782</v>
      </c>
      <c r="E169">
        <v>0.93700000000000006</v>
      </c>
      <c r="F169">
        <v>69.36</v>
      </c>
      <c r="G169">
        <v>0.88</v>
      </c>
      <c r="H169">
        <v>-1.7999999999999999E-2</v>
      </c>
      <c r="I169">
        <v>0.71099999999999997</v>
      </c>
      <c r="J169">
        <v>0.752</v>
      </c>
      <c r="K169">
        <v>0.22500000000000001</v>
      </c>
      <c r="L169" t="str">
        <f>IFERROR(VLOOKUP(A169, ContinentData!$A$2:$B$231, 2, FALSE),0)</f>
        <v>Europe</v>
      </c>
      <c r="M169" t="str">
        <f>IF(world_happiness[[#This Row],[Life Ladder]]&gt;world_happiness[[#This Row],[AV LL]],"Over Avergare","Under Average")</f>
        <v>Over Avergare</v>
      </c>
      <c r="N169" s="55">
        <f>DATE(world_happiness[[#This Row],[year]],1,1)</f>
        <v>40544</v>
      </c>
      <c r="O169">
        <f>YEAR(world_happiness[[#This Row],[Date]])</f>
        <v>2011</v>
      </c>
      <c r="P169">
        <f>AVERAGE(world_happiness[Life Ladder])</f>
        <v>5.4792273760800283</v>
      </c>
    </row>
    <row r="170" spans="1:16" x14ac:dyDescent="0.35">
      <c r="A170" t="s">
        <v>23</v>
      </c>
      <c r="B170">
        <v>2012</v>
      </c>
      <c r="C170">
        <v>6.9349999999999996</v>
      </c>
      <c r="D170">
        <v>10.782999999999999</v>
      </c>
      <c r="E170">
        <v>0.92700000000000005</v>
      </c>
      <c r="F170">
        <v>69.52</v>
      </c>
      <c r="G170">
        <v>0.85499999999999998</v>
      </c>
      <c r="H170">
        <v>-5.3999999999999999E-2</v>
      </c>
      <c r="I170">
        <v>0.75800000000000001</v>
      </c>
      <c r="J170">
        <v>0.71799999999999997</v>
      </c>
      <c r="K170">
        <v>0.23799999999999999</v>
      </c>
      <c r="L170" t="str">
        <f>IFERROR(VLOOKUP(A170, ContinentData!$A$2:$B$231, 2, FALSE),0)</f>
        <v>Europe</v>
      </c>
      <c r="M170" t="str">
        <f>IF(world_happiness[[#This Row],[Life Ladder]]&gt;world_happiness[[#This Row],[AV LL]],"Over Avergare","Under Average")</f>
        <v>Over Avergare</v>
      </c>
      <c r="N170" s="55">
        <f>DATE(world_happiness[[#This Row],[year]],1,1)</f>
        <v>40909</v>
      </c>
      <c r="O170">
        <f>YEAR(world_happiness[[#This Row],[Date]])</f>
        <v>2012</v>
      </c>
      <c r="P170">
        <f>AVERAGE(world_happiness[Life Ladder])</f>
        <v>5.4792273760800283</v>
      </c>
    </row>
    <row r="171" spans="1:16" x14ac:dyDescent="0.35">
      <c r="A171" t="s">
        <v>23</v>
      </c>
      <c r="B171">
        <v>2013</v>
      </c>
      <c r="C171">
        <v>7.1040000000000001</v>
      </c>
      <c r="D171">
        <v>10.782999999999999</v>
      </c>
      <c r="E171">
        <v>0.90900000000000003</v>
      </c>
      <c r="F171">
        <v>69.680000000000007</v>
      </c>
      <c r="G171">
        <v>0.89100000000000001</v>
      </c>
      <c r="H171">
        <v>1.2E-2</v>
      </c>
      <c r="I171">
        <v>0.57399999999999995</v>
      </c>
      <c r="J171">
        <v>0.73799999999999999</v>
      </c>
      <c r="K171">
        <v>0.217</v>
      </c>
      <c r="L171" t="str">
        <f>IFERROR(VLOOKUP(A171, ContinentData!$A$2:$B$231, 2, FALSE),0)</f>
        <v>Europe</v>
      </c>
      <c r="M171" t="str">
        <f>IF(world_happiness[[#This Row],[Life Ladder]]&gt;world_happiness[[#This Row],[AV LL]],"Over Avergare","Under Average")</f>
        <v>Over Avergare</v>
      </c>
      <c r="N171" s="55">
        <f>DATE(world_happiness[[#This Row],[year]],1,1)</f>
        <v>41275</v>
      </c>
      <c r="O171">
        <f>YEAR(world_happiness[[#This Row],[Date]])</f>
        <v>2013</v>
      </c>
      <c r="P171">
        <f>AVERAGE(world_happiness[Life Ladder])</f>
        <v>5.4792273760800283</v>
      </c>
    </row>
    <row r="172" spans="1:16" x14ac:dyDescent="0.35">
      <c r="A172" t="s">
        <v>23</v>
      </c>
      <c r="B172">
        <v>2014</v>
      </c>
      <c r="C172">
        <v>6.8550000000000004</v>
      </c>
      <c r="D172">
        <v>10.794</v>
      </c>
      <c r="E172">
        <v>0.94399999999999995</v>
      </c>
      <c r="F172">
        <v>69.84</v>
      </c>
      <c r="G172">
        <v>0.86099999999999999</v>
      </c>
      <c r="H172">
        <v>-3.0000000000000001E-3</v>
      </c>
      <c r="I172">
        <v>0.51200000000000001</v>
      </c>
      <c r="J172">
        <v>0.74399999999999999</v>
      </c>
      <c r="K172">
        <v>0.252</v>
      </c>
      <c r="L172" t="str">
        <f>IFERROR(VLOOKUP(A172, ContinentData!$A$2:$B$231, 2, FALSE),0)</f>
        <v>Europe</v>
      </c>
      <c r="M172" t="str">
        <f>IF(world_happiness[[#This Row],[Life Ladder]]&gt;world_happiness[[#This Row],[AV LL]],"Over Avergare","Under Average")</f>
        <v>Over Avergare</v>
      </c>
      <c r="N172" s="55">
        <f>DATE(world_happiness[[#This Row],[year]],1,1)</f>
        <v>41640</v>
      </c>
      <c r="O172">
        <f>YEAR(world_happiness[[#This Row],[Date]])</f>
        <v>2014</v>
      </c>
      <c r="P172">
        <f>AVERAGE(world_happiness[Life Ladder])</f>
        <v>5.4792273760800283</v>
      </c>
    </row>
    <row r="173" spans="1:16" x14ac:dyDescent="0.35">
      <c r="A173" t="s">
        <v>23</v>
      </c>
      <c r="B173">
        <v>2015</v>
      </c>
      <c r="C173">
        <v>6.9039999999999999</v>
      </c>
      <c r="D173">
        <v>10.808999999999999</v>
      </c>
      <c r="E173">
        <v>0.88500000000000001</v>
      </c>
      <c r="F173">
        <v>70</v>
      </c>
      <c r="G173">
        <v>0.86899999999999999</v>
      </c>
      <c r="H173">
        <v>5.8000000000000003E-2</v>
      </c>
      <c r="I173">
        <v>0.46899999999999997</v>
      </c>
      <c r="J173">
        <v>0.747</v>
      </c>
      <c r="K173">
        <v>0.24</v>
      </c>
      <c r="L173" t="str">
        <f>IFERROR(VLOOKUP(A173, ContinentData!$A$2:$B$231, 2, FALSE),0)</f>
        <v>Europe</v>
      </c>
      <c r="M173" t="str">
        <f>IF(world_happiness[[#This Row],[Life Ladder]]&gt;world_happiness[[#This Row],[AV LL]],"Over Avergare","Under Average")</f>
        <v>Over Avergare</v>
      </c>
      <c r="N173" s="55">
        <f>DATE(world_happiness[[#This Row],[year]],1,1)</f>
        <v>42005</v>
      </c>
      <c r="O173">
        <f>YEAR(world_happiness[[#This Row],[Date]])</f>
        <v>2015</v>
      </c>
      <c r="P173">
        <f>AVERAGE(world_happiness[Life Ladder])</f>
        <v>5.4792273760800283</v>
      </c>
    </row>
    <row r="174" spans="1:16" x14ac:dyDescent="0.35">
      <c r="A174" t="s">
        <v>23</v>
      </c>
      <c r="B174">
        <v>2016</v>
      </c>
      <c r="C174">
        <v>6.9489999999999998</v>
      </c>
      <c r="D174">
        <v>10.816000000000001</v>
      </c>
      <c r="E174">
        <v>0.92900000000000005</v>
      </c>
      <c r="F174">
        <v>70.150000000000006</v>
      </c>
      <c r="G174">
        <v>0.86599999999999999</v>
      </c>
      <c r="H174">
        <v>-0.06</v>
      </c>
      <c r="I174">
        <v>0.497</v>
      </c>
      <c r="J174">
        <v>0.70099999999999996</v>
      </c>
      <c r="K174">
        <v>0.26</v>
      </c>
      <c r="L174" t="str">
        <f>IFERROR(VLOOKUP(A174, ContinentData!$A$2:$B$231, 2, FALSE),0)</f>
        <v>Europe</v>
      </c>
      <c r="M174" t="str">
        <f>IF(world_happiness[[#This Row],[Life Ladder]]&gt;world_happiness[[#This Row],[AV LL]],"Over Avergare","Under Average")</f>
        <v>Over Avergare</v>
      </c>
      <c r="N174" s="55">
        <f>DATE(world_happiness[[#This Row],[year]],1,1)</f>
        <v>42370</v>
      </c>
      <c r="O174">
        <f>YEAR(world_happiness[[#This Row],[Date]])</f>
        <v>2016</v>
      </c>
      <c r="P174">
        <f>AVERAGE(world_happiness[Life Ladder])</f>
        <v>5.4792273760800283</v>
      </c>
    </row>
    <row r="175" spans="1:16" x14ac:dyDescent="0.35">
      <c r="A175" t="s">
        <v>23</v>
      </c>
      <c r="B175">
        <v>2017</v>
      </c>
      <c r="C175">
        <v>6.9279999999999999</v>
      </c>
      <c r="D175">
        <v>10.829000000000001</v>
      </c>
      <c r="E175">
        <v>0.92200000000000004</v>
      </c>
      <c r="F175">
        <v>70.3</v>
      </c>
      <c r="G175">
        <v>0.85699999999999998</v>
      </c>
      <c r="H175">
        <v>0.05</v>
      </c>
      <c r="I175">
        <v>0.54300000000000004</v>
      </c>
      <c r="J175">
        <v>0.71299999999999997</v>
      </c>
      <c r="K175">
        <v>0.23400000000000001</v>
      </c>
      <c r="L175" t="str">
        <f>IFERROR(VLOOKUP(A175, ContinentData!$A$2:$B$231, 2, FALSE),0)</f>
        <v>Europe</v>
      </c>
      <c r="M175" t="str">
        <f>IF(world_happiness[[#This Row],[Life Ladder]]&gt;world_happiness[[#This Row],[AV LL]],"Over Avergare","Under Average")</f>
        <v>Over Avergare</v>
      </c>
      <c r="N175" s="55">
        <f>DATE(world_happiness[[#This Row],[year]],1,1)</f>
        <v>42736</v>
      </c>
      <c r="O175">
        <f>YEAR(world_happiness[[#This Row],[Date]])</f>
        <v>2017</v>
      </c>
      <c r="P175">
        <f>AVERAGE(world_happiness[Life Ladder])</f>
        <v>5.4792273760800283</v>
      </c>
    </row>
    <row r="176" spans="1:16" x14ac:dyDescent="0.35">
      <c r="A176" t="s">
        <v>23</v>
      </c>
      <c r="B176">
        <v>2018</v>
      </c>
      <c r="C176">
        <v>6.8920000000000003</v>
      </c>
      <c r="D176">
        <v>10.842000000000001</v>
      </c>
      <c r="E176">
        <v>0.93</v>
      </c>
      <c r="F176">
        <v>70.45</v>
      </c>
      <c r="G176">
        <v>0.80800000000000005</v>
      </c>
      <c r="H176">
        <v>-0.129</v>
      </c>
      <c r="I176">
        <v>0.63</v>
      </c>
      <c r="J176">
        <v>0.68200000000000005</v>
      </c>
      <c r="K176">
        <v>0.25</v>
      </c>
      <c r="L176" t="str">
        <f>IFERROR(VLOOKUP(A176, ContinentData!$A$2:$B$231, 2, FALSE),0)</f>
        <v>Europe</v>
      </c>
      <c r="M176" t="str">
        <f>IF(world_happiness[[#This Row],[Life Ladder]]&gt;world_happiness[[#This Row],[AV LL]],"Over Avergare","Under Average")</f>
        <v>Over Avergare</v>
      </c>
      <c r="N176" s="55">
        <f>DATE(world_happiness[[#This Row],[year]],1,1)</f>
        <v>43101</v>
      </c>
      <c r="O176">
        <f>YEAR(world_happiness[[#This Row],[Date]])</f>
        <v>2018</v>
      </c>
      <c r="P176">
        <f>AVERAGE(world_happiness[Life Ladder])</f>
        <v>5.4792273760800283</v>
      </c>
    </row>
    <row r="177" spans="1:16" x14ac:dyDescent="0.35">
      <c r="A177" t="s">
        <v>23</v>
      </c>
      <c r="B177">
        <v>2019</v>
      </c>
      <c r="C177">
        <v>6.7720000000000002</v>
      </c>
      <c r="D177">
        <v>10.859</v>
      </c>
      <c r="E177">
        <v>0.88400000000000001</v>
      </c>
      <c r="F177">
        <v>70.599999999999994</v>
      </c>
      <c r="G177">
        <v>0.77600000000000002</v>
      </c>
      <c r="H177">
        <v>-0.17599999999999999</v>
      </c>
      <c r="I177">
        <v>0.67200000000000004</v>
      </c>
      <c r="J177">
        <v>0.69899999999999995</v>
      </c>
      <c r="K177">
        <v>0.24399999999999999</v>
      </c>
      <c r="L177" t="str">
        <f>IFERROR(VLOOKUP(A177, ContinentData!$A$2:$B$231, 2, FALSE),0)</f>
        <v>Europe</v>
      </c>
      <c r="M177" t="str">
        <f>IF(world_happiness[[#This Row],[Life Ladder]]&gt;world_happiness[[#This Row],[AV LL]],"Over Avergare","Under Average")</f>
        <v>Over Avergare</v>
      </c>
      <c r="N177" s="55">
        <f>DATE(world_happiness[[#This Row],[year]],1,1)</f>
        <v>43466</v>
      </c>
      <c r="O177">
        <f>YEAR(world_happiness[[#This Row],[Date]])</f>
        <v>2019</v>
      </c>
      <c r="P177">
        <f>AVERAGE(world_happiness[Life Ladder])</f>
        <v>5.4792273760800283</v>
      </c>
    </row>
    <row r="178" spans="1:16" x14ac:dyDescent="0.35">
      <c r="A178" t="s">
        <v>23</v>
      </c>
      <c r="B178">
        <v>2020</v>
      </c>
      <c r="C178">
        <v>6.8390000000000004</v>
      </c>
      <c r="D178">
        <v>10.798999999999999</v>
      </c>
      <c r="E178">
        <v>0.90400000000000003</v>
      </c>
      <c r="F178">
        <v>70.75</v>
      </c>
      <c r="G178">
        <v>0.76700000000000002</v>
      </c>
      <c r="H178">
        <v>-0.17</v>
      </c>
      <c r="I178">
        <v>0.63400000000000001</v>
      </c>
      <c r="J178">
        <v>0.61899999999999999</v>
      </c>
      <c r="K178">
        <v>0.26</v>
      </c>
      <c r="L178" t="str">
        <f>IFERROR(VLOOKUP(A178, ContinentData!$A$2:$B$231, 2, FALSE),0)</f>
        <v>Europe</v>
      </c>
      <c r="M178" t="str">
        <f>IF(world_happiness[[#This Row],[Life Ladder]]&gt;world_happiness[[#This Row],[AV LL]],"Over Avergare","Under Average")</f>
        <v>Over Avergare</v>
      </c>
      <c r="N178" s="55">
        <f>DATE(world_happiness[[#This Row],[year]],1,1)</f>
        <v>43831</v>
      </c>
      <c r="O178">
        <f>YEAR(world_happiness[[#This Row],[Date]])</f>
        <v>2020</v>
      </c>
      <c r="P178">
        <f>AVERAGE(world_happiness[Life Ladder])</f>
        <v>5.4792273760800283</v>
      </c>
    </row>
    <row r="179" spans="1:16" x14ac:dyDescent="0.35">
      <c r="A179" t="s">
        <v>23</v>
      </c>
      <c r="B179">
        <v>2021</v>
      </c>
      <c r="C179">
        <v>6.8819999999999997</v>
      </c>
      <c r="D179">
        <v>10.853999999999999</v>
      </c>
      <c r="E179">
        <v>0.91500000000000004</v>
      </c>
      <c r="F179">
        <v>70.900000000000006</v>
      </c>
      <c r="G179">
        <v>0.82299999999999995</v>
      </c>
      <c r="H179">
        <v>7.9000000000000001E-2</v>
      </c>
      <c r="I179">
        <v>0.52300000000000002</v>
      </c>
      <c r="J179">
        <v>0.68700000000000006</v>
      </c>
      <c r="K179">
        <v>0.26</v>
      </c>
      <c r="L179" t="str">
        <f>IFERROR(VLOOKUP(A179, ContinentData!$A$2:$B$231, 2, FALSE),0)</f>
        <v>Europe</v>
      </c>
      <c r="M179" t="str">
        <f>IF(world_happiness[[#This Row],[Life Ladder]]&gt;world_happiness[[#This Row],[AV LL]],"Over Avergare","Under Average")</f>
        <v>Over Avergare</v>
      </c>
      <c r="N179" s="55">
        <f>DATE(world_happiness[[#This Row],[year]],1,1)</f>
        <v>44197</v>
      </c>
      <c r="O179">
        <f>YEAR(world_happiness[[#This Row],[Date]])</f>
        <v>2021</v>
      </c>
      <c r="P179">
        <f>AVERAGE(world_happiness[Life Ladder])</f>
        <v>5.4792273760800283</v>
      </c>
    </row>
    <row r="180" spans="1:16" x14ac:dyDescent="0.35">
      <c r="A180" t="s">
        <v>23</v>
      </c>
      <c r="B180">
        <v>2022</v>
      </c>
      <c r="C180">
        <v>6.8570000000000002</v>
      </c>
      <c r="D180">
        <v>10.878</v>
      </c>
      <c r="E180">
        <v>0.92300000000000004</v>
      </c>
      <c r="F180">
        <v>71.05</v>
      </c>
      <c r="G180">
        <v>0.89</v>
      </c>
      <c r="H180">
        <v>9.7000000000000003E-2</v>
      </c>
      <c r="I180">
        <v>0.48299999999999998</v>
      </c>
      <c r="J180">
        <v>0.71799999999999997</v>
      </c>
      <c r="K180">
        <v>0.23499999999999999</v>
      </c>
      <c r="L180" t="str">
        <f>IFERROR(VLOOKUP(A180, ContinentData!$A$2:$B$231, 2, FALSE),0)</f>
        <v>Europe</v>
      </c>
      <c r="M180" t="str">
        <f>IF(world_happiness[[#This Row],[Life Ladder]]&gt;world_happiness[[#This Row],[AV LL]],"Over Avergare","Under Average")</f>
        <v>Over Avergare</v>
      </c>
      <c r="N180" s="55">
        <f>DATE(world_happiness[[#This Row],[year]],1,1)</f>
        <v>44562</v>
      </c>
      <c r="O180">
        <f>YEAR(world_happiness[[#This Row],[Date]])</f>
        <v>2022</v>
      </c>
      <c r="P180">
        <f>AVERAGE(world_happiness[Life Ladder])</f>
        <v>5.4792273760800283</v>
      </c>
    </row>
    <row r="181" spans="1:16" x14ac:dyDescent="0.35">
      <c r="A181" t="s">
        <v>24</v>
      </c>
      <c r="B181">
        <v>2007</v>
      </c>
      <c r="C181">
        <v>6.4509999999999996</v>
      </c>
      <c r="D181">
        <v>9.1920000000000002</v>
      </c>
      <c r="E181">
        <v>0.872</v>
      </c>
      <c r="F181">
        <v>64.3</v>
      </c>
      <c r="G181">
        <v>0.70499999999999996</v>
      </c>
      <c r="H181">
        <v>8.0000000000000002E-3</v>
      </c>
      <c r="I181">
        <v>0.76900000000000002</v>
      </c>
      <c r="J181">
        <v>0.73199999999999998</v>
      </c>
      <c r="K181">
        <v>0.251</v>
      </c>
      <c r="L181" t="str">
        <f>IFERROR(VLOOKUP(A181, ContinentData!$A$2:$B$231, 2, FALSE),0)</f>
        <v>North America</v>
      </c>
      <c r="M181" t="str">
        <f>IF(world_happiness[[#This Row],[Life Ladder]]&gt;world_happiness[[#This Row],[AV LL]],"Over Avergare","Under Average")</f>
        <v>Over Avergare</v>
      </c>
      <c r="N181" s="55">
        <f>DATE(world_happiness[[#This Row],[year]],1,1)</f>
        <v>39083</v>
      </c>
      <c r="O181">
        <f>YEAR(world_happiness[[#This Row],[Date]])</f>
        <v>2007</v>
      </c>
      <c r="P181">
        <f>AVERAGE(world_happiness[Life Ladder])</f>
        <v>5.4792273760800283</v>
      </c>
    </row>
    <row r="182" spans="1:16" x14ac:dyDescent="0.35">
      <c r="A182" t="s">
        <v>24</v>
      </c>
      <c r="B182">
        <v>2014</v>
      </c>
      <c r="C182">
        <v>5.9560000000000004</v>
      </c>
      <c r="D182">
        <v>9.1349999999999998</v>
      </c>
      <c r="E182">
        <v>0.75700000000000001</v>
      </c>
      <c r="F182">
        <v>65</v>
      </c>
      <c r="G182">
        <v>0.874</v>
      </c>
      <c r="H182">
        <v>1E-3</v>
      </c>
      <c r="I182">
        <v>0.78200000000000003</v>
      </c>
      <c r="J182">
        <v>0.73499999999999999</v>
      </c>
      <c r="K182">
        <v>0.28199999999999997</v>
      </c>
      <c r="L182" t="str">
        <f>IFERROR(VLOOKUP(A182, ContinentData!$A$2:$B$231, 2, FALSE),0)</f>
        <v>North America</v>
      </c>
      <c r="M182" t="str">
        <f>IF(world_happiness[[#This Row],[Life Ladder]]&gt;world_happiness[[#This Row],[AV LL]],"Over Avergare","Under Average")</f>
        <v>Over Avergare</v>
      </c>
      <c r="N182" s="55">
        <f>DATE(world_happiness[[#This Row],[year]],1,1)</f>
        <v>41640</v>
      </c>
      <c r="O182">
        <f>YEAR(world_happiness[[#This Row],[Date]])</f>
        <v>2014</v>
      </c>
      <c r="P182">
        <f>AVERAGE(world_happiness[Life Ladder])</f>
        <v>5.4792273760800283</v>
      </c>
    </row>
    <row r="183" spans="1:16" x14ac:dyDescent="0.35">
      <c r="A183" t="s">
        <v>25</v>
      </c>
      <c r="B183">
        <v>2006</v>
      </c>
      <c r="C183">
        <v>3.33</v>
      </c>
      <c r="D183">
        <v>7.8440000000000003</v>
      </c>
      <c r="E183">
        <v>0.44500000000000001</v>
      </c>
      <c r="F183">
        <v>51.96</v>
      </c>
      <c r="G183">
        <v>0.57999999999999996</v>
      </c>
      <c r="H183">
        <v>-1.0999999999999999E-2</v>
      </c>
      <c r="I183">
        <v>0.79</v>
      </c>
      <c r="J183">
        <v>0.52100000000000002</v>
      </c>
      <c r="K183">
        <v>0.309</v>
      </c>
      <c r="L183" t="str">
        <f>IFERROR(VLOOKUP(A183, ContinentData!$A$2:$B$231, 2, FALSE),0)</f>
        <v>Africa</v>
      </c>
      <c r="M183" t="str">
        <f>IF(world_happiness[[#This Row],[Life Ladder]]&gt;world_happiness[[#This Row],[AV LL]],"Over Avergare","Under Average")</f>
        <v>Under Average</v>
      </c>
      <c r="N183" s="55">
        <f>DATE(world_happiness[[#This Row],[year]],1,1)</f>
        <v>38718</v>
      </c>
      <c r="O183">
        <f>YEAR(world_happiness[[#This Row],[Date]])</f>
        <v>2006</v>
      </c>
      <c r="P183">
        <f>AVERAGE(world_happiness[Life Ladder])</f>
        <v>5.4792273760800283</v>
      </c>
    </row>
    <row r="184" spans="1:16" x14ac:dyDescent="0.35">
      <c r="A184" t="s">
        <v>25</v>
      </c>
      <c r="B184">
        <v>2008</v>
      </c>
      <c r="C184">
        <v>3.6669999999999998</v>
      </c>
      <c r="D184">
        <v>7.891</v>
      </c>
      <c r="E184">
        <v>0.38200000000000001</v>
      </c>
      <c r="F184">
        <v>52.48</v>
      </c>
      <c r="G184">
        <v>0.70899999999999996</v>
      </c>
      <c r="H184">
        <v>-4.0000000000000001E-3</v>
      </c>
      <c r="I184">
        <v>0.82499999999999996</v>
      </c>
      <c r="J184">
        <v>0.57399999999999995</v>
      </c>
      <c r="K184">
        <v>0.30299999999999999</v>
      </c>
      <c r="L184" t="str">
        <f>IFERROR(VLOOKUP(A184, ContinentData!$A$2:$B$231, 2, FALSE),0)</f>
        <v>Africa</v>
      </c>
      <c r="M184" t="str">
        <f>IF(world_happiness[[#This Row],[Life Ladder]]&gt;world_happiness[[#This Row],[AV LL]],"Over Avergare","Under Average")</f>
        <v>Under Average</v>
      </c>
      <c r="N184" s="55">
        <f>DATE(world_happiness[[#This Row],[year]],1,1)</f>
        <v>39448</v>
      </c>
      <c r="O184">
        <f>YEAR(world_happiness[[#This Row],[Date]])</f>
        <v>2008</v>
      </c>
      <c r="P184">
        <f>AVERAGE(world_happiness[Life Ladder])</f>
        <v>5.4792273760800283</v>
      </c>
    </row>
    <row r="185" spans="1:16" x14ac:dyDescent="0.35">
      <c r="A185" t="s">
        <v>25</v>
      </c>
      <c r="B185">
        <v>2011</v>
      </c>
      <c r="C185">
        <v>3.87</v>
      </c>
      <c r="D185">
        <v>7.8760000000000003</v>
      </c>
      <c r="E185">
        <v>0.47699999999999998</v>
      </c>
      <c r="F185">
        <v>53.26</v>
      </c>
      <c r="G185">
        <v>0.77300000000000002</v>
      </c>
      <c r="H185">
        <v>-0.14199999999999999</v>
      </c>
      <c r="I185">
        <v>0.84899999999999998</v>
      </c>
      <c r="J185">
        <v>0.57399999999999995</v>
      </c>
      <c r="K185">
        <v>0.219</v>
      </c>
      <c r="L185" t="str">
        <f>IFERROR(VLOOKUP(A185, ContinentData!$A$2:$B$231, 2, FALSE),0)</f>
        <v>Africa</v>
      </c>
      <c r="M185" t="str">
        <f>IF(world_happiness[[#This Row],[Life Ladder]]&gt;world_happiness[[#This Row],[AV LL]],"Over Avergare","Under Average")</f>
        <v>Under Average</v>
      </c>
      <c r="N185" s="55">
        <f>DATE(world_happiness[[#This Row],[year]],1,1)</f>
        <v>40544</v>
      </c>
      <c r="O185">
        <f>YEAR(world_happiness[[#This Row],[Date]])</f>
        <v>2011</v>
      </c>
      <c r="P185">
        <f>AVERAGE(world_happiness[Life Ladder])</f>
        <v>5.4792273760800283</v>
      </c>
    </row>
    <row r="186" spans="1:16" x14ac:dyDescent="0.35">
      <c r="A186" t="s">
        <v>25</v>
      </c>
      <c r="B186">
        <v>2012</v>
      </c>
      <c r="C186">
        <v>3.1930000000000001</v>
      </c>
      <c r="D186">
        <v>7.8940000000000001</v>
      </c>
      <c r="E186">
        <v>0.52300000000000002</v>
      </c>
      <c r="F186">
        <v>53.52</v>
      </c>
      <c r="G186">
        <v>0.76900000000000002</v>
      </c>
      <c r="H186">
        <v>-0.111</v>
      </c>
      <c r="I186">
        <v>0.80600000000000005</v>
      </c>
      <c r="J186">
        <v>0.56299999999999994</v>
      </c>
      <c r="K186">
        <v>0.23100000000000001</v>
      </c>
      <c r="L186" t="str">
        <f>IFERROR(VLOOKUP(A186, ContinentData!$A$2:$B$231, 2, FALSE),0)</f>
        <v>Africa</v>
      </c>
      <c r="M186" t="str">
        <f>IF(world_happiness[[#This Row],[Life Ladder]]&gt;world_happiness[[#This Row],[AV LL]],"Over Avergare","Under Average")</f>
        <v>Under Average</v>
      </c>
      <c r="N186" s="55">
        <f>DATE(world_happiness[[#This Row],[year]],1,1)</f>
        <v>40909</v>
      </c>
      <c r="O186">
        <f>YEAR(world_happiness[[#This Row],[Date]])</f>
        <v>2012</v>
      </c>
      <c r="P186">
        <f>AVERAGE(world_happiness[Life Ladder])</f>
        <v>5.4792273760800283</v>
      </c>
    </row>
    <row r="187" spans="1:16" x14ac:dyDescent="0.35">
      <c r="A187" t="s">
        <v>25</v>
      </c>
      <c r="B187">
        <v>2013</v>
      </c>
      <c r="C187">
        <v>3.4790000000000001</v>
      </c>
      <c r="D187">
        <v>7.9349999999999996</v>
      </c>
      <c r="E187">
        <v>0.57699999999999996</v>
      </c>
      <c r="F187">
        <v>53.78</v>
      </c>
      <c r="G187">
        <v>0.78300000000000003</v>
      </c>
      <c r="H187">
        <v>-8.5000000000000006E-2</v>
      </c>
      <c r="I187">
        <v>0.85599999999999998</v>
      </c>
      <c r="J187">
        <v>0.64600000000000002</v>
      </c>
      <c r="K187">
        <v>0.216</v>
      </c>
      <c r="L187" t="str">
        <f>IFERROR(VLOOKUP(A187, ContinentData!$A$2:$B$231, 2, FALSE),0)</f>
        <v>Africa</v>
      </c>
      <c r="M187" t="str">
        <f>IF(world_happiness[[#This Row],[Life Ladder]]&gt;world_happiness[[#This Row],[AV LL]],"Over Avergare","Under Average")</f>
        <v>Under Average</v>
      </c>
      <c r="N187" s="55">
        <f>DATE(world_happiness[[#This Row],[year]],1,1)</f>
        <v>41275</v>
      </c>
      <c r="O187">
        <f>YEAR(world_happiness[[#This Row],[Date]])</f>
        <v>2013</v>
      </c>
      <c r="P187">
        <f>AVERAGE(world_happiness[Life Ladder])</f>
        <v>5.4792273760800283</v>
      </c>
    </row>
    <row r="188" spans="1:16" x14ac:dyDescent="0.35">
      <c r="A188" t="s">
        <v>25</v>
      </c>
      <c r="B188">
        <v>2014</v>
      </c>
      <c r="C188">
        <v>3.347</v>
      </c>
      <c r="D188">
        <v>7.9669999999999996</v>
      </c>
      <c r="E188">
        <v>0.50600000000000001</v>
      </c>
      <c r="F188">
        <v>54.04</v>
      </c>
      <c r="G188">
        <v>0.77600000000000002</v>
      </c>
      <c r="H188">
        <v>-9.5000000000000001E-2</v>
      </c>
      <c r="I188">
        <v>0.85499999999999998</v>
      </c>
      <c r="J188">
        <v>0.55800000000000005</v>
      </c>
      <c r="K188">
        <v>0.27300000000000002</v>
      </c>
      <c r="L188" t="str">
        <f>IFERROR(VLOOKUP(A188, ContinentData!$A$2:$B$231, 2, FALSE),0)</f>
        <v>Africa</v>
      </c>
      <c r="M188" t="str">
        <f>IF(world_happiness[[#This Row],[Life Ladder]]&gt;world_happiness[[#This Row],[AV LL]],"Over Avergare","Under Average")</f>
        <v>Under Average</v>
      </c>
      <c r="N188" s="55">
        <f>DATE(world_happiness[[#This Row],[year]],1,1)</f>
        <v>41640</v>
      </c>
      <c r="O188">
        <f>YEAR(world_happiness[[#This Row],[Date]])</f>
        <v>2014</v>
      </c>
      <c r="P188">
        <f>AVERAGE(world_happiness[Life Ladder])</f>
        <v>5.4792273760800283</v>
      </c>
    </row>
    <row r="189" spans="1:16" x14ac:dyDescent="0.35">
      <c r="A189" t="s">
        <v>25</v>
      </c>
      <c r="B189">
        <v>2015</v>
      </c>
      <c r="C189">
        <v>3.625</v>
      </c>
      <c r="D189">
        <v>7.9550000000000001</v>
      </c>
      <c r="E189">
        <v>0.434</v>
      </c>
      <c r="F189">
        <v>54.3</v>
      </c>
      <c r="G189">
        <v>0.73299999999999998</v>
      </c>
      <c r="H189">
        <v>-2.5999999999999999E-2</v>
      </c>
      <c r="I189">
        <v>0.85</v>
      </c>
      <c r="J189">
        <v>0.55500000000000005</v>
      </c>
      <c r="K189">
        <v>0.373</v>
      </c>
      <c r="L189" t="str">
        <f>IFERROR(VLOOKUP(A189, ContinentData!$A$2:$B$231, 2, FALSE),0)</f>
        <v>Africa</v>
      </c>
      <c r="M189" t="str">
        <f>IF(world_happiness[[#This Row],[Life Ladder]]&gt;world_happiness[[#This Row],[AV LL]],"Over Avergare","Under Average")</f>
        <v>Under Average</v>
      </c>
      <c r="N189" s="55">
        <f>DATE(world_happiness[[#This Row],[year]],1,1)</f>
        <v>42005</v>
      </c>
      <c r="O189">
        <f>YEAR(world_happiness[[#This Row],[Date]])</f>
        <v>2015</v>
      </c>
      <c r="P189">
        <f>AVERAGE(world_happiness[Life Ladder])</f>
        <v>5.4792273760800283</v>
      </c>
    </row>
    <row r="190" spans="1:16" x14ac:dyDescent="0.35">
      <c r="A190" t="s">
        <v>25</v>
      </c>
      <c r="B190">
        <v>2016</v>
      </c>
      <c r="C190">
        <v>4.0069999999999997</v>
      </c>
      <c r="D190">
        <v>7.9580000000000002</v>
      </c>
      <c r="E190">
        <v>0.49299999999999999</v>
      </c>
      <c r="F190">
        <v>54.6</v>
      </c>
      <c r="G190">
        <v>0.78</v>
      </c>
      <c r="H190">
        <v>-6.4000000000000001E-2</v>
      </c>
      <c r="I190">
        <v>0.83799999999999997</v>
      </c>
      <c r="J190">
        <v>0.57799999999999996</v>
      </c>
      <c r="K190">
        <v>0.45600000000000002</v>
      </c>
      <c r="L190" t="str">
        <f>IFERROR(VLOOKUP(A190, ContinentData!$A$2:$B$231, 2, FALSE),0)</f>
        <v>Africa</v>
      </c>
      <c r="M190" t="str">
        <f>IF(world_happiness[[#This Row],[Life Ladder]]&gt;world_happiness[[#This Row],[AV LL]],"Over Avergare","Under Average")</f>
        <v>Under Average</v>
      </c>
      <c r="N190" s="55">
        <f>DATE(world_happiness[[#This Row],[year]],1,1)</f>
        <v>42370</v>
      </c>
      <c r="O190">
        <f>YEAR(world_happiness[[#This Row],[Date]])</f>
        <v>2016</v>
      </c>
      <c r="P190">
        <f>AVERAGE(world_happiness[Life Ladder])</f>
        <v>5.4792273760800283</v>
      </c>
    </row>
    <row r="191" spans="1:16" x14ac:dyDescent="0.35">
      <c r="A191" t="s">
        <v>25</v>
      </c>
      <c r="B191">
        <v>2017</v>
      </c>
      <c r="C191">
        <v>4.8529999999999998</v>
      </c>
      <c r="D191">
        <v>7.984</v>
      </c>
      <c r="E191">
        <v>0.436</v>
      </c>
      <c r="F191">
        <v>54.9</v>
      </c>
      <c r="G191">
        <v>0.72699999999999998</v>
      </c>
      <c r="H191">
        <v>-6.4000000000000001E-2</v>
      </c>
      <c r="I191">
        <v>0.76700000000000002</v>
      </c>
      <c r="J191">
        <v>0.59799999999999998</v>
      </c>
      <c r="K191">
        <v>0.45800000000000002</v>
      </c>
      <c r="L191" t="str">
        <f>IFERROR(VLOOKUP(A191, ContinentData!$A$2:$B$231, 2, FALSE),0)</f>
        <v>Africa</v>
      </c>
      <c r="M191" t="str">
        <f>IF(world_happiness[[#This Row],[Life Ladder]]&gt;world_happiness[[#This Row],[AV LL]],"Over Avergare","Under Average")</f>
        <v>Under Average</v>
      </c>
      <c r="N191" s="55">
        <f>DATE(world_happiness[[#This Row],[year]],1,1)</f>
        <v>42736</v>
      </c>
      <c r="O191">
        <f>YEAR(world_happiness[[#This Row],[Date]])</f>
        <v>2017</v>
      </c>
      <c r="P191">
        <f>AVERAGE(world_happiness[Life Ladder])</f>
        <v>5.4792273760800283</v>
      </c>
    </row>
    <row r="192" spans="1:16" x14ac:dyDescent="0.35">
      <c r="A192" t="s">
        <v>25</v>
      </c>
      <c r="B192">
        <v>2018</v>
      </c>
      <c r="C192">
        <v>5.82</v>
      </c>
      <c r="D192">
        <v>8.02</v>
      </c>
      <c r="E192">
        <v>0.504</v>
      </c>
      <c r="F192">
        <v>55.2</v>
      </c>
      <c r="G192">
        <v>0.71299999999999997</v>
      </c>
      <c r="H192">
        <v>3.0000000000000001E-3</v>
      </c>
      <c r="I192">
        <v>0.747</v>
      </c>
      <c r="J192">
        <v>0.625</v>
      </c>
      <c r="K192">
        <v>0.46800000000000003</v>
      </c>
      <c r="L192" t="str">
        <f>IFERROR(VLOOKUP(A192, ContinentData!$A$2:$B$231, 2, FALSE),0)</f>
        <v>Africa</v>
      </c>
      <c r="M192" t="str">
        <f>IF(world_happiness[[#This Row],[Life Ladder]]&gt;world_happiness[[#This Row],[AV LL]],"Over Avergare","Under Average")</f>
        <v>Over Avergare</v>
      </c>
      <c r="N192" s="55">
        <f>DATE(world_happiness[[#This Row],[year]],1,1)</f>
        <v>43101</v>
      </c>
      <c r="O192">
        <f>YEAR(world_happiness[[#This Row],[Date]])</f>
        <v>2018</v>
      </c>
      <c r="P192">
        <f>AVERAGE(world_happiness[Life Ladder])</f>
        <v>5.4792273760800283</v>
      </c>
    </row>
    <row r="193" spans="1:16" x14ac:dyDescent="0.35">
      <c r="A193" t="s">
        <v>25</v>
      </c>
      <c r="B193">
        <v>2019</v>
      </c>
      <c r="C193">
        <v>4.976</v>
      </c>
      <c r="D193">
        <v>8.0570000000000004</v>
      </c>
      <c r="E193">
        <v>0.442</v>
      </c>
      <c r="F193">
        <v>55.5</v>
      </c>
      <c r="G193">
        <v>0.77</v>
      </c>
      <c r="H193">
        <v>-1.4999999999999999E-2</v>
      </c>
      <c r="I193">
        <v>0.69799999999999995</v>
      </c>
      <c r="J193">
        <v>0.63800000000000001</v>
      </c>
      <c r="K193">
        <v>0.441</v>
      </c>
      <c r="L193" t="str">
        <f>IFERROR(VLOOKUP(A193, ContinentData!$A$2:$B$231, 2, FALSE),0)</f>
        <v>Africa</v>
      </c>
      <c r="M193" t="str">
        <f>IF(world_happiness[[#This Row],[Life Ladder]]&gt;world_happiness[[#This Row],[AV LL]],"Over Avergare","Under Average")</f>
        <v>Under Average</v>
      </c>
      <c r="N193" s="55">
        <f>DATE(world_happiness[[#This Row],[year]],1,1)</f>
        <v>43466</v>
      </c>
      <c r="O193">
        <f>YEAR(world_happiness[[#This Row],[Date]])</f>
        <v>2019</v>
      </c>
      <c r="P193">
        <f>AVERAGE(world_happiness[Life Ladder])</f>
        <v>5.4792273760800283</v>
      </c>
    </row>
    <row r="194" spans="1:16" x14ac:dyDescent="0.35">
      <c r="A194" t="s">
        <v>25</v>
      </c>
      <c r="B194">
        <v>2020</v>
      </c>
      <c r="C194">
        <v>4.4080000000000004</v>
      </c>
      <c r="D194">
        <v>8.0670000000000002</v>
      </c>
      <c r="E194">
        <v>0.50700000000000001</v>
      </c>
      <c r="F194">
        <v>55.8</v>
      </c>
      <c r="G194">
        <v>0.78300000000000003</v>
      </c>
      <c r="H194">
        <v>-8.3000000000000004E-2</v>
      </c>
      <c r="I194">
        <v>0.53200000000000003</v>
      </c>
      <c r="J194">
        <v>0.55700000000000005</v>
      </c>
      <c r="K194">
        <v>0.30499999999999999</v>
      </c>
      <c r="L194" t="str">
        <f>IFERROR(VLOOKUP(A194, ContinentData!$A$2:$B$231, 2, FALSE),0)</f>
        <v>Africa</v>
      </c>
      <c r="M194" t="str">
        <f>IF(world_happiness[[#This Row],[Life Ladder]]&gt;world_happiness[[#This Row],[AV LL]],"Over Avergare","Under Average")</f>
        <v>Under Average</v>
      </c>
      <c r="N194" s="55">
        <f>DATE(world_happiness[[#This Row],[year]],1,1)</f>
        <v>43831</v>
      </c>
      <c r="O194">
        <f>YEAR(world_happiness[[#This Row],[Date]])</f>
        <v>2020</v>
      </c>
      <c r="P194">
        <f>AVERAGE(world_happiness[Life Ladder])</f>
        <v>5.4792273760800283</v>
      </c>
    </row>
    <row r="195" spans="1:16" x14ac:dyDescent="0.35">
      <c r="A195" t="s">
        <v>25</v>
      </c>
      <c r="B195">
        <v>2021</v>
      </c>
      <c r="C195">
        <v>4.4930000000000003</v>
      </c>
      <c r="D195">
        <v>8.1080000000000005</v>
      </c>
      <c r="E195">
        <v>0.436</v>
      </c>
      <c r="F195">
        <v>56.1</v>
      </c>
      <c r="G195">
        <v>0.72399999999999998</v>
      </c>
      <c r="H195">
        <v>-1.2999999999999999E-2</v>
      </c>
      <c r="I195">
        <v>0.61299999999999999</v>
      </c>
      <c r="J195">
        <v>0.59699999999999998</v>
      </c>
      <c r="K195">
        <v>0.435</v>
      </c>
      <c r="L195" t="str">
        <f>IFERROR(VLOOKUP(A195, ContinentData!$A$2:$B$231, 2, FALSE),0)</f>
        <v>Africa</v>
      </c>
      <c r="M195" t="str">
        <f>IF(world_happiness[[#This Row],[Life Ladder]]&gt;world_happiness[[#This Row],[AV LL]],"Over Avergare","Under Average")</f>
        <v>Under Average</v>
      </c>
      <c r="N195" s="55">
        <f>DATE(world_happiness[[#This Row],[year]],1,1)</f>
        <v>44197</v>
      </c>
      <c r="O195">
        <f>YEAR(world_happiness[[#This Row],[Date]])</f>
        <v>2021</v>
      </c>
      <c r="P195">
        <f>AVERAGE(world_happiness[Life Ladder])</f>
        <v>5.4792273760800283</v>
      </c>
    </row>
    <row r="196" spans="1:16" x14ac:dyDescent="0.35">
      <c r="A196" t="s">
        <v>25</v>
      </c>
      <c r="B196">
        <v>2022</v>
      </c>
      <c r="C196">
        <v>4.2169999999999996</v>
      </c>
      <c r="D196">
        <v>8.1370000000000005</v>
      </c>
      <c r="E196">
        <v>0.36599999999999999</v>
      </c>
      <c r="F196">
        <v>56.4</v>
      </c>
      <c r="G196">
        <v>0.71399999999999997</v>
      </c>
      <c r="H196">
        <v>-0.03</v>
      </c>
      <c r="I196">
        <v>0.57999999999999996</v>
      </c>
      <c r="J196">
        <v>0.57099999999999995</v>
      </c>
      <c r="K196">
        <v>0.44400000000000001</v>
      </c>
      <c r="L196" t="str">
        <f>IFERROR(VLOOKUP(A196, ContinentData!$A$2:$B$231, 2, FALSE),0)</f>
        <v>Africa</v>
      </c>
      <c r="M196" t="str">
        <f>IF(world_happiness[[#This Row],[Life Ladder]]&gt;world_happiness[[#This Row],[AV LL]],"Over Avergare","Under Average")</f>
        <v>Under Average</v>
      </c>
      <c r="N196" s="55">
        <f>DATE(world_happiness[[#This Row],[year]],1,1)</f>
        <v>44562</v>
      </c>
      <c r="O196">
        <f>YEAR(world_happiness[[#This Row],[Date]])</f>
        <v>2022</v>
      </c>
      <c r="P196">
        <f>AVERAGE(world_happiness[Life Ladder])</f>
        <v>5.4792273760800283</v>
      </c>
    </row>
    <row r="197" spans="1:16" x14ac:dyDescent="0.35">
      <c r="A197" t="s">
        <v>26</v>
      </c>
      <c r="B197">
        <v>2013</v>
      </c>
      <c r="C197">
        <v>5.569</v>
      </c>
      <c r="D197">
        <v>9.0969999999999995</v>
      </c>
      <c r="E197">
        <v>0.81899999999999995</v>
      </c>
      <c r="F197">
        <v>62.24</v>
      </c>
      <c r="G197">
        <v>0.81</v>
      </c>
      <c r="H197">
        <v>0.35199999999999998</v>
      </c>
      <c r="I197">
        <v>0.80200000000000005</v>
      </c>
      <c r="J197">
        <v>0.66400000000000003</v>
      </c>
      <c r="K197">
        <v>0.217</v>
      </c>
      <c r="L197" t="str">
        <f>IFERROR(VLOOKUP(A197, ContinentData!$A$2:$B$231, 2, FALSE),0)</f>
        <v>Asia</v>
      </c>
      <c r="M197" t="str">
        <f>IF(world_happiness[[#This Row],[Life Ladder]]&gt;world_happiness[[#This Row],[AV LL]],"Over Avergare","Under Average")</f>
        <v>Over Avergare</v>
      </c>
      <c r="N197" s="55">
        <f>DATE(world_happiness[[#This Row],[year]],1,1)</f>
        <v>41275</v>
      </c>
      <c r="O197">
        <f>YEAR(world_happiness[[#This Row],[Date]])</f>
        <v>2013</v>
      </c>
      <c r="P197">
        <f>AVERAGE(world_happiness[Life Ladder])</f>
        <v>5.4792273760800283</v>
      </c>
    </row>
    <row r="198" spans="1:16" x14ac:dyDescent="0.35">
      <c r="A198" t="s">
        <v>26</v>
      </c>
      <c r="B198">
        <v>2014</v>
      </c>
      <c r="C198">
        <v>4.9390000000000001</v>
      </c>
      <c r="D198">
        <v>9.1430000000000007</v>
      </c>
      <c r="E198">
        <v>0.88</v>
      </c>
      <c r="F198">
        <v>62.42</v>
      </c>
      <c r="G198">
        <v>0.83399999999999996</v>
      </c>
      <c r="H198">
        <v>0.26700000000000002</v>
      </c>
      <c r="I198">
        <v>0.65</v>
      </c>
      <c r="J198">
        <v>0.77500000000000002</v>
      </c>
      <c r="K198">
        <v>0.32400000000000001</v>
      </c>
      <c r="L198" t="str">
        <f>IFERROR(VLOOKUP(A198, ContinentData!$A$2:$B$231, 2, FALSE),0)</f>
        <v>Asia</v>
      </c>
      <c r="M198" t="str">
        <f>IF(world_happiness[[#This Row],[Life Ladder]]&gt;world_happiness[[#This Row],[AV LL]],"Over Avergare","Under Average")</f>
        <v>Under Average</v>
      </c>
      <c r="N198" s="55">
        <f>DATE(world_happiness[[#This Row],[year]],1,1)</f>
        <v>41640</v>
      </c>
      <c r="O198">
        <f>YEAR(world_happiness[[#This Row],[Date]])</f>
        <v>2014</v>
      </c>
      <c r="P198">
        <f>AVERAGE(world_happiness[Life Ladder])</f>
        <v>5.4792273760800283</v>
      </c>
    </row>
    <row r="199" spans="1:16" x14ac:dyDescent="0.35">
      <c r="A199" t="s">
        <v>26</v>
      </c>
      <c r="B199">
        <v>2015</v>
      </c>
      <c r="C199">
        <v>5.0819999999999999</v>
      </c>
      <c r="D199">
        <v>9.1980000000000004</v>
      </c>
      <c r="E199">
        <v>0.84799999999999998</v>
      </c>
      <c r="F199">
        <v>62.6</v>
      </c>
      <c r="G199">
        <v>0.83</v>
      </c>
      <c r="H199">
        <v>0.27600000000000002</v>
      </c>
      <c r="I199">
        <v>0.63400000000000001</v>
      </c>
      <c r="J199">
        <v>0.72299999999999998</v>
      </c>
      <c r="K199">
        <v>0.312</v>
      </c>
      <c r="L199" t="str">
        <f>IFERROR(VLOOKUP(A199, ContinentData!$A$2:$B$231, 2, FALSE),0)</f>
        <v>Asia</v>
      </c>
      <c r="M199" t="str">
        <f>IF(world_happiness[[#This Row],[Life Ladder]]&gt;world_happiness[[#This Row],[AV LL]],"Over Avergare","Under Average")</f>
        <v>Under Average</v>
      </c>
      <c r="N199" s="55">
        <f>DATE(world_happiness[[#This Row],[year]],1,1)</f>
        <v>42005</v>
      </c>
      <c r="O199">
        <f>YEAR(world_happiness[[#This Row],[Date]])</f>
        <v>2015</v>
      </c>
      <c r="P199">
        <f>AVERAGE(world_happiness[Life Ladder])</f>
        <v>5.4792273760800283</v>
      </c>
    </row>
    <row r="200" spans="1:16" x14ac:dyDescent="0.35">
      <c r="A200" t="s">
        <v>27</v>
      </c>
      <c r="B200">
        <v>2006</v>
      </c>
      <c r="C200">
        <v>5.3739999999999997</v>
      </c>
      <c r="D200">
        <v>8.6709999999999994</v>
      </c>
      <c r="E200">
        <v>0.83399999999999996</v>
      </c>
      <c r="F200">
        <v>60.9</v>
      </c>
      <c r="G200">
        <v>0.77</v>
      </c>
      <c r="H200">
        <v>-4.5999999999999999E-2</v>
      </c>
      <c r="I200">
        <v>0.79400000000000004</v>
      </c>
      <c r="J200">
        <v>0.70799999999999996</v>
      </c>
      <c r="K200">
        <v>0.432</v>
      </c>
      <c r="L200" t="str">
        <f>IFERROR(VLOOKUP(A200, ContinentData!$A$2:$B$231, 2, FALSE),0)</f>
        <v>South America</v>
      </c>
      <c r="M200" t="str">
        <f>IF(world_happiness[[#This Row],[Life Ladder]]&gt;world_happiness[[#This Row],[AV LL]],"Over Avergare","Under Average")</f>
        <v>Under Average</v>
      </c>
      <c r="N200" s="55">
        <f>DATE(world_happiness[[#This Row],[year]],1,1)</f>
        <v>38718</v>
      </c>
      <c r="O200">
        <f>YEAR(world_happiness[[#This Row],[Date]])</f>
        <v>2006</v>
      </c>
      <c r="P200">
        <f>AVERAGE(world_happiness[Life Ladder])</f>
        <v>5.4792273760800283</v>
      </c>
    </row>
    <row r="201" spans="1:16" x14ac:dyDescent="0.35">
      <c r="A201" t="s">
        <v>27</v>
      </c>
      <c r="B201">
        <v>2007</v>
      </c>
      <c r="C201">
        <v>5.6280000000000001</v>
      </c>
      <c r="D201">
        <v>8.6980000000000004</v>
      </c>
      <c r="E201">
        <v>0.79600000000000004</v>
      </c>
      <c r="F201">
        <v>61.1</v>
      </c>
      <c r="G201">
        <v>0.78</v>
      </c>
      <c r="H201">
        <v>-1E-3</v>
      </c>
      <c r="I201">
        <v>0.81699999999999995</v>
      </c>
      <c r="J201">
        <v>0.746</v>
      </c>
      <c r="K201">
        <v>0.38800000000000001</v>
      </c>
      <c r="L201" t="str">
        <f>IFERROR(VLOOKUP(A201, ContinentData!$A$2:$B$231, 2, FALSE),0)</f>
        <v>South America</v>
      </c>
      <c r="M201" t="str">
        <f>IF(world_happiness[[#This Row],[Life Ladder]]&gt;world_happiness[[#This Row],[AV LL]],"Over Avergare","Under Average")</f>
        <v>Over Avergare</v>
      </c>
      <c r="N201" s="55">
        <f>DATE(world_happiness[[#This Row],[year]],1,1)</f>
        <v>39083</v>
      </c>
      <c r="O201">
        <f>YEAR(world_happiness[[#This Row],[Date]])</f>
        <v>2007</v>
      </c>
      <c r="P201">
        <f>AVERAGE(world_happiness[Life Ladder])</f>
        <v>5.4792273760800283</v>
      </c>
    </row>
    <row r="202" spans="1:16" x14ac:dyDescent="0.35">
      <c r="A202" t="s">
        <v>27</v>
      </c>
      <c r="B202">
        <v>2008</v>
      </c>
      <c r="C202">
        <v>5.298</v>
      </c>
      <c r="D202">
        <v>8.74</v>
      </c>
      <c r="E202">
        <v>0.78500000000000003</v>
      </c>
      <c r="F202">
        <v>61.3</v>
      </c>
      <c r="G202">
        <v>0.72599999999999998</v>
      </c>
      <c r="H202">
        <v>-9.2999999999999999E-2</v>
      </c>
      <c r="I202">
        <v>0.80100000000000005</v>
      </c>
      <c r="J202">
        <v>0.72299999999999998</v>
      </c>
      <c r="K202">
        <v>0.39200000000000002</v>
      </c>
      <c r="L202" t="str">
        <f>IFERROR(VLOOKUP(A202, ContinentData!$A$2:$B$231, 2, FALSE),0)</f>
        <v>South America</v>
      </c>
      <c r="M202" t="str">
        <f>IF(world_happiness[[#This Row],[Life Ladder]]&gt;world_happiness[[#This Row],[AV LL]],"Over Avergare","Under Average")</f>
        <v>Under Average</v>
      </c>
      <c r="N202" s="55">
        <f>DATE(world_happiness[[#This Row],[year]],1,1)</f>
        <v>39448</v>
      </c>
      <c r="O202">
        <f>YEAR(world_happiness[[#This Row],[Date]])</f>
        <v>2008</v>
      </c>
      <c r="P202">
        <f>AVERAGE(world_happiness[Life Ladder])</f>
        <v>5.4792273760800283</v>
      </c>
    </row>
    <row r="203" spans="1:16" x14ac:dyDescent="0.35">
      <c r="A203" t="s">
        <v>27</v>
      </c>
      <c r="B203">
        <v>2009</v>
      </c>
      <c r="C203">
        <v>6.0860000000000003</v>
      </c>
      <c r="D203">
        <v>8.7560000000000002</v>
      </c>
      <c r="E203">
        <v>0.83099999999999996</v>
      </c>
      <c r="F203">
        <v>61.5</v>
      </c>
      <c r="G203">
        <v>0.77900000000000003</v>
      </c>
      <c r="H203">
        <v>-3.6999999999999998E-2</v>
      </c>
      <c r="I203">
        <v>0.76300000000000001</v>
      </c>
      <c r="J203">
        <v>0.74199999999999999</v>
      </c>
      <c r="K203">
        <v>0.372</v>
      </c>
      <c r="L203" t="str">
        <f>IFERROR(VLOOKUP(A203, ContinentData!$A$2:$B$231, 2, FALSE),0)</f>
        <v>South America</v>
      </c>
      <c r="M203" t="str">
        <f>IF(world_happiness[[#This Row],[Life Ladder]]&gt;world_happiness[[#This Row],[AV LL]],"Over Avergare","Under Average")</f>
        <v>Over Avergare</v>
      </c>
      <c r="N203" s="55">
        <f>DATE(world_happiness[[#This Row],[year]],1,1)</f>
        <v>39814</v>
      </c>
      <c r="O203">
        <f>YEAR(world_happiness[[#This Row],[Date]])</f>
        <v>2009</v>
      </c>
      <c r="P203">
        <f>AVERAGE(world_happiness[Life Ladder])</f>
        <v>5.4792273760800283</v>
      </c>
    </row>
    <row r="204" spans="1:16" x14ac:dyDescent="0.35">
      <c r="A204" t="s">
        <v>27</v>
      </c>
      <c r="B204">
        <v>2010</v>
      </c>
      <c r="C204">
        <v>5.7809999999999997</v>
      </c>
      <c r="D204">
        <v>8.7799999999999994</v>
      </c>
      <c r="E204">
        <v>0.80700000000000005</v>
      </c>
      <c r="F204">
        <v>61.7</v>
      </c>
      <c r="G204">
        <v>0.70299999999999996</v>
      </c>
      <c r="H204">
        <v>-7.0000000000000007E-2</v>
      </c>
      <c r="I204">
        <v>0.78100000000000003</v>
      </c>
      <c r="J204">
        <v>0.72</v>
      </c>
      <c r="K204">
        <v>0.35</v>
      </c>
      <c r="L204" t="str">
        <f>IFERROR(VLOOKUP(A204, ContinentData!$A$2:$B$231, 2, FALSE),0)</f>
        <v>South America</v>
      </c>
      <c r="M204" t="str">
        <f>IF(world_happiness[[#This Row],[Life Ladder]]&gt;world_happiness[[#This Row],[AV LL]],"Over Avergare","Under Average")</f>
        <v>Over Avergare</v>
      </c>
      <c r="N204" s="55">
        <f>DATE(world_happiness[[#This Row],[year]],1,1)</f>
        <v>40179</v>
      </c>
      <c r="O204">
        <f>YEAR(world_happiness[[#This Row],[Date]])</f>
        <v>2010</v>
      </c>
      <c r="P204">
        <f>AVERAGE(world_happiness[Life Ladder])</f>
        <v>5.4792273760800283</v>
      </c>
    </row>
    <row r="205" spans="1:16" x14ac:dyDescent="0.35">
      <c r="A205" t="s">
        <v>27</v>
      </c>
      <c r="B205">
        <v>2011</v>
      </c>
      <c r="C205">
        <v>5.7789999999999999</v>
      </c>
      <c r="D205">
        <v>8.8130000000000006</v>
      </c>
      <c r="E205">
        <v>0.81699999999999995</v>
      </c>
      <c r="F205">
        <v>61.9</v>
      </c>
      <c r="G205">
        <v>0.78200000000000003</v>
      </c>
      <c r="H205">
        <v>-4.1000000000000002E-2</v>
      </c>
      <c r="I205">
        <v>0.82499999999999996</v>
      </c>
      <c r="J205">
        <v>0.68899999999999995</v>
      </c>
      <c r="K205">
        <v>0.36099999999999999</v>
      </c>
      <c r="L205" t="str">
        <f>IFERROR(VLOOKUP(A205, ContinentData!$A$2:$B$231, 2, FALSE),0)</f>
        <v>South America</v>
      </c>
      <c r="M205" t="str">
        <f>IF(world_happiness[[#This Row],[Life Ladder]]&gt;world_happiness[[#This Row],[AV LL]],"Over Avergare","Under Average")</f>
        <v>Over Avergare</v>
      </c>
      <c r="N205" s="55">
        <f>DATE(world_happiness[[#This Row],[year]],1,1)</f>
        <v>40544</v>
      </c>
      <c r="O205">
        <f>YEAR(world_happiness[[#This Row],[Date]])</f>
        <v>2011</v>
      </c>
      <c r="P205">
        <f>AVERAGE(world_happiness[Life Ladder])</f>
        <v>5.4792273760800283</v>
      </c>
    </row>
    <row r="206" spans="1:16" x14ac:dyDescent="0.35">
      <c r="A206" t="s">
        <v>27</v>
      </c>
      <c r="B206">
        <v>2012</v>
      </c>
      <c r="C206">
        <v>6.0190000000000001</v>
      </c>
      <c r="D206">
        <v>8.8469999999999995</v>
      </c>
      <c r="E206">
        <v>0.78100000000000003</v>
      </c>
      <c r="F206">
        <v>62.1</v>
      </c>
      <c r="G206">
        <v>0.86199999999999999</v>
      </c>
      <c r="H206">
        <v>-1.6E-2</v>
      </c>
      <c r="I206">
        <v>0.84</v>
      </c>
      <c r="J206">
        <v>0.69899999999999995</v>
      </c>
      <c r="K206">
        <v>0.40899999999999997</v>
      </c>
      <c r="L206" t="str">
        <f>IFERROR(VLOOKUP(A206, ContinentData!$A$2:$B$231, 2, FALSE),0)</f>
        <v>South America</v>
      </c>
      <c r="M206" t="str">
        <f>IF(world_happiness[[#This Row],[Life Ladder]]&gt;world_happiness[[#This Row],[AV LL]],"Over Avergare","Under Average")</f>
        <v>Over Avergare</v>
      </c>
      <c r="N206" s="55">
        <f>DATE(world_happiness[[#This Row],[year]],1,1)</f>
        <v>40909</v>
      </c>
      <c r="O206">
        <f>YEAR(world_happiness[[#This Row],[Date]])</f>
        <v>2012</v>
      </c>
      <c r="P206">
        <f>AVERAGE(world_happiness[Life Ladder])</f>
        <v>5.4792273760800283</v>
      </c>
    </row>
    <row r="207" spans="1:16" x14ac:dyDescent="0.35">
      <c r="A207" t="s">
        <v>27</v>
      </c>
      <c r="B207">
        <v>2013</v>
      </c>
      <c r="C207">
        <v>5.7670000000000003</v>
      </c>
      <c r="D207">
        <v>8.8960000000000008</v>
      </c>
      <c r="E207">
        <v>0.80300000000000005</v>
      </c>
      <c r="F207">
        <v>62.3</v>
      </c>
      <c r="G207">
        <v>0.84599999999999997</v>
      </c>
      <c r="H207">
        <v>-6.8000000000000005E-2</v>
      </c>
      <c r="I207">
        <v>0.81200000000000006</v>
      </c>
      <c r="J207">
        <v>0.72099999999999997</v>
      </c>
      <c r="K207">
        <v>0.41</v>
      </c>
      <c r="L207" t="str">
        <f>IFERROR(VLOOKUP(A207, ContinentData!$A$2:$B$231, 2, FALSE),0)</f>
        <v>South America</v>
      </c>
      <c r="M207" t="str">
        <f>IF(world_happiness[[#This Row],[Life Ladder]]&gt;world_happiness[[#This Row],[AV LL]],"Over Avergare","Under Average")</f>
        <v>Over Avergare</v>
      </c>
      <c r="N207" s="55">
        <f>DATE(world_happiness[[#This Row],[year]],1,1)</f>
        <v>41275</v>
      </c>
      <c r="O207">
        <f>YEAR(world_happiness[[#This Row],[Date]])</f>
        <v>2013</v>
      </c>
      <c r="P207">
        <f>AVERAGE(world_happiness[Life Ladder])</f>
        <v>5.4792273760800283</v>
      </c>
    </row>
    <row r="208" spans="1:16" x14ac:dyDescent="0.35">
      <c r="A208" t="s">
        <v>27</v>
      </c>
      <c r="B208">
        <v>2014</v>
      </c>
      <c r="C208">
        <v>5.8650000000000002</v>
      </c>
      <c r="D208">
        <v>8.9329999999999998</v>
      </c>
      <c r="E208">
        <v>0.82099999999999995</v>
      </c>
      <c r="F208">
        <v>62.5</v>
      </c>
      <c r="G208">
        <v>0.88100000000000001</v>
      </c>
      <c r="H208">
        <v>1.7000000000000001E-2</v>
      </c>
      <c r="I208">
        <v>0.83199999999999996</v>
      </c>
      <c r="J208">
        <v>0.76900000000000002</v>
      </c>
      <c r="K208">
        <v>0.39800000000000002</v>
      </c>
      <c r="L208" t="str">
        <f>IFERROR(VLOOKUP(A208, ContinentData!$A$2:$B$231, 2, FALSE),0)</f>
        <v>South America</v>
      </c>
      <c r="M208" t="str">
        <f>IF(world_happiness[[#This Row],[Life Ladder]]&gt;world_happiness[[#This Row],[AV LL]],"Over Avergare","Under Average")</f>
        <v>Over Avergare</v>
      </c>
      <c r="N208" s="55">
        <f>DATE(world_happiness[[#This Row],[year]],1,1)</f>
        <v>41640</v>
      </c>
      <c r="O208">
        <f>YEAR(world_happiness[[#This Row],[Date]])</f>
        <v>2014</v>
      </c>
      <c r="P208">
        <f>AVERAGE(world_happiness[Life Ladder])</f>
        <v>5.4792273760800283</v>
      </c>
    </row>
    <row r="209" spans="1:16" x14ac:dyDescent="0.35">
      <c r="A209" t="s">
        <v>27</v>
      </c>
      <c r="B209">
        <v>2015</v>
      </c>
      <c r="C209">
        <v>5.8339999999999996</v>
      </c>
      <c r="D209">
        <v>8.9649999999999999</v>
      </c>
      <c r="E209">
        <v>0.82899999999999996</v>
      </c>
      <c r="F209">
        <v>62.7</v>
      </c>
      <c r="G209">
        <v>0.88400000000000001</v>
      </c>
      <c r="H209">
        <v>-3.1E-2</v>
      </c>
      <c r="I209">
        <v>0.86199999999999999</v>
      </c>
      <c r="J209">
        <v>0.749</v>
      </c>
      <c r="K209">
        <v>0.39300000000000002</v>
      </c>
      <c r="L209" t="str">
        <f>IFERROR(VLOOKUP(A209, ContinentData!$A$2:$B$231, 2, FALSE),0)</f>
        <v>South America</v>
      </c>
      <c r="M209" t="str">
        <f>IF(world_happiness[[#This Row],[Life Ladder]]&gt;world_happiness[[#This Row],[AV LL]],"Over Avergare","Under Average")</f>
        <v>Over Avergare</v>
      </c>
      <c r="N209" s="55">
        <f>DATE(world_happiness[[#This Row],[year]],1,1)</f>
        <v>42005</v>
      </c>
      <c r="O209">
        <f>YEAR(world_happiness[[#This Row],[Date]])</f>
        <v>2015</v>
      </c>
      <c r="P209">
        <f>AVERAGE(world_happiness[Life Ladder])</f>
        <v>5.4792273760800283</v>
      </c>
    </row>
    <row r="210" spans="1:16" x14ac:dyDescent="0.35">
      <c r="A210" t="s">
        <v>27</v>
      </c>
      <c r="B210">
        <v>2016</v>
      </c>
      <c r="C210">
        <v>5.77</v>
      </c>
      <c r="D210">
        <v>8.9909999999999997</v>
      </c>
      <c r="E210">
        <v>0.79600000000000004</v>
      </c>
      <c r="F210">
        <v>62.85</v>
      </c>
      <c r="G210">
        <v>0.88200000000000001</v>
      </c>
      <c r="H210">
        <v>-4.8000000000000001E-2</v>
      </c>
      <c r="I210">
        <v>0.85299999999999998</v>
      </c>
      <c r="J210">
        <v>0.73599999999999999</v>
      </c>
      <c r="K210">
        <v>0.376</v>
      </c>
      <c r="L210" t="str">
        <f>IFERROR(VLOOKUP(A210, ContinentData!$A$2:$B$231, 2, FALSE),0)</f>
        <v>South America</v>
      </c>
      <c r="M210" t="str">
        <f>IF(world_happiness[[#This Row],[Life Ladder]]&gt;world_happiness[[#This Row],[AV LL]],"Over Avergare","Under Average")</f>
        <v>Over Avergare</v>
      </c>
      <c r="N210" s="55">
        <f>DATE(world_happiness[[#This Row],[year]],1,1)</f>
        <v>42370</v>
      </c>
      <c r="O210">
        <f>YEAR(world_happiness[[#This Row],[Date]])</f>
        <v>2016</v>
      </c>
      <c r="P210">
        <f>AVERAGE(world_happiness[Life Ladder])</f>
        <v>5.4792273760800283</v>
      </c>
    </row>
    <row r="211" spans="1:16" x14ac:dyDescent="0.35">
      <c r="A211" t="s">
        <v>27</v>
      </c>
      <c r="B211">
        <v>2017</v>
      </c>
      <c r="C211">
        <v>5.6509999999999998</v>
      </c>
      <c r="D211">
        <v>9.0169999999999995</v>
      </c>
      <c r="E211">
        <v>0.77900000000000003</v>
      </c>
      <c r="F211">
        <v>63</v>
      </c>
      <c r="G211">
        <v>0.88400000000000001</v>
      </c>
      <c r="H211">
        <v>-0.122</v>
      </c>
      <c r="I211">
        <v>0.81899999999999995</v>
      </c>
      <c r="J211">
        <v>0.65500000000000003</v>
      </c>
      <c r="K211">
        <v>0.434</v>
      </c>
      <c r="L211" t="str">
        <f>IFERROR(VLOOKUP(A211, ContinentData!$A$2:$B$231, 2, FALSE),0)</f>
        <v>South America</v>
      </c>
      <c r="M211" t="str">
        <f>IF(world_happiness[[#This Row],[Life Ladder]]&gt;world_happiness[[#This Row],[AV LL]],"Over Avergare","Under Average")</f>
        <v>Over Avergare</v>
      </c>
      <c r="N211" s="55">
        <f>DATE(world_happiness[[#This Row],[year]],1,1)</f>
        <v>42736</v>
      </c>
      <c r="O211">
        <f>YEAR(world_happiness[[#This Row],[Date]])</f>
        <v>2017</v>
      </c>
      <c r="P211">
        <f>AVERAGE(world_happiness[Life Ladder])</f>
        <v>5.4792273760800283</v>
      </c>
    </row>
    <row r="212" spans="1:16" x14ac:dyDescent="0.35">
      <c r="A212" t="s">
        <v>27</v>
      </c>
      <c r="B212">
        <v>2018</v>
      </c>
      <c r="C212">
        <v>5.9160000000000004</v>
      </c>
      <c r="D212">
        <v>9.0440000000000005</v>
      </c>
      <c r="E212">
        <v>0.82699999999999996</v>
      </c>
      <c r="F212">
        <v>63.15</v>
      </c>
      <c r="G212">
        <v>0.86299999999999999</v>
      </c>
      <c r="H212">
        <v>-9.4E-2</v>
      </c>
      <c r="I212">
        <v>0.78600000000000003</v>
      </c>
      <c r="J212">
        <v>0.70499999999999996</v>
      </c>
      <c r="K212">
        <v>0.38700000000000001</v>
      </c>
      <c r="L212" t="str">
        <f>IFERROR(VLOOKUP(A212, ContinentData!$A$2:$B$231, 2, FALSE),0)</f>
        <v>South America</v>
      </c>
      <c r="M212" t="str">
        <f>IF(world_happiness[[#This Row],[Life Ladder]]&gt;world_happiness[[#This Row],[AV LL]],"Over Avergare","Under Average")</f>
        <v>Over Avergare</v>
      </c>
      <c r="N212" s="55">
        <f>DATE(world_happiness[[#This Row],[year]],1,1)</f>
        <v>43101</v>
      </c>
      <c r="O212">
        <f>YEAR(world_happiness[[#This Row],[Date]])</f>
        <v>2018</v>
      </c>
      <c r="P212">
        <f>AVERAGE(world_happiness[Life Ladder])</f>
        <v>5.4792273760800283</v>
      </c>
    </row>
    <row r="213" spans="1:16" x14ac:dyDescent="0.35">
      <c r="A213" t="s">
        <v>27</v>
      </c>
      <c r="B213">
        <v>2019</v>
      </c>
      <c r="C213">
        <v>5.6740000000000004</v>
      </c>
      <c r="D213">
        <v>9.0510000000000002</v>
      </c>
      <c r="E213">
        <v>0.78400000000000003</v>
      </c>
      <c r="F213">
        <v>63.3</v>
      </c>
      <c r="G213">
        <v>0.88100000000000001</v>
      </c>
      <c r="H213">
        <v>-8.6999999999999994E-2</v>
      </c>
      <c r="I213">
        <v>0.85699999999999998</v>
      </c>
      <c r="J213">
        <v>0.70099999999999996</v>
      </c>
      <c r="K213">
        <v>0.41899999999999998</v>
      </c>
      <c r="L213" t="str">
        <f>IFERROR(VLOOKUP(A213, ContinentData!$A$2:$B$231, 2, FALSE),0)</f>
        <v>South America</v>
      </c>
      <c r="M213" t="str">
        <f>IF(world_happiness[[#This Row],[Life Ladder]]&gt;world_happiness[[#This Row],[AV LL]],"Over Avergare","Under Average")</f>
        <v>Over Avergare</v>
      </c>
      <c r="N213" s="55">
        <f>DATE(world_happiness[[#This Row],[year]],1,1)</f>
        <v>43466</v>
      </c>
      <c r="O213">
        <f>YEAR(world_happiness[[#This Row],[Date]])</f>
        <v>2019</v>
      </c>
      <c r="P213">
        <f>AVERAGE(world_happiness[Life Ladder])</f>
        <v>5.4792273760800283</v>
      </c>
    </row>
    <row r="214" spans="1:16" x14ac:dyDescent="0.35">
      <c r="A214" t="s">
        <v>27</v>
      </c>
      <c r="B214">
        <v>2020</v>
      </c>
      <c r="C214">
        <v>5.5590000000000002</v>
      </c>
      <c r="D214">
        <v>8.9459999999999997</v>
      </c>
      <c r="E214">
        <v>0.80500000000000005</v>
      </c>
      <c r="F214">
        <v>63.45</v>
      </c>
      <c r="G214">
        <v>0.877</v>
      </c>
      <c r="H214">
        <v>-5.2999999999999999E-2</v>
      </c>
      <c r="I214">
        <v>0.86799999999999999</v>
      </c>
      <c r="J214">
        <v>0.72899999999999998</v>
      </c>
      <c r="K214">
        <v>0.38200000000000001</v>
      </c>
      <c r="L214" t="str">
        <f>IFERROR(VLOOKUP(A214, ContinentData!$A$2:$B$231, 2, FALSE),0)</f>
        <v>South America</v>
      </c>
      <c r="M214" t="str">
        <f>IF(world_happiness[[#This Row],[Life Ladder]]&gt;world_happiness[[#This Row],[AV LL]],"Over Avergare","Under Average")</f>
        <v>Over Avergare</v>
      </c>
      <c r="N214" s="55">
        <f>DATE(world_happiness[[#This Row],[year]],1,1)</f>
        <v>43831</v>
      </c>
      <c r="O214">
        <f>YEAR(world_happiness[[#This Row],[Date]])</f>
        <v>2020</v>
      </c>
      <c r="P214">
        <f>AVERAGE(world_happiness[Life Ladder])</f>
        <v>5.4792273760800283</v>
      </c>
    </row>
    <row r="215" spans="1:16" x14ac:dyDescent="0.35">
      <c r="A215" t="s">
        <v>27</v>
      </c>
      <c r="B215">
        <v>2021</v>
      </c>
      <c r="C215">
        <v>5.569</v>
      </c>
      <c r="D215">
        <v>8.9939999999999998</v>
      </c>
      <c r="E215">
        <v>0.79800000000000004</v>
      </c>
      <c r="F215">
        <v>63.6</v>
      </c>
      <c r="G215">
        <v>0.86199999999999999</v>
      </c>
      <c r="H215">
        <v>-5.5E-2</v>
      </c>
      <c r="I215">
        <v>0.81200000000000006</v>
      </c>
      <c r="J215">
        <v>0.72099999999999997</v>
      </c>
      <c r="K215">
        <v>0.40300000000000002</v>
      </c>
      <c r="L215" t="str">
        <f>IFERROR(VLOOKUP(A215, ContinentData!$A$2:$B$231, 2, FALSE),0)</f>
        <v>South America</v>
      </c>
      <c r="M215" t="str">
        <f>IF(world_happiness[[#This Row],[Life Ladder]]&gt;world_happiness[[#This Row],[AV LL]],"Over Avergare","Under Average")</f>
        <v>Over Avergare</v>
      </c>
      <c r="N215" s="55">
        <f>DATE(world_happiness[[#This Row],[year]],1,1)</f>
        <v>44197</v>
      </c>
      <c r="O215">
        <f>YEAR(world_happiness[[#This Row],[Date]])</f>
        <v>2021</v>
      </c>
      <c r="P215">
        <f>AVERAGE(world_happiness[Life Ladder])</f>
        <v>5.4792273760800283</v>
      </c>
    </row>
    <row r="216" spans="1:16" x14ac:dyDescent="0.35">
      <c r="A216" t="s">
        <v>27</v>
      </c>
      <c r="B216">
        <v>2022</v>
      </c>
      <c r="C216">
        <v>5.9290000000000003</v>
      </c>
      <c r="D216">
        <v>9.0139999999999993</v>
      </c>
      <c r="E216">
        <v>0.82399999999999995</v>
      </c>
      <c r="F216">
        <v>63.75</v>
      </c>
      <c r="G216">
        <v>0.86499999999999999</v>
      </c>
      <c r="H216">
        <v>-0.08</v>
      </c>
      <c r="I216">
        <v>0.84</v>
      </c>
      <c r="J216">
        <v>0.73799999999999999</v>
      </c>
      <c r="K216">
        <v>0.42599999999999999</v>
      </c>
      <c r="L216" t="str">
        <f>IFERROR(VLOOKUP(A216, ContinentData!$A$2:$B$231, 2, FALSE),0)</f>
        <v>South America</v>
      </c>
      <c r="M216" t="str">
        <f>IF(world_happiness[[#This Row],[Life Ladder]]&gt;world_happiness[[#This Row],[AV LL]],"Over Avergare","Under Average")</f>
        <v>Over Avergare</v>
      </c>
      <c r="N216" s="55">
        <f>DATE(world_happiness[[#This Row],[year]],1,1)</f>
        <v>44562</v>
      </c>
      <c r="O216">
        <f>YEAR(world_happiness[[#This Row],[Date]])</f>
        <v>2022</v>
      </c>
      <c r="P216">
        <f>AVERAGE(world_happiness[Life Ladder])</f>
        <v>5.4792273760800283</v>
      </c>
    </row>
    <row r="217" spans="1:16" x14ac:dyDescent="0.35">
      <c r="A217" t="s">
        <v>28</v>
      </c>
      <c r="B217">
        <v>2007</v>
      </c>
      <c r="C217">
        <v>4.9000000000000004</v>
      </c>
      <c r="D217">
        <v>9.1910000000000007</v>
      </c>
      <c r="E217">
        <v>0.76600000000000001</v>
      </c>
      <c r="F217">
        <v>67</v>
      </c>
      <c r="G217">
        <v>0.34200000000000003</v>
      </c>
      <c r="H217">
        <v>8.0000000000000002E-3</v>
      </c>
      <c r="I217">
        <v>0.92600000000000005</v>
      </c>
      <c r="J217">
        <v>0.56999999999999995</v>
      </c>
      <c r="K217">
        <v>0.29599999999999999</v>
      </c>
      <c r="L217" t="str">
        <f>IFERROR(VLOOKUP(A217, ContinentData!$A$2:$B$231, 2, FALSE),0)</f>
        <v>Europe</v>
      </c>
      <c r="M217" t="str">
        <f>IF(world_happiness[[#This Row],[Life Ladder]]&gt;world_happiness[[#This Row],[AV LL]],"Over Avergare","Under Average")</f>
        <v>Under Average</v>
      </c>
      <c r="N217" s="55">
        <f>DATE(world_happiness[[#This Row],[year]],1,1)</f>
        <v>39083</v>
      </c>
      <c r="O217">
        <f>YEAR(world_happiness[[#This Row],[Date]])</f>
        <v>2007</v>
      </c>
      <c r="P217">
        <f>AVERAGE(world_happiness[Life Ladder])</f>
        <v>5.4792273760800283</v>
      </c>
    </row>
    <row r="218" spans="1:16" x14ac:dyDescent="0.35">
      <c r="A218" t="s">
        <v>28</v>
      </c>
      <c r="B218">
        <v>2009</v>
      </c>
      <c r="C218">
        <v>4.9630000000000001</v>
      </c>
      <c r="D218">
        <v>9.2460000000000004</v>
      </c>
      <c r="E218">
        <v>0.73499999999999999</v>
      </c>
      <c r="F218">
        <v>67</v>
      </c>
      <c r="G218">
        <v>0.25800000000000001</v>
      </c>
      <c r="H218">
        <v>-2.5000000000000001E-2</v>
      </c>
      <c r="I218">
        <v>0.95899999999999996</v>
      </c>
      <c r="J218">
        <v>0.50700000000000001</v>
      </c>
      <c r="K218">
        <v>0.39</v>
      </c>
      <c r="L218" t="str">
        <f>IFERROR(VLOOKUP(A218, ContinentData!$A$2:$B$231, 2, FALSE),0)</f>
        <v>Europe</v>
      </c>
      <c r="M218" t="str">
        <f>IF(world_happiness[[#This Row],[Life Ladder]]&gt;world_happiness[[#This Row],[AV LL]],"Over Avergare","Under Average")</f>
        <v>Under Average</v>
      </c>
      <c r="N218" s="55">
        <f>DATE(world_happiness[[#This Row],[year]],1,1)</f>
        <v>39814</v>
      </c>
      <c r="O218">
        <f>YEAR(world_happiness[[#This Row],[Date]])</f>
        <v>2009</v>
      </c>
      <c r="P218">
        <f>AVERAGE(world_happiness[Life Ladder])</f>
        <v>5.4792273760800283</v>
      </c>
    </row>
    <row r="219" spans="1:16" x14ac:dyDescent="0.35">
      <c r="A219" t="s">
        <v>28</v>
      </c>
      <c r="B219">
        <v>2010</v>
      </c>
      <c r="C219">
        <v>4.6689999999999996</v>
      </c>
      <c r="D219">
        <v>9.2720000000000002</v>
      </c>
      <c r="E219">
        <v>0.77300000000000002</v>
      </c>
      <c r="F219">
        <v>67</v>
      </c>
      <c r="G219">
        <v>0.36499999999999999</v>
      </c>
      <c r="H219">
        <v>-0.128</v>
      </c>
      <c r="I219">
        <v>0.93300000000000005</v>
      </c>
      <c r="J219">
        <v>0.46500000000000002</v>
      </c>
      <c r="K219">
        <v>0.40899999999999997</v>
      </c>
      <c r="L219" t="str">
        <f>IFERROR(VLOOKUP(A219, ContinentData!$A$2:$B$231, 2, FALSE),0)</f>
        <v>Europe</v>
      </c>
      <c r="M219" t="str">
        <f>IF(world_happiness[[#This Row],[Life Ladder]]&gt;world_happiness[[#This Row],[AV LL]],"Over Avergare","Under Average")</f>
        <v>Under Average</v>
      </c>
      <c r="N219" s="55">
        <f>DATE(world_happiness[[#This Row],[year]],1,1)</f>
        <v>40179</v>
      </c>
      <c r="O219">
        <f>YEAR(world_happiness[[#This Row],[Date]])</f>
        <v>2010</v>
      </c>
      <c r="P219">
        <f>AVERAGE(world_happiness[Life Ladder])</f>
        <v>5.4792273760800283</v>
      </c>
    </row>
    <row r="220" spans="1:16" x14ac:dyDescent="0.35">
      <c r="A220" t="s">
        <v>28</v>
      </c>
      <c r="B220">
        <v>2011</v>
      </c>
      <c r="C220">
        <v>4.9950000000000001</v>
      </c>
      <c r="D220">
        <v>9.3000000000000007</v>
      </c>
      <c r="E220">
        <v>0.72499999999999998</v>
      </c>
      <c r="F220">
        <v>67</v>
      </c>
      <c r="G220">
        <v>0.33300000000000002</v>
      </c>
      <c r="H220">
        <v>-3.5000000000000003E-2</v>
      </c>
      <c r="I220">
        <v>0.92500000000000004</v>
      </c>
      <c r="J220">
        <v>0.55100000000000005</v>
      </c>
      <c r="K220">
        <v>0.32600000000000001</v>
      </c>
      <c r="L220" t="str">
        <f>IFERROR(VLOOKUP(A220, ContinentData!$A$2:$B$231, 2, FALSE),0)</f>
        <v>Europe</v>
      </c>
      <c r="M220" t="str">
        <f>IF(world_happiness[[#This Row],[Life Ladder]]&gt;world_happiness[[#This Row],[AV LL]],"Over Avergare","Under Average")</f>
        <v>Under Average</v>
      </c>
      <c r="N220" s="55">
        <f>DATE(world_happiness[[#This Row],[year]],1,1)</f>
        <v>40544</v>
      </c>
      <c r="O220">
        <f>YEAR(world_happiness[[#This Row],[Date]])</f>
        <v>2011</v>
      </c>
      <c r="P220">
        <f>AVERAGE(world_happiness[Life Ladder])</f>
        <v>5.4792273760800283</v>
      </c>
    </row>
    <row r="221" spans="1:16" x14ac:dyDescent="0.35">
      <c r="A221" t="s">
        <v>28</v>
      </c>
      <c r="B221">
        <v>2012</v>
      </c>
      <c r="C221">
        <v>4.7729999999999997</v>
      </c>
      <c r="D221">
        <v>9.31</v>
      </c>
      <c r="E221">
        <v>0.77900000000000003</v>
      </c>
      <c r="F221">
        <v>67</v>
      </c>
      <c r="G221">
        <v>0.42</v>
      </c>
      <c r="H221">
        <v>-1.2999999999999999E-2</v>
      </c>
      <c r="I221">
        <v>0.95299999999999996</v>
      </c>
      <c r="J221">
        <v>0.46899999999999997</v>
      </c>
      <c r="K221">
        <v>0.33800000000000002</v>
      </c>
      <c r="L221" t="str">
        <f>IFERROR(VLOOKUP(A221, ContinentData!$A$2:$B$231, 2, FALSE),0)</f>
        <v>Europe</v>
      </c>
      <c r="M221" t="str">
        <f>IF(world_happiness[[#This Row],[Life Ladder]]&gt;world_happiness[[#This Row],[AV LL]],"Over Avergare","Under Average")</f>
        <v>Under Average</v>
      </c>
      <c r="N221" s="55">
        <f>DATE(world_happiness[[#This Row],[year]],1,1)</f>
        <v>40909</v>
      </c>
      <c r="O221">
        <f>YEAR(world_happiness[[#This Row],[Date]])</f>
        <v>2012</v>
      </c>
      <c r="P221">
        <f>AVERAGE(world_happiness[Life Ladder])</f>
        <v>5.4792273760800283</v>
      </c>
    </row>
    <row r="222" spans="1:16" x14ac:dyDescent="0.35">
      <c r="A222" t="s">
        <v>28</v>
      </c>
      <c r="B222">
        <v>2013</v>
      </c>
      <c r="C222">
        <v>5.1239999999999997</v>
      </c>
      <c r="D222">
        <v>9.3490000000000002</v>
      </c>
      <c r="E222">
        <v>0.76700000000000002</v>
      </c>
      <c r="F222">
        <v>67</v>
      </c>
      <c r="G222">
        <v>0.39</v>
      </c>
      <c r="H222">
        <v>4.1000000000000002E-2</v>
      </c>
      <c r="I222">
        <v>0.97</v>
      </c>
      <c r="J222">
        <v>0.48899999999999999</v>
      </c>
      <c r="K222">
        <v>0.315</v>
      </c>
      <c r="L222" t="str">
        <f>IFERROR(VLOOKUP(A222, ContinentData!$A$2:$B$231, 2, FALSE),0)</f>
        <v>Europe</v>
      </c>
      <c r="M222" t="str">
        <f>IF(world_happiness[[#This Row],[Life Ladder]]&gt;world_happiness[[#This Row],[AV LL]],"Over Avergare","Under Average")</f>
        <v>Under Average</v>
      </c>
      <c r="N222" s="55">
        <f>DATE(world_happiness[[#This Row],[year]],1,1)</f>
        <v>41275</v>
      </c>
      <c r="O222">
        <f>YEAR(world_happiness[[#This Row],[Date]])</f>
        <v>2013</v>
      </c>
      <c r="P222">
        <f>AVERAGE(world_happiness[Life Ladder])</f>
        <v>5.4792273760800283</v>
      </c>
    </row>
    <row r="223" spans="1:16" x14ac:dyDescent="0.35">
      <c r="A223" t="s">
        <v>28</v>
      </c>
      <c r="B223">
        <v>2014</v>
      </c>
      <c r="C223">
        <v>5.2489999999999997</v>
      </c>
      <c r="D223">
        <v>9.3729999999999993</v>
      </c>
      <c r="E223">
        <v>0.78800000000000003</v>
      </c>
      <c r="F223">
        <v>67</v>
      </c>
      <c r="G223">
        <v>0.41199999999999998</v>
      </c>
      <c r="H223">
        <v>0.23100000000000001</v>
      </c>
      <c r="I223">
        <v>0.97599999999999998</v>
      </c>
      <c r="J223">
        <v>0.49099999999999999</v>
      </c>
      <c r="K223">
        <v>0.26200000000000001</v>
      </c>
      <c r="L223" t="str">
        <f>IFERROR(VLOOKUP(A223, ContinentData!$A$2:$B$231, 2, FALSE),0)</f>
        <v>Europe</v>
      </c>
      <c r="M223" t="str">
        <f>IF(world_happiness[[#This Row],[Life Ladder]]&gt;world_happiness[[#This Row],[AV LL]],"Over Avergare","Under Average")</f>
        <v>Under Average</v>
      </c>
      <c r="N223" s="55">
        <f>DATE(world_happiness[[#This Row],[year]],1,1)</f>
        <v>41640</v>
      </c>
      <c r="O223">
        <f>YEAR(world_happiness[[#This Row],[Date]])</f>
        <v>2014</v>
      </c>
      <c r="P223">
        <f>AVERAGE(world_happiness[Life Ladder])</f>
        <v>5.4792273760800283</v>
      </c>
    </row>
    <row r="224" spans="1:16" x14ac:dyDescent="0.35">
      <c r="A224" t="s">
        <v>28</v>
      </c>
      <c r="B224">
        <v>2015</v>
      </c>
      <c r="C224">
        <v>5.117</v>
      </c>
      <c r="D224">
        <v>9.4169999999999998</v>
      </c>
      <c r="E224">
        <v>0.65600000000000003</v>
      </c>
      <c r="F224">
        <v>67</v>
      </c>
      <c r="G224">
        <v>0.63100000000000001</v>
      </c>
      <c r="H224">
        <v>-5.5E-2</v>
      </c>
      <c r="I224">
        <v>0.96</v>
      </c>
      <c r="J224">
        <v>0.48599999999999999</v>
      </c>
      <c r="K224">
        <v>0.28599999999999998</v>
      </c>
      <c r="L224" t="str">
        <f>IFERROR(VLOOKUP(A224, ContinentData!$A$2:$B$231, 2, FALSE),0)</f>
        <v>Europe</v>
      </c>
      <c r="M224" t="str">
        <f>IF(world_happiness[[#This Row],[Life Ladder]]&gt;world_happiness[[#This Row],[AV LL]],"Over Avergare","Under Average")</f>
        <v>Under Average</v>
      </c>
      <c r="N224" s="55">
        <f>DATE(world_happiness[[#This Row],[year]],1,1)</f>
        <v>42005</v>
      </c>
      <c r="O224">
        <f>YEAR(world_happiness[[#This Row],[Date]])</f>
        <v>2015</v>
      </c>
      <c r="P224">
        <f>AVERAGE(world_happiness[Life Ladder])</f>
        <v>5.4792273760800283</v>
      </c>
    </row>
    <row r="225" spans="1:16" x14ac:dyDescent="0.35">
      <c r="A225" t="s">
        <v>28</v>
      </c>
      <c r="B225">
        <v>2016</v>
      </c>
      <c r="C225">
        <v>5.181</v>
      </c>
      <c r="D225">
        <v>9.4600000000000009</v>
      </c>
      <c r="E225">
        <v>0.80800000000000005</v>
      </c>
      <c r="F225">
        <v>67.05</v>
      </c>
      <c r="G225">
        <v>0.63300000000000001</v>
      </c>
      <c r="H225">
        <v>0.13400000000000001</v>
      </c>
      <c r="I225">
        <v>0.95699999999999996</v>
      </c>
      <c r="J225">
        <v>0.56599999999999995</v>
      </c>
      <c r="K225">
        <v>0.30399999999999999</v>
      </c>
      <c r="L225" t="str">
        <f>IFERROR(VLOOKUP(A225, ContinentData!$A$2:$B$231, 2, FALSE),0)</f>
        <v>Europe</v>
      </c>
      <c r="M225" t="str">
        <f>IF(world_happiness[[#This Row],[Life Ladder]]&gt;world_happiness[[#This Row],[AV LL]],"Over Avergare","Under Average")</f>
        <v>Under Average</v>
      </c>
      <c r="N225" s="55">
        <f>DATE(world_happiness[[#This Row],[year]],1,1)</f>
        <v>42370</v>
      </c>
      <c r="O225">
        <f>YEAR(world_happiness[[#This Row],[Date]])</f>
        <v>2016</v>
      </c>
      <c r="P225">
        <f>AVERAGE(world_happiness[Life Ladder])</f>
        <v>5.4792273760800283</v>
      </c>
    </row>
    <row r="226" spans="1:16" x14ac:dyDescent="0.35">
      <c r="A226" t="s">
        <v>28</v>
      </c>
      <c r="B226">
        <v>2017</v>
      </c>
      <c r="C226">
        <v>5.09</v>
      </c>
      <c r="D226">
        <v>9.5030000000000001</v>
      </c>
      <c r="E226">
        <v>0.77500000000000002</v>
      </c>
      <c r="F226">
        <v>67.099999999999994</v>
      </c>
      <c r="G226">
        <v>0.56399999999999995</v>
      </c>
      <c r="H226">
        <v>9.0999999999999998E-2</v>
      </c>
      <c r="I226">
        <v>0.92300000000000004</v>
      </c>
      <c r="J226">
        <v>0.52700000000000002</v>
      </c>
      <c r="K226">
        <v>0.27100000000000002</v>
      </c>
      <c r="L226" t="str">
        <f>IFERROR(VLOOKUP(A226, ContinentData!$A$2:$B$231, 2, FALSE),0)</f>
        <v>Europe</v>
      </c>
      <c r="M226" t="str">
        <f>IF(world_happiness[[#This Row],[Life Ladder]]&gt;world_happiness[[#This Row],[AV LL]],"Over Avergare","Under Average")</f>
        <v>Under Average</v>
      </c>
      <c r="N226" s="55">
        <f>DATE(world_happiness[[#This Row],[year]],1,1)</f>
        <v>42736</v>
      </c>
      <c r="O226">
        <f>YEAR(world_happiness[[#This Row],[Date]])</f>
        <v>2017</v>
      </c>
      <c r="P226">
        <f>AVERAGE(world_happiness[Life Ladder])</f>
        <v>5.4792273760800283</v>
      </c>
    </row>
    <row r="227" spans="1:16" x14ac:dyDescent="0.35">
      <c r="A227" t="s">
        <v>28</v>
      </c>
      <c r="B227">
        <v>2018</v>
      </c>
      <c r="C227">
        <v>5.8869999999999996</v>
      </c>
      <c r="D227">
        <v>9.5519999999999996</v>
      </c>
      <c r="E227">
        <v>0.83599999999999997</v>
      </c>
      <c r="F227">
        <v>67.150000000000006</v>
      </c>
      <c r="G227">
        <v>0.65900000000000003</v>
      </c>
      <c r="H227">
        <v>0.122</v>
      </c>
      <c r="I227">
        <v>0.91300000000000003</v>
      </c>
      <c r="J227">
        <v>0.56799999999999995</v>
      </c>
      <c r="K227">
        <v>0.27700000000000002</v>
      </c>
      <c r="L227" t="str">
        <f>IFERROR(VLOOKUP(A227, ContinentData!$A$2:$B$231, 2, FALSE),0)</f>
        <v>Europe</v>
      </c>
      <c r="M227" t="str">
        <f>IF(world_happiness[[#This Row],[Life Ladder]]&gt;world_happiness[[#This Row],[AV LL]],"Over Avergare","Under Average")</f>
        <v>Over Avergare</v>
      </c>
      <c r="N227" s="55">
        <f>DATE(world_happiness[[#This Row],[year]],1,1)</f>
        <v>43101</v>
      </c>
      <c r="O227">
        <f>YEAR(world_happiness[[#This Row],[Date]])</f>
        <v>2018</v>
      </c>
      <c r="P227">
        <f>AVERAGE(world_happiness[Life Ladder])</f>
        <v>5.4792273760800283</v>
      </c>
    </row>
    <row r="228" spans="1:16" x14ac:dyDescent="0.35">
      <c r="A228" t="s">
        <v>28</v>
      </c>
      <c r="B228">
        <v>2019</v>
      </c>
      <c r="C228">
        <v>6.016</v>
      </c>
      <c r="D228">
        <v>9.5909999999999993</v>
      </c>
      <c r="E228">
        <v>0.873</v>
      </c>
      <c r="F228">
        <v>67.2</v>
      </c>
      <c r="G228">
        <v>0.72199999999999998</v>
      </c>
      <c r="H228">
        <v>7.6999999999999999E-2</v>
      </c>
      <c r="I228">
        <v>0.96299999999999997</v>
      </c>
      <c r="J228">
        <v>0.54500000000000004</v>
      </c>
      <c r="K228">
        <v>0.23799999999999999</v>
      </c>
      <c r="L228" t="str">
        <f>IFERROR(VLOOKUP(A228, ContinentData!$A$2:$B$231, 2, FALSE),0)</f>
        <v>Europe</v>
      </c>
      <c r="M228" t="str">
        <f>IF(world_happiness[[#This Row],[Life Ladder]]&gt;world_happiness[[#This Row],[AV LL]],"Over Avergare","Under Average")</f>
        <v>Over Avergare</v>
      </c>
      <c r="N228" s="55">
        <f>DATE(world_happiness[[#This Row],[year]],1,1)</f>
        <v>43466</v>
      </c>
      <c r="O228">
        <f>YEAR(world_happiness[[#This Row],[Date]])</f>
        <v>2019</v>
      </c>
      <c r="P228">
        <f>AVERAGE(world_happiness[Life Ladder])</f>
        <v>5.4792273760800283</v>
      </c>
    </row>
    <row r="229" spans="1:16" x14ac:dyDescent="0.35">
      <c r="A229" t="s">
        <v>28</v>
      </c>
      <c r="B229">
        <v>2020</v>
      </c>
      <c r="C229">
        <v>5.516</v>
      </c>
      <c r="D229">
        <v>9.5719999999999992</v>
      </c>
      <c r="E229">
        <v>0.89900000000000002</v>
      </c>
      <c r="F229">
        <v>67.25</v>
      </c>
      <c r="G229">
        <v>0.74</v>
      </c>
      <c r="H229">
        <v>0.13500000000000001</v>
      </c>
      <c r="I229">
        <v>0.91600000000000004</v>
      </c>
      <c r="J229">
        <v>0.60199999999999998</v>
      </c>
      <c r="K229">
        <v>0.32500000000000001</v>
      </c>
      <c r="L229" t="str">
        <f>IFERROR(VLOOKUP(A229, ContinentData!$A$2:$B$231, 2, FALSE),0)</f>
        <v>Europe</v>
      </c>
      <c r="M229" t="str">
        <f>IF(world_happiness[[#This Row],[Life Ladder]]&gt;world_happiness[[#This Row],[AV LL]],"Over Avergare","Under Average")</f>
        <v>Over Avergare</v>
      </c>
      <c r="N229" s="55">
        <f>DATE(world_happiness[[#This Row],[year]],1,1)</f>
        <v>43831</v>
      </c>
      <c r="O229">
        <f>YEAR(world_happiness[[#This Row],[Date]])</f>
        <v>2020</v>
      </c>
      <c r="P229">
        <f>AVERAGE(world_happiness[Life Ladder])</f>
        <v>5.4792273760800283</v>
      </c>
    </row>
    <row r="230" spans="1:16" x14ac:dyDescent="0.35">
      <c r="A230" t="s">
        <v>28</v>
      </c>
      <c r="B230">
        <v>2021</v>
      </c>
      <c r="C230">
        <v>5.7489999999999997</v>
      </c>
      <c r="D230">
        <v>9.6590000000000007</v>
      </c>
      <c r="E230">
        <v>0.86</v>
      </c>
      <c r="F230">
        <v>67.3</v>
      </c>
      <c r="G230">
        <v>0.75900000000000001</v>
      </c>
      <c r="H230">
        <v>0.27700000000000002</v>
      </c>
      <c r="I230">
        <v>0.92100000000000004</v>
      </c>
      <c r="J230">
        <v>0.60399999999999998</v>
      </c>
      <c r="K230">
        <v>0.30499999999999999</v>
      </c>
      <c r="L230" t="str">
        <f>IFERROR(VLOOKUP(A230, ContinentData!$A$2:$B$231, 2, FALSE),0)</f>
        <v>Europe</v>
      </c>
      <c r="M230" t="str">
        <f>IF(world_happiness[[#This Row],[Life Ladder]]&gt;world_happiness[[#This Row],[AV LL]],"Over Avergare","Under Average")</f>
        <v>Over Avergare</v>
      </c>
      <c r="N230" s="55">
        <f>DATE(world_happiness[[#This Row],[year]],1,1)</f>
        <v>44197</v>
      </c>
      <c r="O230">
        <f>YEAR(world_happiness[[#This Row],[Date]])</f>
        <v>2021</v>
      </c>
      <c r="P230">
        <f>AVERAGE(world_happiness[Life Ladder])</f>
        <v>5.4792273760800283</v>
      </c>
    </row>
    <row r="231" spans="1:16" x14ac:dyDescent="0.35">
      <c r="A231" t="s">
        <v>29</v>
      </c>
      <c r="B231">
        <v>2006</v>
      </c>
      <c r="C231">
        <v>4.7389999999999999</v>
      </c>
      <c r="D231">
        <v>9.4949999999999992</v>
      </c>
      <c r="E231">
        <v>0.88300000000000001</v>
      </c>
      <c r="F231">
        <v>48.84</v>
      </c>
      <c r="G231">
        <v>0.82399999999999995</v>
      </c>
      <c r="H231">
        <v>-0.19800000000000001</v>
      </c>
      <c r="I231">
        <v>0.72299999999999998</v>
      </c>
      <c r="J231">
        <v>0.64300000000000002</v>
      </c>
      <c r="K231">
        <v>0.22600000000000001</v>
      </c>
      <c r="L231" t="str">
        <f>IFERROR(VLOOKUP(A231, ContinentData!$A$2:$B$231, 2, FALSE),0)</f>
        <v>Africa</v>
      </c>
      <c r="M231" t="str">
        <f>IF(world_happiness[[#This Row],[Life Ladder]]&gt;world_happiness[[#This Row],[AV LL]],"Over Avergare","Under Average")</f>
        <v>Under Average</v>
      </c>
      <c r="N231" s="55">
        <f>DATE(world_happiness[[#This Row],[year]],1,1)</f>
        <v>38718</v>
      </c>
      <c r="O231">
        <f>YEAR(world_happiness[[#This Row],[Date]])</f>
        <v>2006</v>
      </c>
      <c r="P231">
        <f>AVERAGE(world_happiness[Life Ladder])</f>
        <v>5.4792273760800283</v>
      </c>
    </row>
    <row r="232" spans="1:16" x14ac:dyDescent="0.35">
      <c r="A232" t="s">
        <v>29</v>
      </c>
      <c r="B232">
        <v>2008</v>
      </c>
      <c r="C232">
        <v>5.4509999999999996</v>
      </c>
      <c r="D232">
        <v>9.5429999999999993</v>
      </c>
      <c r="E232">
        <v>0.83199999999999996</v>
      </c>
      <c r="F232">
        <v>49.72</v>
      </c>
      <c r="G232">
        <v>0.85799999999999998</v>
      </c>
      <c r="H232">
        <v>-0.16400000000000001</v>
      </c>
      <c r="I232">
        <v>0.80600000000000005</v>
      </c>
      <c r="J232">
        <v>0.67700000000000005</v>
      </c>
      <c r="K232">
        <v>0.218</v>
      </c>
      <c r="L232" t="str">
        <f>IFERROR(VLOOKUP(A232, ContinentData!$A$2:$B$231, 2, FALSE),0)</f>
        <v>Africa</v>
      </c>
      <c r="M232" t="str">
        <f>IF(world_happiness[[#This Row],[Life Ladder]]&gt;world_happiness[[#This Row],[AV LL]],"Over Avergare","Under Average")</f>
        <v>Under Average</v>
      </c>
      <c r="N232" s="55">
        <f>DATE(world_happiness[[#This Row],[year]],1,1)</f>
        <v>39448</v>
      </c>
      <c r="O232">
        <f>YEAR(world_happiness[[#This Row],[Date]])</f>
        <v>2008</v>
      </c>
      <c r="P232">
        <f>AVERAGE(world_happiness[Life Ladder])</f>
        <v>5.4792273760800283</v>
      </c>
    </row>
    <row r="233" spans="1:16" x14ac:dyDescent="0.35">
      <c r="A233" t="s">
        <v>29</v>
      </c>
      <c r="B233">
        <v>2010</v>
      </c>
      <c r="C233">
        <v>3.5529999999999999</v>
      </c>
      <c r="D233">
        <v>9.4459999999999997</v>
      </c>
      <c r="E233">
        <v>0.86599999999999999</v>
      </c>
      <c r="F233">
        <v>50.6</v>
      </c>
      <c r="G233">
        <v>0.82599999999999996</v>
      </c>
      <c r="H233">
        <v>-0.13800000000000001</v>
      </c>
      <c r="I233">
        <v>0.81399999999999995</v>
      </c>
      <c r="J233">
        <v>0.61699999999999999</v>
      </c>
      <c r="K233">
        <v>0.17199999999999999</v>
      </c>
      <c r="L233" t="str">
        <f>IFERROR(VLOOKUP(A233, ContinentData!$A$2:$B$231, 2, FALSE),0)</f>
        <v>Africa</v>
      </c>
      <c r="M233" t="str">
        <f>IF(world_happiness[[#This Row],[Life Ladder]]&gt;world_happiness[[#This Row],[AV LL]],"Over Avergare","Under Average")</f>
        <v>Under Average</v>
      </c>
      <c r="N233" s="55">
        <f>DATE(world_happiness[[#This Row],[year]],1,1)</f>
        <v>40179</v>
      </c>
      <c r="O233">
        <f>YEAR(world_happiness[[#This Row],[Date]])</f>
        <v>2010</v>
      </c>
      <c r="P233">
        <f>AVERAGE(world_happiness[Life Ladder])</f>
        <v>5.4792273760800283</v>
      </c>
    </row>
    <row r="234" spans="1:16" x14ac:dyDescent="0.35">
      <c r="A234" t="s">
        <v>29</v>
      </c>
      <c r="B234">
        <v>2011</v>
      </c>
      <c r="C234">
        <v>3.52</v>
      </c>
      <c r="D234">
        <v>9.4920000000000009</v>
      </c>
      <c r="E234">
        <v>0.86</v>
      </c>
      <c r="F234">
        <v>51.04</v>
      </c>
      <c r="G234">
        <v>0.81299999999999994</v>
      </c>
      <c r="H234">
        <v>-0.245</v>
      </c>
      <c r="I234">
        <v>0.81599999999999995</v>
      </c>
      <c r="J234">
        <v>0.64700000000000002</v>
      </c>
      <c r="K234">
        <v>0.16</v>
      </c>
      <c r="L234" t="str">
        <f>IFERROR(VLOOKUP(A234, ContinentData!$A$2:$B$231, 2, FALSE),0)</f>
        <v>Africa</v>
      </c>
      <c r="M234" t="str">
        <f>IF(world_happiness[[#This Row],[Life Ladder]]&gt;world_happiness[[#This Row],[AV LL]],"Over Avergare","Under Average")</f>
        <v>Under Average</v>
      </c>
      <c r="N234" s="55">
        <f>DATE(world_happiness[[#This Row],[year]],1,1)</f>
        <v>40544</v>
      </c>
      <c r="O234">
        <f>YEAR(world_happiness[[#This Row],[Date]])</f>
        <v>2011</v>
      </c>
      <c r="P234">
        <f>AVERAGE(world_happiness[Life Ladder])</f>
        <v>5.4792273760800283</v>
      </c>
    </row>
    <row r="235" spans="1:16" x14ac:dyDescent="0.35">
      <c r="A235" t="s">
        <v>29</v>
      </c>
      <c r="B235">
        <v>2012</v>
      </c>
      <c r="C235">
        <v>4.8360000000000003</v>
      </c>
      <c r="D235">
        <v>9.4710000000000001</v>
      </c>
      <c r="E235">
        <v>0.83699999999999997</v>
      </c>
      <c r="F235">
        <v>51.48</v>
      </c>
      <c r="G235">
        <v>0.79900000000000004</v>
      </c>
      <c r="H235">
        <v>-0.19500000000000001</v>
      </c>
      <c r="I235">
        <v>0.81399999999999995</v>
      </c>
      <c r="J235">
        <v>0.69499999999999995</v>
      </c>
      <c r="K235">
        <v>0.17100000000000001</v>
      </c>
      <c r="L235" t="str">
        <f>IFERROR(VLOOKUP(A235, ContinentData!$A$2:$B$231, 2, FALSE),0)</f>
        <v>Africa</v>
      </c>
      <c r="M235" t="str">
        <f>IF(world_happiness[[#This Row],[Life Ladder]]&gt;world_happiness[[#This Row],[AV LL]],"Over Avergare","Under Average")</f>
        <v>Under Average</v>
      </c>
      <c r="N235" s="55">
        <f>DATE(world_happiness[[#This Row],[year]],1,1)</f>
        <v>40909</v>
      </c>
      <c r="O235">
        <f>YEAR(world_happiness[[#This Row],[Date]])</f>
        <v>2012</v>
      </c>
      <c r="P235">
        <f>AVERAGE(world_happiness[Life Ladder])</f>
        <v>5.4792273760800283</v>
      </c>
    </row>
    <row r="236" spans="1:16" x14ac:dyDescent="0.35">
      <c r="A236" t="s">
        <v>29</v>
      </c>
      <c r="B236">
        <v>2013</v>
      </c>
      <c r="C236">
        <v>4.1280000000000001</v>
      </c>
      <c r="D236">
        <v>9.5570000000000004</v>
      </c>
      <c r="E236">
        <v>0.85599999999999998</v>
      </c>
      <c r="F236">
        <v>51.92</v>
      </c>
      <c r="G236">
        <v>0.76700000000000002</v>
      </c>
      <c r="H236">
        <v>-0.14499999999999999</v>
      </c>
      <c r="I236">
        <v>0.749</v>
      </c>
      <c r="J236">
        <v>0.67100000000000004</v>
      </c>
      <c r="K236">
        <v>0.24399999999999999</v>
      </c>
      <c r="L236" t="str">
        <f>IFERROR(VLOOKUP(A236, ContinentData!$A$2:$B$231, 2, FALSE),0)</f>
        <v>Africa</v>
      </c>
      <c r="M236" t="str">
        <f>IF(world_happiness[[#This Row],[Life Ladder]]&gt;world_happiness[[#This Row],[AV LL]],"Over Avergare","Under Average")</f>
        <v>Under Average</v>
      </c>
      <c r="N236" s="55">
        <f>DATE(world_happiness[[#This Row],[year]],1,1)</f>
        <v>41275</v>
      </c>
      <c r="O236">
        <f>YEAR(world_happiness[[#This Row],[Date]])</f>
        <v>2013</v>
      </c>
      <c r="P236">
        <f>AVERAGE(world_happiness[Life Ladder])</f>
        <v>5.4792273760800283</v>
      </c>
    </row>
    <row r="237" spans="1:16" x14ac:dyDescent="0.35">
      <c r="A237" t="s">
        <v>29</v>
      </c>
      <c r="B237">
        <v>2014</v>
      </c>
      <c r="C237">
        <v>4.0309999999999997</v>
      </c>
      <c r="D237">
        <v>9.593</v>
      </c>
      <c r="E237">
        <v>0.85899999999999999</v>
      </c>
      <c r="F237">
        <v>52.36</v>
      </c>
      <c r="G237">
        <v>0.79100000000000004</v>
      </c>
      <c r="H237">
        <v>-9.7000000000000003E-2</v>
      </c>
      <c r="I237">
        <v>0.74299999999999999</v>
      </c>
      <c r="J237">
        <v>0.626</v>
      </c>
      <c r="K237">
        <v>0.245</v>
      </c>
      <c r="L237" t="str">
        <f>IFERROR(VLOOKUP(A237, ContinentData!$A$2:$B$231, 2, FALSE),0)</f>
        <v>Africa</v>
      </c>
      <c r="M237" t="str">
        <f>IF(world_happiness[[#This Row],[Life Ladder]]&gt;world_happiness[[#This Row],[AV LL]],"Over Avergare","Under Average")</f>
        <v>Under Average</v>
      </c>
      <c r="N237" s="55">
        <f>DATE(world_happiness[[#This Row],[year]],1,1)</f>
        <v>41640</v>
      </c>
      <c r="O237">
        <f>YEAR(world_happiness[[#This Row],[Date]])</f>
        <v>2014</v>
      </c>
      <c r="P237">
        <f>AVERAGE(world_happiness[Life Ladder])</f>
        <v>5.4792273760800283</v>
      </c>
    </row>
    <row r="238" spans="1:16" x14ac:dyDescent="0.35">
      <c r="A238" t="s">
        <v>29</v>
      </c>
      <c r="B238">
        <v>2015</v>
      </c>
      <c r="C238">
        <v>3.762</v>
      </c>
      <c r="D238">
        <v>9.5239999999999991</v>
      </c>
      <c r="E238">
        <v>0.81599999999999995</v>
      </c>
      <c r="F238">
        <v>52.8</v>
      </c>
      <c r="G238">
        <v>0.85699999999999998</v>
      </c>
      <c r="H238">
        <v>-0.105</v>
      </c>
      <c r="I238">
        <v>0.86</v>
      </c>
      <c r="J238">
        <v>0.67600000000000005</v>
      </c>
      <c r="K238">
        <v>0.26100000000000001</v>
      </c>
      <c r="L238" t="str">
        <f>IFERROR(VLOOKUP(A238, ContinentData!$A$2:$B$231, 2, FALSE),0)</f>
        <v>Africa</v>
      </c>
      <c r="M238" t="str">
        <f>IF(world_happiness[[#This Row],[Life Ladder]]&gt;world_happiness[[#This Row],[AV LL]],"Over Avergare","Under Average")</f>
        <v>Under Average</v>
      </c>
      <c r="N238" s="55">
        <f>DATE(world_happiness[[#This Row],[year]],1,1)</f>
        <v>42005</v>
      </c>
      <c r="O238">
        <f>YEAR(world_happiness[[#This Row],[Date]])</f>
        <v>2015</v>
      </c>
      <c r="P238">
        <f>AVERAGE(world_happiness[Life Ladder])</f>
        <v>5.4792273760800283</v>
      </c>
    </row>
    <row r="239" spans="1:16" x14ac:dyDescent="0.35">
      <c r="A239" t="s">
        <v>29</v>
      </c>
      <c r="B239">
        <v>2016</v>
      </c>
      <c r="C239">
        <v>3.4990000000000001</v>
      </c>
      <c r="D239">
        <v>9.5730000000000004</v>
      </c>
      <c r="E239">
        <v>0.76800000000000002</v>
      </c>
      <c r="F239">
        <v>53.075000000000003</v>
      </c>
      <c r="G239">
        <v>0.85199999999999998</v>
      </c>
      <c r="H239">
        <v>-0.24399999999999999</v>
      </c>
      <c r="I239">
        <v>0.72899999999999998</v>
      </c>
      <c r="J239">
        <v>0.65700000000000003</v>
      </c>
      <c r="K239">
        <v>0.252</v>
      </c>
      <c r="L239" t="str">
        <f>IFERROR(VLOOKUP(A239, ContinentData!$A$2:$B$231, 2, FALSE),0)</f>
        <v>Africa</v>
      </c>
      <c r="M239" t="str">
        <f>IF(world_happiness[[#This Row],[Life Ladder]]&gt;world_happiness[[#This Row],[AV LL]],"Over Avergare","Under Average")</f>
        <v>Under Average</v>
      </c>
      <c r="N239" s="55">
        <f>DATE(world_happiness[[#This Row],[year]],1,1)</f>
        <v>42370</v>
      </c>
      <c r="O239">
        <f>YEAR(world_happiness[[#This Row],[Date]])</f>
        <v>2016</v>
      </c>
      <c r="P239">
        <f>AVERAGE(world_happiness[Life Ladder])</f>
        <v>5.4792273760800283</v>
      </c>
    </row>
    <row r="240" spans="1:16" x14ac:dyDescent="0.35">
      <c r="A240" t="s">
        <v>29</v>
      </c>
      <c r="B240">
        <v>2017</v>
      </c>
      <c r="C240">
        <v>3.5049999999999999</v>
      </c>
      <c r="D240">
        <v>9.593</v>
      </c>
      <c r="E240">
        <v>0.76800000000000002</v>
      </c>
      <c r="F240">
        <v>53.35</v>
      </c>
      <c r="G240">
        <v>0.81699999999999995</v>
      </c>
      <c r="H240">
        <v>-0.24</v>
      </c>
      <c r="I240">
        <v>0.73099999999999998</v>
      </c>
      <c r="J240">
        <v>0.61199999999999999</v>
      </c>
      <c r="K240">
        <v>0.27600000000000002</v>
      </c>
      <c r="L240" t="str">
        <f>IFERROR(VLOOKUP(A240, ContinentData!$A$2:$B$231, 2, FALSE),0)</f>
        <v>Africa</v>
      </c>
      <c r="M240" t="str">
        <f>IF(world_happiness[[#This Row],[Life Ladder]]&gt;world_happiness[[#This Row],[AV LL]],"Over Avergare","Under Average")</f>
        <v>Under Average</v>
      </c>
      <c r="N240" s="55">
        <f>DATE(world_happiness[[#This Row],[year]],1,1)</f>
        <v>42736</v>
      </c>
      <c r="O240">
        <f>YEAR(world_happiness[[#This Row],[Date]])</f>
        <v>2017</v>
      </c>
      <c r="P240">
        <f>AVERAGE(world_happiness[Life Ladder])</f>
        <v>5.4792273760800283</v>
      </c>
    </row>
    <row r="241" spans="1:16" x14ac:dyDescent="0.35">
      <c r="A241" t="s">
        <v>29</v>
      </c>
      <c r="B241">
        <v>2018</v>
      </c>
      <c r="C241">
        <v>3.4609999999999999</v>
      </c>
      <c r="D241">
        <v>9.6129999999999995</v>
      </c>
      <c r="E241">
        <v>0.79500000000000004</v>
      </c>
      <c r="F241">
        <v>53.625</v>
      </c>
      <c r="G241">
        <v>0.81799999999999995</v>
      </c>
      <c r="H241">
        <v>-0.246</v>
      </c>
      <c r="I241">
        <v>0.80700000000000005</v>
      </c>
      <c r="J241">
        <v>0.68799999999999994</v>
      </c>
      <c r="K241">
        <v>0.26700000000000002</v>
      </c>
      <c r="L241" t="str">
        <f>IFERROR(VLOOKUP(A241, ContinentData!$A$2:$B$231, 2, FALSE),0)</f>
        <v>Africa</v>
      </c>
      <c r="M241" t="str">
        <f>IF(world_happiness[[#This Row],[Life Ladder]]&gt;world_happiness[[#This Row],[AV LL]],"Over Avergare","Under Average")</f>
        <v>Under Average</v>
      </c>
      <c r="N241" s="55">
        <f>DATE(world_happiness[[#This Row],[year]],1,1)</f>
        <v>43101</v>
      </c>
      <c r="O241">
        <f>YEAR(world_happiness[[#This Row],[Date]])</f>
        <v>2018</v>
      </c>
      <c r="P241">
        <f>AVERAGE(world_happiness[Life Ladder])</f>
        <v>5.4792273760800283</v>
      </c>
    </row>
    <row r="242" spans="1:16" x14ac:dyDescent="0.35">
      <c r="A242" t="s">
        <v>29</v>
      </c>
      <c r="B242">
        <v>2019</v>
      </c>
      <c r="C242">
        <v>3.4710000000000001</v>
      </c>
      <c r="D242">
        <v>9.6240000000000006</v>
      </c>
      <c r="E242">
        <v>0.77400000000000002</v>
      </c>
      <c r="F242">
        <v>53.9</v>
      </c>
      <c r="G242">
        <v>0.83299999999999996</v>
      </c>
      <c r="H242">
        <v>-0.23100000000000001</v>
      </c>
      <c r="I242">
        <v>0.79200000000000004</v>
      </c>
      <c r="J242">
        <v>0.66500000000000004</v>
      </c>
      <c r="K242">
        <v>0.27300000000000002</v>
      </c>
      <c r="L242" t="str">
        <f>IFERROR(VLOOKUP(A242, ContinentData!$A$2:$B$231, 2, FALSE),0)</f>
        <v>Africa</v>
      </c>
      <c r="M242" t="str">
        <f>IF(world_happiness[[#This Row],[Life Ladder]]&gt;world_happiness[[#This Row],[AV LL]],"Over Avergare","Under Average")</f>
        <v>Under Average</v>
      </c>
      <c r="N242" s="55">
        <f>DATE(world_happiness[[#This Row],[year]],1,1)</f>
        <v>43466</v>
      </c>
      <c r="O242">
        <f>YEAR(world_happiness[[#This Row],[Date]])</f>
        <v>2019</v>
      </c>
      <c r="P242">
        <f>AVERAGE(world_happiness[Life Ladder])</f>
        <v>5.4792273760800283</v>
      </c>
    </row>
    <row r="243" spans="1:16" x14ac:dyDescent="0.35">
      <c r="A243" t="s">
        <v>29</v>
      </c>
      <c r="B243">
        <v>2022</v>
      </c>
      <c r="C243">
        <v>3.4350000000000001</v>
      </c>
      <c r="D243">
        <v>9.6289999999999996</v>
      </c>
      <c r="E243">
        <v>0.75</v>
      </c>
      <c r="F243">
        <v>54.725000000000001</v>
      </c>
      <c r="G243">
        <v>0.73899999999999999</v>
      </c>
      <c r="H243">
        <v>-0.215</v>
      </c>
      <c r="I243">
        <v>0.83099999999999996</v>
      </c>
      <c r="J243">
        <v>0.623</v>
      </c>
      <c r="K243">
        <v>0.28699999999999998</v>
      </c>
      <c r="L243" t="str">
        <f>IFERROR(VLOOKUP(A243, ContinentData!$A$2:$B$231, 2, FALSE),0)</f>
        <v>Africa</v>
      </c>
      <c r="M243" t="str">
        <f>IF(world_happiness[[#This Row],[Life Ladder]]&gt;world_happiness[[#This Row],[AV LL]],"Over Avergare","Under Average")</f>
        <v>Under Average</v>
      </c>
      <c r="N243" s="55">
        <f>DATE(world_happiness[[#This Row],[year]],1,1)</f>
        <v>44562</v>
      </c>
      <c r="O243">
        <f>YEAR(world_happiness[[#This Row],[Date]])</f>
        <v>2022</v>
      </c>
      <c r="P243">
        <f>AVERAGE(world_happiness[Life Ladder])</f>
        <v>5.4792273760800283</v>
      </c>
    </row>
    <row r="244" spans="1:16" x14ac:dyDescent="0.35">
      <c r="A244" t="s">
        <v>30</v>
      </c>
      <c r="B244">
        <v>2005</v>
      </c>
      <c r="C244">
        <v>6.6369999999999996</v>
      </c>
      <c r="D244">
        <v>9.4350000000000005</v>
      </c>
      <c r="E244">
        <v>0.88300000000000001</v>
      </c>
      <c r="F244">
        <v>63.1</v>
      </c>
      <c r="G244">
        <v>0.88200000000000001</v>
      </c>
      <c r="I244">
        <v>0.745</v>
      </c>
      <c r="J244">
        <v>0.77</v>
      </c>
      <c r="K244">
        <v>0.30199999999999999</v>
      </c>
      <c r="L244" t="str">
        <f>IFERROR(VLOOKUP(A244, ContinentData!$A$2:$B$231, 2, FALSE),0)</f>
        <v>South America</v>
      </c>
      <c r="M244" t="str">
        <f>IF(world_happiness[[#This Row],[Life Ladder]]&gt;world_happiness[[#This Row],[AV LL]],"Over Avergare","Under Average")</f>
        <v>Over Avergare</v>
      </c>
      <c r="N244" s="55">
        <f>DATE(world_happiness[[#This Row],[year]],1,1)</f>
        <v>38353</v>
      </c>
      <c r="O244">
        <f>YEAR(world_happiness[[#This Row],[Date]])</f>
        <v>2005</v>
      </c>
      <c r="P244">
        <f>AVERAGE(world_happiness[Life Ladder])</f>
        <v>5.4792273760800283</v>
      </c>
    </row>
    <row r="245" spans="1:16" x14ac:dyDescent="0.35">
      <c r="A245" t="s">
        <v>30</v>
      </c>
      <c r="B245">
        <v>2007</v>
      </c>
      <c r="C245">
        <v>6.3209999999999997</v>
      </c>
      <c r="D245">
        <v>9.5120000000000005</v>
      </c>
      <c r="E245">
        <v>0.88600000000000001</v>
      </c>
      <c r="F245">
        <v>63.42</v>
      </c>
      <c r="G245">
        <v>0.77700000000000002</v>
      </c>
      <c r="H245">
        <v>-1.9E-2</v>
      </c>
      <c r="I245">
        <v>0.72799999999999998</v>
      </c>
      <c r="J245">
        <v>0.77500000000000002</v>
      </c>
      <c r="K245">
        <v>0.29899999999999999</v>
      </c>
      <c r="L245" t="str">
        <f>IFERROR(VLOOKUP(A245, ContinentData!$A$2:$B$231, 2, FALSE),0)</f>
        <v>South America</v>
      </c>
      <c r="M245" t="str">
        <f>IF(world_happiness[[#This Row],[Life Ladder]]&gt;world_happiness[[#This Row],[AV LL]],"Over Avergare","Under Average")</f>
        <v>Over Avergare</v>
      </c>
      <c r="N245" s="55">
        <f>DATE(world_happiness[[#This Row],[year]],1,1)</f>
        <v>39083</v>
      </c>
      <c r="O245">
        <f>YEAR(world_happiness[[#This Row],[Date]])</f>
        <v>2007</v>
      </c>
      <c r="P245">
        <f>AVERAGE(world_happiness[Life Ladder])</f>
        <v>5.4792273760800283</v>
      </c>
    </row>
    <row r="246" spans="1:16" x14ac:dyDescent="0.35">
      <c r="A246" t="s">
        <v>30</v>
      </c>
      <c r="B246">
        <v>2008</v>
      </c>
      <c r="C246">
        <v>6.6909999999999998</v>
      </c>
      <c r="D246">
        <v>9.5519999999999996</v>
      </c>
      <c r="E246">
        <v>0.878</v>
      </c>
      <c r="F246">
        <v>63.58</v>
      </c>
      <c r="G246">
        <v>0.78200000000000003</v>
      </c>
      <c r="H246">
        <v>-8.1000000000000003E-2</v>
      </c>
      <c r="I246">
        <v>0.68799999999999994</v>
      </c>
      <c r="J246">
        <v>0.71799999999999997</v>
      </c>
      <c r="K246">
        <v>0.26500000000000001</v>
      </c>
      <c r="L246" t="str">
        <f>IFERROR(VLOOKUP(A246, ContinentData!$A$2:$B$231, 2, FALSE),0)</f>
        <v>South America</v>
      </c>
      <c r="M246" t="str">
        <f>IF(world_happiness[[#This Row],[Life Ladder]]&gt;world_happiness[[#This Row],[AV LL]],"Over Avergare","Under Average")</f>
        <v>Over Avergare</v>
      </c>
      <c r="N246" s="55">
        <f>DATE(world_happiness[[#This Row],[year]],1,1)</f>
        <v>39448</v>
      </c>
      <c r="O246">
        <f>YEAR(world_happiness[[#This Row],[Date]])</f>
        <v>2008</v>
      </c>
      <c r="P246">
        <f>AVERAGE(world_happiness[Life Ladder])</f>
        <v>5.4792273760800283</v>
      </c>
    </row>
    <row r="247" spans="1:16" x14ac:dyDescent="0.35">
      <c r="A247" t="s">
        <v>30</v>
      </c>
      <c r="B247">
        <v>2009</v>
      </c>
      <c r="C247">
        <v>7.0010000000000003</v>
      </c>
      <c r="D247">
        <v>9.5410000000000004</v>
      </c>
      <c r="E247">
        <v>0.91300000000000003</v>
      </c>
      <c r="F247">
        <v>63.74</v>
      </c>
      <c r="G247">
        <v>0.76700000000000002</v>
      </c>
      <c r="H247">
        <v>-5.8000000000000003E-2</v>
      </c>
      <c r="I247">
        <v>0.72299999999999998</v>
      </c>
      <c r="J247">
        <v>0.74399999999999999</v>
      </c>
      <c r="K247">
        <v>0.27400000000000002</v>
      </c>
      <c r="L247" t="str">
        <f>IFERROR(VLOOKUP(A247, ContinentData!$A$2:$B$231, 2, FALSE),0)</f>
        <v>South America</v>
      </c>
      <c r="M247" t="str">
        <f>IF(world_happiness[[#This Row],[Life Ladder]]&gt;world_happiness[[#This Row],[AV LL]],"Over Avergare","Under Average")</f>
        <v>Over Avergare</v>
      </c>
      <c r="N247" s="55">
        <f>DATE(world_happiness[[#This Row],[year]],1,1)</f>
        <v>39814</v>
      </c>
      <c r="O247">
        <f>YEAR(world_happiness[[#This Row],[Date]])</f>
        <v>2009</v>
      </c>
      <c r="P247">
        <f>AVERAGE(world_happiness[Life Ladder])</f>
        <v>5.4792273760800283</v>
      </c>
    </row>
    <row r="248" spans="1:16" x14ac:dyDescent="0.35">
      <c r="A248" t="s">
        <v>30</v>
      </c>
      <c r="B248">
        <v>2010</v>
      </c>
      <c r="C248">
        <v>6.8369999999999997</v>
      </c>
      <c r="D248">
        <v>9.6039999999999992</v>
      </c>
      <c r="E248">
        <v>0.90600000000000003</v>
      </c>
      <c r="F248">
        <v>63.9</v>
      </c>
      <c r="G248">
        <v>0.80600000000000005</v>
      </c>
      <c r="H248">
        <v>-5.7000000000000002E-2</v>
      </c>
      <c r="I248">
        <v>0.65600000000000003</v>
      </c>
      <c r="J248">
        <v>0.72599999999999998</v>
      </c>
      <c r="K248">
        <v>0.25</v>
      </c>
      <c r="L248" t="str">
        <f>IFERROR(VLOOKUP(A248, ContinentData!$A$2:$B$231, 2, FALSE),0)</f>
        <v>South America</v>
      </c>
      <c r="M248" t="str">
        <f>IF(world_happiness[[#This Row],[Life Ladder]]&gt;world_happiness[[#This Row],[AV LL]],"Over Avergare","Under Average")</f>
        <v>Over Avergare</v>
      </c>
      <c r="N248" s="55">
        <f>DATE(world_happiness[[#This Row],[year]],1,1)</f>
        <v>40179</v>
      </c>
      <c r="O248">
        <f>YEAR(world_happiness[[#This Row],[Date]])</f>
        <v>2010</v>
      </c>
      <c r="P248">
        <f>AVERAGE(world_happiness[Life Ladder])</f>
        <v>5.4792273760800283</v>
      </c>
    </row>
    <row r="249" spans="1:16" x14ac:dyDescent="0.35">
      <c r="A249" t="s">
        <v>30</v>
      </c>
      <c r="B249">
        <v>2011</v>
      </c>
      <c r="C249">
        <v>7.0380000000000003</v>
      </c>
      <c r="D249">
        <v>9.6340000000000003</v>
      </c>
      <c r="E249">
        <v>0.91600000000000004</v>
      </c>
      <c r="F249">
        <v>64.06</v>
      </c>
      <c r="G249">
        <v>0.83399999999999996</v>
      </c>
      <c r="H249">
        <v>-7.4999999999999997E-2</v>
      </c>
      <c r="I249">
        <v>0.66200000000000003</v>
      </c>
      <c r="J249">
        <v>0.69799999999999995</v>
      </c>
      <c r="K249">
        <v>0.26800000000000002</v>
      </c>
      <c r="L249" t="str">
        <f>IFERROR(VLOOKUP(A249, ContinentData!$A$2:$B$231, 2, FALSE),0)</f>
        <v>South America</v>
      </c>
      <c r="M249" t="str">
        <f>IF(world_happiness[[#This Row],[Life Ladder]]&gt;world_happiness[[#This Row],[AV LL]],"Over Avergare","Under Average")</f>
        <v>Over Avergare</v>
      </c>
      <c r="N249" s="55">
        <f>DATE(world_happiness[[#This Row],[year]],1,1)</f>
        <v>40544</v>
      </c>
      <c r="O249">
        <f>YEAR(world_happiness[[#This Row],[Date]])</f>
        <v>2011</v>
      </c>
      <c r="P249">
        <f>AVERAGE(world_happiness[Life Ladder])</f>
        <v>5.4792273760800283</v>
      </c>
    </row>
    <row r="250" spans="1:16" x14ac:dyDescent="0.35">
      <c r="A250" t="s">
        <v>30</v>
      </c>
      <c r="B250">
        <v>2012</v>
      </c>
      <c r="C250">
        <v>6.66</v>
      </c>
      <c r="D250">
        <v>9.6440000000000001</v>
      </c>
      <c r="E250">
        <v>0.89</v>
      </c>
      <c r="F250">
        <v>64.22</v>
      </c>
      <c r="G250">
        <v>0.84899999999999998</v>
      </c>
      <c r="I250">
        <v>0.623</v>
      </c>
      <c r="J250">
        <v>0.68500000000000005</v>
      </c>
      <c r="K250">
        <v>0.35</v>
      </c>
      <c r="L250" t="str">
        <f>IFERROR(VLOOKUP(A250, ContinentData!$A$2:$B$231, 2, FALSE),0)</f>
        <v>South America</v>
      </c>
      <c r="M250" t="str">
        <f>IF(world_happiness[[#This Row],[Life Ladder]]&gt;world_happiness[[#This Row],[AV LL]],"Over Avergare","Under Average")</f>
        <v>Over Avergare</v>
      </c>
      <c r="N250" s="55">
        <f>DATE(world_happiness[[#This Row],[year]],1,1)</f>
        <v>40909</v>
      </c>
      <c r="O250">
        <f>YEAR(world_happiness[[#This Row],[Date]])</f>
        <v>2012</v>
      </c>
      <c r="P250">
        <f>AVERAGE(world_happiness[Life Ladder])</f>
        <v>5.4792273760800283</v>
      </c>
    </row>
    <row r="251" spans="1:16" x14ac:dyDescent="0.35">
      <c r="A251" t="s">
        <v>30</v>
      </c>
      <c r="B251">
        <v>2013</v>
      </c>
      <c r="C251">
        <v>7.14</v>
      </c>
      <c r="D251">
        <v>9.6649999999999991</v>
      </c>
      <c r="E251">
        <v>0.91</v>
      </c>
      <c r="F251">
        <v>64.38</v>
      </c>
      <c r="G251">
        <v>0.78500000000000003</v>
      </c>
      <c r="H251">
        <v>-9.8000000000000004E-2</v>
      </c>
      <c r="I251">
        <v>0.70699999999999996</v>
      </c>
      <c r="J251">
        <v>0.72499999999999998</v>
      </c>
      <c r="K251">
        <v>0.27600000000000002</v>
      </c>
      <c r="L251" t="str">
        <f>IFERROR(VLOOKUP(A251, ContinentData!$A$2:$B$231, 2, FALSE),0)</f>
        <v>South America</v>
      </c>
      <c r="M251" t="str">
        <f>IF(world_happiness[[#This Row],[Life Ladder]]&gt;world_happiness[[#This Row],[AV LL]],"Over Avergare","Under Average")</f>
        <v>Over Avergare</v>
      </c>
      <c r="N251" s="55">
        <f>DATE(world_happiness[[#This Row],[year]],1,1)</f>
        <v>41275</v>
      </c>
      <c r="O251">
        <f>YEAR(world_happiness[[#This Row],[Date]])</f>
        <v>2013</v>
      </c>
      <c r="P251">
        <f>AVERAGE(world_happiness[Life Ladder])</f>
        <v>5.4792273760800283</v>
      </c>
    </row>
    <row r="252" spans="1:16" x14ac:dyDescent="0.35">
      <c r="A252" t="s">
        <v>30</v>
      </c>
      <c r="B252">
        <v>2014</v>
      </c>
      <c r="C252">
        <v>6.9809999999999999</v>
      </c>
      <c r="D252">
        <v>9.6609999999999996</v>
      </c>
      <c r="E252">
        <v>0.89800000000000002</v>
      </c>
      <c r="F252">
        <v>64.540000000000006</v>
      </c>
      <c r="G252">
        <v>0.71399999999999997</v>
      </c>
      <c r="H252">
        <v>-0.11799999999999999</v>
      </c>
      <c r="I252">
        <v>0.71</v>
      </c>
      <c r="J252">
        <v>0.71799999999999997</v>
      </c>
      <c r="K252">
        <v>0.27400000000000002</v>
      </c>
      <c r="L252" t="str">
        <f>IFERROR(VLOOKUP(A252, ContinentData!$A$2:$B$231, 2, FALSE),0)</f>
        <v>South America</v>
      </c>
      <c r="M252" t="str">
        <f>IF(world_happiness[[#This Row],[Life Ladder]]&gt;world_happiness[[#This Row],[AV LL]],"Over Avergare","Under Average")</f>
        <v>Over Avergare</v>
      </c>
      <c r="N252" s="55">
        <f>DATE(world_happiness[[#This Row],[year]],1,1)</f>
        <v>41640</v>
      </c>
      <c r="O252">
        <f>YEAR(world_happiness[[#This Row],[Date]])</f>
        <v>2014</v>
      </c>
      <c r="P252">
        <f>AVERAGE(world_happiness[Life Ladder])</f>
        <v>5.4792273760800283</v>
      </c>
    </row>
    <row r="253" spans="1:16" x14ac:dyDescent="0.35">
      <c r="A253" t="s">
        <v>30</v>
      </c>
      <c r="B253">
        <v>2015</v>
      </c>
      <c r="C253">
        <v>6.5469999999999997</v>
      </c>
      <c r="D253">
        <v>9.6170000000000009</v>
      </c>
      <c r="E253">
        <v>0.90700000000000003</v>
      </c>
      <c r="F253">
        <v>64.7</v>
      </c>
      <c r="G253">
        <v>0.79900000000000004</v>
      </c>
      <c r="H253">
        <v>-1.9E-2</v>
      </c>
      <c r="I253">
        <v>0.77100000000000002</v>
      </c>
      <c r="J253">
        <v>0.68700000000000006</v>
      </c>
      <c r="K253">
        <v>0.32500000000000001</v>
      </c>
      <c r="L253" t="str">
        <f>IFERROR(VLOOKUP(A253, ContinentData!$A$2:$B$231, 2, FALSE),0)</f>
        <v>South America</v>
      </c>
      <c r="M253" t="str">
        <f>IF(world_happiness[[#This Row],[Life Ladder]]&gt;world_happiness[[#This Row],[AV LL]],"Over Avergare","Under Average")</f>
        <v>Over Avergare</v>
      </c>
      <c r="N253" s="55">
        <f>DATE(world_happiness[[#This Row],[year]],1,1)</f>
        <v>42005</v>
      </c>
      <c r="O253">
        <f>YEAR(world_happiness[[#This Row],[Date]])</f>
        <v>2015</v>
      </c>
      <c r="P253">
        <f>AVERAGE(world_happiness[Life Ladder])</f>
        <v>5.4792273760800283</v>
      </c>
    </row>
    <row r="254" spans="1:16" x14ac:dyDescent="0.35">
      <c r="A254" t="s">
        <v>30</v>
      </c>
      <c r="B254">
        <v>2016</v>
      </c>
      <c r="C254">
        <v>6.375</v>
      </c>
      <c r="D254">
        <v>9.5749999999999993</v>
      </c>
      <c r="E254">
        <v>0.91200000000000003</v>
      </c>
      <c r="F254">
        <v>64.875</v>
      </c>
      <c r="G254">
        <v>0.80700000000000005</v>
      </c>
      <c r="H254">
        <v>-0.10299999999999999</v>
      </c>
      <c r="I254">
        <v>0.78100000000000003</v>
      </c>
      <c r="J254">
        <v>0.71099999999999997</v>
      </c>
      <c r="K254">
        <v>0.30199999999999999</v>
      </c>
      <c r="L254" t="str">
        <f>IFERROR(VLOOKUP(A254, ContinentData!$A$2:$B$231, 2, FALSE),0)</f>
        <v>South America</v>
      </c>
      <c r="M254" t="str">
        <f>IF(world_happiness[[#This Row],[Life Ladder]]&gt;world_happiness[[#This Row],[AV LL]],"Over Avergare","Under Average")</f>
        <v>Over Avergare</v>
      </c>
      <c r="N254" s="55">
        <f>DATE(world_happiness[[#This Row],[year]],1,1)</f>
        <v>42370</v>
      </c>
      <c r="O254">
        <f>YEAR(world_happiness[[#This Row],[Date]])</f>
        <v>2016</v>
      </c>
      <c r="P254">
        <f>AVERAGE(world_happiness[Life Ladder])</f>
        <v>5.4792273760800283</v>
      </c>
    </row>
    <row r="255" spans="1:16" x14ac:dyDescent="0.35">
      <c r="A255" t="s">
        <v>30</v>
      </c>
      <c r="B255">
        <v>2017</v>
      </c>
      <c r="C255">
        <v>6.3330000000000002</v>
      </c>
      <c r="D255">
        <v>9.58</v>
      </c>
      <c r="E255">
        <v>0.90500000000000003</v>
      </c>
      <c r="F255">
        <v>65.05</v>
      </c>
      <c r="G255">
        <v>0.76500000000000001</v>
      </c>
      <c r="H255">
        <v>-0.17799999999999999</v>
      </c>
      <c r="I255">
        <v>0.79400000000000004</v>
      </c>
      <c r="J255">
        <v>0.66900000000000004</v>
      </c>
      <c r="K255">
        <v>0.308</v>
      </c>
      <c r="L255" t="str">
        <f>IFERROR(VLOOKUP(A255, ContinentData!$A$2:$B$231, 2, FALSE),0)</f>
        <v>South America</v>
      </c>
      <c r="M255" t="str">
        <f>IF(world_happiness[[#This Row],[Life Ladder]]&gt;world_happiness[[#This Row],[AV LL]],"Over Avergare","Under Average")</f>
        <v>Over Avergare</v>
      </c>
      <c r="N255" s="55">
        <f>DATE(world_happiness[[#This Row],[year]],1,1)</f>
        <v>42736</v>
      </c>
      <c r="O255">
        <f>YEAR(world_happiness[[#This Row],[Date]])</f>
        <v>2017</v>
      </c>
      <c r="P255">
        <f>AVERAGE(world_happiness[Life Ladder])</f>
        <v>5.4792273760800283</v>
      </c>
    </row>
    <row r="256" spans="1:16" x14ac:dyDescent="0.35">
      <c r="A256" t="s">
        <v>30</v>
      </c>
      <c r="B256">
        <v>2018</v>
      </c>
      <c r="C256">
        <v>6.1909999999999998</v>
      </c>
      <c r="D256">
        <v>9.59</v>
      </c>
      <c r="E256">
        <v>0.88200000000000001</v>
      </c>
      <c r="F256">
        <v>65.224999999999994</v>
      </c>
      <c r="G256">
        <v>0.751</v>
      </c>
      <c r="H256">
        <v>-0.12</v>
      </c>
      <c r="I256">
        <v>0.76300000000000001</v>
      </c>
      <c r="J256">
        <v>0.67700000000000005</v>
      </c>
      <c r="K256">
        <v>0.35</v>
      </c>
      <c r="L256" t="str">
        <f>IFERROR(VLOOKUP(A256, ContinentData!$A$2:$B$231, 2, FALSE),0)</f>
        <v>South America</v>
      </c>
      <c r="M256" t="str">
        <f>IF(world_happiness[[#This Row],[Life Ladder]]&gt;world_happiness[[#This Row],[AV LL]],"Over Avergare","Under Average")</f>
        <v>Over Avergare</v>
      </c>
      <c r="N256" s="55">
        <f>DATE(world_happiness[[#This Row],[year]],1,1)</f>
        <v>43101</v>
      </c>
      <c r="O256">
        <f>YEAR(world_happiness[[#This Row],[Date]])</f>
        <v>2018</v>
      </c>
      <c r="P256">
        <f>AVERAGE(world_happiness[Life Ladder])</f>
        <v>5.4792273760800283</v>
      </c>
    </row>
    <row r="257" spans="1:16" x14ac:dyDescent="0.35">
      <c r="A257" t="s">
        <v>30</v>
      </c>
      <c r="B257">
        <v>2019</v>
      </c>
      <c r="C257">
        <v>6.4509999999999996</v>
      </c>
      <c r="D257">
        <v>9.5950000000000006</v>
      </c>
      <c r="E257">
        <v>0.89900000000000002</v>
      </c>
      <c r="F257">
        <v>65.400000000000006</v>
      </c>
      <c r="G257">
        <v>0.83</v>
      </c>
      <c r="H257">
        <v>-6.5000000000000002E-2</v>
      </c>
      <c r="I257">
        <v>0.76200000000000001</v>
      </c>
      <c r="J257">
        <v>0.70099999999999996</v>
      </c>
      <c r="K257">
        <v>0.33700000000000002</v>
      </c>
      <c r="L257" t="str">
        <f>IFERROR(VLOOKUP(A257, ContinentData!$A$2:$B$231, 2, FALSE),0)</f>
        <v>South America</v>
      </c>
      <c r="M257" t="str">
        <f>IF(world_happiness[[#This Row],[Life Ladder]]&gt;world_happiness[[#This Row],[AV LL]],"Over Avergare","Under Average")</f>
        <v>Over Avergare</v>
      </c>
      <c r="N257" s="55">
        <f>DATE(world_happiness[[#This Row],[year]],1,1)</f>
        <v>43466</v>
      </c>
      <c r="O257">
        <f>YEAR(world_happiness[[#This Row],[Date]])</f>
        <v>2019</v>
      </c>
      <c r="P257">
        <f>AVERAGE(world_happiness[Life Ladder])</f>
        <v>5.4792273760800283</v>
      </c>
    </row>
    <row r="258" spans="1:16" x14ac:dyDescent="0.35">
      <c r="A258" t="s">
        <v>30</v>
      </c>
      <c r="B258">
        <v>2020</v>
      </c>
      <c r="C258">
        <v>6.11</v>
      </c>
      <c r="D258">
        <v>9.548</v>
      </c>
      <c r="E258">
        <v>0.83099999999999996</v>
      </c>
      <c r="F258">
        <v>65.575000000000003</v>
      </c>
      <c r="G258">
        <v>0.78600000000000003</v>
      </c>
      <c r="H258">
        <v>-5.8000000000000003E-2</v>
      </c>
      <c r="I258">
        <v>0.72899999999999998</v>
      </c>
      <c r="J258">
        <v>0.65300000000000002</v>
      </c>
      <c r="K258">
        <v>0.38900000000000001</v>
      </c>
      <c r="L258" t="str">
        <f>IFERROR(VLOOKUP(A258, ContinentData!$A$2:$B$231, 2, FALSE),0)</f>
        <v>South America</v>
      </c>
      <c r="M258" t="str">
        <f>IF(world_happiness[[#This Row],[Life Ladder]]&gt;world_happiness[[#This Row],[AV LL]],"Over Avergare","Under Average")</f>
        <v>Over Avergare</v>
      </c>
      <c r="N258" s="55">
        <f>DATE(world_happiness[[#This Row],[year]],1,1)</f>
        <v>43831</v>
      </c>
      <c r="O258">
        <f>YEAR(world_happiness[[#This Row],[Date]])</f>
        <v>2020</v>
      </c>
      <c r="P258">
        <f>AVERAGE(world_happiness[Life Ladder])</f>
        <v>5.4792273760800283</v>
      </c>
    </row>
    <row r="259" spans="1:16" x14ac:dyDescent="0.35">
      <c r="A259" t="s">
        <v>30</v>
      </c>
      <c r="B259">
        <v>2021</v>
      </c>
      <c r="C259">
        <v>6.01</v>
      </c>
      <c r="D259">
        <v>9.5879999999999992</v>
      </c>
      <c r="E259">
        <v>0.81399999999999995</v>
      </c>
      <c r="F259">
        <v>65.75</v>
      </c>
      <c r="G259">
        <v>0.79200000000000004</v>
      </c>
      <c r="H259">
        <v>8.8999999999999996E-2</v>
      </c>
      <c r="I259">
        <v>0.73899999999999999</v>
      </c>
      <c r="J259">
        <v>0.66200000000000003</v>
      </c>
      <c r="K259">
        <v>0.40699999999999997</v>
      </c>
      <c r="L259" t="str">
        <f>IFERROR(VLOOKUP(A259, ContinentData!$A$2:$B$231, 2, FALSE),0)</f>
        <v>South America</v>
      </c>
      <c r="M259" t="str">
        <f>IF(world_happiness[[#This Row],[Life Ladder]]&gt;world_happiness[[#This Row],[AV LL]],"Over Avergare","Under Average")</f>
        <v>Over Avergare</v>
      </c>
      <c r="N259" s="55">
        <f>DATE(world_happiness[[#This Row],[year]],1,1)</f>
        <v>44197</v>
      </c>
      <c r="O259">
        <f>YEAR(world_happiness[[#This Row],[Date]])</f>
        <v>2021</v>
      </c>
      <c r="P259">
        <f>AVERAGE(world_happiness[Life Ladder])</f>
        <v>5.4792273760800283</v>
      </c>
    </row>
    <row r="260" spans="1:16" x14ac:dyDescent="0.35">
      <c r="A260" t="s">
        <v>30</v>
      </c>
      <c r="B260">
        <v>2022</v>
      </c>
      <c r="C260">
        <v>6.2569999999999997</v>
      </c>
      <c r="D260">
        <v>9.6110000000000007</v>
      </c>
      <c r="E260">
        <v>0.86599999999999999</v>
      </c>
      <c r="F260">
        <v>65.924999999999997</v>
      </c>
      <c r="G260">
        <v>0.83</v>
      </c>
      <c r="H260">
        <v>-6.0999999999999999E-2</v>
      </c>
      <c r="I260">
        <v>0.74199999999999999</v>
      </c>
      <c r="J260">
        <v>0.68100000000000005</v>
      </c>
      <c r="K260">
        <v>0.34100000000000003</v>
      </c>
      <c r="L260" t="str">
        <f>IFERROR(VLOOKUP(A260, ContinentData!$A$2:$B$231, 2, FALSE),0)</f>
        <v>South America</v>
      </c>
      <c r="M260" t="str">
        <f>IF(world_happiness[[#This Row],[Life Ladder]]&gt;world_happiness[[#This Row],[AV LL]],"Over Avergare","Under Average")</f>
        <v>Over Avergare</v>
      </c>
      <c r="N260" s="55">
        <f>DATE(world_happiness[[#This Row],[year]],1,1)</f>
        <v>44562</v>
      </c>
      <c r="O260">
        <f>YEAR(world_happiness[[#This Row],[Date]])</f>
        <v>2022</v>
      </c>
      <c r="P260">
        <f>AVERAGE(world_happiness[Life Ladder])</f>
        <v>5.4792273760800283</v>
      </c>
    </row>
    <row r="261" spans="1:16" x14ac:dyDescent="0.35">
      <c r="A261" t="s">
        <v>31</v>
      </c>
      <c r="B261">
        <v>2007</v>
      </c>
      <c r="C261">
        <v>3.8439999999999999</v>
      </c>
      <c r="D261">
        <v>9.7460000000000004</v>
      </c>
      <c r="E261">
        <v>0.83199999999999996</v>
      </c>
      <c r="F261">
        <v>64.78</v>
      </c>
      <c r="G261">
        <v>0.56599999999999995</v>
      </c>
      <c r="H261">
        <v>-0.14299999999999999</v>
      </c>
      <c r="I261">
        <v>0.97599999999999998</v>
      </c>
      <c r="J261">
        <v>0.5</v>
      </c>
      <c r="K261">
        <v>0.22600000000000001</v>
      </c>
      <c r="L261" t="str">
        <f>IFERROR(VLOOKUP(A261, ContinentData!$A$2:$B$231, 2, FALSE),0)</f>
        <v>Europe</v>
      </c>
      <c r="M261" t="str">
        <f>IF(world_happiness[[#This Row],[Life Ladder]]&gt;world_happiness[[#This Row],[AV LL]],"Over Avergare","Under Average")</f>
        <v>Under Average</v>
      </c>
      <c r="N261" s="55">
        <f>DATE(world_happiness[[#This Row],[year]],1,1)</f>
        <v>39083</v>
      </c>
      <c r="O261">
        <f>YEAR(world_happiness[[#This Row],[Date]])</f>
        <v>2007</v>
      </c>
      <c r="P261">
        <f>AVERAGE(world_happiness[Life Ladder])</f>
        <v>5.4792273760800283</v>
      </c>
    </row>
    <row r="262" spans="1:16" x14ac:dyDescent="0.35">
      <c r="A262" t="s">
        <v>31</v>
      </c>
      <c r="B262">
        <v>2010</v>
      </c>
      <c r="C262">
        <v>3.9119999999999999</v>
      </c>
      <c r="D262">
        <v>9.8070000000000004</v>
      </c>
      <c r="E262">
        <v>0.84299999999999997</v>
      </c>
      <c r="F262">
        <v>65.2</v>
      </c>
      <c r="G262">
        <v>0.54500000000000004</v>
      </c>
      <c r="H262">
        <v>-0.151</v>
      </c>
      <c r="I262">
        <v>0.94099999999999995</v>
      </c>
      <c r="J262">
        <v>0.51300000000000001</v>
      </c>
      <c r="K262">
        <v>0.23799999999999999</v>
      </c>
      <c r="L262" t="str">
        <f>IFERROR(VLOOKUP(A262, ContinentData!$A$2:$B$231, 2, FALSE),0)</f>
        <v>Europe</v>
      </c>
      <c r="M262" t="str">
        <f>IF(world_happiness[[#This Row],[Life Ladder]]&gt;world_happiness[[#This Row],[AV LL]],"Over Avergare","Under Average")</f>
        <v>Under Average</v>
      </c>
      <c r="N262" s="55">
        <f>DATE(world_happiness[[#This Row],[year]],1,1)</f>
        <v>40179</v>
      </c>
      <c r="O262">
        <f>YEAR(world_happiness[[#This Row],[Date]])</f>
        <v>2010</v>
      </c>
      <c r="P262">
        <f>AVERAGE(world_happiness[Life Ladder])</f>
        <v>5.4792273760800283</v>
      </c>
    </row>
    <row r="263" spans="1:16" x14ac:dyDescent="0.35">
      <c r="A263" t="s">
        <v>31</v>
      </c>
      <c r="B263">
        <v>2011</v>
      </c>
      <c r="C263">
        <v>3.875</v>
      </c>
      <c r="D263">
        <v>9.8339999999999996</v>
      </c>
      <c r="E263">
        <v>0.86</v>
      </c>
      <c r="F263">
        <v>65.34</v>
      </c>
      <c r="G263">
        <v>0.66400000000000003</v>
      </c>
      <c r="H263">
        <v>-0.23400000000000001</v>
      </c>
      <c r="I263">
        <v>0.94799999999999995</v>
      </c>
      <c r="J263">
        <v>0.49</v>
      </c>
      <c r="K263">
        <v>0.27100000000000002</v>
      </c>
      <c r="L263" t="str">
        <f>IFERROR(VLOOKUP(A263, ContinentData!$A$2:$B$231, 2, FALSE),0)</f>
        <v>Europe</v>
      </c>
      <c r="M263" t="str">
        <f>IF(world_happiness[[#This Row],[Life Ladder]]&gt;world_happiness[[#This Row],[AV LL]],"Over Avergare","Under Average")</f>
        <v>Under Average</v>
      </c>
      <c r="N263" s="55">
        <f>DATE(world_happiness[[#This Row],[year]],1,1)</f>
        <v>40544</v>
      </c>
      <c r="O263">
        <f>YEAR(world_happiness[[#This Row],[Date]])</f>
        <v>2011</v>
      </c>
      <c r="P263">
        <f>AVERAGE(world_happiness[Life Ladder])</f>
        <v>5.4792273760800283</v>
      </c>
    </row>
    <row r="264" spans="1:16" x14ac:dyDescent="0.35">
      <c r="A264" t="s">
        <v>31</v>
      </c>
      <c r="B264">
        <v>2012</v>
      </c>
      <c r="C264">
        <v>4.2220000000000004</v>
      </c>
      <c r="D264">
        <v>9.8480000000000008</v>
      </c>
      <c r="E264">
        <v>0.83799999999999997</v>
      </c>
      <c r="F264">
        <v>65.48</v>
      </c>
      <c r="G264">
        <v>0.64100000000000001</v>
      </c>
      <c r="H264">
        <v>-0.17899999999999999</v>
      </c>
      <c r="I264">
        <v>0.93799999999999994</v>
      </c>
      <c r="J264">
        <v>0.51</v>
      </c>
      <c r="K264">
        <v>0.23699999999999999</v>
      </c>
      <c r="L264" t="str">
        <f>IFERROR(VLOOKUP(A264, ContinentData!$A$2:$B$231, 2, FALSE),0)</f>
        <v>Europe</v>
      </c>
      <c r="M264" t="str">
        <f>IF(world_happiness[[#This Row],[Life Ladder]]&gt;world_happiness[[#This Row],[AV LL]],"Over Avergare","Under Average")</f>
        <v>Under Average</v>
      </c>
      <c r="N264" s="55">
        <f>DATE(world_happiness[[#This Row],[year]],1,1)</f>
        <v>40909</v>
      </c>
      <c r="O264">
        <f>YEAR(world_happiness[[#This Row],[Date]])</f>
        <v>2012</v>
      </c>
      <c r="P264">
        <f>AVERAGE(world_happiness[Life Ladder])</f>
        <v>5.4792273760800283</v>
      </c>
    </row>
    <row r="265" spans="1:16" x14ac:dyDescent="0.35">
      <c r="A265" t="s">
        <v>31</v>
      </c>
      <c r="B265">
        <v>2013</v>
      </c>
      <c r="C265">
        <v>3.9929999999999999</v>
      </c>
      <c r="D265">
        <v>9.8480000000000008</v>
      </c>
      <c r="E265">
        <v>0.82899999999999996</v>
      </c>
      <c r="F265">
        <v>65.62</v>
      </c>
      <c r="G265">
        <v>0.60299999999999998</v>
      </c>
      <c r="H265">
        <v>-0.19700000000000001</v>
      </c>
      <c r="I265">
        <v>0.96199999999999997</v>
      </c>
      <c r="J265">
        <v>0.53700000000000003</v>
      </c>
      <c r="K265">
        <v>0.27800000000000002</v>
      </c>
      <c r="L265" t="str">
        <f>IFERROR(VLOOKUP(A265, ContinentData!$A$2:$B$231, 2, FALSE),0)</f>
        <v>Europe</v>
      </c>
      <c r="M265" t="str">
        <f>IF(world_happiness[[#This Row],[Life Ladder]]&gt;world_happiness[[#This Row],[AV LL]],"Over Avergare","Under Average")</f>
        <v>Under Average</v>
      </c>
      <c r="N265" s="55">
        <f>DATE(world_happiness[[#This Row],[year]],1,1)</f>
        <v>41275</v>
      </c>
      <c r="O265">
        <f>YEAR(world_happiness[[#This Row],[Date]])</f>
        <v>2013</v>
      </c>
      <c r="P265">
        <f>AVERAGE(world_happiness[Life Ladder])</f>
        <v>5.4792273760800283</v>
      </c>
    </row>
    <row r="266" spans="1:16" x14ac:dyDescent="0.35">
      <c r="A266" t="s">
        <v>31</v>
      </c>
      <c r="B266">
        <v>2014</v>
      </c>
      <c r="C266">
        <v>4.4379999999999997</v>
      </c>
      <c r="D266">
        <v>9.8629999999999995</v>
      </c>
      <c r="E266">
        <v>0.88600000000000001</v>
      </c>
      <c r="F266">
        <v>65.760000000000005</v>
      </c>
      <c r="G266">
        <v>0.57599999999999996</v>
      </c>
      <c r="H266">
        <v>-0.06</v>
      </c>
      <c r="I266">
        <v>0.95499999999999996</v>
      </c>
      <c r="J266">
        <v>0.54200000000000004</v>
      </c>
      <c r="K266">
        <v>0.23599999999999999</v>
      </c>
      <c r="L266" t="str">
        <f>IFERROR(VLOOKUP(A266, ContinentData!$A$2:$B$231, 2, FALSE),0)</f>
        <v>Europe</v>
      </c>
      <c r="M266" t="str">
        <f>IF(world_happiness[[#This Row],[Life Ladder]]&gt;world_happiness[[#This Row],[AV LL]],"Over Avergare","Under Average")</f>
        <v>Under Average</v>
      </c>
      <c r="N266" s="55">
        <f>DATE(world_happiness[[#This Row],[year]],1,1)</f>
        <v>41640</v>
      </c>
      <c r="O266">
        <f>YEAR(world_happiness[[#This Row],[Date]])</f>
        <v>2014</v>
      </c>
      <c r="P266">
        <f>AVERAGE(world_happiness[Life Ladder])</f>
        <v>5.4792273760800283</v>
      </c>
    </row>
    <row r="267" spans="1:16" x14ac:dyDescent="0.35">
      <c r="A267" t="s">
        <v>31</v>
      </c>
      <c r="B267">
        <v>2015</v>
      </c>
      <c r="C267">
        <v>4.8650000000000002</v>
      </c>
      <c r="D267">
        <v>9.9030000000000005</v>
      </c>
      <c r="E267">
        <v>0.90800000000000003</v>
      </c>
      <c r="F267">
        <v>65.900000000000006</v>
      </c>
      <c r="G267">
        <v>0.63700000000000001</v>
      </c>
      <c r="H267">
        <v>-0.20499999999999999</v>
      </c>
      <c r="I267">
        <v>0.94099999999999995</v>
      </c>
      <c r="J267">
        <v>0.55600000000000005</v>
      </c>
      <c r="K267">
        <v>0.214</v>
      </c>
      <c r="L267" t="str">
        <f>IFERROR(VLOOKUP(A267, ContinentData!$A$2:$B$231, 2, FALSE),0)</f>
        <v>Europe</v>
      </c>
      <c r="M267" t="str">
        <f>IF(world_happiness[[#This Row],[Life Ladder]]&gt;world_happiness[[#This Row],[AV LL]],"Over Avergare","Under Average")</f>
        <v>Under Average</v>
      </c>
      <c r="N267" s="55">
        <f>DATE(world_happiness[[#This Row],[year]],1,1)</f>
        <v>42005</v>
      </c>
      <c r="O267">
        <f>YEAR(world_happiness[[#This Row],[Date]])</f>
        <v>2015</v>
      </c>
      <c r="P267">
        <f>AVERAGE(world_happiness[Life Ladder])</f>
        <v>5.4792273760800283</v>
      </c>
    </row>
    <row r="268" spans="1:16" x14ac:dyDescent="0.35">
      <c r="A268" t="s">
        <v>31</v>
      </c>
      <c r="B268">
        <v>2016</v>
      </c>
      <c r="C268">
        <v>4.8380000000000001</v>
      </c>
      <c r="D268">
        <v>9.94</v>
      </c>
      <c r="E268">
        <v>0.92600000000000005</v>
      </c>
      <c r="F268">
        <v>66</v>
      </c>
      <c r="G268">
        <v>0.7</v>
      </c>
      <c r="H268">
        <v>-0.17499999999999999</v>
      </c>
      <c r="I268">
        <v>0.93600000000000005</v>
      </c>
      <c r="J268">
        <v>0.54500000000000004</v>
      </c>
      <c r="K268">
        <v>0.17199999999999999</v>
      </c>
      <c r="L268" t="str">
        <f>IFERROR(VLOOKUP(A268, ContinentData!$A$2:$B$231, 2, FALSE),0)</f>
        <v>Europe</v>
      </c>
      <c r="M268" t="str">
        <f>IF(world_happiness[[#This Row],[Life Ladder]]&gt;world_happiness[[#This Row],[AV LL]],"Over Avergare","Under Average")</f>
        <v>Under Average</v>
      </c>
      <c r="N268" s="55">
        <f>DATE(world_happiness[[#This Row],[year]],1,1)</f>
        <v>42370</v>
      </c>
      <c r="O268">
        <f>YEAR(world_happiness[[#This Row],[Date]])</f>
        <v>2016</v>
      </c>
      <c r="P268">
        <f>AVERAGE(world_happiness[Life Ladder])</f>
        <v>5.4792273760800283</v>
      </c>
    </row>
    <row r="269" spans="1:16" x14ac:dyDescent="0.35">
      <c r="A269" t="s">
        <v>31</v>
      </c>
      <c r="B269">
        <v>2017</v>
      </c>
      <c r="C269">
        <v>5.0970000000000004</v>
      </c>
      <c r="D269">
        <v>9.9749999999999996</v>
      </c>
      <c r="E269">
        <v>0.94199999999999995</v>
      </c>
      <c r="F269">
        <v>66.099999999999994</v>
      </c>
      <c r="G269">
        <v>0.68899999999999995</v>
      </c>
      <c r="H269">
        <v>-0.158</v>
      </c>
      <c r="I269">
        <v>0.91100000000000003</v>
      </c>
      <c r="J269">
        <v>0.54200000000000004</v>
      </c>
      <c r="K269">
        <v>0.189</v>
      </c>
      <c r="L269" t="str">
        <f>IFERROR(VLOOKUP(A269, ContinentData!$A$2:$B$231, 2, FALSE),0)</f>
        <v>Europe</v>
      </c>
      <c r="M269" t="str">
        <f>IF(world_happiness[[#This Row],[Life Ladder]]&gt;world_happiness[[#This Row],[AV LL]],"Over Avergare","Under Average")</f>
        <v>Under Average</v>
      </c>
      <c r="N269" s="55">
        <f>DATE(world_happiness[[#This Row],[year]],1,1)</f>
        <v>42736</v>
      </c>
      <c r="O269">
        <f>YEAR(world_happiness[[#This Row],[Date]])</f>
        <v>2017</v>
      </c>
      <c r="P269">
        <f>AVERAGE(world_happiness[Life Ladder])</f>
        <v>5.4792273760800283</v>
      </c>
    </row>
    <row r="270" spans="1:16" x14ac:dyDescent="0.35">
      <c r="A270" t="s">
        <v>31</v>
      </c>
      <c r="B270">
        <v>2018</v>
      </c>
      <c r="C270">
        <v>5.0990000000000002</v>
      </c>
      <c r="D270">
        <v>10.007999999999999</v>
      </c>
      <c r="E270">
        <v>0.92400000000000004</v>
      </c>
      <c r="F270">
        <v>66.2</v>
      </c>
      <c r="G270">
        <v>0.72399999999999998</v>
      </c>
      <c r="H270">
        <v>-0.18</v>
      </c>
      <c r="I270">
        <v>0.95199999999999996</v>
      </c>
      <c r="J270">
        <v>0.55400000000000005</v>
      </c>
      <c r="K270">
        <v>0.189</v>
      </c>
      <c r="L270" t="str">
        <f>IFERROR(VLOOKUP(A270, ContinentData!$A$2:$B$231, 2, FALSE),0)</f>
        <v>Europe</v>
      </c>
      <c r="M270" t="str">
        <f>IF(world_happiness[[#This Row],[Life Ladder]]&gt;world_happiness[[#This Row],[AV LL]],"Over Avergare","Under Average")</f>
        <v>Under Average</v>
      </c>
      <c r="N270" s="55">
        <f>DATE(world_happiness[[#This Row],[year]],1,1)</f>
        <v>43101</v>
      </c>
      <c r="O270">
        <f>YEAR(world_happiness[[#This Row],[Date]])</f>
        <v>2018</v>
      </c>
      <c r="P270">
        <f>AVERAGE(world_happiness[Life Ladder])</f>
        <v>5.4792273760800283</v>
      </c>
    </row>
    <row r="271" spans="1:16" x14ac:dyDescent="0.35">
      <c r="A271" t="s">
        <v>31</v>
      </c>
      <c r="B271">
        <v>2019</v>
      </c>
      <c r="C271">
        <v>5.1079999999999997</v>
      </c>
      <c r="D271">
        <v>10.055</v>
      </c>
      <c r="E271">
        <v>0.94799999999999995</v>
      </c>
      <c r="F271">
        <v>66.3</v>
      </c>
      <c r="G271">
        <v>0.82199999999999995</v>
      </c>
      <c r="H271">
        <v>-0.113</v>
      </c>
      <c r="I271">
        <v>0.94299999999999995</v>
      </c>
      <c r="J271">
        <v>0.57699999999999996</v>
      </c>
      <c r="K271">
        <v>0.2</v>
      </c>
      <c r="L271" t="str">
        <f>IFERROR(VLOOKUP(A271, ContinentData!$A$2:$B$231, 2, FALSE),0)</f>
        <v>Europe</v>
      </c>
      <c r="M271" t="str">
        <f>IF(world_happiness[[#This Row],[Life Ladder]]&gt;world_happiness[[#This Row],[AV LL]],"Over Avergare","Under Average")</f>
        <v>Under Average</v>
      </c>
      <c r="N271" s="55">
        <f>DATE(world_happiness[[#This Row],[year]],1,1)</f>
        <v>43466</v>
      </c>
      <c r="O271">
        <f>YEAR(world_happiness[[#This Row],[Date]])</f>
        <v>2019</v>
      </c>
      <c r="P271">
        <f>AVERAGE(world_happiness[Life Ladder])</f>
        <v>5.4792273760800283</v>
      </c>
    </row>
    <row r="272" spans="1:16" x14ac:dyDescent="0.35">
      <c r="A272" t="s">
        <v>31</v>
      </c>
      <c r="B272">
        <v>2020</v>
      </c>
      <c r="C272">
        <v>5.5979999999999999</v>
      </c>
      <c r="D272">
        <v>10.021000000000001</v>
      </c>
      <c r="E272">
        <v>0.91600000000000004</v>
      </c>
      <c r="F272">
        <v>66.400000000000006</v>
      </c>
      <c r="G272">
        <v>0.81799999999999995</v>
      </c>
      <c r="H272">
        <v>-0.01</v>
      </c>
      <c r="I272">
        <v>0.90100000000000002</v>
      </c>
      <c r="J272">
        <v>0.64200000000000002</v>
      </c>
      <c r="K272">
        <v>0.221</v>
      </c>
      <c r="L272" t="str">
        <f>IFERROR(VLOOKUP(A272, ContinentData!$A$2:$B$231, 2, FALSE),0)</f>
        <v>Europe</v>
      </c>
      <c r="M272" t="str">
        <f>IF(world_happiness[[#This Row],[Life Ladder]]&gt;world_happiness[[#This Row],[AV LL]],"Over Avergare","Under Average")</f>
        <v>Over Avergare</v>
      </c>
      <c r="N272" s="55">
        <f>DATE(world_happiness[[#This Row],[year]],1,1)</f>
        <v>43831</v>
      </c>
      <c r="O272">
        <f>YEAR(world_happiness[[#This Row],[Date]])</f>
        <v>2020</v>
      </c>
      <c r="P272">
        <f>AVERAGE(world_happiness[Life Ladder])</f>
        <v>5.4792273760800283</v>
      </c>
    </row>
    <row r="273" spans="1:16" x14ac:dyDescent="0.35">
      <c r="A273" t="s">
        <v>31</v>
      </c>
      <c r="B273">
        <v>2021</v>
      </c>
      <c r="C273">
        <v>5.4219999999999997</v>
      </c>
      <c r="D273">
        <v>10.102</v>
      </c>
      <c r="E273">
        <v>0.88400000000000001</v>
      </c>
      <c r="F273">
        <v>66.5</v>
      </c>
      <c r="G273">
        <v>0.84099999999999997</v>
      </c>
      <c r="H273">
        <v>-1.6E-2</v>
      </c>
      <c r="I273">
        <v>0.89100000000000001</v>
      </c>
      <c r="J273">
        <v>0.64700000000000002</v>
      </c>
      <c r="K273">
        <v>0.253</v>
      </c>
      <c r="L273" t="str">
        <f>IFERROR(VLOOKUP(A273, ContinentData!$A$2:$B$231, 2, FALSE),0)</f>
        <v>Europe</v>
      </c>
      <c r="M273" t="str">
        <f>IF(world_happiness[[#This Row],[Life Ladder]]&gt;world_happiness[[#This Row],[AV LL]],"Over Avergare","Under Average")</f>
        <v>Under Average</v>
      </c>
      <c r="N273" s="55">
        <f>DATE(world_happiness[[#This Row],[year]],1,1)</f>
        <v>44197</v>
      </c>
      <c r="O273">
        <f>YEAR(world_happiness[[#This Row],[Date]])</f>
        <v>2021</v>
      </c>
      <c r="P273">
        <f>AVERAGE(world_happiness[Life Ladder])</f>
        <v>5.4792273760800283</v>
      </c>
    </row>
    <row r="274" spans="1:16" x14ac:dyDescent="0.35">
      <c r="A274" t="s">
        <v>31</v>
      </c>
      <c r="B274">
        <v>2022</v>
      </c>
      <c r="C274">
        <v>5.3780000000000001</v>
      </c>
      <c r="D274">
        <v>10.138</v>
      </c>
      <c r="E274">
        <v>0.95299999999999996</v>
      </c>
      <c r="F274">
        <v>66.599999999999994</v>
      </c>
      <c r="G274">
        <v>0.74099999999999999</v>
      </c>
      <c r="H274">
        <v>-0.14499999999999999</v>
      </c>
      <c r="I274">
        <v>0.94199999999999995</v>
      </c>
      <c r="J274">
        <v>0.58199999999999996</v>
      </c>
      <c r="K274">
        <v>0.16500000000000001</v>
      </c>
      <c r="L274" t="str">
        <f>IFERROR(VLOOKUP(A274, ContinentData!$A$2:$B$231, 2, FALSE),0)</f>
        <v>Europe</v>
      </c>
      <c r="M274" t="str">
        <f>IF(world_happiness[[#This Row],[Life Ladder]]&gt;world_happiness[[#This Row],[AV LL]],"Over Avergare","Under Average")</f>
        <v>Under Average</v>
      </c>
      <c r="N274" s="55">
        <f>DATE(world_happiness[[#This Row],[year]],1,1)</f>
        <v>44562</v>
      </c>
      <c r="O274">
        <f>YEAR(world_happiness[[#This Row],[Date]])</f>
        <v>2022</v>
      </c>
      <c r="P274">
        <f>AVERAGE(world_happiness[Life Ladder])</f>
        <v>5.4792273760800283</v>
      </c>
    </row>
    <row r="275" spans="1:16" x14ac:dyDescent="0.35">
      <c r="A275" t="s">
        <v>32</v>
      </c>
      <c r="B275">
        <v>2006</v>
      </c>
      <c r="C275">
        <v>3.8010000000000002</v>
      </c>
      <c r="D275">
        <v>7.327</v>
      </c>
      <c r="E275">
        <v>0.79600000000000004</v>
      </c>
      <c r="F275">
        <v>49.44</v>
      </c>
      <c r="G275">
        <v>0.58799999999999997</v>
      </c>
      <c r="H275">
        <v>0.03</v>
      </c>
      <c r="I275">
        <v>0.79800000000000004</v>
      </c>
      <c r="J275">
        <v>0.67800000000000005</v>
      </c>
      <c r="K275">
        <v>0.26600000000000001</v>
      </c>
      <c r="L275" t="str">
        <f>IFERROR(VLOOKUP(A275, ContinentData!$A$2:$B$231, 2, FALSE),0)</f>
        <v>Africa</v>
      </c>
      <c r="M275" t="str">
        <f>IF(world_happiness[[#This Row],[Life Ladder]]&gt;world_happiness[[#This Row],[AV LL]],"Over Avergare","Under Average")</f>
        <v>Under Average</v>
      </c>
      <c r="N275" s="55">
        <f>DATE(world_happiness[[#This Row],[year]],1,1)</f>
        <v>38718</v>
      </c>
      <c r="O275">
        <f>YEAR(world_happiness[[#This Row],[Date]])</f>
        <v>2006</v>
      </c>
      <c r="P275">
        <f>AVERAGE(world_happiness[Life Ladder])</f>
        <v>5.4792273760800283</v>
      </c>
    </row>
    <row r="276" spans="1:16" x14ac:dyDescent="0.35">
      <c r="A276" t="s">
        <v>32</v>
      </c>
      <c r="B276">
        <v>2007</v>
      </c>
      <c r="C276">
        <v>4.0170000000000003</v>
      </c>
      <c r="D276">
        <v>7.3369999999999997</v>
      </c>
      <c r="E276">
        <v>0.77100000000000002</v>
      </c>
      <c r="F276">
        <v>49.88</v>
      </c>
      <c r="G276">
        <v>0.58199999999999996</v>
      </c>
      <c r="H276">
        <v>-5.8999999999999997E-2</v>
      </c>
      <c r="I276">
        <v>0.83299999999999996</v>
      </c>
      <c r="J276">
        <v>0.60899999999999999</v>
      </c>
      <c r="K276">
        <v>0.28100000000000003</v>
      </c>
      <c r="L276" t="str">
        <f>IFERROR(VLOOKUP(A276, ContinentData!$A$2:$B$231, 2, FALSE),0)</f>
        <v>Africa</v>
      </c>
      <c r="M276" t="str">
        <f>IF(world_happiness[[#This Row],[Life Ladder]]&gt;world_happiness[[#This Row],[AV LL]],"Over Avergare","Under Average")</f>
        <v>Under Average</v>
      </c>
      <c r="N276" s="55">
        <f>DATE(world_happiness[[#This Row],[year]],1,1)</f>
        <v>39083</v>
      </c>
      <c r="O276">
        <f>YEAR(world_happiness[[#This Row],[Date]])</f>
        <v>2007</v>
      </c>
      <c r="P276">
        <f>AVERAGE(world_happiness[Life Ladder])</f>
        <v>5.4792273760800283</v>
      </c>
    </row>
    <row r="277" spans="1:16" x14ac:dyDescent="0.35">
      <c r="A277" t="s">
        <v>32</v>
      </c>
      <c r="B277">
        <v>2008</v>
      </c>
      <c r="C277">
        <v>3.8460000000000001</v>
      </c>
      <c r="D277">
        <v>7.3639999999999999</v>
      </c>
      <c r="E277">
        <v>0.72699999999999998</v>
      </c>
      <c r="F277">
        <v>50.32</v>
      </c>
      <c r="G277">
        <v>0.61199999999999999</v>
      </c>
      <c r="H277">
        <v>-9.9000000000000005E-2</v>
      </c>
      <c r="I277">
        <v>0.88700000000000001</v>
      </c>
      <c r="J277">
        <v>0.53800000000000003</v>
      </c>
      <c r="K277">
        <v>0.30399999999999999</v>
      </c>
      <c r="L277" t="str">
        <f>IFERROR(VLOOKUP(A277, ContinentData!$A$2:$B$231, 2, FALSE),0)</f>
        <v>Africa</v>
      </c>
      <c r="M277" t="str">
        <f>IF(world_happiness[[#This Row],[Life Ladder]]&gt;world_happiness[[#This Row],[AV LL]],"Over Avergare","Under Average")</f>
        <v>Under Average</v>
      </c>
      <c r="N277" s="55">
        <f>DATE(world_happiness[[#This Row],[year]],1,1)</f>
        <v>39448</v>
      </c>
      <c r="O277">
        <f>YEAR(world_happiness[[#This Row],[Date]])</f>
        <v>2008</v>
      </c>
      <c r="P277">
        <f>AVERAGE(world_happiness[Life Ladder])</f>
        <v>5.4792273760800283</v>
      </c>
    </row>
    <row r="278" spans="1:16" x14ac:dyDescent="0.35">
      <c r="A278" t="s">
        <v>32</v>
      </c>
      <c r="B278">
        <v>2010</v>
      </c>
      <c r="C278">
        <v>4.0359999999999996</v>
      </c>
      <c r="D278">
        <v>7.4160000000000004</v>
      </c>
      <c r="E278">
        <v>0.77300000000000002</v>
      </c>
      <c r="F278">
        <v>51.2</v>
      </c>
      <c r="G278">
        <v>0.58699999999999997</v>
      </c>
      <c r="H278">
        <v>-3.5000000000000003E-2</v>
      </c>
      <c r="I278">
        <v>0.76700000000000002</v>
      </c>
      <c r="J278">
        <v>0.56499999999999995</v>
      </c>
      <c r="K278">
        <v>0.217</v>
      </c>
      <c r="L278" t="str">
        <f>IFERROR(VLOOKUP(A278, ContinentData!$A$2:$B$231, 2, FALSE),0)</f>
        <v>Africa</v>
      </c>
      <c r="M278" t="str">
        <f>IF(world_happiness[[#This Row],[Life Ladder]]&gt;world_happiness[[#This Row],[AV LL]],"Over Avergare","Under Average")</f>
        <v>Under Average</v>
      </c>
      <c r="N278" s="55">
        <f>DATE(world_happiness[[#This Row],[year]],1,1)</f>
        <v>40179</v>
      </c>
      <c r="O278">
        <f>YEAR(world_happiness[[#This Row],[Date]])</f>
        <v>2010</v>
      </c>
      <c r="P278">
        <f>AVERAGE(world_happiness[Life Ladder])</f>
        <v>5.4792273760800283</v>
      </c>
    </row>
    <row r="279" spans="1:16" x14ac:dyDescent="0.35">
      <c r="A279" t="s">
        <v>32</v>
      </c>
      <c r="B279">
        <v>2011</v>
      </c>
      <c r="C279">
        <v>4.7850000000000001</v>
      </c>
      <c r="D279">
        <v>7.45</v>
      </c>
      <c r="E279">
        <v>0.71</v>
      </c>
      <c r="F279">
        <v>51.64</v>
      </c>
      <c r="G279">
        <v>0.72499999999999998</v>
      </c>
      <c r="H279">
        <v>-0.10299999999999999</v>
      </c>
      <c r="I279">
        <v>0.70699999999999996</v>
      </c>
      <c r="J279">
        <v>0.57799999999999996</v>
      </c>
      <c r="K279">
        <v>0.20499999999999999</v>
      </c>
      <c r="L279" t="str">
        <f>IFERROR(VLOOKUP(A279, ContinentData!$A$2:$B$231, 2, FALSE),0)</f>
        <v>Africa</v>
      </c>
      <c r="M279" t="str">
        <f>IF(world_happiness[[#This Row],[Life Ladder]]&gt;world_happiness[[#This Row],[AV LL]],"Over Avergare","Under Average")</f>
        <v>Under Average</v>
      </c>
      <c r="N279" s="55">
        <f>DATE(world_happiness[[#This Row],[year]],1,1)</f>
        <v>40544</v>
      </c>
      <c r="O279">
        <f>YEAR(world_happiness[[#This Row],[Date]])</f>
        <v>2011</v>
      </c>
      <c r="P279">
        <f>AVERAGE(world_happiness[Life Ladder])</f>
        <v>5.4792273760800283</v>
      </c>
    </row>
    <row r="280" spans="1:16" x14ac:dyDescent="0.35">
      <c r="A280" t="s">
        <v>32</v>
      </c>
      <c r="B280">
        <v>2012</v>
      </c>
      <c r="C280">
        <v>3.9550000000000001</v>
      </c>
      <c r="D280">
        <v>7.4820000000000002</v>
      </c>
      <c r="E280">
        <v>0.74399999999999999</v>
      </c>
      <c r="F280">
        <v>52.08</v>
      </c>
      <c r="G280">
        <v>0.622</v>
      </c>
      <c r="H280">
        <v>-6.8000000000000005E-2</v>
      </c>
      <c r="I280">
        <v>0.72599999999999998</v>
      </c>
      <c r="J280">
        <v>0.48699999999999999</v>
      </c>
      <c r="K280">
        <v>0.3</v>
      </c>
      <c r="L280" t="str">
        <f>IFERROR(VLOOKUP(A280, ContinentData!$A$2:$B$231, 2, FALSE),0)</f>
        <v>Africa</v>
      </c>
      <c r="M280" t="str">
        <f>IF(world_happiness[[#This Row],[Life Ladder]]&gt;world_happiness[[#This Row],[AV LL]],"Over Avergare","Under Average")</f>
        <v>Under Average</v>
      </c>
      <c r="N280" s="55">
        <f>DATE(world_happiness[[#This Row],[year]],1,1)</f>
        <v>40909</v>
      </c>
      <c r="O280">
        <f>YEAR(world_happiness[[#This Row],[Date]])</f>
        <v>2012</v>
      </c>
      <c r="P280">
        <f>AVERAGE(world_happiness[Life Ladder])</f>
        <v>5.4792273760800283</v>
      </c>
    </row>
    <row r="281" spans="1:16" x14ac:dyDescent="0.35">
      <c r="A281" t="s">
        <v>32</v>
      </c>
      <c r="B281">
        <v>2013</v>
      </c>
      <c r="C281">
        <v>3.3260000000000001</v>
      </c>
      <c r="D281">
        <v>7.5090000000000003</v>
      </c>
      <c r="E281">
        <v>0.745</v>
      </c>
      <c r="F281">
        <v>52.52</v>
      </c>
      <c r="G281">
        <v>0.74099999999999999</v>
      </c>
      <c r="H281">
        <v>-1.4999999999999999E-2</v>
      </c>
      <c r="I281">
        <v>0.76500000000000001</v>
      </c>
      <c r="J281">
        <v>0.59199999999999997</v>
      </c>
      <c r="K281">
        <v>0.28699999999999998</v>
      </c>
      <c r="L281" t="str">
        <f>IFERROR(VLOOKUP(A281, ContinentData!$A$2:$B$231, 2, FALSE),0)</f>
        <v>Africa</v>
      </c>
      <c r="M281" t="str">
        <f>IF(world_happiness[[#This Row],[Life Ladder]]&gt;world_happiness[[#This Row],[AV LL]],"Over Avergare","Under Average")</f>
        <v>Under Average</v>
      </c>
      <c r="N281" s="55">
        <f>DATE(world_happiness[[#This Row],[year]],1,1)</f>
        <v>41275</v>
      </c>
      <c r="O281">
        <f>YEAR(world_happiness[[#This Row],[Date]])</f>
        <v>2013</v>
      </c>
      <c r="P281">
        <f>AVERAGE(world_happiness[Life Ladder])</f>
        <v>5.4792273760800283</v>
      </c>
    </row>
    <row r="282" spans="1:16" x14ac:dyDescent="0.35">
      <c r="A282" t="s">
        <v>32</v>
      </c>
      <c r="B282">
        <v>2014</v>
      </c>
      <c r="C282">
        <v>3.4809999999999999</v>
      </c>
      <c r="D282">
        <v>7.5209999999999999</v>
      </c>
      <c r="E282">
        <v>0.74199999999999999</v>
      </c>
      <c r="F282">
        <v>52.96</v>
      </c>
      <c r="G282">
        <v>0.71</v>
      </c>
      <c r="H282">
        <v>-3.0000000000000001E-3</v>
      </c>
      <c r="I282">
        <v>0.80100000000000005</v>
      </c>
      <c r="J282">
        <v>0.60399999999999998</v>
      </c>
      <c r="K282">
        <v>0.25600000000000001</v>
      </c>
      <c r="L282" t="str">
        <f>IFERROR(VLOOKUP(A282, ContinentData!$A$2:$B$231, 2, FALSE),0)</f>
        <v>Africa</v>
      </c>
      <c r="M282" t="str">
        <f>IF(world_happiness[[#This Row],[Life Ladder]]&gt;world_happiness[[#This Row],[AV LL]],"Over Avergare","Under Average")</f>
        <v>Under Average</v>
      </c>
      <c r="N282" s="55">
        <f>DATE(world_happiness[[#This Row],[year]],1,1)</f>
        <v>41640</v>
      </c>
      <c r="O282">
        <f>YEAR(world_happiness[[#This Row],[Date]])</f>
        <v>2014</v>
      </c>
      <c r="P282">
        <f>AVERAGE(world_happiness[Life Ladder])</f>
        <v>5.4792273760800283</v>
      </c>
    </row>
    <row r="283" spans="1:16" x14ac:dyDescent="0.35">
      <c r="A283" t="s">
        <v>32</v>
      </c>
      <c r="B283">
        <v>2015</v>
      </c>
      <c r="C283">
        <v>4.4189999999999996</v>
      </c>
      <c r="D283">
        <v>7.53</v>
      </c>
      <c r="E283">
        <v>0.70499999999999996</v>
      </c>
      <c r="F283">
        <v>53.4</v>
      </c>
      <c r="G283">
        <v>0.65900000000000003</v>
      </c>
      <c r="H283">
        <v>5.0000000000000001E-3</v>
      </c>
      <c r="I283">
        <v>0.69299999999999995</v>
      </c>
      <c r="J283">
        <v>0.55500000000000005</v>
      </c>
      <c r="K283">
        <v>0.35899999999999999</v>
      </c>
      <c r="L283" t="str">
        <f>IFERROR(VLOOKUP(A283, ContinentData!$A$2:$B$231, 2, FALSE),0)</f>
        <v>Africa</v>
      </c>
      <c r="M283" t="str">
        <f>IF(world_happiness[[#This Row],[Life Ladder]]&gt;world_happiness[[#This Row],[AV LL]],"Over Avergare","Under Average")</f>
        <v>Under Average</v>
      </c>
      <c r="N283" s="55">
        <f>DATE(world_happiness[[#This Row],[year]],1,1)</f>
        <v>42005</v>
      </c>
      <c r="O283">
        <f>YEAR(world_happiness[[#This Row],[Date]])</f>
        <v>2015</v>
      </c>
      <c r="P283">
        <f>AVERAGE(world_happiness[Life Ladder])</f>
        <v>5.4792273760800283</v>
      </c>
    </row>
    <row r="284" spans="1:16" x14ac:dyDescent="0.35">
      <c r="A284" t="s">
        <v>32</v>
      </c>
      <c r="B284">
        <v>2016</v>
      </c>
      <c r="C284">
        <v>4.2060000000000004</v>
      </c>
      <c r="D284">
        <v>7.5579999999999998</v>
      </c>
      <c r="E284">
        <v>0.76400000000000001</v>
      </c>
      <c r="F284">
        <v>53.774999999999999</v>
      </c>
      <c r="G284">
        <v>0.64500000000000002</v>
      </c>
      <c r="H284">
        <v>1E-3</v>
      </c>
      <c r="I284">
        <v>0.72099999999999997</v>
      </c>
      <c r="J284">
        <v>0.59</v>
      </c>
      <c r="K284">
        <v>0.33700000000000002</v>
      </c>
      <c r="L284" t="str">
        <f>IFERROR(VLOOKUP(A284, ContinentData!$A$2:$B$231, 2, FALSE),0)</f>
        <v>Africa</v>
      </c>
      <c r="M284" t="str">
        <f>IF(world_happiness[[#This Row],[Life Ladder]]&gt;world_happiness[[#This Row],[AV LL]],"Over Avergare","Under Average")</f>
        <v>Under Average</v>
      </c>
      <c r="N284" s="55">
        <f>DATE(world_happiness[[#This Row],[year]],1,1)</f>
        <v>42370</v>
      </c>
      <c r="O284">
        <f>YEAR(world_happiness[[#This Row],[Date]])</f>
        <v>2016</v>
      </c>
      <c r="P284">
        <f>AVERAGE(world_happiness[Life Ladder])</f>
        <v>5.4792273760800283</v>
      </c>
    </row>
    <row r="285" spans="1:16" x14ac:dyDescent="0.35">
      <c r="A285" t="s">
        <v>32</v>
      </c>
      <c r="B285">
        <v>2017</v>
      </c>
      <c r="C285">
        <v>4.6470000000000002</v>
      </c>
      <c r="D285">
        <v>7.59</v>
      </c>
      <c r="E285">
        <v>0.78500000000000003</v>
      </c>
      <c r="F285">
        <v>54.15</v>
      </c>
      <c r="G285">
        <v>0.61399999999999999</v>
      </c>
      <c r="H285">
        <v>-6.2E-2</v>
      </c>
      <c r="I285">
        <v>0.72699999999999998</v>
      </c>
      <c r="J285">
        <v>0.57999999999999996</v>
      </c>
      <c r="K285">
        <v>0.35399999999999998</v>
      </c>
      <c r="L285" t="str">
        <f>IFERROR(VLOOKUP(A285, ContinentData!$A$2:$B$231, 2, FALSE),0)</f>
        <v>Africa</v>
      </c>
      <c r="M285" t="str">
        <f>IF(world_happiness[[#This Row],[Life Ladder]]&gt;world_happiness[[#This Row],[AV LL]],"Over Avergare","Under Average")</f>
        <v>Under Average</v>
      </c>
      <c r="N285" s="55">
        <f>DATE(world_happiness[[#This Row],[year]],1,1)</f>
        <v>42736</v>
      </c>
      <c r="O285">
        <f>YEAR(world_happiness[[#This Row],[Date]])</f>
        <v>2017</v>
      </c>
      <c r="P285">
        <f>AVERAGE(world_happiness[Life Ladder])</f>
        <v>5.4792273760800283</v>
      </c>
    </row>
    <row r="286" spans="1:16" x14ac:dyDescent="0.35">
      <c r="A286" t="s">
        <v>32</v>
      </c>
      <c r="B286">
        <v>2018</v>
      </c>
      <c r="C286">
        <v>4.9269999999999996</v>
      </c>
      <c r="D286">
        <v>7.6260000000000003</v>
      </c>
      <c r="E286">
        <v>0.66500000000000004</v>
      </c>
      <c r="F286">
        <v>54.524999999999999</v>
      </c>
      <c r="G286">
        <v>0.72099999999999997</v>
      </c>
      <c r="H286">
        <v>-1.2E-2</v>
      </c>
      <c r="I286">
        <v>0.75700000000000001</v>
      </c>
      <c r="J286">
        <v>0.65600000000000003</v>
      </c>
      <c r="K286">
        <v>0.34300000000000003</v>
      </c>
      <c r="L286" t="str">
        <f>IFERROR(VLOOKUP(A286, ContinentData!$A$2:$B$231, 2, FALSE),0)</f>
        <v>Africa</v>
      </c>
      <c r="M286" t="str">
        <f>IF(world_happiness[[#This Row],[Life Ladder]]&gt;world_happiness[[#This Row],[AV LL]],"Over Avergare","Under Average")</f>
        <v>Under Average</v>
      </c>
      <c r="N286" s="55">
        <f>DATE(world_happiness[[#This Row],[year]],1,1)</f>
        <v>43101</v>
      </c>
      <c r="O286">
        <f>YEAR(world_happiness[[#This Row],[Date]])</f>
        <v>2018</v>
      </c>
      <c r="P286">
        <f>AVERAGE(world_happiness[Life Ladder])</f>
        <v>5.4792273760800283</v>
      </c>
    </row>
    <row r="287" spans="1:16" x14ac:dyDescent="0.35">
      <c r="A287" t="s">
        <v>32</v>
      </c>
      <c r="B287">
        <v>2019</v>
      </c>
      <c r="C287">
        <v>4.7409999999999997</v>
      </c>
      <c r="D287">
        <v>7.6539999999999999</v>
      </c>
      <c r="E287">
        <v>0.68300000000000005</v>
      </c>
      <c r="F287">
        <v>54.9</v>
      </c>
      <c r="G287">
        <v>0.67800000000000005</v>
      </c>
      <c r="H287">
        <v>-3.0000000000000001E-3</v>
      </c>
      <c r="I287">
        <v>0.72899999999999998</v>
      </c>
      <c r="J287">
        <v>0.65600000000000003</v>
      </c>
      <c r="K287">
        <v>0.36499999999999999</v>
      </c>
      <c r="L287" t="str">
        <f>IFERROR(VLOOKUP(A287, ContinentData!$A$2:$B$231, 2, FALSE),0)</f>
        <v>Africa</v>
      </c>
      <c r="M287" t="str">
        <f>IF(world_happiness[[#This Row],[Life Ladder]]&gt;world_happiness[[#This Row],[AV LL]],"Over Avergare","Under Average")</f>
        <v>Under Average</v>
      </c>
      <c r="N287" s="55">
        <f>DATE(world_happiness[[#This Row],[year]],1,1)</f>
        <v>43466</v>
      </c>
      <c r="O287">
        <f>YEAR(world_happiness[[#This Row],[Date]])</f>
        <v>2019</v>
      </c>
      <c r="P287">
        <f>AVERAGE(world_happiness[Life Ladder])</f>
        <v>5.4792273760800283</v>
      </c>
    </row>
    <row r="288" spans="1:16" x14ac:dyDescent="0.35">
      <c r="A288" t="s">
        <v>32</v>
      </c>
      <c r="B288">
        <v>2020</v>
      </c>
      <c r="C288">
        <v>4.6399999999999997</v>
      </c>
      <c r="D288">
        <v>7.6470000000000002</v>
      </c>
      <c r="E288">
        <v>0.66800000000000004</v>
      </c>
      <c r="F288">
        <v>55.274999999999999</v>
      </c>
      <c r="G288">
        <v>0.75</v>
      </c>
      <c r="H288">
        <v>0.123</v>
      </c>
      <c r="I288">
        <v>0.80900000000000005</v>
      </c>
      <c r="J288">
        <v>0.60499999999999998</v>
      </c>
      <c r="K288">
        <v>0.38800000000000001</v>
      </c>
      <c r="L288" t="str">
        <f>IFERROR(VLOOKUP(A288, ContinentData!$A$2:$B$231, 2, FALSE),0)</f>
        <v>Africa</v>
      </c>
      <c r="M288" t="str">
        <f>IF(world_happiness[[#This Row],[Life Ladder]]&gt;world_happiness[[#This Row],[AV LL]],"Over Avergare","Under Average")</f>
        <v>Under Average</v>
      </c>
      <c r="N288" s="55">
        <f>DATE(world_happiness[[#This Row],[year]],1,1)</f>
        <v>43831</v>
      </c>
      <c r="O288">
        <f>YEAR(world_happiness[[#This Row],[Date]])</f>
        <v>2020</v>
      </c>
      <c r="P288">
        <f>AVERAGE(world_happiness[Life Ladder])</f>
        <v>5.4792273760800283</v>
      </c>
    </row>
    <row r="289" spans="1:16" x14ac:dyDescent="0.35">
      <c r="A289" t="s">
        <v>32</v>
      </c>
      <c r="B289">
        <v>2021</v>
      </c>
      <c r="C289">
        <v>4.6360000000000001</v>
      </c>
      <c r="D289">
        <v>7.6870000000000003</v>
      </c>
      <c r="E289">
        <v>0.65800000000000003</v>
      </c>
      <c r="F289">
        <v>55.65</v>
      </c>
      <c r="G289">
        <v>0.64400000000000002</v>
      </c>
      <c r="H289">
        <v>6.7000000000000004E-2</v>
      </c>
      <c r="I289">
        <v>0.73599999999999999</v>
      </c>
      <c r="J289">
        <v>0.62</v>
      </c>
      <c r="K289">
        <v>0.36299999999999999</v>
      </c>
      <c r="L289" t="str">
        <f>IFERROR(VLOOKUP(A289, ContinentData!$A$2:$B$231, 2, FALSE),0)</f>
        <v>Africa</v>
      </c>
      <c r="M289" t="str">
        <f>IF(world_happiness[[#This Row],[Life Ladder]]&gt;world_happiness[[#This Row],[AV LL]],"Over Avergare","Under Average")</f>
        <v>Under Average</v>
      </c>
      <c r="N289" s="55">
        <f>DATE(world_happiness[[#This Row],[year]],1,1)</f>
        <v>44197</v>
      </c>
      <c r="O289">
        <f>YEAR(world_happiness[[#This Row],[Date]])</f>
        <v>2021</v>
      </c>
      <c r="P289">
        <f>AVERAGE(world_happiness[Life Ladder])</f>
        <v>5.4792273760800283</v>
      </c>
    </row>
    <row r="290" spans="1:16" x14ac:dyDescent="0.35">
      <c r="A290" t="s">
        <v>33</v>
      </c>
      <c r="B290">
        <v>2008</v>
      </c>
      <c r="C290">
        <v>3.5630000000000002</v>
      </c>
      <c r="D290">
        <v>6.7</v>
      </c>
      <c r="E290">
        <v>0.29099999999999998</v>
      </c>
      <c r="F290">
        <v>49.66</v>
      </c>
      <c r="G290">
        <v>0.26</v>
      </c>
      <c r="H290">
        <v>-1.7999999999999999E-2</v>
      </c>
      <c r="I290">
        <v>0.86</v>
      </c>
      <c r="J290">
        <v>0.41499999999999998</v>
      </c>
      <c r="K290">
        <v>0.253</v>
      </c>
      <c r="L290" t="str">
        <f>IFERROR(VLOOKUP(A290, ContinentData!$A$2:$B$231, 2, FALSE),0)</f>
        <v>Africa</v>
      </c>
      <c r="M290" t="str">
        <f>IF(world_happiness[[#This Row],[Life Ladder]]&gt;world_happiness[[#This Row],[AV LL]],"Over Avergare","Under Average")</f>
        <v>Under Average</v>
      </c>
      <c r="N290" s="55">
        <f>DATE(world_happiness[[#This Row],[year]],1,1)</f>
        <v>39448</v>
      </c>
      <c r="O290">
        <f>YEAR(world_happiness[[#This Row],[Date]])</f>
        <v>2008</v>
      </c>
      <c r="P290">
        <f>AVERAGE(world_happiness[Life Ladder])</f>
        <v>5.4792273760800283</v>
      </c>
    </row>
    <row r="291" spans="1:16" x14ac:dyDescent="0.35">
      <c r="A291" t="s">
        <v>33</v>
      </c>
      <c r="B291">
        <v>2009</v>
      </c>
      <c r="C291">
        <v>3.7919999999999998</v>
      </c>
      <c r="D291">
        <v>6.6870000000000003</v>
      </c>
      <c r="E291">
        <v>0.32600000000000001</v>
      </c>
      <c r="F291">
        <v>50.28</v>
      </c>
      <c r="G291">
        <v>0.42699999999999999</v>
      </c>
      <c r="H291">
        <v>-1.7999999999999999E-2</v>
      </c>
      <c r="I291">
        <v>0.71799999999999997</v>
      </c>
      <c r="J291">
        <v>0.60699999999999998</v>
      </c>
      <c r="K291">
        <v>0.16400000000000001</v>
      </c>
      <c r="L291" t="str">
        <f>IFERROR(VLOOKUP(A291, ContinentData!$A$2:$B$231, 2, FALSE),0)</f>
        <v>Africa</v>
      </c>
      <c r="M291" t="str">
        <f>IF(world_happiness[[#This Row],[Life Ladder]]&gt;world_happiness[[#This Row],[AV LL]],"Over Avergare","Under Average")</f>
        <v>Under Average</v>
      </c>
      <c r="N291" s="55">
        <f>DATE(world_happiness[[#This Row],[year]],1,1)</f>
        <v>39814</v>
      </c>
      <c r="O291">
        <f>YEAR(world_happiness[[#This Row],[Date]])</f>
        <v>2009</v>
      </c>
      <c r="P291">
        <f>AVERAGE(world_happiness[Life Ladder])</f>
        <v>5.4792273760800283</v>
      </c>
    </row>
    <row r="292" spans="1:16" x14ac:dyDescent="0.35">
      <c r="A292" t="s">
        <v>33</v>
      </c>
      <c r="B292">
        <v>2011</v>
      </c>
      <c r="C292">
        <v>3.706</v>
      </c>
      <c r="D292">
        <v>6.694</v>
      </c>
      <c r="E292">
        <v>0.42199999999999999</v>
      </c>
      <c r="F292">
        <v>51.52</v>
      </c>
      <c r="G292">
        <v>0.49</v>
      </c>
      <c r="H292">
        <v>-5.8999999999999997E-2</v>
      </c>
      <c r="I292">
        <v>0.67700000000000005</v>
      </c>
      <c r="J292">
        <v>0.57199999999999995</v>
      </c>
      <c r="K292">
        <v>0.19</v>
      </c>
      <c r="L292" t="str">
        <f>IFERROR(VLOOKUP(A292, ContinentData!$A$2:$B$231, 2, FALSE),0)</f>
        <v>Africa</v>
      </c>
      <c r="M292" t="str">
        <f>IF(world_happiness[[#This Row],[Life Ladder]]&gt;world_happiness[[#This Row],[AV LL]],"Over Avergare","Under Average")</f>
        <v>Under Average</v>
      </c>
      <c r="N292" s="55">
        <f>DATE(world_happiness[[#This Row],[year]],1,1)</f>
        <v>40544</v>
      </c>
      <c r="O292">
        <f>YEAR(world_happiness[[#This Row],[Date]])</f>
        <v>2011</v>
      </c>
      <c r="P292">
        <f>AVERAGE(world_happiness[Life Ladder])</f>
        <v>5.4792273760800283</v>
      </c>
    </row>
    <row r="293" spans="1:16" x14ac:dyDescent="0.35">
      <c r="A293" t="s">
        <v>33</v>
      </c>
      <c r="B293">
        <v>2014</v>
      </c>
      <c r="C293">
        <v>2.9049999999999998</v>
      </c>
      <c r="D293">
        <v>6.7229999999999999</v>
      </c>
      <c r="E293">
        <v>0.56499999999999995</v>
      </c>
      <c r="F293">
        <v>53.38</v>
      </c>
      <c r="G293">
        <v>0.43099999999999999</v>
      </c>
      <c r="H293">
        <v>-5.5E-2</v>
      </c>
      <c r="I293">
        <v>0.80800000000000005</v>
      </c>
      <c r="J293">
        <v>0.622</v>
      </c>
      <c r="K293">
        <v>0.251</v>
      </c>
      <c r="L293" t="str">
        <f>IFERROR(VLOOKUP(A293, ContinentData!$A$2:$B$231, 2, FALSE),0)</f>
        <v>Africa</v>
      </c>
      <c r="M293" t="str">
        <f>IF(world_happiness[[#This Row],[Life Ladder]]&gt;world_happiness[[#This Row],[AV LL]],"Over Avergare","Under Average")</f>
        <v>Under Average</v>
      </c>
      <c r="N293" s="55">
        <f>DATE(world_happiness[[#This Row],[year]],1,1)</f>
        <v>41640</v>
      </c>
      <c r="O293">
        <f>YEAR(world_happiness[[#This Row],[Date]])</f>
        <v>2014</v>
      </c>
      <c r="P293">
        <f>AVERAGE(world_happiness[Life Ladder])</f>
        <v>5.4792273760800283</v>
      </c>
    </row>
    <row r="294" spans="1:16" x14ac:dyDescent="0.35">
      <c r="A294" t="s">
        <v>33</v>
      </c>
      <c r="B294">
        <v>2018</v>
      </c>
      <c r="C294">
        <v>3.7749999999999999</v>
      </c>
      <c r="D294">
        <v>6.6070000000000002</v>
      </c>
      <c r="E294">
        <v>0.48499999999999999</v>
      </c>
      <c r="F294">
        <v>55.2</v>
      </c>
      <c r="G294">
        <v>0.64600000000000002</v>
      </c>
      <c r="H294">
        <v>-2.3E-2</v>
      </c>
      <c r="I294">
        <v>0.59899999999999998</v>
      </c>
      <c r="J294">
        <v>0.63600000000000001</v>
      </c>
      <c r="K294">
        <v>0.36299999999999999</v>
      </c>
      <c r="L294" t="str">
        <f>IFERROR(VLOOKUP(A294, ContinentData!$A$2:$B$231, 2, FALSE),0)</f>
        <v>Africa</v>
      </c>
      <c r="M294" t="str">
        <f>IF(world_happiness[[#This Row],[Life Ladder]]&gt;world_happiness[[#This Row],[AV LL]],"Over Avergare","Under Average")</f>
        <v>Under Average</v>
      </c>
      <c r="N294" s="55">
        <f>DATE(world_happiness[[#This Row],[year]],1,1)</f>
        <v>43101</v>
      </c>
      <c r="O294">
        <f>YEAR(world_happiness[[#This Row],[Date]])</f>
        <v>2018</v>
      </c>
      <c r="P294">
        <f>AVERAGE(world_happiness[Life Ladder])</f>
        <v>5.4792273760800283</v>
      </c>
    </row>
    <row r="295" spans="1:16" x14ac:dyDescent="0.35">
      <c r="A295" t="s">
        <v>34</v>
      </c>
      <c r="B295">
        <v>2006</v>
      </c>
      <c r="C295">
        <v>3.569</v>
      </c>
      <c r="D295">
        <v>7.7460000000000004</v>
      </c>
      <c r="E295">
        <v>0.79300000000000004</v>
      </c>
      <c r="F295">
        <v>57.64</v>
      </c>
      <c r="H295">
        <v>0.253</v>
      </c>
      <c r="I295">
        <v>0.82899999999999996</v>
      </c>
      <c r="K295">
        <v>0.34100000000000003</v>
      </c>
      <c r="L295" t="str">
        <f>IFERROR(VLOOKUP(A295, ContinentData!$A$2:$B$231, 2, FALSE),0)</f>
        <v>Asia</v>
      </c>
      <c r="M295" t="str">
        <f>IF(world_happiness[[#This Row],[Life Ladder]]&gt;world_happiness[[#This Row],[AV LL]],"Over Avergare","Under Average")</f>
        <v>Under Average</v>
      </c>
      <c r="N295" s="55">
        <f>DATE(world_happiness[[#This Row],[year]],1,1)</f>
        <v>38718</v>
      </c>
      <c r="O295">
        <f>YEAR(world_happiness[[#This Row],[Date]])</f>
        <v>2006</v>
      </c>
      <c r="P295">
        <f>AVERAGE(world_happiness[Life Ladder])</f>
        <v>5.4792273760800283</v>
      </c>
    </row>
    <row r="296" spans="1:16" x14ac:dyDescent="0.35">
      <c r="A296" t="s">
        <v>34</v>
      </c>
      <c r="B296">
        <v>2007</v>
      </c>
      <c r="C296">
        <v>4.1559999999999997</v>
      </c>
      <c r="D296">
        <v>7.8259999999999996</v>
      </c>
      <c r="E296">
        <v>0.67500000000000004</v>
      </c>
      <c r="F296">
        <v>57.98</v>
      </c>
      <c r="G296">
        <v>0.81899999999999995</v>
      </c>
      <c r="H296">
        <v>0.114</v>
      </c>
      <c r="I296">
        <v>0.879</v>
      </c>
      <c r="K296">
        <v>0.32</v>
      </c>
      <c r="L296" t="str">
        <f>IFERROR(VLOOKUP(A296, ContinentData!$A$2:$B$231, 2, FALSE),0)</f>
        <v>Asia</v>
      </c>
      <c r="M296" t="str">
        <f>IF(world_happiness[[#This Row],[Life Ladder]]&gt;world_happiness[[#This Row],[AV LL]],"Over Avergare","Under Average")</f>
        <v>Under Average</v>
      </c>
      <c r="N296" s="55">
        <f>DATE(world_happiness[[#This Row],[year]],1,1)</f>
        <v>39083</v>
      </c>
      <c r="O296">
        <f>YEAR(world_happiness[[#This Row],[Date]])</f>
        <v>2007</v>
      </c>
      <c r="P296">
        <f>AVERAGE(world_happiness[Life Ladder])</f>
        <v>5.4792273760800283</v>
      </c>
    </row>
    <row r="297" spans="1:16" x14ac:dyDescent="0.35">
      <c r="A297" t="s">
        <v>34</v>
      </c>
      <c r="B297">
        <v>2008</v>
      </c>
      <c r="C297">
        <v>4.4619999999999997</v>
      </c>
      <c r="D297">
        <v>7.8739999999999997</v>
      </c>
      <c r="E297">
        <v>0.61899999999999999</v>
      </c>
      <c r="F297">
        <v>58.32</v>
      </c>
      <c r="G297">
        <v>0.91400000000000003</v>
      </c>
      <c r="H297">
        <v>4.3999999999999997E-2</v>
      </c>
      <c r="I297">
        <v>0.88800000000000001</v>
      </c>
      <c r="J297">
        <v>0.6</v>
      </c>
      <c r="K297">
        <v>0.33500000000000002</v>
      </c>
      <c r="L297" t="str">
        <f>IFERROR(VLOOKUP(A297, ContinentData!$A$2:$B$231, 2, FALSE),0)</f>
        <v>Asia</v>
      </c>
      <c r="M297" t="str">
        <f>IF(world_happiness[[#This Row],[Life Ladder]]&gt;world_happiness[[#This Row],[AV LL]],"Over Avergare","Under Average")</f>
        <v>Under Average</v>
      </c>
      <c r="N297" s="55">
        <f>DATE(world_happiness[[#This Row],[year]],1,1)</f>
        <v>39448</v>
      </c>
      <c r="O297">
        <f>YEAR(world_happiness[[#This Row],[Date]])</f>
        <v>2008</v>
      </c>
      <c r="P297">
        <f>AVERAGE(world_happiness[Life Ladder])</f>
        <v>5.4792273760800283</v>
      </c>
    </row>
    <row r="298" spans="1:16" x14ac:dyDescent="0.35">
      <c r="A298" t="s">
        <v>34</v>
      </c>
      <c r="B298">
        <v>2009</v>
      </c>
      <c r="C298">
        <v>4.1109999999999998</v>
      </c>
      <c r="D298">
        <v>7.86</v>
      </c>
      <c r="E298">
        <v>0.81799999999999995</v>
      </c>
      <c r="F298">
        <v>58.66</v>
      </c>
      <c r="G298">
        <v>0.93700000000000006</v>
      </c>
      <c r="H298">
        <v>0.151</v>
      </c>
      <c r="I298">
        <v>0.96499999999999997</v>
      </c>
      <c r="J298">
        <v>0.69099999999999995</v>
      </c>
      <c r="K298">
        <v>0.188</v>
      </c>
      <c r="L298" t="str">
        <f>IFERROR(VLOOKUP(A298, ContinentData!$A$2:$B$231, 2, FALSE),0)</f>
        <v>Asia</v>
      </c>
      <c r="M298" t="str">
        <f>IF(world_happiness[[#This Row],[Life Ladder]]&gt;world_happiness[[#This Row],[AV LL]],"Over Avergare","Under Average")</f>
        <v>Under Average</v>
      </c>
      <c r="N298" s="55">
        <f>DATE(world_happiness[[#This Row],[year]],1,1)</f>
        <v>39814</v>
      </c>
      <c r="O298">
        <f>YEAR(world_happiness[[#This Row],[Date]])</f>
        <v>2009</v>
      </c>
      <c r="P298">
        <f>AVERAGE(world_happiness[Life Ladder])</f>
        <v>5.4792273760800283</v>
      </c>
    </row>
    <row r="299" spans="1:16" x14ac:dyDescent="0.35">
      <c r="A299" t="s">
        <v>34</v>
      </c>
      <c r="B299">
        <v>2010</v>
      </c>
      <c r="C299">
        <v>4.141</v>
      </c>
      <c r="D299">
        <v>7.9039999999999999</v>
      </c>
      <c r="E299">
        <v>0.69699999999999995</v>
      </c>
      <c r="F299">
        <v>59</v>
      </c>
      <c r="G299">
        <v>0.94</v>
      </c>
      <c r="H299">
        <v>0.34799999999999998</v>
      </c>
      <c r="I299">
        <v>0.89600000000000002</v>
      </c>
      <c r="J299">
        <v>0.66200000000000003</v>
      </c>
      <c r="K299">
        <v>0.42199999999999999</v>
      </c>
      <c r="L299" t="str">
        <f>IFERROR(VLOOKUP(A299, ContinentData!$A$2:$B$231, 2, FALSE),0)</f>
        <v>Asia</v>
      </c>
      <c r="M299" t="str">
        <f>IF(world_happiness[[#This Row],[Life Ladder]]&gt;world_happiness[[#This Row],[AV LL]],"Over Avergare","Under Average")</f>
        <v>Under Average</v>
      </c>
      <c r="N299" s="55">
        <f>DATE(world_happiness[[#This Row],[year]],1,1)</f>
        <v>40179</v>
      </c>
      <c r="O299">
        <f>YEAR(world_happiness[[#This Row],[Date]])</f>
        <v>2010</v>
      </c>
      <c r="P299">
        <f>AVERAGE(world_happiness[Life Ladder])</f>
        <v>5.4792273760800283</v>
      </c>
    </row>
    <row r="300" spans="1:16" x14ac:dyDescent="0.35">
      <c r="A300" t="s">
        <v>34</v>
      </c>
      <c r="B300">
        <v>2011</v>
      </c>
      <c r="C300">
        <v>4.1609999999999996</v>
      </c>
      <c r="D300">
        <v>7.9569999999999999</v>
      </c>
      <c r="E300">
        <v>0.71599999999999997</v>
      </c>
      <c r="F300">
        <v>59.34</v>
      </c>
      <c r="G300">
        <v>0.92700000000000005</v>
      </c>
      <c r="H300">
        <v>0.41699999999999998</v>
      </c>
      <c r="I300">
        <v>0.77500000000000002</v>
      </c>
      <c r="J300">
        <v>0.63700000000000001</v>
      </c>
      <c r="K300">
        <v>0.308</v>
      </c>
      <c r="L300" t="str">
        <f>IFERROR(VLOOKUP(A300, ContinentData!$A$2:$B$231, 2, FALSE),0)</f>
        <v>Asia</v>
      </c>
      <c r="M300" t="str">
        <f>IF(world_happiness[[#This Row],[Life Ladder]]&gt;world_happiness[[#This Row],[AV LL]],"Over Avergare","Under Average")</f>
        <v>Under Average</v>
      </c>
      <c r="N300" s="55">
        <f>DATE(world_happiness[[#This Row],[year]],1,1)</f>
        <v>40544</v>
      </c>
      <c r="O300">
        <f>YEAR(world_happiness[[#This Row],[Date]])</f>
        <v>2011</v>
      </c>
      <c r="P300">
        <f>AVERAGE(world_happiness[Life Ladder])</f>
        <v>5.4792273760800283</v>
      </c>
    </row>
    <row r="301" spans="1:16" x14ac:dyDescent="0.35">
      <c r="A301" t="s">
        <v>34</v>
      </c>
      <c r="B301">
        <v>2012</v>
      </c>
      <c r="C301">
        <v>3.899</v>
      </c>
      <c r="D301">
        <v>8.0129999999999999</v>
      </c>
      <c r="E301">
        <v>0.60599999999999998</v>
      </c>
      <c r="F301">
        <v>59.68</v>
      </c>
      <c r="G301">
        <v>0.95599999999999996</v>
      </c>
      <c r="H301">
        <v>0.245</v>
      </c>
      <c r="I301">
        <v>0.89</v>
      </c>
      <c r="J301">
        <v>0.71299999999999997</v>
      </c>
      <c r="K301">
        <v>0.35199999999999998</v>
      </c>
      <c r="L301" t="str">
        <f>IFERROR(VLOOKUP(A301, ContinentData!$A$2:$B$231, 2, FALSE),0)</f>
        <v>Asia</v>
      </c>
      <c r="M301" t="str">
        <f>IF(world_happiness[[#This Row],[Life Ladder]]&gt;world_happiness[[#This Row],[AV LL]],"Over Avergare","Under Average")</f>
        <v>Under Average</v>
      </c>
      <c r="N301" s="55">
        <f>DATE(world_happiness[[#This Row],[year]],1,1)</f>
        <v>40909</v>
      </c>
      <c r="O301">
        <f>YEAR(world_happiness[[#This Row],[Date]])</f>
        <v>2012</v>
      </c>
      <c r="P301">
        <f>AVERAGE(world_happiness[Life Ladder])</f>
        <v>5.4792273760800283</v>
      </c>
    </row>
    <row r="302" spans="1:16" x14ac:dyDescent="0.35">
      <c r="A302" t="s">
        <v>34</v>
      </c>
      <c r="B302">
        <v>2013</v>
      </c>
      <c r="C302">
        <v>3.6739999999999999</v>
      </c>
      <c r="D302">
        <v>8.07</v>
      </c>
      <c r="E302">
        <v>0.65100000000000002</v>
      </c>
      <c r="F302">
        <v>60.02</v>
      </c>
      <c r="G302">
        <v>0.94099999999999995</v>
      </c>
      <c r="H302">
        <v>0.16200000000000001</v>
      </c>
      <c r="I302">
        <v>0.81200000000000006</v>
      </c>
      <c r="J302">
        <v>0.67</v>
      </c>
      <c r="K302">
        <v>0.44</v>
      </c>
      <c r="L302" t="str">
        <f>IFERROR(VLOOKUP(A302, ContinentData!$A$2:$B$231, 2, FALSE),0)</f>
        <v>Asia</v>
      </c>
      <c r="M302" t="str">
        <f>IF(world_happiness[[#This Row],[Life Ladder]]&gt;world_happiness[[#This Row],[AV LL]],"Over Avergare","Under Average")</f>
        <v>Under Average</v>
      </c>
      <c r="N302" s="55">
        <f>DATE(world_happiness[[#This Row],[year]],1,1)</f>
        <v>41275</v>
      </c>
      <c r="O302">
        <f>YEAR(world_happiness[[#This Row],[Date]])</f>
        <v>2013</v>
      </c>
      <c r="P302">
        <f>AVERAGE(world_happiness[Life Ladder])</f>
        <v>5.4792273760800283</v>
      </c>
    </row>
    <row r="303" spans="1:16" x14ac:dyDescent="0.35">
      <c r="A303" t="s">
        <v>34</v>
      </c>
      <c r="B303">
        <v>2014</v>
      </c>
      <c r="C303">
        <v>3.883</v>
      </c>
      <c r="D303">
        <v>8.125</v>
      </c>
      <c r="E303">
        <v>0.69299999999999995</v>
      </c>
      <c r="F303">
        <v>60.36</v>
      </c>
      <c r="G303">
        <v>0.93799999999999994</v>
      </c>
      <c r="H303">
        <v>0.23699999999999999</v>
      </c>
      <c r="I303">
        <v>0.84299999999999997</v>
      </c>
      <c r="J303">
        <v>0.68200000000000005</v>
      </c>
      <c r="K303">
        <v>0.48199999999999998</v>
      </c>
      <c r="L303" t="str">
        <f>IFERROR(VLOOKUP(A303, ContinentData!$A$2:$B$231, 2, FALSE),0)</f>
        <v>Asia</v>
      </c>
      <c r="M303" t="str">
        <f>IF(world_happiness[[#This Row],[Life Ladder]]&gt;world_happiness[[#This Row],[AV LL]],"Over Avergare","Under Average")</f>
        <v>Under Average</v>
      </c>
      <c r="N303" s="55">
        <f>DATE(world_happiness[[#This Row],[year]],1,1)</f>
        <v>41640</v>
      </c>
      <c r="O303">
        <f>YEAR(world_happiness[[#This Row],[Date]])</f>
        <v>2014</v>
      </c>
      <c r="P303">
        <f>AVERAGE(world_happiness[Life Ladder])</f>
        <v>5.4792273760800283</v>
      </c>
    </row>
    <row r="304" spans="1:16" x14ac:dyDescent="0.35">
      <c r="A304" t="s">
        <v>34</v>
      </c>
      <c r="B304">
        <v>2015</v>
      </c>
      <c r="C304">
        <v>4.1619999999999999</v>
      </c>
      <c r="D304">
        <v>8.1790000000000003</v>
      </c>
      <c r="E304">
        <v>0.72899999999999998</v>
      </c>
      <c r="F304">
        <v>60.7</v>
      </c>
      <c r="G304">
        <v>0.95599999999999996</v>
      </c>
      <c r="H304">
        <v>0.20799999999999999</v>
      </c>
      <c r="I304">
        <v>0.82499999999999996</v>
      </c>
      <c r="J304">
        <v>0.73099999999999998</v>
      </c>
      <c r="K304">
        <v>0.39900000000000002</v>
      </c>
      <c r="L304" t="str">
        <f>IFERROR(VLOOKUP(A304, ContinentData!$A$2:$B$231, 2, FALSE),0)</f>
        <v>Asia</v>
      </c>
      <c r="M304" t="str">
        <f>IF(world_happiness[[#This Row],[Life Ladder]]&gt;world_happiness[[#This Row],[AV LL]],"Over Avergare","Under Average")</f>
        <v>Under Average</v>
      </c>
      <c r="N304" s="55">
        <f>DATE(world_happiness[[#This Row],[year]],1,1)</f>
        <v>42005</v>
      </c>
      <c r="O304">
        <f>YEAR(world_happiness[[#This Row],[Date]])</f>
        <v>2015</v>
      </c>
      <c r="P304">
        <f>AVERAGE(world_happiness[Life Ladder])</f>
        <v>5.4792273760800283</v>
      </c>
    </row>
    <row r="305" spans="1:16" x14ac:dyDescent="0.35">
      <c r="A305" t="s">
        <v>34</v>
      </c>
      <c r="B305">
        <v>2016</v>
      </c>
      <c r="C305">
        <v>4.4610000000000003</v>
      </c>
      <c r="D305">
        <v>8.2330000000000005</v>
      </c>
      <c r="E305">
        <v>0.746</v>
      </c>
      <c r="F305">
        <v>60.9</v>
      </c>
      <c r="G305">
        <v>0.95799999999999996</v>
      </c>
      <c r="H305">
        <v>7.2999999999999995E-2</v>
      </c>
      <c r="I305">
        <v>0.84</v>
      </c>
      <c r="J305">
        <v>0.71299999999999997</v>
      </c>
      <c r="K305">
        <v>0.39800000000000002</v>
      </c>
      <c r="L305" t="str">
        <f>IFERROR(VLOOKUP(A305, ContinentData!$A$2:$B$231, 2, FALSE),0)</f>
        <v>Asia</v>
      </c>
      <c r="M305" t="str">
        <f>IF(world_happiness[[#This Row],[Life Ladder]]&gt;world_happiness[[#This Row],[AV LL]],"Over Avergare","Under Average")</f>
        <v>Under Average</v>
      </c>
      <c r="N305" s="55">
        <f>DATE(world_happiness[[#This Row],[year]],1,1)</f>
        <v>42370</v>
      </c>
      <c r="O305">
        <f>YEAR(world_happiness[[#This Row],[Date]])</f>
        <v>2016</v>
      </c>
      <c r="P305">
        <f>AVERAGE(world_happiness[Life Ladder])</f>
        <v>5.4792273760800283</v>
      </c>
    </row>
    <row r="306" spans="1:16" x14ac:dyDescent="0.35">
      <c r="A306" t="s">
        <v>34</v>
      </c>
      <c r="B306">
        <v>2017</v>
      </c>
      <c r="C306">
        <v>4.5860000000000003</v>
      </c>
      <c r="D306">
        <v>8.2870000000000008</v>
      </c>
      <c r="E306">
        <v>0.76500000000000001</v>
      </c>
      <c r="F306">
        <v>61.1</v>
      </c>
      <c r="G306">
        <v>0.96399999999999997</v>
      </c>
      <c r="H306">
        <v>8.5000000000000006E-2</v>
      </c>
      <c r="I306">
        <v>0.82099999999999995</v>
      </c>
      <c r="J306">
        <v>0.66900000000000004</v>
      </c>
      <c r="K306">
        <v>0.40799999999999997</v>
      </c>
      <c r="L306" t="str">
        <f>IFERROR(VLOOKUP(A306, ContinentData!$A$2:$B$231, 2, FALSE),0)</f>
        <v>Asia</v>
      </c>
      <c r="M306" t="str">
        <f>IF(world_happiness[[#This Row],[Life Ladder]]&gt;world_happiness[[#This Row],[AV LL]],"Over Avergare","Under Average")</f>
        <v>Under Average</v>
      </c>
      <c r="N306" s="55">
        <f>DATE(world_happiness[[#This Row],[year]],1,1)</f>
        <v>42736</v>
      </c>
      <c r="O306">
        <f>YEAR(world_happiness[[#This Row],[Date]])</f>
        <v>2017</v>
      </c>
      <c r="P306">
        <f>AVERAGE(world_happiness[Life Ladder])</f>
        <v>5.4792273760800283</v>
      </c>
    </row>
    <row r="307" spans="1:16" x14ac:dyDescent="0.35">
      <c r="A307" t="s">
        <v>34</v>
      </c>
      <c r="B307">
        <v>2018</v>
      </c>
      <c r="C307">
        <v>5.1219999999999999</v>
      </c>
      <c r="D307">
        <v>8.3469999999999995</v>
      </c>
      <c r="E307">
        <v>0.79500000000000004</v>
      </c>
      <c r="F307">
        <v>61.3</v>
      </c>
      <c r="G307">
        <v>0.95799999999999996</v>
      </c>
      <c r="H307">
        <v>3.2000000000000001E-2</v>
      </c>
      <c r="J307">
        <v>0.72299999999999998</v>
      </c>
      <c r="K307">
        <v>0.41399999999999998</v>
      </c>
      <c r="L307" t="str">
        <f>IFERROR(VLOOKUP(A307, ContinentData!$A$2:$B$231, 2, FALSE),0)</f>
        <v>Asia</v>
      </c>
      <c r="M307" t="str">
        <f>IF(world_happiness[[#This Row],[Life Ladder]]&gt;world_happiness[[#This Row],[AV LL]],"Over Avergare","Under Average")</f>
        <v>Under Average</v>
      </c>
      <c r="N307" s="55">
        <f>DATE(world_happiness[[#This Row],[year]],1,1)</f>
        <v>43101</v>
      </c>
      <c r="O307">
        <f>YEAR(world_happiness[[#This Row],[Date]])</f>
        <v>2018</v>
      </c>
      <c r="P307">
        <f>AVERAGE(world_happiness[Life Ladder])</f>
        <v>5.4792273760800283</v>
      </c>
    </row>
    <row r="308" spans="1:16" x14ac:dyDescent="0.35">
      <c r="A308" t="s">
        <v>34</v>
      </c>
      <c r="B308">
        <v>2019</v>
      </c>
      <c r="C308">
        <v>4.9980000000000002</v>
      </c>
      <c r="D308">
        <v>8.4039999999999999</v>
      </c>
      <c r="E308">
        <v>0.75900000000000001</v>
      </c>
      <c r="F308">
        <v>61.5</v>
      </c>
      <c r="G308">
        <v>0.95699999999999996</v>
      </c>
      <c r="H308">
        <v>0.01</v>
      </c>
      <c r="I308">
        <v>0.82799999999999996</v>
      </c>
      <c r="J308">
        <v>0.70399999999999996</v>
      </c>
      <c r="K308">
        <v>0.39</v>
      </c>
      <c r="L308" t="str">
        <f>IFERROR(VLOOKUP(A308, ContinentData!$A$2:$B$231, 2, FALSE),0)</f>
        <v>Asia</v>
      </c>
      <c r="M308" t="str">
        <f>IF(world_happiness[[#This Row],[Life Ladder]]&gt;world_happiness[[#This Row],[AV LL]],"Over Avergare","Under Average")</f>
        <v>Under Average</v>
      </c>
      <c r="N308" s="55">
        <f>DATE(world_happiness[[#This Row],[year]],1,1)</f>
        <v>43466</v>
      </c>
      <c r="O308">
        <f>YEAR(world_happiness[[#This Row],[Date]])</f>
        <v>2019</v>
      </c>
      <c r="P308">
        <f>AVERAGE(world_happiness[Life Ladder])</f>
        <v>5.4792273760800283</v>
      </c>
    </row>
    <row r="309" spans="1:16" x14ac:dyDescent="0.35">
      <c r="A309" t="s">
        <v>34</v>
      </c>
      <c r="B309">
        <v>2020</v>
      </c>
      <c r="C309">
        <v>4.3769999999999998</v>
      </c>
      <c r="D309">
        <v>8.3610000000000007</v>
      </c>
      <c r="E309">
        <v>0.72399999999999998</v>
      </c>
      <c r="F309">
        <v>61.7</v>
      </c>
      <c r="G309">
        <v>0.96299999999999997</v>
      </c>
      <c r="H309">
        <v>0.05</v>
      </c>
      <c r="I309">
        <v>0.86299999999999999</v>
      </c>
      <c r="J309">
        <v>0.77100000000000002</v>
      </c>
      <c r="K309">
        <v>0.39</v>
      </c>
      <c r="L309" t="str">
        <f>IFERROR(VLOOKUP(A309, ContinentData!$A$2:$B$231, 2, FALSE),0)</f>
        <v>Asia</v>
      </c>
      <c r="M309" t="str">
        <f>IF(world_happiness[[#This Row],[Life Ladder]]&gt;world_happiness[[#This Row],[AV LL]],"Over Avergare","Under Average")</f>
        <v>Under Average</v>
      </c>
      <c r="N309" s="55">
        <f>DATE(world_happiness[[#This Row],[year]],1,1)</f>
        <v>43831</v>
      </c>
      <c r="O309">
        <f>YEAR(world_happiness[[#This Row],[Date]])</f>
        <v>2020</v>
      </c>
      <c r="P309">
        <f>AVERAGE(world_happiness[Life Ladder])</f>
        <v>5.4792273760800283</v>
      </c>
    </row>
    <row r="310" spans="1:16" x14ac:dyDescent="0.35">
      <c r="A310" t="s">
        <v>34</v>
      </c>
      <c r="B310">
        <v>2021</v>
      </c>
      <c r="C310">
        <v>4.5549999999999997</v>
      </c>
      <c r="D310">
        <v>8.3789999999999996</v>
      </c>
      <c r="E310">
        <v>0.71299999999999997</v>
      </c>
      <c r="F310">
        <v>61.9</v>
      </c>
      <c r="G310">
        <v>0.96499999999999997</v>
      </c>
      <c r="H310">
        <v>1.4999999999999999E-2</v>
      </c>
      <c r="I310">
        <v>0.84399999999999997</v>
      </c>
      <c r="J310">
        <v>0.75900000000000001</v>
      </c>
      <c r="K310">
        <v>0.39100000000000001</v>
      </c>
      <c r="L310" t="str">
        <f>IFERROR(VLOOKUP(A310, ContinentData!$A$2:$B$231, 2, FALSE),0)</f>
        <v>Asia</v>
      </c>
      <c r="M310" t="str">
        <f>IF(world_happiness[[#This Row],[Life Ladder]]&gt;world_happiness[[#This Row],[AV LL]],"Over Avergare","Under Average")</f>
        <v>Under Average</v>
      </c>
      <c r="N310" s="55">
        <f>DATE(world_happiness[[#This Row],[year]],1,1)</f>
        <v>44197</v>
      </c>
      <c r="O310">
        <f>YEAR(world_happiness[[#This Row],[Date]])</f>
        <v>2021</v>
      </c>
      <c r="P310">
        <f>AVERAGE(world_happiness[Life Ladder])</f>
        <v>5.4792273760800283</v>
      </c>
    </row>
    <row r="311" spans="1:16" x14ac:dyDescent="0.35">
      <c r="A311" t="s">
        <v>34</v>
      </c>
      <c r="B311">
        <v>2022</v>
      </c>
      <c r="C311">
        <v>4.25</v>
      </c>
      <c r="D311">
        <v>8.4149999999999991</v>
      </c>
      <c r="E311">
        <v>0.78400000000000003</v>
      </c>
      <c r="F311">
        <v>62.1</v>
      </c>
      <c r="G311">
        <v>0.94599999999999995</v>
      </c>
      <c r="H311">
        <v>0.154</v>
      </c>
      <c r="I311">
        <v>0.86</v>
      </c>
      <c r="J311">
        <v>0.75600000000000001</v>
      </c>
      <c r="K311">
        <v>0.38800000000000001</v>
      </c>
      <c r="L311" t="str">
        <f>IFERROR(VLOOKUP(A311, ContinentData!$A$2:$B$231, 2, FALSE),0)</f>
        <v>Asia</v>
      </c>
      <c r="M311" t="str">
        <f>IF(world_happiness[[#This Row],[Life Ladder]]&gt;world_happiness[[#This Row],[AV LL]],"Over Avergare","Under Average")</f>
        <v>Under Average</v>
      </c>
      <c r="N311" s="55">
        <f>DATE(world_happiness[[#This Row],[year]],1,1)</f>
        <v>44562</v>
      </c>
      <c r="O311">
        <f>YEAR(world_happiness[[#This Row],[Date]])</f>
        <v>2022</v>
      </c>
      <c r="P311">
        <f>AVERAGE(world_happiness[Life Ladder])</f>
        <v>5.4792273760800283</v>
      </c>
    </row>
    <row r="312" spans="1:16" x14ac:dyDescent="0.35">
      <c r="A312" t="s">
        <v>35</v>
      </c>
      <c r="B312">
        <v>2006</v>
      </c>
      <c r="C312">
        <v>3.851</v>
      </c>
      <c r="D312">
        <v>8.09</v>
      </c>
      <c r="E312">
        <v>0.69</v>
      </c>
      <c r="F312">
        <v>47.84</v>
      </c>
      <c r="G312">
        <v>0.65300000000000002</v>
      </c>
      <c r="H312">
        <v>-1.7000000000000001E-2</v>
      </c>
      <c r="I312">
        <v>0.90700000000000003</v>
      </c>
      <c r="J312">
        <v>0.58799999999999997</v>
      </c>
      <c r="K312">
        <v>0.27100000000000002</v>
      </c>
      <c r="L312" t="str">
        <f>IFERROR(VLOOKUP(A312, ContinentData!$A$2:$B$231, 2, FALSE),0)</f>
        <v>Africa</v>
      </c>
      <c r="M312" t="str">
        <f>IF(world_happiness[[#This Row],[Life Ladder]]&gt;world_happiness[[#This Row],[AV LL]],"Over Avergare","Under Average")</f>
        <v>Under Average</v>
      </c>
      <c r="N312" s="55">
        <f>DATE(world_happiness[[#This Row],[year]],1,1)</f>
        <v>38718</v>
      </c>
      <c r="O312">
        <f>YEAR(world_happiness[[#This Row],[Date]])</f>
        <v>2006</v>
      </c>
      <c r="P312">
        <f>AVERAGE(world_happiness[Life Ladder])</f>
        <v>5.4792273760800283</v>
      </c>
    </row>
    <row r="313" spans="1:16" x14ac:dyDescent="0.35">
      <c r="A313" t="s">
        <v>35</v>
      </c>
      <c r="B313">
        <v>2007</v>
      </c>
      <c r="C313">
        <v>4.3499999999999996</v>
      </c>
      <c r="D313">
        <v>8.1039999999999992</v>
      </c>
      <c r="E313">
        <v>0.71699999999999997</v>
      </c>
      <c r="F313">
        <v>48.28</v>
      </c>
      <c r="G313">
        <v>0.64400000000000002</v>
      </c>
      <c r="H313">
        <v>-3.9E-2</v>
      </c>
      <c r="I313">
        <v>0.91</v>
      </c>
      <c r="J313">
        <v>0.63</v>
      </c>
      <c r="K313">
        <v>0.249</v>
      </c>
      <c r="L313" t="str">
        <f>IFERROR(VLOOKUP(A313, ContinentData!$A$2:$B$231, 2, FALSE),0)</f>
        <v>Africa</v>
      </c>
      <c r="M313" t="str">
        <f>IF(world_happiness[[#This Row],[Life Ladder]]&gt;world_happiness[[#This Row],[AV LL]],"Over Avergare","Under Average")</f>
        <v>Under Average</v>
      </c>
      <c r="N313" s="55">
        <f>DATE(world_happiness[[#This Row],[year]],1,1)</f>
        <v>39083</v>
      </c>
      <c r="O313">
        <f>YEAR(world_happiness[[#This Row],[Date]])</f>
        <v>2007</v>
      </c>
      <c r="P313">
        <f>AVERAGE(world_happiness[Life Ladder])</f>
        <v>5.4792273760800283</v>
      </c>
    </row>
    <row r="314" spans="1:16" x14ac:dyDescent="0.35">
      <c r="A314" t="s">
        <v>35</v>
      </c>
      <c r="B314">
        <v>2008</v>
      </c>
      <c r="C314">
        <v>4.2919999999999998</v>
      </c>
      <c r="D314">
        <v>8.1039999999999992</v>
      </c>
      <c r="E314">
        <v>0.69699999999999995</v>
      </c>
      <c r="F314">
        <v>48.72</v>
      </c>
      <c r="G314">
        <v>0.57999999999999996</v>
      </c>
      <c r="H314">
        <v>-7.5999999999999998E-2</v>
      </c>
      <c r="I314">
        <v>0.94499999999999995</v>
      </c>
      <c r="J314">
        <v>0.61299999999999999</v>
      </c>
      <c r="K314">
        <v>0.312</v>
      </c>
      <c r="L314" t="str">
        <f>IFERROR(VLOOKUP(A314, ContinentData!$A$2:$B$231, 2, FALSE),0)</f>
        <v>Africa</v>
      </c>
      <c r="M314" t="str">
        <f>IF(world_happiness[[#This Row],[Life Ladder]]&gt;world_happiness[[#This Row],[AV LL]],"Over Avergare","Under Average")</f>
        <v>Under Average</v>
      </c>
      <c r="N314" s="55">
        <f>DATE(world_happiness[[#This Row],[year]],1,1)</f>
        <v>39448</v>
      </c>
      <c r="O314">
        <f>YEAR(world_happiness[[#This Row],[Date]])</f>
        <v>2008</v>
      </c>
      <c r="P314">
        <f>AVERAGE(world_happiness[Life Ladder])</f>
        <v>5.4792273760800283</v>
      </c>
    </row>
    <row r="315" spans="1:16" x14ac:dyDescent="0.35">
      <c r="A315" t="s">
        <v>35</v>
      </c>
      <c r="B315">
        <v>2009</v>
      </c>
      <c r="C315">
        <v>4.7409999999999997</v>
      </c>
      <c r="D315">
        <v>8.1010000000000009</v>
      </c>
      <c r="E315">
        <v>0.72899999999999998</v>
      </c>
      <c r="F315">
        <v>49.16</v>
      </c>
      <c r="G315">
        <v>0.69799999999999995</v>
      </c>
      <c r="H315">
        <v>-2.4E-2</v>
      </c>
      <c r="I315">
        <v>0.92500000000000004</v>
      </c>
      <c r="J315">
        <v>0.59199999999999997</v>
      </c>
      <c r="K315">
        <v>0.25</v>
      </c>
      <c r="L315" t="str">
        <f>IFERROR(VLOOKUP(A315, ContinentData!$A$2:$B$231, 2, FALSE),0)</f>
        <v>Africa</v>
      </c>
      <c r="M315" t="str">
        <f>IF(world_happiness[[#This Row],[Life Ladder]]&gt;world_happiness[[#This Row],[AV LL]],"Over Avergare","Under Average")</f>
        <v>Under Average</v>
      </c>
      <c r="N315" s="55">
        <f>DATE(world_happiness[[#This Row],[year]],1,1)</f>
        <v>39814</v>
      </c>
      <c r="O315">
        <f>YEAR(world_happiness[[#This Row],[Date]])</f>
        <v>2009</v>
      </c>
      <c r="P315">
        <f>AVERAGE(world_happiness[Life Ladder])</f>
        <v>5.4792273760800283</v>
      </c>
    </row>
    <row r="316" spans="1:16" x14ac:dyDescent="0.35">
      <c r="A316" t="s">
        <v>35</v>
      </c>
      <c r="B316">
        <v>2010</v>
      </c>
      <c r="C316">
        <v>4.5540000000000003</v>
      </c>
      <c r="D316">
        <v>8.1010000000000009</v>
      </c>
      <c r="E316">
        <v>0.75900000000000001</v>
      </c>
      <c r="F316">
        <v>49.6</v>
      </c>
      <c r="G316">
        <v>0.79200000000000004</v>
      </c>
      <c r="H316">
        <v>-4.0000000000000001E-3</v>
      </c>
      <c r="I316">
        <v>0.875</v>
      </c>
      <c r="J316">
        <v>0.59399999999999997</v>
      </c>
      <c r="K316">
        <v>0.27400000000000002</v>
      </c>
      <c r="L316" t="str">
        <f>IFERROR(VLOOKUP(A316, ContinentData!$A$2:$B$231, 2, FALSE),0)</f>
        <v>Africa</v>
      </c>
      <c r="M316" t="str">
        <f>IF(world_happiness[[#This Row],[Life Ladder]]&gt;world_happiness[[#This Row],[AV LL]],"Over Avergare","Under Average")</f>
        <v>Under Average</v>
      </c>
      <c r="N316" s="55">
        <f>DATE(world_happiness[[#This Row],[year]],1,1)</f>
        <v>40179</v>
      </c>
      <c r="O316">
        <f>YEAR(world_happiness[[#This Row],[Date]])</f>
        <v>2010</v>
      </c>
      <c r="P316">
        <f>AVERAGE(world_happiness[Life Ladder])</f>
        <v>5.4792273760800283</v>
      </c>
    </row>
    <row r="317" spans="1:16" x14ac:dyDescent="0.35">
      <c r="A317" t="s">
        <v>35</v>
      </c>
      <c r="B317">
        <v>2011</v>
      </c>
      <c r="C317">
        <v>4.4340000000000002</v>
      </c>
      <c r="D317">
        <v>8.1059999999999999</v>
      </c>
      <c r="E317">
        <v>0.73799999999999999</v>
      </c>
      <c r="F317">
        <v>50.04</v>
      </c>
      <c r="G317">
        <v>0.81699999999999995</v>
      </c>
      <c r="H317">
        <v>-3.5000000000000003E-2</v>
      </c>
      <c r="I317">
        <v>0.87</v>
      </c>
      <c r="J317">
        <v>0.60799999999999998</v>
      </c>
      <c r="K317">
        <v>0.27200000000000002</v>
      </c>
      <c r="L317" t="str">
        <f>IFERROR(VLOOKUP(A317, ContinentData!$A$2:$B$231, 2, FALSE),0)</f>
        <v>Africa</v>
      </c>
      <c r="M317" t="str">
        <f>IF(world_happiness[[#This Row],[Life Ladder]]&gt;world_happiness[[#This Row],[AV LL]],"Over Avergare","Under Average")</f>
        <v>Under Average</v>
      </c>
      <c r="N317" s="55">
        <f>DATE(world_happiness[[#This Row],[year]],1,1)</f>
        <v>40544</v>
      </c>
      <c r="O317">
        <f>YEAR(world_happiness[[#This Row],[Date]])</f>
        <v>2011</v>
      </c>
      <c r="P317">
        <f>AVERAGE(world_happiness[Life Ladder])</f>
        <v>5.4792273760800283</v>
      </c>
    </row>
    <row r="318" spans="1:16" x14ac:dyDescent="0.35">
      <c r="A318" t="s">
        <v>35</v>
      </c>
      <c r="B318">
        <v>2012</v>
      </c>
      <c r="C318">
        <v>4.2450000000000001</v>
      </c>
      <c r="D318">
        <v>8.1229999999999993</v>
      </c>
      <c r="E318">
        <v>0.74299999999999999</v>
      </c>
      <c r="F318">
        <v>50.48</v>
      </c>
      <c r="G318">
        <v>0.76600000000000001</v>
      </c>
      <c r="H318">
        <v>-3.7999999999999999E-2</v>
      </c>
      <c r="I318">
        <v>0.89800000000000002</v>
      </c>
      <c r="J318">
        <v>0.61699999999999999</v>
      </c>
      <c r="K318">
        <v>0.28399999999999997</v>
      </c>
      <c r="L318" t="str">
        <f>IFERROR(VLOOKUP(A318, ContinentData!$A$2:$B$231, 2, FALSE),0)</f>
        <v>Africa</v>
      </c>
      <c r="M318" t="str">
        <f>IF(world_happiness[[#This Row],[Life Ladder]]&gt;world_happiness[[#This Row],[AV LL]],"Over Avergare","Under Average")</f>
        <v>Under Average</v>
      </c>
      <c r="N318" s="55">
        <f>DATE(world_happiness[[#This Row],[year]],1,1)</f>
        <v>40909</v>
      </c>
      <c r="O318">
        <f>YEAR(world_happiness[[#This Row],[Date]])</f>
        <v>2012</v>
      </c>
      <c r="P318">
        <f>AVERAGE(world_happiness[Life Ladder])</f>
        <v>5.4792273760800283</v>
      </c>
    </row>
    <row r="319" spans="1:16" x14ac:dyDescent="0.35">
      <c r="A319" t="s">
        <v>35</v>
      </c>
      <c r="B319">
        <v>2013</v>
      </c>
      <c r="C319">
        <v>4.2709999999999999</v>
      </c>
      <c r="D319">
        <v>8.1440000000000001</v>
      </c>
      <c r="E319">
        <v>0.76</v>
      </c>
      <c r="F319">
        <v>50.92</v>
      </c>
      <c r="G319">
        <v>0.79400000000000004</v>
      </c>
      <c r="H319">
        <v>-3.5999999999999997E-2</v>
      </c>
      <c r="I319">
        <v>0.86699999999999999</v>
      </c>
      <c r="J319">
        <v>0.64</v>
      </c>
      <c r="K319">
        <v>0.26800000000000002</v>
      </c>
      <c r="L319" t="str">
        <f>IFERROR(VLOOKUP(A319, ContinentData!$A$2:$B$231, 2, FALSE),0)</f>
        <v>Africa</v>
      </c>
      <c r="M319" t="str">
        <f>IF(world_happiness[[#This Row],[Life Ladder]]&gt;world_happiness[[#This Row],[AV LL]],"Over Avergare","Under Average")</f>
        <v>Under Average</v>
      </c>
      <c r="N319" s="55">
        <f>DATE(world_happiness[[#This Row],[year]],1,1)</f>
        <v>41275</v>
      </c>
      <c r="O319">
        <f>YEAR(world_happiness[[#This Row],[Date]])</f>
        <v>2013</v>
      </c>
      <c r="P319">
        <f>AVERAGE(world_happiness[Life Ladder])</f>
        <v>5.4792273760800283</v>
      </c>
    </row>
    <row r="320" spans="1:16" x14ac:dyDescent="0.35">
      <c r="A320" t="s">
        <v>35</v>
      </c>
      <c r="B320">
        <v>2014</v>
      </c>
      <c r="C320">
        <v>4.24</v>
      </c>
      <c r="D320">
        <v>8.1690000000000005</v>
      </c>
      <c r="E320">
        <v>0.77800000000000002</v>
      </c>
      <c r="F320">
        <v>51.36</v>
      </c>
      <c r="G320">
        <v>0.79500000000000004</v>
      </c>
      <c r="H320">
        <v>-7.6999999999999999E-2</v>
      </c>
      <c r="I320">
        <v>0.85599999999999998</v>
      </c>
      <c r="J320">
        <v>0.60399999999999998</v>
      </c>
      <c r="K320">
        <v>0.216</v>
      </c>
      <c r="L320" t="str">
        <f>IFERROR(VLOOKUP(A320, ContinentData!$A$2:$B$231, 2, FALSE),0)</f>
        <v>Africa</v>
      </c>
      <c r="M320" t="str">
        <f>IF(world_happiness[[#This Row],[Life Ladder]]&gt;world_happiness[[#This Row],[AV LL]],"Over Avergare","Under Average")</f>
        <v>Under Average</v>
      </c>
      <c r="N320" s="55">
        <f>DATE(world_happiness[[#This Row],[year]],1,1)</f>
        <v>41640</v>
      </c>
      <c r="O320">
        <f>YEAR(world_happiness[[#This Row],[Date]])</f>
        <v>2014</v>
      </c>
      <c r="P320">
        <f>AVERAGE(world_happiness[Life Ladder])</f>
        <v>5.4792273760800283</v>
      </c>
    </row>
    <row r="321" spans="1:16" x14ac:dyDescent="0.35">
      <c r="A321" t="s">
        <v>35</v>
      </c>
      <c r="B321">
        <v>2015</v>
      </c>
      <c r="C321">
        <v>5.0380000000000003</v>
      </c>
      <c r="D321">
        <v>8.1929999999999996</v>
      </c>
      <c r="E321">
        <v>0.64600000000000002</v>
      </c>
      <c r="F321">
        <v>51.8</v>
      </c>
      <c r="G321">
        <v>0.79100000000000004</v>
      </c>
      <c r="H321">
        <v>4.3999999999999997E-2</v>
      </c>
      <c r="I321">
        <v>0.86799999999999999</v>
      </c>
      <c r="J321">
        <v>0.624</v>
      </c>
      <c r="K321">
        <v>0.34599999999999997</v>
      </c>
      <c r="L321" t="str">
        <f>IFERROR(VLOOKUP(A321, ContinentData!$A$2:$B$231, 2, FALSE),0)</f>
        <v>Africa</v>
      </c>
      <c r="M321" t="str">
        <f>IF(world_happiness[[#This Row],[Life Ladder]]&gt;world_happiness[[#This Row],[AV LL]],"Over Avergare","Under Average")</f>
        <v>Under Average</v>
      </c>
      <c r="N321" s="55">
        <f>DATE(world_happiness[[#This Row],[year]],1,1)</f>
        <v>42005</v>
      </c>
      <c r="O321">
        <f>YEAR(world_happiness[[#This Row],[Date]])</f>
        <v>2015</v>
      </c>
      <c r="P321">
        <f>AVERAGE(world_happiness[Life Ladder])</f>
        <v>5.4792273760800283</v>
      </c>
    </row>
    <row r="322" spans="1:16" x14ac:dyDescent="0.35">
      <c r="A322" t="s">
        <v>35</v>
      </c>
      <c r="B322">
        <v>2016</v>
      </c>
      <c r="C322">
        <v>4.8159999999999998</v>
      </c>
      <c r="D322">
        <v>8.2070000000000007</v>
      </c>
      <c r="E322">
        <v>0.65900000000000003</v>
      </c>
      <c r="F322">
        <v>52.475000000000001</v>
      </c>
      <c r="G322">
        <v>0.71299999999999997</v>
      </c>
      <c r="H322">
        <v>-8.0000000000000002E-3</v>
      </c>
      <c r="I322">
        <v>0.879</v>
      </c>
      <c r="J322">
        <v>0.63500000000000001</v>
      </c>
      <c r="K322">
        <v>0.36699999999999999</v>
      </c>
      <c r="L322" t="str">
        <f>IFERROR(VLOOKUP(A322, ContinentData!$A$2:$B$231, 2, FALSE),0)</f>
        <v>Africa</v>
      </c>
      <c r="M322" t="str">
        <f>IF(world_happiness[[#This Row],[Life Ladder]]&gt;world_happiness[[#This Row],[AV LL]],"Over Avergare","Under Average")</f>
        <v>Under Average</v>
      </c>
      <c r="N322" s="55">
        <f>DATE(world_happiness[[#This Row],[year]],1,1)</f>
        <v>42370</v>
      </c>
      <c r="O322">
        <f>YEAR(world_happiness[[#This Row],[Date]])</f>
        <v>2016</v>
      </c>
      <c r="P322">
        <f>AVERAGE(world_happiness[Life Ladder])</f>
        <v>5.4792273760800283</v>
      </c>
    </row>
    <row r="323" spans="1:16" x14ac:dyDescent="0.35">
      <c r="A323" t="s">
        <v>35</v>
      </c>
      <c r="B323">
        <v>2017</v>
      </c>
      <c r="C323">
        <v>5.0739999999999998</v>
      </c>
      <c r="D323">
        <v>8.2140000000000004</v>
      </c>
      <c r="E323">
        <v>0.69499999999999995</v>
      </c>
      <c r="F323">
        <v>53.15</v>
      </c>
      <c r="G323">
        <v>0.76700000000000002</v>
      </c>
      <c r="H323">
        <v>-3.3000000000000002E-2</v>
      </c>
      <c r="I323">
        <v>0.84399999999999997</v>
      </c>
      <c r="J323">
        <v>0.63200000000000001</v>
      </c>
      <c r="K323">
        <v>0.377</v>
      </c>
      <c r="L323" t="str">
        <f>IFERROR(VLOOKUP(A323, ContinentData!$A$2:$B$231, 2, FALSE),0)</f>
        <v>Africa</v>
      </c>
      <c r="M323" t="str">
        <f>IF(world_happiness[[#This Row],[Life Ladder]]&gt;world_happiness[[#This Row],[AV LL]],"Over Avergare","Under Average")</f>
        <v>Under Average</v>
      </c>
      <c r="N323" s="55">
        <f>DATE(world_happiness[[#This Row],[year]],1,1)</f>
        <v>42736</v>
      </c>
      <c r="O323">
        <f>YEAR(world_happiness[[#This Row],[Date]])</f>
        <v>2017</v>
      </c>
      <c r="P323">
        <f>AVERAGE(world_happiness[Life Ladder])</f>
        <v>5.4792273760800283</v>
      </c>
    </row>
    <row r="324" spans="1:16" x14ac:dyDescent="0.35">
      <c r="A324" t="s">
        <v>35</v>
      </c>
      <c r="B324">
        <v>2018</v>
      </c>
      <c r="C324">
        <v>5.2510000000000003</v>
      </c>
      <c r="D324">
        <v>8.2249999999999996</v>
      </c>
      <c r="E324">
        <v>0.67700000000000005</v>
      </c>
      <c r="F324">
        <v>53.825000000000003</v>
      </c>
      <c r="G324">
        <v>0.81599999999999995</v>
      </c>
      <c r="H324">
        <v>3.1E-2</v>
      </c>
      <c r="I324">
        <v>0.88400000000000001</v>
      </c>
      <c r="J324">
        <v>0.63</v>
      </c>
      <c r="K324">
        <v>0.35599999999999998</v>
      </c>
      <c r="L324" t="str">
        <f>IFERROR(VLOOKUP(A324, ContinentData!$A$2:$B$231, 2, FALSE),0)</f>
        <v>Africa</v>
      </c>
      <c r="M324" t="str">
        <f>IF(world_happiness[[#This Row],[Life Ladder]]&gt;world_happiness[[#This Row],[AV LL]],"Over Avergare","Under Average")</f>
        <v>Under Average</v>
      </c>
      <c r="N324" s="55">
        <f>DATE(world_happiness[[#This Row],[year]],1,1)</f>
        <v>43101</v>
      </c>
      <c r="O324">
        <f>YEAR(world_happiness[[#This Row],[Date]])</f>
        <v>2018</v>
      </c>
      <c r="P324">
        <f>AVERAGE(world_happiness[Life Ladder])</f>
        <v>5.4792273760800283</v>
      </c>
    </row>
    <row r="325" spans="1:16" x14ac:dyDescent="0.35">
      <c r="A325" t="s">
        <v>35</v>
      </c>
      <c r="B325">
        <v>2019</v>
      </c>
      <c r="C325">
        <v>4.9370000000000003</v>
      </c>
      <c r="D325">
        <v>8.2309999999999999</v>
      </c>
      <c r="E325">
        <v>0.71099999999999997</v>
      </c>
      <c r="F325">
        <v>54.5</v>
      </c>
      <c r="G325">
        <v>0.71199999999999997</v>
      </c>
      <c r="H325">
        <v>-1.2E-2</v>
      </c>
      <c r="I325">
        <v>0.81699999999999995</v>
      </c>
      <c r="J325">
        <v>0.60599999999999998</v>
      </c>
      <c r="K325">
        <v>0.32600000000000001</v>
      </c>
      <c r="L325" t="str">
        <f>IFERROR(VLOOKUP(A325, ContinentData!$A$2:$B$231, 2, FALSE),0)</f>
        <v>Africa</v>
      </c>
      <c r="M325" t="str">
        <f>IF(world_happiness[[#This Row],[Life Ladder]]&gt;world_happiness[[#This Row],[AV LL]],"Over Avergare","Under Average")</f>
        <v>Under Average</v>
      </c>
      <c r="N325" s="55">
        <f>DATE(world_happiness[[#This Row],[year]],1,1)</f>
        <v>43466</v>
      </c>
      <c r="O325">
        <f>YEAR(world_happiness[[#This Row],[Date]])</f>
        <v>2019</v>
      </c>
      <c r="P325">
        <f>AVERAGE(world_happiness[Life Ladder])</f>
        <v>5.4792273760800283</v>
      </c>
    </row>
    <row r="326" spans="1:16" x14ac:dyDescent="0.35">
      <c r="A326" t="s">
        <v>35</v>
      </c>
      <c r="B326">
        <v>2020</v>
      </c>
      <c r="C326">
        <v>5.2409999999999997</v>
      </c>
      <c r="D326">
        <v>8.2070000000000007</v>
      </c>
      <c r="E326">
        <v>0.72</v>
      </c>
      <c r="F326">
        <v>55.174999999999997</v>
      </c>
      <c r="G326">
        <v>0.67500000000000004</v>
      </c>
      <c r="H326">
        <v>4.4999999999999998E-2</v>
      </c>
      <c r="I326">
        <v>0.83699999999999997</v>
      </c>
      <c r="J326">
        <v>0.626</v>
      </c>
      <c r="K326">
        <v>0.38600000000000001</v>
      </c>
      <c r="L326" t="str">
        <f>IFERROR(VLOOKUP(A326, ContinentData!$A$2:$B$231, 2, FALSE),0)</f>
        <v>Africa</v>
      </c>
      <c r="M326" t="str">
        <f>IF(world_happiness[[#This Row],[Life Ladder]]&gt;world_happiness[[#This Row],[AV LL]],"Over Avergare","Under Average")</f>
        <v>Under Average</v>
      </c>
      <c r="N326" s="55">
        <f>DATE(world_happiness[[#This Row],[year]],1,1)</f>
        <v>43831</v>
      </c>
      <c r="O326">
        <f>YEAR(world_happiness[[#This Row],[Date]])</f>
        <v>2020</v>
      </c>
      <c r="P326">
        <f>AVERAGE(world_happiness[Life Ladder])</f>
        <v>5.4792273760800283</v>
      </c>
    </row>
    <row r="327" spans="1:16" x14ac:dyDescent="0.35">
      <c r="A327" t="s">
        <v>35</v>
      </c>
      <c r="B327">
        <v>2021</v>
      </c>
      <c r="C327">
        <v>4.9630000000000001</v>
      </c>
      <c r="D327">
        <v>8.2159999999999993</v>
      </c>
      <c r="E327">
        <v>0.69499999999999995</v>
      </c>
      <c r="F327">
        <v>55.85</v>
      </c>
      <c r="G327">
        <v>0.71499999999999997</v>
      </c>
      <c r="H327">
        <v>-2.5999999999999999E-2</v>
      </c>
      <c r="I327">
        <v>0.84899999999999998</v>
      </c>
      <c r="J327">
        <v>0.61199999999999999</v>
      </c>
      <c r="K327">
        <v>0.34699999999999998</v>
      </c>
      <c r="L327" t="str">
        <f>IFERROR(VLOOKUP(A327, ContinentData!$A$2:$B$231, 2, FALSE),0)</f>
        <v>Africa</v>
      </c>
      <c r="M327" t="str">
        <f>IF(world_happiness[[#This Row],[Life Ladder]]&gt;world_happiness[[#This Row],[AV LL]],"Over Avergare","Under Average")</f>
        <v>Under Average</v>
      </c>
      <c r="N327" s="55">
        <f>DATE(world_happiness[[#This Row],[year]],1,1)</f>
        <v>44197</v>
      </c>
      <c r="O327">
        <f>YEAR(world_happiness[[#This Row],[Date]])</f>
        <v>2021</v>
      </c>
      <c r="P327">
        <f>AVERAGE(world_happiness[Life Ladder])</f>
        <v>5.4792273760800283</v>
      </c>
    </row>
    <row r="328" spans="1:16" x14ac:dyDescent="0.35">
      <c r="A328" t="s">
        <v>35</v>
      </c>
      <c r="B328">
        <v>2022</v>
      </c>
      <c r="C328">
        <v>4.7119999999999997</v>
      </c>
      <c r="D328">
        <v>8.2270000000000003</v>
      </c>
      <c r="E328">
        <v>0.629</v>
      </c>
      <c r="F328">
        <v>56.524999999999999</v>
      </c>
      <c r="G328">
        <v>0.67500000000000004</v>
      </c>
      <c r="H328">
        <v>2.5000000000000001E-2</v>
      </c>
      <c r="I328">
        <v>0.84899999999999998</v>
      </c>
      <c r="J328">
        <v>0.58599999999999997</v>
      </c>
      <c r="K328">
        <v>0.36199999999999999</v>
      </c>
      <c r="L328" t="str">
        <f>IFERROR(VLOOKUP(A328, ContinentData!$A$2:$B$231, 2, FALSE),0)</f>
        <v>Africa</v>
      </c>
      <c r="M328" t="str">
        <f>IF(world_happiness[[#This Row],[Life Ladder]]&gt;world_happiness[[#This Row],[AV LL]],"Over Avergare","Under Average")</f>
        <v>Under Average</v>
      </c>
      <c r="N328" s="55">
        <f>DATE(world_happiness[[#This Row],[year]],1,1)</f>
        <v>44562</v>
      </c>
      <c r="O328">
        <f>YEAR(world_happiness[[#This Row],[Date]])</f>
        <v>2022</v>
      </c>
      <c r="P328">
        <f>AVERAGE(world_happiness[Life Ladder])</f>
        <v>5.4792273760800283</v>
      </c>
    </row>
    <row r="329" spans="1:16" x14ac:dyDescent="0.35">
      <c r="A329" t="s">
        <v>36</v>
      </c>
      <c r="B329">
        <v>2005</v>
      </c>
      <c r="C329">
        <v>7.4180000000000001</v>
      </c>
      <c r="D329">
        <v>10.707000000000001</v>
      </c>
      <c r="E329">
        <v>0.96199999999999997</v>
      </c>
      <c r="F329">
        <v>70.5</v>
      </c>
      <c r="G329">
        <v>0.95699999999999996</v>
      </c>
      <c r="H329">
        <v>0.248</v>
      </c>
      <c r="I329">
        <v>0.503</v>
      </c>
      <c r="J329">
        <v>0.78300000000000003</v>
      </c>
      <c r="K329">
        <v>0.23300000000000001</v>
      </c>
      <c r="L329" t="str">
        <f>IFERROR(VLOOKUP(A329, ContinentData!$A$2:$B$231, 2, FALSE),0)</f>
        <v>North America</v>
      </c>
      <c r="M329" t="str">
        <f>IF(world_happiness[[#This Row],[Life Ladder]]&gt;world_happiness[[#This Row],[AV LL]],"Over Avergare","Under Average")</f>
        <v>Over Avergare</v>
      </c>
      <c r="N329" s="55">
        <f>DATE(world_happiness[[#This Row],[year]],1,1)</f>
        <v>38353</v>
      </c>
      <c r="O329">
        <f>YEAR(world_happiness[[#This Row],[Date]])</f>
        <v>2005</v>
      </c>
      <c r="P329">
        <f>AVERAGE(world_happiness[Life Ladder])</f>
        <v>5.4792273760800283</v>
      </c>
    </row>
    <row r="330" spans="1:16" x14ac:dyDescent="0.35">
      <c r="A330" t="s">
        <v>36</v>
      </c>
      <c r="B330">
        <v>2007</v>
      </c>
      <c r="C330">
        <v>7.4820000000000002</v>
      </c>
      <c r="D330">
        <v>10.734</v>
      </c>
      <c r="F330">
        <v>70.62</v>
      </c>
      <c r="G330">
        <v>0.93</v>
      </c>
      <c r="H330">
        <v>0.246</v>
      </c>
      <c r="I330">
        <v>0.40600000000000003</v>
      </c>
      <c r="J330">
        <v>0.81200000000000006</v>
      </c>
      <c r="K330">
        <v>0.25700000000000001</v>
      </c>
      <c r="L330" t="str">
        <f>IFERROR(VLOOKUP(A330, ContinentData!$A$2:$B$231, 2, FALSE),0)</f>
        <v>North America</v>
      </c>
      <c r="M330" t="str">
        <f>IF(world_happiness[[#This Row],[Life Ladder]]&gt;world_happiness[[#This Row],[AV LL]],"Over Avergare","Under Average")</f>
        <v>Over Avergare</v>
      </c>
      <c r="N330" s="55">
        <f>DATE(world_happiness[[#This Row],[year]],1,1)</f>
        <v>39083</v>
      </c>
      <c r="O330">
        <f>YEAR(world_happiness[[#This Row],[Date]])</f>
        <v>2007</v>
      </c>
      <c r="P330">
        <f>AVERAGE(world_happiness[Life Ladder])</f>
        <v>5.4792273760800283</v>
      </c>
    </row>
    <row r="331" spans="1:16" x14ac:dyDescent="0.35">
      <c r="A331" t="s">
        <v>36</v>
      </c>
      <c r="B331">
        <v>2008</v>
      </c>
      <c r="C331">
        <v>7.4859999999999998</v>
      </c>
      <c r="D331">
        <v>10.733000000000001</v>
      </c>
      <c r="E331">
        <v>0.93899999999999995</v>
      </c>
      <c r="F331">
        <v>70.680000000000007</v>
      </c>
      <c r="G331">
        <v>0.92600000000000005</v>
      </c>
      <c r="H331">
        <v>0.25800000000000001</v>
      </c>
      <c r="I331">
        <v>0.37</v>
      </c>
      <c r="J331">
        <v>0.80200000000000005</v>
      </c>
      <c r="K331">
        <v>0.20200000000000001</v>
      </c>
      <c r="L331" t="str">
        <f>IFERROR(VLOOKUP(A331, ContinentData!$A$2:$B$231, 2, FALSE),0)</f>
        <v>North America</v>
      </c>
      <c r="M331" t="str">
        <f>IF(world_happiness[[#This Row],[Life Ladder]]&gt;world_happiness[[#This Row],[AV LL]],"Over Avergare","Under Average")</f>
        <v>Over Avergare</v>
      </c>
      <c r="N331" s="55">
        <f>DATE(world_happiness[[#This Row],[year]],1,1)</f>
        <v>39448</v>
      </c>
      <c r="O331">
        <f>YEAR(world_happiness[[#This Row],[Date]])</f>
        <v>2008</v>
      </c>
      <c r="P331">
        <f>AVERAGE(world_happiness[Life Ladder])</f>
        <v>5.4792273760800283</v>
      </c>
    </row>
    <row r="332" spans="1:16" x14ac:dyDescent="0.35">
      <c r="A332" t="s">
        <v>36</v>
      </c>
      <c r="B332">
        <v>2009</v>
      </c>
      <c r="C332">
        <v>7.4880000000000004</v>
      </c>
      <c r="D332">
        <v>10.692</v>
      </c>
      <c r="E332">
        <v>0.94299999999999995</v>
      </c>
      <c r="F332">
        <v>70.739999999999995</v>
      </c>
      <c r="G332">
        <v>0.91500000000000004</v>
      </c>
      <c r="H332">
        <v>0.24199999999999999</v>
      </c>
      <c r="I332">
        <v>0.41299999999999998</v>
      </c>
      <c r="J332">
        <v>0.79300000000000004</v>
      </c>
      <c r="K332">
        <v>0.248</v>
      </c>
      <c r="L332" t="str">
        <f>IFERROR(VLOOKUP(A332, ContinentData!$A$2:$B$231, 2, FALSE),0)</f>
        <v>North America</v>
      </c>
      <c r="M332" t="str">
        <f>IF(world_happiness[[#This Row],[Life Ladder]]&gt;world_happiness[[#This Row],[AV LL]],"Over Avergare","Under Average")</f>
        <v>Over Avergare</v>
      </c>
      <c r="N332" s="55">
        <f>DATE(world_happiness[[#This Row],[year]],1,1)</f>
        <v>39814</v>
      </c>
      <c r="O332">
        <f>YEAR(world_happiness[[#This Row],[Date]])</f>
        <v>2009</v>
      </c>
      <c r="P332">
        <f>AVERAGE(world_happiness[Life Ladder])</f>
        <v>5.4792273760800283</v>
      </c>
    </row>
    <row r="333" spans="1:16" x14ac:dyDescent="0.35">
      <c r="A333" t="s">
        <v>36</v>
      </c>
      <c r="B333">
        <v>2010</v>
      </c>
      <c r="C333">
        <v>7.65</v>
      </c>
      <c r="D333">
        <v>10.711</v>
      </c>
      <c r="E333">
        <v>0.95399999999999996</v>
      </c>
      <c r="F333">
        <v>70.8</v>
      </c>
      <c r="G333">
        <v>0.93400000000000005</v>
      </c>
      <c r="H333">
        <v>0.22700000000000001</v>
      </c>
      <c r="I333">
        <v>0.41299999999999998</v>
      </c>
      <c r="J333">
        <v>0.79100000000000004</v>
      </c>
      <c r="K333">
        <v>0.23300000000000001</v>
      </c>
      <c r="L333" t="str">
        <f>IFERROR(VLOOKUP(A333, ContinentData!$A$2:$B$231, 2, FALSE),0)</f>
        <v>North America</v>
      </c>
      <c r="M333" t="str">
        <f>IF(world_happiness[[#This Row],[Life Ladder]]&gt;world_happiness[[#This Row],[AV LL]],"Over Avergare","Under Average")</f>
        <v>Over Avergare</v>
      </c>
      <c r="N333" s="55">
        <f>DATE(world_happiness[[#This Row],[year]],1,1)</f>
        <v>40179</v>
      </c>
      <c r="O333">
        <f>YEAR(world_happiness[[#This Row],[Date]])</f>
        <v>2010</v>
      </c>
      <c r="P333">
        <f>AVERAGE(world_happiness[Life Ladder])</f>
        <v>5.4792273760800283</v>
      </c>
    </row>
    <row r="334" spans="1:16" x14ac:dyDescent="0.35">
      <c r="A334" t="s">
        <v>36</v>
      </c>
      <c r="B334">
        <v>2011</v>
      </c>
      <c r="C334">
        <v>7.4260000000000002</v>
      </c>
      <c r="D334">
        <v>10.733000000000001</v>
      </c>
      <c r="E334">
        <v>0.92200000000000004</v>
      </c>
      <c r="F334">
        <v>70.86</v>
      </c>
      <c r="G334">
        <v>0.95099999999999996</v>
      </c>
      <c r="H334">
        <v>0.249</v>
      </c>
      <c r="I334">
        <v>0.433</v>
      </c>
      <c r="J334">
        <v>0.80300000000000005</v>
      </c>
      <c r="K334">
        <v>0.248</v>
      </c>
      <c r="L334" t="str">
        <f>IFERROR(VLOOKUP(A334, ContinentData!$A$2:$B$231, 2, FALSE),0)</f>
        <v>North America</v>
      </c>
      <c r="M334" t="str">
        <f>IF(world_happiness[[#This Row],[Life Ladder]]&gt;world_happiness[[#This Row],[AV LL]],"Over Avergare","Under Average")</f>
        <v>Over Avergare</v>
      </c>
      <c r="N334" s="55">
        <f>DATE(world_happiness[[#This Row],[year]],1,1)</f>
        <v>40544</v>
      </c>
      <c r="O334">
        <f>YEAR(world_happiness[[#This Row],[Date]])</f>
        <v>2011</v>
      </c>
      <c r="P334">
        <f>AVERAGE(world_happiness[Life Ladder])</f>
        <v>5.4792273760800283</v>
      </c>
    </row>
    <row r="335" spans="1:16" x14ac:dyDescent="0.35">
      <c r="A335" t="s">
        <v>36</v>
      </c>
      <c r="B335">
        <v>2012</v>
      </c>
      <c r="C335">
        <v>7.415</v>
      </c>
      <c r="D335">
        <v>10.739000000000001</v>
      </c>
      <c r="E335">
        <v>0.94799999999999995</v>
      </c>
      <c r="F335">
        <v>70.92</v>
      </c>
      <c r="G335">
        <v>0.91800000000000004</v>
      </c>
      <c r="H335">
        <v>0.28599999999999998</v>
      </c>
      <c r="I335">
        <v>0.46600000000000003</v>
      </c>
      <c r="J335">
        <v>0.77600000000000002</v>
      </c>
      <c r="K335">
        <v>0.22900000000000001</v>
      </c>
      <c r="L335" t="str">
        <f>IFERROR(VLOOKUP(A335, ContinentData!$A$2:$B$231, 2, FALSE),0)</f>
        <v>North America</v>
      </c>
      <c r="M335" t="str">
        <f>IF(world_happiness[[#This Row],[Life Ladder]]&gt;world_happiness[[#This Row],[AV LL]],"Over Avergare","Under Average")</f>
        <v>Over Avergare</v>
      </c>
      <c r="N335" s="55">
        <f>DATE(world_happiness[[#This Row],[year]],1,1)</f>
        <v>40909</v>
      </c>
      <c r="O335">
        <f>YEAR(world_happiness[[#This Row],[Date]])</f>
        <v>2012</v>
      </c>
      <c r="P335">
        <f>AVERAGE(world_happiness[Life Ladder])</f>
        <v>5.4792273760800283</v>
      </c>
    </row>
    <row r="336" spans="1:16" x14ac:dyDescent="0.35">
      <c r="A336" t="s">
        <v>36</v>
      </c>
      <c r="B336">
        <v>2013</v>
      </c>
      <c r="C336">
        <v>7.5940000000000003</v>
      </c>
      <c r="D336">
        <v>10.752000000000001</v>
      </c>
      <c r="E336">
        <v>0.93600000000000005</v>
      </c>
      <c r="F336">
        <v>70.98</v>
      </c>
      <c r="G336">
        <v>0.91600000000000004</v>
      </c>
      <c r="H336">
        <v>0.312</v>
      </c>
      <c r="I336">
        <v>0.40600000000000003</v>
      </c>
      <c r="J336">
        <v>0.80100000000000005</v>
      </c>
      <c r="K336">
        <v>0.26300000000000001</v>
      </c>
      <c r="L336" t="str">
        <f>IFERROR(VLOOKUP(A336, ContinentData!$A$2:$B$231, 2, FALSE),0)</f>
        <v>North America</v>
      </c>
      <c r="M336" t="str">
        <f>IF(world_happiness[[#This Row],[Life Ladder]]&gt;world_happiness[[#This Row],[AV LL]],"Over Avergare","Under Average")</f>
        <v>Over Avergare</v>
      </c>
      <c r="N336" s="55">
        <f>DATE(world_happiness[[#This Row],[year]],1,1)</f>
        <v>41275</v>
      </c>
      <c r="O336">
        <f>YEAR(world_happiness[[#This Row],[Date]])</f>
        <v>2013</v>
      </c>
      <c r="P336">
        <f>AVERAGE(world_happiness[Life Ladder])</f>
        <v>5.4792273760800283</v>
      </c>
    </row>
    <row r="337" spans="1:16" x14ac:dyDescent="0.35">
      <c r="A337" t="s">
        <v>36</v>
      </c>
      <c r="B337">
        <v>2014</v>
      </c>
      <c r="C337">
        <v>7.3040000000000003</v>
      </c>
      <c r="D337">
        <v>10.77</v>
      </c>
      <c r="E337">
        <v>0.91800000000000004</v>
      </c>
      <c r="F337">
        <v>71.040000000000006</v>
      </c>
      <c r="G337">
        <v>0.93899999999999995</v>
      </c>
      <c r="H337">
        <v>0.26600000000000001</v>
      </c>
      <c r="I337">
        <v>0.442</v>
      </c>
      <c r="J337">
        <v>0.79100000000000004</v>
      </c>
      <c r="K337">
        <v>0.25900000000000001</v>
      </c>
      <c r="L337" t="str">
        <f>IFERROR(VLOOKUP(A337, ContinentData!$A$2:$B$231, 2, FALSE),0)</f>
        <v>North America</v>
      </c>
      <c r="M337" t="str">
        <f>IF(world_happiness[[#This Row],[Life Ladder]]&gt;world_happiness[[#This Row],[AV LL]],"Over Avergare","Under Average")</f>
        <v>Over Avergare</v>
      </c>
      <c r="N337" s="55">
        <f>DATE(world_happiness[[#This Row],[year]],1,1)</f>
        <v>41640</v>
      </c>
      <c r="O337">
        <f>YEAR(world_happiness[[#This Row],[Date]])</f>
        <v>2014</v>
      </c>
      <c r="P337">
        <f>AVERAGE(world_happiness[Life Ladder])</f>
        <v>5.4792273760800283</v>
      </c>
    </row>
    <row r="338" spans="1:16" x14ac:dyDescent="0.35">
      <c r="A338" t="s">
        <v>36</v>
      </c>
      <c r="B338">
        <v>2015</v>
      </c>
      <c r="C338">
        <v>7.4130000000000003</v>
      </c>
      <c r="D338">
        <v>10.769</v>
      </c>
      <c r="E338">
        <v>0.93899999999999995</v>
      </c>
      <c r="F338">
        <v>71.099999999999994</v>
      </c>
      <c r="G338">
        <v>0.93100000000000005</v>
      </c>
      <c r="H338">
        <v>0.249</v>
      </c>
      <c r="I338">
        <v>0.42699999999999999</v>
      </c>
      <c r="J338">
        <v>0.79200000000000004</v>
      </c>
      <c r="K338">
        <v>0.28599999999999998</v>
      </c>
      <c r="L338" t="str">
        <f>IFERROR(VLOOKUP(A338, ContinentData!$A$2:$B$231, 2, FALSE),0)</f>
        <v>North America</v>
      </c>
      <c r="M338" t="str">
        <f>IF(world_happiness[[#This Row],[Life Ladder]]&gt;world_happiness[[#This Row],[AV LL]],"Over Avergare","Under Average")</f>
        <v>Over Avergare</v>
      </c>
      <c r="N338" s="55">
        <f>DATE(world_happiness[[#This Row],[year]],1,1)</f>
        <v>42005</v>
      </c>
      <c r="O338">
        <f>YEAR(world_happiness[[#This Row],[Date]])</f>
        <v>2015</v>
      </c>
      <c r="P338">
        <f>AVERAGE(world_happiness[Life Ladder])</f>
        <v>5.4792273760800283</v>
      </c>
    </row>
    <row r="339" spans="1:16" x14ac:dyDescent="0.35">
      <c r="A339" t="s">
        <v>36</v>
      </c>
      <c r="B339">
        <v>2016</v>
      </c>
      <c r="C339">
        <v>7.2450000000000001</v>
      </c>
      <c r="D339">
        <v>10.768000000000001</v>
      </c>
      <c r="E339">
        <v>0.92400000000000004</v>
      </c>
      <c r="F339">
        <v>71.150000000000006</v>
      </c>
      <c r="G339">
        <v>0.91200000000000003</v>
      </c>
      <c r="H339">
        <v>0.20699999999999999</v>
      </c>
      <c r="I339">
        <v>0.38500000000000001</v>
      </c>
      <c r="J339">
        <v>0.76800000000000002</v>
      </c>
      <c r="K339">
        <v>0.23699999999999999</v>
      </c>
      <c r="L339" t="str">
        <f>IFERROR(VLOOKUP(A339, ContinentData!$A$2:$B$231, 2, FALSE),0)</f>
        <v>North America</v>
      </c>
      <c r="M339" t="str">
        <f>IF(world_happiness[[#This Row],[Life Ladder]]&gt;world_happiness[[#This Row],[AV LL]],"Over Avergare","Under Average")</f>
        <v>Over Avergare</v>
      </c>
      <c r="N339" s="55">
        <f>DATE(world_happiness[[#This Row],[year]],1,1)</f>
        <v>42370</v>
      </c>
      <c r="O339">
        <f>YEAR(world_happiness[[#This Row],[Date]])</f>
        <v>2016</v>
      </c>
      <c r="P339">
        <f>AVERAGE(world_happiness[Life Ladder])</f>
        <v>5.4792273760800283</v>
      </c>
    </row>
    <row r="340" spans="1:16" x14ac:dyDescent="0.35">
      <c r="A340" t="s">
        <v>36</v>
      </c>
      <c r="B340">
        <v>2017</v>
      </c>
      <c r="C340">
        <v>7.415</v>
      </c>
      <c r="D340">
        <v>10.786</v>
      </c>
      <c r="E340">
        <v>0.93400000000000005</v>
      </c>
      <c r="F340">
        <v>71.2</v>
      </c>
      <c r="G340">
        <v>0.94499999999999995</v>
      </c>
      <c r="H340">
        <v>0.159</v>
      </c>
      <c r="I340">
        <v>0.36199999999999999</v>
      </c>
      <c r="J340">
        <v>0.79900000000000004</v>
      </c>
      <c r="K340">
        <v>0.218</v>
      </c>
      <c r="L340" t="str">
        <f>IFERROR(VLOOKUP(A340, ContinentData!$A$2:$B$231, 2, FALSE),0)</f>
        <v>North America</v>
      </c>
      <c r="M340" t="str">
        <f>IF(world_happiness[[#This Row],[Life Ladder]]&gt;world_happiness[[#This Row],[AV LL]],"Over Avergare","Under Average")</f>
        <v>Over Avergare</v>
      </c>
      <c r="N340" s="55">
        <f>DATE(world_happiness[[#This Row],[year]],1,1)</f>
        <v>42736</v>
      </c>
      <c r="O340">
        <f>YEAR(world_happiness[[#This Row],[Date]])</f>
        <v>2017</v>
      </c>
      <c r="P340">
        <f>AVERAGE(world_happiness[Life Ladder])</f>
        <v>5.4792273760800283</v>
      </c>
    </row>
    <row r="341" spans="1:16" x14ac:dyDescent="0.35">
      <c r="A341" t="s">
        <v>36</v>
      </c>
      <c r="B341">
        <v>2018</v>
      </c>
      <c r="C341">
        <v>7.1749999999999998</v>
      </c>
      <c r="D341">
        <v>10.798999999999999</v>
      </c>
      <c r="E341">
        <v>0.92300000000000004</v>
      </c>
      <c r="F341">
        <v>71.25</v>
      </c>
      <c r="G341">
        <v>0.94599999999999995</v>
      </c>
      <c r="H341">
        <v>0.10199999999999999</v>
      </c>
      <c r="I341">
        <v>0.372</v>
      </c>
      <c r="J341">
        <v>0.77300000000000002</v>
      </c>
      <c r="K341">
        <v>0.25900000000000001</v>
      </c>
      <c r="L341" t="str">
        <f>IFERROR(VLOOKUP(A341, ContinentData!$A$2:$B$231, 2, FALSE),0)</f>
        <v>North America</v>
      </c>
      <c r="M341" t="str">
        <f>IF(world_happiness[[#This Row],[Life Ladder]]&gt;world_happiness[[#This Row],[AV LL]],"Over Avergare","Under Average")</f>
        <v>Over Avergare</v>
      </c>
      <c r="N341" s="55">
        <f>DATE(world_happiness[[#This Row],[year]],1,1)</f>
        <v>43101</v>
      </c>
      <c r="O341">
        <f>YEAR(world_happiness[[#This Row],[Date]])</f>
        <v>2018</v>
      </c>
      <c r="P341">
        <f>AVERAGE(world_happiness[Life Ladder])</f>
        <v>5.4792273760800283</v>
      </c>
    </row>
    <row r="342" spans="1:16" x14ac:dyDescent="0.35">
      <c r="A342" t="s">
        <v>36</v>
      </c>
      <c r="B342">
        <v>2019</v>
      </c>
      <c r="C342">
        <v>7.109</v>
      </c>
      <c r="D342">
        <v>10.803000000000001</v>
      </c>
      <c r="E342">
        <v>0.92500000000000004</v>
      </c>
      <c r="F342">
        <v>71.3</v>
      </c>
      <c r="G342">
        <v>0.91200000000000003</v>
      </c>
      <c r="H342">
        <v>0.107</v>
      </c>
      <c r="I342">
        <v>0.436</v>
      </c>
      <c r="J342">
        <v>0.78100000000000003</v>
      </c>
      <c r="K342">
        <v>0.28499999999999998</v>
      </c>
      <c r="L342" t="str">
        <f>IFERROR(VLOOKUP(A342, ContinentData!$A$2:$B$231, 2, FALSE),0)</f>
        <v>North America</v>
      </c>
      <c r="M342" t="str">
        <f>IF(world_happiness[[#This Row],[Life Ladder]]&gt;world_happiness[[#This Row],[AV LL]],"Over Avergare","Under Average")</f>
        <v>Over Avergare</v>
      </c>
      <c r="N342" s="55">
        <f>DATE(world_happiness[[#This Row],[year]],1,1)</f>
        <v>43466</v>
      </c>
      <c r="O342">
        <f>YEAR(world_happiness[[#This Row],[Date]])</f>
        <v>2019</v>
      </c>
      <c r="P342">
        <f>AVERAGE(world_happiness[Life Ladder])</f>
        <v>5.4792273760800283</v>
      </c>
    </row>
    <row r="343" spans="1:16" x14ac:dyDescent="0.35">
      <c r="A343" t="s">
        <v>36</v>
      </c>
      <c r="B343">
        <v>2020</v>
      </c>
      <c r="C343">
        <v>7.0250000000000004</v>
      </c>
      <c r="D343">
        <v>10.738</v>
      </c>
      <c r="E343">
        <v>0.93100000000000005</v>
      </c>
      <c r="F343">
        <v>71.349999999999994</v>
      </c>
      <c r="G343">
        <v>0.88700000000000001</v>
      </c>
      <c r="H343">
        <v>4.4999999999999998E-2</v>
      </c>
      <c r="I343">
        <v>0.434</v>
      </c>
      <c r="J343">
        <v>0.73799999999999999</v>
      </c>
      <c r="K343">
        <v>0.307</v>
      </c>
      <c r="L343" t="str">
        <f>IFERROR(VLOOKUP(A343, ContinentData!$A$2:$B$231, 2, FALSE),0)</f>
        <v>North America</v>
      </c>
      <c r="M343" t="str">
        <f>IF(world_happiness[[#This Row],[Life Ladder]]&gt;world_happiness[[#This Row],[AV LL]],"Over Avergare","Under Average")</f>
        <v>Over Avergare</v>
      </c>
      <c r="N343" s="55">
        <f>DATE(world_happiness[[#This Row],[year]],1,1)</f>
        <v>43831</v>
      </c>
      <c r="O343">
        <f>YEAR(world_happiness[[#This Row],[Date]])</f>
        <v>2020</v>
      </c>
      <c r="P343">
        <f>AVERAGE(world_happiness[Life Ladder])</f>
        <v>5.4792273760800283</v>
      </c>
    </row>
    <row r="344" spans="1:16" x14ac:dyDescent="0.35">
      <c r="A344" t="s">
        <v>36</v>
      </c>
      <c r="B344">
        <v>2021</v>
      </c>
      <c r="C344">
        <v>6.9390000000000001</v>
      </c>
      <c r="D344">
        <v>10.776999999999999</v>
      </c>
      <c r="E344">
        <v>0.92600000000000005</v>
      </c>
      <c r="F344">
        <v>71.400000000000006</v>
      </c>
      <c r="G344">
        <v>0.89800000000000002</v>
      </c>
      <c r="H344">
        <v>0.191</v>
      </c>
      <c r="I344">
        <v>0.38400000000000001</v>
      </c>
      <c r="J344">
        <v>0.76300000000000001</v>
      </c>
      <c r="K344">
        <v>0.27600000000000002</v>
      </c>
      <c r="L344" t="str">
        <f>IFERROR(VLOOKUP(A344, ContinentData!$A$2:$B$231, 2, FALSE),0)</f>
        <v>North America</v>
      </c>
      <c r="M344" t="str">
        <f>IF(world_happiness[[#This Row],[Life Ladder]]&gt;world_happiness[[#This Row],[AV LL]],"Over Avergare","Under Average")</f>
        <v>Over Avergare</v>
      </c>
      <c r="N344" s="55">
        <f>DATE(world_happiness[[#This Row],[year]],1,1)</f>
        <v>44197</v>
      </c>
      <c r="O344">
        <f>YEAR(world_happiness[[#This Row],[Date]])</f>
        <v>2021</v>
      </c>
      <c r="P344">
        <f>AVERAGE(world_happiness[Life Ladder])</f>
        <v>5.4792273760800283</v>
      </c>
    </row>
    <row r="345" spans="1:16" x14ac:dyDescent="0.35">
      <c r="A345" t="s">
        <v>36</v>
      </c>
      <c r="B345">
        <v>2022</v>
      </c>
      <c r="C345">
        <v>6.9180000000000001</v>
      </c>
      <c r="D345">
        <v>10.803000000000001</v>
      </c>
      <c r="E345">
        <v>0.92900000000000005</v>
      </c>
      <c r="F345">
        <v>71.45</v>
      </c>
      <c r="G345">
        <v>0.83799999999999997</v>
      </c>
      <c r="H345">
        <v>0.222</v>
      </c>
      <c r="I345">
        <v>0.442</v>
      </c>
      <c r="J345">
        <v>0.71899999999999997</v>
      </c>
      <c r="K345">
        <v>0.28699999999999998</v>
      </c>
      <c r="L345" t="str">
        <f>IFERROR(VLOOKUP(A345, ContinentData!$A$2:$B$231, 2, FALSE),0)</f>
        <v>North America</v>
      </c>
      <c r="M345" t="str">
        <f>IF(world_happiness[[#This Row],[Life Ladder]]&gt;world_happiness[[#This Row],[AV LL]],"Over Avergare","Under Average")</f>
        <v>Over Avergare</v>
      </c>
      <c r="N345" s="55">
        <f>DATE(world_happiness[[#This Row],[year]],1,1)</f>
        <v>44562</v>
      </c>
      <c r="O345">
        <f>YEAR(world_happiness[[#This Row],[Date]])</f>
        <v>2022</v>
      </c>
      <c r="P345">
        <f>AVERAGE(world_happiness[Life Ladder])</f>
        <v>5.4792273760800283</v>
      </c>
    </row>
    <row r="346" spans="1:16" x14ac:dyDescent="0.35">
      <c r="A346" t="s">
        <v>37</v>
      </c>
      <c r="B346">
        <v>2007</v>
      </c>
      <c r="C346">
        <v>4.16</v>
      </c>
      <c r="D346">
        <v>6.9459999999999997</v>
      </c>
      <c r="E346">
        <v>0.53200000000000003</v>
      </c>
      <c r="F346">
        <v>41.48</v>
      </c>
      <c r="G346">
        <v>0.66300000000000003</v>
      </c>
      <c r="H346">
        <v>8.3000000000000004E-2</v>
      </c>
      <c r="I346">
        <v>0.78200000000000003</v>
      </c>
      <c r="J346">
        <v>0.56699999999999995</v>
      </c>
      <c r="K346">
        <v>0.33</v>
      </c>
      <c r="L346" t="str">
        <f>IFERROR(VLOOKUP(A346, ContinentData!$A$2:$B$231, 2, FALSE),0)</f>
        <v>Africa</v>
      </c>
      <c r="M346" t="str">
        <f>IF(world_happiness[[#This Row],[Life Ladder]]&gt;world_happiness[[#This Row],[AV LL]],"Over Avergare","Under Average")</f>
        <v>Under Average</v>
      </c>
      <c r="N346" s="55">
        <f>DATE(world_happiness[[#This Row],[year]],1,1)</f>
        <v>39083</v>
      </c>
      <c r="O346">
        <f>YEAR(world_happiness[[#This Row],[Date]])</f>
        <v>2007</v>
      </c>
      <c r="P346">
        <f>AVERAGE(world_happiness[Life Ladder])</f>
        <v>5.4792273760800283</v>
      </c>
    </row>
    <row r="347" spans="1:16" x14ac:dyDescent="0.35">
      <c r="A347" t="s">
        <v>37</v>
      </c>
      <c r="B347">
        <v>2010</v>
      </c>
      <c r="C347">
        <v>3.5680000000000001</v>
      </c>
      <c r="D347">
        <v>7.0309999999999997</v>
      </c>
      <c r="E347">
        <v>0.48299999999999998</v>
      </c>
      <c r="F347">
        <v>42.5</v>
      </c>
      <c r="G347">
        <v>0.69</v>
      </c>
      <c r="H347">
        <v>-3.3000000000000002E-2</v>
      </c>
      <c r="I347">
        <v>0.84499999999999997</v>
      </c>
      <c r="J347">
        <v>0.47799999999999998</v>
      </c>
      <c r="K347">
        <v>0.25700000000000001</v>
      </c>
      <c r="L347" t="str">
        <f>IFERROR(VLOOKUP(A347, ContinentData!$A$2:$B$231, 2, FALSE),0)</f>
        <v>Africa</v>
      </c>
      <c r="M347" t="str">
        <f>IF(world_happiness[[#This Row],[Life Ladder]]&gt;world_happiness[[#This Row],[AV LL]],"Over Avergare","Under Average")</f>
        <v>Under Average</v>
      </c>
      <c r="N347" s="55">
        <f>DATE(world_happiness[[#This Row],[year]],1,1)</f>
        <v>40179</v>
      </c>
      <c r="O347">
        <f>YEAR(world_happiness[[#This Row],[Date]])</f>
        <v>2010</v>
      </c>
      <c r="P347">
        <f>AVERAGE(world_happiness[Life Ladder])</f>
        <v>5.4792273760800283</v>
      </c>
    </row>
    <row r="348" spans="1:16" x14ac:dyDescent="0.35">
      <c r="A348" t="s">
        <v>37</v>
      </c>
      <c r="B348">
        <v>2011</v>
      </c>
      <c r="C348">
        <v>3.6779999999999999</v>
      </c>
      <c r="D348">
        <v>7.0570000000000004</v>
      </c>
      <c r="E348">
        <v>0.38700000000000001</v>
      </c>
      <c r="F348">
        <v>42.84</v>
      </c>
      <c r="G348">
        <v>0.78</v>
      </c>
      <c r="H348">
        <v>-1.2E-2</v>
      </c>
      <c r="I348">
        <v>0.83399999999999996</v>
      </c>
      <c r="J348">
        <v>0.502</v>
      </c>
      <c r="K348">
        <v>0.27700000000000002</v>
      </c>
      <c r="L348" t="str">
        <f>IFERROR(VLOOKUP(A348, ContinentData!$A$2:$B$231, 2, FALSE),0)</f>
        <v>Africa</v>
      </c>
      <c r="M348" t="str">
        <f>IF(world_happiness[[#This Row],[Life Ladder]]&gt;world_happiness[[#This Row],[AV LL]],"Over Avergare","Under Average")</f>
        <v>Under Average</v>
      </c>
      <c r="N348" s="55">
        <f>DATE(world_happiness[[#This Row],[year]],1,1)</f>
        <v>40544</v>
      </c>
      <c r="O348">
        <f>YEAR(world_happiness[[#This Row],[Date]])</f>
        <v>2011</v>
      </c>
      <c r="P348">
        <f>AVERAGE(world_happiness[Life Ladder])</f>
        <v>5.4792273760800283</v>
      </c>
    </row>
    <row r="349" spans="1:16" x14ac:dyDescent="0.35">
      <c r="A349" t="s">
        <v>37</v>
      </c>
      <c r="B349">
        <v>2016</v>
      </c>
      <c r="C349">
        <v>2.6930000000000001</v>
      </c>
      <c r="D349">
        <v>6.7069999999999999</v>
      </c>
      <c r="E349">
        <v>0.28999999999999998</v>
      </c>
      <c r="F349">
        <v>44.75</v>
      </c>
      <c r="G349">
        <v>0.624</v>
      </c>
      <c r="H349">
        <v>3.6999999999999998E-2</v>
      </c>
      <c r="I349">
        <v>0.85899999999999999</v>
      </c>
      <c r="J349">
        <v>0.55100000000000005</v>
      </c>
      <c r="K349">
        <v>0.49399999999999999</v>
      </c>
      <c r="L349" t="str">
        <f>IFERROR(VLOOKUP(A349, ContinentData!$A$2:$B$231, 2, FALSE),0)</f>
        <v>Africa</v>
      </c>
      <c r="M349" t="str">
        <f>IF(world_happiness[[#This Row],[Life Ladder]]&gt;world_happiness[[#This Row],[AV LL]],"Over Avergare","Under Average")</f>
        <v>Under Average</v>
      </c>
      <c r="N349" s="55">
        <f>DATE(world_happiness[[#This Row],[year]],1,1)</f>
        <v>42370</v>
      </c>
      <c r="O349">
        <f>YEAR(world_happiness[[#This Row],[Date]])</f>
        <v>2016</v>
      </c>
      <c r="P349">
        <f>AVERAGE(world_happiness[Life Ladder])</f>
        <v>5.4792273760800283</v>
      </c>
    </row>
    <row r="350" spans="1:16" x14ac:dyDescent="0.35">
      <c r="A350" t="s">
        <v>37</v>
      </c>
      <c r="B350">
        <v>2017</v>
      </c>
      <c r="C350">
        <v>3.476</v>
      </c>
      <c r="D350">
        <v>6.7329999999999997</v>
      </c>
      <c r="E350">
        <v>0.32</v>
      </c>
      <c r="F350">
        <v>45.3</v>
      </c>
      <c r="G350">
        <v>0.64500000000000002</v>
      </c>
      <c r="H350">
        <v>7.8E-2</v>
      </c>
      <c r="I350">
        <v>0.89</v>
      </c>
      <c r="J350">
        <v>0.60199999999999998</v>
      </c>
      <c r="K350">
        <v>0.59899999999999998</v>
      </c>
      <c r="L350" t="str">
        <f>IFERROR(VLOOKUP(A350, ContinentData!$A$2:$B$231, 2, FALSE),0)</f>
        <v>Africa</v>
      </c>
      <c r="M350" t="str">
        <f>IF(world_happiness[[#This Row],[Life Ladder]]&gt;world_happiness[[#This Row],[AV LL]],"Over Avergare","Under Average")</f>
        <v>Under Average</v>
      </c>
      <c r="N350" s="55">
        <f>DATE(world_happiness[[#This Row],[year]],1,1)</f>
        <v>42736</v>
      </c>
      <c r="O350">
        <f>YEAR(world_happiness[[#This Row],[Date]])</f>
        <v>2017</v>
      </c>
      <c r="P350">
        <f>AVERAGE(world_happiness[Life Ladder])</f>
        <v>5.4792273760800283</v>
      </c>
    </row>
    <row r="351" spans="1:16" x14ac:dyDescent="0.35">
      <c r="A351" t="s">
        <v>38</v>
      </c>
      <c r="B351">
        <v>2006</v>
      </c>
      <c r="C351">
        <v>3.4350000000000001</v>
      </c>
      <c r="D351">
        <v>7.3689999999999998</v>
      </c>
      <c r="E351">
        <v>0.72399999999999998</v>
      </c>
      <c r="F351">
        <v>47.08</v>
      </c>
      <c r="G351">
        <v>0.30599999999999999</v>
      </c>
      <c r="H351">
        <v>2.5999999999999999E-2</v>
      </c>
      <c r="I351">
        <v>0.96099999999999997</v>
      </c>
      <c r="J351">
        <v>0.57099999999999995</v>
      </c>
      <c r="K351">
        <v>0.26300000000000001</v>
      </c>
      <c r="L351" t="str">
        <f>IFERROR(VLOOKUP(A351, ContinentData!$A$2:$B$231, 2, FALSE),0)</f>
        <v>Africa</v>
      </c>
      <c r="M351" t="str">
        <f>IF(world_happiness[[#This Row],[Life Ladder]]&gt;world_happiness[[#This Row],[AV LL]],"Over Avergare","Under Average")</f>
        <v>Under Average</v>
      </c>
      <c r="N351" s="55">
        <f>DATE(world_happiness[[#This Row],[year]],1,1)</f>
        <v>38718</v>
      </c>
      <c r="O351">
        <f>YEAR(world_happiness[[#This Row],[Date]])</f>
        <v>2006</v>
      </c>
      <c r="P351">
        <f>AVERAGE(world_happiness[Life Ladder])</f>
        <v>5.4792273760800283</v>
      </c>
    </row>
    <row r="352" spans="1:16" x14ac:dyDescent="0.35">
      <c r="A352" t="s">
        <v>38</v>
      </c>
      <c r="B352">
        <v>2007</v>
      </c>
      <c r="C352">
        <v>4.141</v>
      </c>
      <c r="D352">
        <v>7.3680000000000003</v>
      </c>
      <c r="E352">
        <v>0.47899999999999998</v>
      </c>
      <c r="F352">
        <v>47.46</v>
      </c>
      <c r="G352">
        <v>0.29499999999999998</v>
      </c>
      <c r="H352">
        <v>-1.2999999999999999E-2</v>
      </c>
      <c r="I352">
        <v>0.874</v>
      </c>
      <c r="J352">
        <v>0.59799999999999998</v>
      </c>
      <c r="K352">
        <v>0.245</v>
      </c>
      <c r="L352" t="str">
        <f>IFERROR(VLOOKUP(A352, ContinentData!$A$2:$B$231, 2, FALSE),0)</f>
        <v>Africa</v>
      </c>
      <c r="M352" t="str">
        <f>IF(world_happiness[[#This Row],[Life Ladder]]&gt;world_happiness[[#This Row],[AV LL]],"Over Avergare","Under Average")</f>
        <v>Under Average</v>
      </c>
      <c r="N352" s="55">
        <f>DATE(world_happiness[[#This Row],[year]],1,1)</f>
        <v>39083</v>
      </c>
      <c r="O352">
        <f>YEAR(world_happiness[[#This Row],[Date]])</f>
        <v>2007</v>
      </c>
      <c r="P352">
        <f>AVERAGE(world_happiness[Life Ladder])</f>
        <v>5.4792273760800283</v>
      </c>
    </row>
    <row r="353" spans="1:16" x14ac:dyDescent="0.35">
      <c r="A353" t="s">
        <v>38</v>
      </c>
      <c r="B353">
        <v>2008</v>
      </c>
      <c r="C353">
        <v>4.6319999999999997</v>
      </c>
      <c r="D353">
        <v>7.3630000000000004</v>
      </c>
      <c r="E353">
        <v>0.57099999999999995</v>
      </c>
      <c r="F353">
        <v>47.84</v>
      </c>
      <c r="G353">
        <v>0.52700000000000002</v>
      </c>
      <c r="H353">
        <v>6.0999999999999999E-2</v>
      </c>
      <c r="I353">
        <v>0.94399999999999995</v>
      </c>
      <c r="J353">
        <v>0.56899999999999995</v>
      </c>
      <c r="K353">
        <v>0.22500000000000001</v>
      </c>
      <c r="L353" t="str">
        <f>IFERROR(VLOOKUP(A353, ContinentData!$A$2:$B$231, 2, FALSE),0)</f>
        <v>Africa</v>
      </c>
      <c r="M353" t="str">
        <f>IF(world_happiness[[#This Row],[Life Ladder]]&gt;world_happiness[[#This Row],[AV LL]],"Over Avergare","Under Average")</f>
        <v>Under Average</v>
      </c>
      <c r="N353" s="55">
        <f>DATE(world_happiness[[#This Row],[year]],1,1)</f>
        <v>39448</v>
      </c>
      <c r="O353">
        <f>YEAR(world_happiness[[#This Row],[Date]])</f>
        <v>2008</v>
      </c>
      <c r="P353">
        <f>AVERAGE(world_happiness[Life Ladder])</f>
        <v>5.4792273760800283</v>
      </c>
    </row>
    <row r="354" spans="1:16" x14ac:dyDescent="0.35">
      <c r="A354" t="s">
        <v>38</v>
      </c>
      <c r="B354">
        <v>2009</v>
      </c>
      <c r="C354">
        <v>3.6389999999999998</v>
      </c>
      <c r="D354">
        <v>7.3689999999999998</v>
      </c>
      <c r="E354">
        <v>0.64600000000000002</v>
      </c>
      <c r="F354">
        <v>48.22</v>
      </c>
      <c r="G354">
        <v>0.40100000000000002</v>
      </c>
      <c r="H354">
        <v>0.02</v>
      </c>
      <c r="I354">
        <v>0.93100000000000005</v>
      </c>
      <c r="J354">
        <v>0.60099999999999998</v>
      </c>
      <c r="K354">
        <v>0.221</v>
      </c>
      <c r="L354" t="str">
        <f>IFERROR(VLOOKUP(A354, ContinentData!$A$2:$B$231, 2, FALSE),0)</f>
        <v>Africa</v>
      </c>
      <c r="M354" t="str">
        <f>IF(world_happiness[[#This Row],[Life Ladder]]&gt;world_happiness[[#This Row],[AV LL]],"Over Avergare","Under Average")</f>
        <v>Under Average</v>
      </c>
      <c r="N354" s="55">
        <f>DATE(world_happiness[[#This Row],[year]],1,1)</f>
        <v>39814</v>
      </c>
      <c r="O354">
        <f>YEAR(world_happiness[[#This Row],[Date]])</f>
        <v>2009</v>
      </c>
      <c r="P354">
        <f>AVERAGE(world_happiness[Life Ladder])</f>
        <v>5.4792273760800283</v>
      </c>
    </row>
    <row r="355" spans="1:16" x14ac:dyDescent="0.35">
      <c r="A355" t="s">
        <v>38</v>
      </c>
      <c r="B355">
        <v>2010</v>
      </c>
      <c r="C355">
        <v>3.7429999999999999</v>
      </c>
      <c r="D355">
        <v>7.4619999999999997</v>
      </c>
      <c r="E355">
        <v>0.73399999999999999</v>
      </c>
      <c r="F355">
        <v>48.6</v>
      </c>
      <c r="G355">
        <v>0.505</v>
      </c>
      <c r="H355">
        <v>2.3E-2</v>
      </c>
      <c r="I355">
        <v>0.85799999999999998</v>
      </c>
      <c r="J355">
        <v>0.56000000000000005</v>
      </c>
      <c r="K355">
        <v>0.28699999999999998</v>
      </c>
      <c r="L355" t="str">
        <f>IFERROR(VLOOKUP(A355, ContinentData!$A$2:$B$231, 2, FALSE),0)</f>
        <v>Africa</v>
      </c>
      <c r="M355" t="str">
        <f>IF(world_happiness[[#This Row],[Life Ladder]]&gt;world_happiness[[#This Row],[AV LL]],"Over Avergare","Under Average")</f>
        <v>Under Average</v>
      </c>
      <c r="N355" s="55">
        <f>DATE(world_happiness[[#This Row],[year]],1,1)</f>
        <v>40179</v>
      </c>
      <c r="O355">
        <f>YEAR(world_happiness[[#This Row],[Date]])</f>
        <v>2010</v>
      </c>
      <c r="P355">
        <f>AVERAGE(world_happiness[Life Ladder])</f>
        <v>5.4792273760800283</v>
      </c>
    </row>
    <row r="356" spans="1:16" x14ac:dyDescent="0.35">
      <c r="A356" t="s">
        <v>38</v>
      </c>
      <c r="B356">
        <v>2011</v>
      </c>
      <c r="C356">
        <v>4.3929999999999998</v>
      </c>
      <c r="D356">
        <v>7.4279999999999999</v>
      </c>
      <c r="E356">
        <v>0.81899999999999995</v>
      </c>
      <c r="F356">
        <v>48.98</v>
      </c>
      <c r="G356">
        <v>0.54</v>
      </c>
      <c r="H356">
        <v>2.9000000000000001E-2</v>
      </c>
      <c r="I356">
        <v>0.876</v>
      </c>
      <c r="J356">
        <v>0.57899999999999996</v>
      </c>
      <c r="K356">
        <v>0.28899999999999998</v>
      </c>
      <c r="L356" t="str">
        <f>IFERROR(VLOOKUP(A356, ContinentData!$A$2:$B$231, 2, FALSE),0)</f>
        <v>Africa</v>
      </c>
      <c r="M356" t="str">
        <f>IF(world_happiness[[#This Row],[Life Ladder]]&gt;world_happiness[[#This Row],[AV LL]],"Over Avergare","Under Average")</f>
        <v>Under Average</v>
      </c>
      <c r="N356" s="55">
        <f>DATE(world_happiness[[#This Row],[year]],1,1)</f>
        <v>40544</v>
      </c>
      <c r="O356">
        <f>YEAR(world_happiness[[#This Row],[Date]])</f>
        <v>2011</v>
      </c>
      <c r="P356">
        <f>AVERAGE(world_happiness[Life Ladder])</f>
        <v>5.4792273760800283</v>
      </c>
    </row>
    <row r="357" spans="1:16" x14ac:dyDescent="0.35">
      <c r="A357" t="s">
        <v>38</v>
      </c>
      <c r="B357">
        <v>2012</v>
      </c>
      <c r="C357">
        <v>4.0330000000000004</v>
      </c>
      <c r="D357">
        <v>7.4779999999999998</v>
      </c>
      <c r="E357">
        <v>0.67300000000000004</v>
      </c>
      <c r="F357">
        <v>49.36</v>
      </c>
      <c r="G357">
        <v>0.56299999999999994</v>
      </c>
      <c r="H357">
        <v>-3.5999999999999997E-2</v>
      </c>
      <c r="I357">
        <v>0.88400000000000001</v>
      </c>
      <c r="J357">
        <v>0.498</v>
      </c>
      <c r="K357">
        <v>0.316</v>
      </c>
      <c r="L357" t="str">
        <f>IFERROR(VLOOKUP(A357, ContinentData!$A$2:$B$231, 2, FALSE),0)</f>
        <v>Africa</v>
      </c>
      <c r="M357" t="str">
        <f>IF(world_happiness[[#This Row],[Life Ladder]]&gt;world_happiness[[#This Row],[AV LL]],"Over Avergare","Under Average")</f>
        <v>Under Average</v>
      </c>
      <c r="N357" s="55">
        <f>DATE(world_happiness[[#This Row],[year]],1,1)</f>
        <v>40909</v>
      </c>
      <c r="O357">
        <f>YEAR(world_happiness[[#This Row],[Date]])</f>
        <v>2012</v>
      </c>
      <c r="P357">
        <f>AVERAGE(world_happiness[Life Ladder])</f>
        <v>5.4792273760800283</v>
      </c>
    </row>
    <row r="358" spans="1:16" x14ac:dyDescent="0.35">
      <c r="A358" t="s">
        <v>38</v>
      </c>
      <c r="B358">
        <v>2013</v>
      </c>
      <c r="C358">
        <v>3.508</v>
      </c>
      <c r="D358">
        <v>7.4980000000000002</v>
      </c>
      <c r="E358">
        <v>0.71399999999999997</v>
      </c>
      <c r="F358">
        <v>49.74</v>
      </c>
      <c r="G358">
        <v>0.48799999999999999</v>
      </c>
      <c r="H358">
        <v>-4.7E-2</v>
      </c>
      <c r="I358">
        <v>0.88200000000000001</v>
      </c>
      <c r="J358">
        <v>0.437</v>
      </c>
      <c r="K358">
        <v>0.314</v>
      </c>
      <c r="L358" t="str">
        <f>IFERROR(VLOOKUP(A358, ContinentData!$A$2:$B$231, 2, FALSE),0)</f>
        <v>Africa</v>
      </c>
      <c r="M358" t="str">
        <f>IF(world_happiness[[#This Row],[Life Ladder]]&gt;world_happiness[[#This Row],[AV LL]],"Over Avergare","Under Average")</f>
        <v>Under Average</v>
      </c>
      <c r="N358" s="55">
        <f>DATE(world_happiness[[#This Row],[year]],1,1)</f>
        <v>41275</v>
      </c>
      <c r="O358">
        <f>YEAR(world_happiness[[#This Row],[Date]])</f>
        <v>2013</v>
      </c>
      <c r="P358">
        <f>AVERAGE(world_happiness[Life Ladder])</f>
        <v>5.4792273760800283</v>
      </c>
    </row>
    <row r="359" spans="1:16" x14ac:dyDescent="0.35">
      <c r="A359" t="s">
        <v>38</v>
      </c>
      <c r="B359">
        <v>2014</v>
      </c>
      <c r="C359">
        <v>3.46</v>
      </c>
      <c r="D359">
        <v>7.5289999999999999</v>
      </c>
      <c r="E359">
        <v>0.73299999999999998</v>
      </c>
      <c r="F359">
        <v>50.12</v>
      </c>
      <c r="G359">
        <v>0.56699999999999995</v>
      </c>
      <c r="H359">
        <v>-7.0999999999999994E-2</v>
      </c>
      <c r="I359">
        <v>0.88100000000000001</v>
      </c>
      <c r="J359">
        <v>0.52400000000000002</v>
      </c>
      <c r="K359">
        <v>0.32900000000000001</v>
      </c>
      <c r="L359" t="str">
        <f>IFERROR(VLOOKUP(A359, ContinentData!$A$2:$B$231, 2, FALSE),0)</f>
        <v>Africa</v>
      </c>
      <c r="M359" t="str">
        <f>IF(world_happiness[[#This Row],[Life Ladder]]&gt;world_happiness[[#This Row],[AV LL]],"Over Avergare","Under Average")</f>
        <v>Under Average</v>
      </c>
      <c r="N359" s="55">
        <f>DATE(world_happiness[[#This Row],[year]],1,1)</f>
        <v>41640</v>
      </c>
      <c r="O359">
        <f>YEAR(world_happiness[[#This Row],[Date]])</f>
        <v>2014</v>
      </c>
      <c r="P359">
        <f>AVERAGE(world_happiness[Life Ladder])</f>
        <v>5.4792273760800283</v>
      </c>
    </row>
    <row r="360" spans="1:16" x14ac:dyDescent="0.35">
      <c r="A360" t="s">
        <v>38</v>
      </c>
      <c r="B360">
        <v>2015</v>
      </c>
      <c r="C360">
        <v>4.3230000000000004</v>
      </c>
      <c r="D360">
        <v>7.5250000000000004</v>
      </c>
      <c r="E360">
        <v>0.751</v>
      </c>
      <c r="F360">
        <v>50.5</v>
      </c>
      <c r="G360">
        <v>0.47399999999999998</v>
      </c>
      <c r="H360">
        <v>-0.03</v>
      </c>
      <c r="I360">
        <v>0.88900000000000001</v>
      </c>
      <c r="J360">
        <v>0.59299999999999997</v>
      </c>
      <c r="K360">
        <v>0.35799999999999998</v>
      </c>
      <c r="L360" t="str">
        <f>IFERROR(VLOOKUP(A360, ContinentData!$A$2:$B$231, 2, FALSE),0)</f>
        <v>Africa</v>
      </c>
      <c r="M360" t="str">
        <f>IF(world_happiness[[#This Row],[Life Ladder]]&gt;world_happiness[[#This Row],[AV LL]],"Over Avergare","Under Average")</f>
        <v>Under Average</v>
      </c>
      <c r="N360" s="55">
        <f>DATE(world_happiness[[#This Row],[year]],1,1)</f>
        <v>42005</v>
      </c>
      <c r="O360">
        <f>YEAR(world_happiness[[#This Row],[Date]])</f>
        <v>2015</v>
      </c>
      <c r="P360">
        <f>AVERAGE(world_happiness[Life Ladder])</f>
        <v>5.4792273760800283</v>
      </c>
    </row>
    <row r="361" spans="1:16" x14ac:dyDescent="0.35">
      <c r="A361" t="s">
        <v>38</v>
      </c>
      <c r="B361">
        <v>2016</v>
      </c>
      <c r="C361">
        <v>4.0289999999999999</v>
      </c>
      <c r="D361">
        <v>7.4290000000000003</v>
      </c>
      <c r="E361">
        <v>0.61599999999999999</v>
      </c>
      <c r="F361">
        <v>50.875</v>
      </c>
      <c r="G361">
        <v>0.52500000000000002</v>
      </c>
      <c r="H361">
        <v>5.0999999999999997E-2</v>
      </c>
      <c r="I361">
        <v>0.82</v>
      </c>
      <c r="J361">
        <v>0.56399999999999995</v>
      </c>
      <c r="K361">
        <v>0.46800000000000003</v>
      </c>
      <c r="L361" t="str">
        <f>IFERROR(VLOOKUP(A361, ContinentData!$A$2:$B$231, 2, FALSE),0)</f>
        <v>Africa</v>
      </c>
      <c r="M361" t="str">
        <f>IF(world_happiness[[#This Row],[Life Ladder]]&gt;world_happiness[[#This Row],[AV LL]],"Over Avergare","Under Average")</f>
        <v>Under Average</v>
      </c>
      <c r="N361" s="55">
        <f>DATE(world_happiness[[#This Row],[year]],1,1)</f>
        <v>42370</v>
      </c>
      <c r="O361">
        <f>YEAR(world_happiness[[#This Row],[Date]])</f>
        <v>2016</v>
      </c>
      <c r="P361">
        <f>AVERAGE(world_happiness[Life Ladder])</f>
        <v>5.4792273760800283</v>
      </c>
    </row>
    <row r="362" spans="1:16" x14ac:dyDescent="0.35">
      <c r="A362" t="s">
        <v>38</v>
      </c>
      <c r="B362">
        <v>2017</v>
      </c>
      <c r="C362">
        <v>4.5590000000000002</v>
      </c>
      <c r="D362">
        <v>7.3650000000000002</v>
      </c>
      <c r="E362">
        <v>0.66100000000000003</v>
      </c>
      <c r="F362">
        <v>51.25</v>
      </c>
      <c r="G362">
        <v>0.61499999999999999</v>
      </c>
      <c r="H362">
        <v>7.0000000000000001E-3</v>
      </c>
      <c r="I362">
        <v>0.79200000000000004</v>
      </c>
      <c r="J362">
        <v>0.58399999999999996</v>
      </c>
      <c r="K362">
        <v>0.53800000000000003</v>
      </c>
      <c r="L362" t="str">
        <f>IFERROR(VLOOKUP(A362, ContinentData!$A$2:$B$231, 2, FALSE),0)</f>
        <v>Africa</v>
      </c>
      <c r="M362" t="str">
        <f>IF(world_happiness[[#This Row],[Life Ladder]]&gt;world_happiness[[#This Row],[AV LL]],"Over Avergare","Under Average")</f>
        <v>Under Average</v>
      </c>
      <c r="N362" s="55">
        <f>DATE(world_happiness[[#This Row],[year]],1,1)</f>
        <v>42736</v>
      </c>
      <c r="O362">
        <f>YEAR(world_happiness[[#This Row],[Date]])</f>
        <v>2017</v>
      </c>
      <c r="P362">
        <f>AVERAGE(world_happiness[Life Ladder])</f>
        <v>5.4792273760800283</v>
      </c>
    </row>
    <row r="363" spans="1:16" x14ac:dyDescent="0.35">
      <c r="A363" t="s">
        <v>38</v>
      </c>
      <c r="B363">
        <v>2018</v>
      </c>
      <c r="C363">
        <v>4.4859999999999998</v>
      </c>
      <c r="D363">
        <v>7.3550000000000004</v>
      </c>
      <c r="E363">
        <v>0.57699999999999996</v>
      </c>
      <c r="F363">
        <v>51.625</v>
      </c>
      <c r="G363">
        <v>0.65</v>
      </c>
      <c r="H363">
        <v>2.3E-2</v>
      </c>
      <c r="I363">
        <v>0.76300000000000001</v>
      </c>
      <c r="J363">
        <v>0.53200000000000003</v>
      </c>
      <c r="K363">
        <v>0.54400000000000004</v>
      </c>
      <c r="L363" t="str">
        <f>IFERROR(VLOOKUP(A363, ContinentData!$A$2:$B$231, 2, FALSE),0)</f>
        <v>Africa</v>
      </c>
      <c r="M363" t="str">
        <f>IF(world_happiness[[#This Row],[Life Ladder]]&gt;world_happiness[[#This Row],[AV LL]],"Over Avergare","Under Average")</f>
        <v>Under Average</v>
      </c>
      <c r="N363" s="55">
        <f>DATE(world_happiness[[#This Row],[year]],1,1)</f>
        <v>43101</v>
      </c>
      <c r="O363">
        <f>YEAR(world_happiness[[#This Row],[Date]])</f>
        <v>2018</v>
      </c>
      <c r="P363">
        <f>AVERAGE(world_happiness[Life Ladder])</f>
        <v>5.4792273760800283</v>
      </c>
    </row>
    <row r="364" spans="1:16" x14ac:dyDescent="0.35">
      <c r="A364" t="s">
        <v>38</v>
      </c>
      <c r="B364">
        <v>2019</v>
      </c>
      <c r="C364">
        <v>4.2510000000000003</v>
      </c>
      <c r="D364">
        <v>7.3540000000000001</v>
      </c>
      <c r="E364">
        <v>0.64</v>
      </c>
      <c r="F364">
        <v>52</v>
      </c>
      <c r="G364">
        <v>0.53700000000000003</v>
      </c>
      <c r="H364">
        <v>5.3999999999999999E-2</v>
      </c>
      <c r="I364">
        <v>0.83199999999999996</v>
      </c>
      <c r="J364">
        <v>0.55600000000000005</v>
      </c>
      <c r="K364">
        <v>0.46</v>
      </c>
      <c r="L364" t="str">
        <f>IFERROR(VLOOKUP(A364, ContinentData!$A$2:$B$231, 2, FALSE),0)</f>
        <v>Africa</v>
      </c>
      <c r="M364" t="str">
        <f>IF(world_happiness[[#This Row],[Life Ladder]]&gt;world_happiness[[#This Row],[AV LL]],"Over Avergare","Under Average")</f>
        <v>Under Average</v>
      </c>
      <c r="N364" s="55">
        <f>DATE(world_happiness[[#This Row],[year]],1,1)</f>
        <v>43466</v>
      </c>
      <c r="O364">
        <f>YEAR(world_happiness[[#This Row],[Date]])</f>
        <v>2019</v>
      </c>
      <c r="P364">
        <f>AVERAGE(world_happiness[Life Ladder])</f>
        <v>5.4792273760800283</v>
      </c>
    </row>
    <row r="365" spans="1:16" x14ac:dyDescent="0.35">
      <c r="A365" t="s">
        <v>38</v>
      </c>
      <c r="B365">
        <v>2022</v>
      </c>
      <c r="C365">
        <v>4.3970000000000002</v>
      </c>
      <c r="D365">
        <v>7.2610000000000001</v>
      </c>
      <c r="E365">
        <v>0.72</v>
      </c>
      <c r="F365">
        <v>53.125</v>
      </c>
      <c r="G365">
        <v>0.67900000000000005</v>
      </c>
      <c r="H365">
        <v>0.221</v>
      </c>
      <c r="I365">
        <v>0.80500000000000005</v>
      </c>
      <c r="J365">
        <v>0.58799999999999997</v>
      </c>
      <c r="K365">
        <v>0.499</v>
      </c>
      <c r="L365" t="str">
        <f>IFERROR(VLOOKUP(A365, ContinentData!$A$2:$B$231, 2, FALSE),0)</f>
        <v>Africa</v>
      </c>
      <c r="M365" t="str">
        <f>IF(world_happiness[[#This Row],[Life Ladder]]&gt;world_happiness[[#This Row],[AV LL]],"Over Avergare","Under Average")</f>
        <v>Under Average</v>
      </c>
      <c r="N365" s="55">
        <f>DATE(world_happiness[[#This Row],[year]],1,1)</f>
        <v>44562</v>
      </c>
      <c r="O365">
        <f>YEAR(world_happiness[[#This Row],[Date]])</f>
        <v>2022</v>
      </c>
      <c r="P365">
        <f>AVERAGE(world_happiness[Life Ladder])</f>
        <v>5.4792273760800283</v>
      </c>
    </row>
    <row r="366" spans="1:16" x14ac:dyDescent="0.35">
      <c r="A366" t="s">
        <v>39</v>
      </c>
      <c r="B366">
        <v>2006</v>
      </c>
      <c r="C366">
        <v>6.0629999999999997</v>
      </c>
      <c r="D366">
        <v>9.8699999999999992</v>
      </c>
      <c r="E366">
        <v>0.83599999999999997</v>
      </c>
      <c r="F366">
        <v>67.78</v>
      </c>
      <c r="G366">
        <v>0.74399999999999999</v>
      </c>
      <c r="H366">
        <v>0.16300000000000001</v>
      </c>
      <c r="I366">
        <v>0.63400000000000001</v>
      </c>
      <c r="J366">
        <v>0.752</v>
      </c>
      <c r="K366">
        <v>0.34799999999999998</v>
      </c>
      <c r="L366" t="str">
        <f>IFERROR(VLOOKUP(A366, ContinentData!$A$2:$B$231, 2, FALSE),0)</f>
        <v>South America</v>
      </c>
      <c r="M366" t="str">
        <f>IF(world_happiness[[#This Row],[Life Ladder]]&gt;world_happiness[[#This Row],[AV LL]],"Over Avergare","Under Average")</f>
        <v>Over Avergare</v>
      </c>
      <c r="N366" s="55">
        <f>DATE(world_happiness[[#This Row],[year]],1,1)</f>
        <v>38718</v>
      </c>
      <c r="O366">
        <f>YEAR(world_happiness[[#This Row],[Date]])</f>
        <v>2006</v>
      </c>
      <c r="P366">
        <f>AVERAGE(world_happiness[Life Ladder])</f>
        <v>5.4792273760800283</v>
      </c>
    </row>
    <row r="367" spans="1:16" x14ac:dyDescent="0.35">
      <c r="A367" t="s">
        <v>39</v>
      </c>
      <c r="B367">
        <v>2007</v>
      </c>
      <c r="C367">
        <v>5.6980000000000004</v>
      </c>
      <c r="D367">
        <v>9.91</v>
      </c>
      <c r="E367">
        <v>0.81499999999999995</v>
      </c>
      <c r="F367">
        <v>67.959999999999994</v>
      </c>
      <c r="G367">
        <v>0.66200000000000003</v>
      </c>
      <c r="H367">
        <v>0.23899999999999999</v>
      </c>
      <c r="I367">
        <v>0.72299999999999998</v>
      </c>
      <c r="J367">
        <v>0.70799999999999996</v>
      </c>
      <c r="K367">
        <v>0.34200000000000003</v>
      </c>
      <c r="L367" t="str">
        <f>IFERROR(VLOOKUP(A367, ContinentData!$A$2:$B$231, 2, FALSE),0)</f>
        <v>South America</v>
      </c>
      <c r="M367" t="str">
        <f>IF(world_happiness[[#This Row],[Life Ladder]]&gt;world_happiness[[#This Row],[AV LL]],"Over Avergare","Under Average")</f>
        <v>Over Avergare</v>
      </c>
      <c r="N367" s="55">
        <f>DATE(world_happiness[[#This Row],[year]],1,1)</f>
        <v>39083</v>
      </c>
      <c r="O367">
        <f>YEAR(world_happiness[[#This Row],[Date]])</f>
        <v>2007</v>
      </c>
      <c r="P367">
        <f>AVERAGE(world_happiness[Life Ladder])</f>
        <v>5.4792273760800283</v>
      </c>
    </row>
    <row r="368" spans="1:16" x14ac:dyDescent="0.35">
      <c r="A368" t="s">
        <v>39</v>
      </c>
      <c r="B368">
        <v>2008</v>
      </c>
      <c r="C368">
        <v>5.7889999999999997</v>
      </c>
      <c r="D368">
        <v>9.9380000000000006</v>
      </c>
      <c r="E368">
        <v>0.80400000000000005</v>
      </c>
      <c r="F368">
        <v>68.14</v>
      </c>
      <c r="G368">
        <v>0.64</v>
      </c>
      <c r="H368">
        <v>7.8E-2</v>
      </c>
      <c r="I368">
        <v>0.74099999999999999</v>
      </c>
      <c r="J368">
        <v>0.70599999999999996</v>
      </c>
      <c r="K368">
        <v>0.33</v>
      </c>
      <c r="L368" t="str">
        <f>IFERROR(VLOOKUP(A368, ContinentData!$A$2:$B$231, 2, FALSE),0)</f>
        <v>South America</v>
      </c>
      <c r="M368" t="str">
        <f>IF(world_happiness[[#This Row],[Life Ladder]]&gt;world_happiness[[#This Row],[AV LL]],"Over Avergare","Under Average")</f>
        <v>Over Avergare</v>
      </c>
      <c r="N368" s="55">
        <f>DATE(world_happiness[[#This Row],[year]],1,1)</f>
        <v>39448</v>
      </c>
      <c r="O368">
        <f>YEAR(world_happiness[[#This Row],[Date]])</f>
        <v>2008</v>
      </c>
      <c r="P368">
        <f>AVERAGE(world_happiness[Life Ladder])</f>
        <v>5.4792273760800283</v>
      </c>
    </row>
    <row r="369" spans="1:16" x14ac:dyDescent="0.35">
      <c r="A369" t="s">
        <v>39</v>
      </c>
      <c r="B369">
        <v>2009</v>
      </c>
      <c r="C369">
        <v>6.4939999999999998</v>
      </c>
      <c r="D369">
        <v>9.9160000000000004</v>
      </c>
      <c r="E369">
        <v>0.83199999999999996</v>
      </c>
      <c r="F369">
        <v>68.319999999999993</v>
      </c>
      <c r="G369">
        <v>0.747</v>
      </c>
      <c r="H369">
        <v>0.14299999999999999</v>
      </c>
      <c r="I369">
        <v>0.73399999999999999</v>
      </c>
      <c r="J369">
        <v>0.75600000000000001</v>
      </c>
      <c r="K369">
        <v>0.3</v>
      </c>
      <c r="L369" t="str">
        <f>IFERROR(VLOOKUP(A369, ContinentData!$A$2:$B$231, 2, FALSE),0)</f>
        <v>South America</v>
      </c>
      <c r="M369" t="str">
        <f>IF(world_happiness[[#This Row],[Life Ladder]]&gt;world_happiness[[#This Row],[AV LL]],"Over Avergare","Under Average")</f>
        <v>Over Avergare</v>
      </c>
      <c r="N369" s="55">
        <f>DATE(world_happiness[[#This Row],[year]],1,1)</f>
        <v>39814</v>
      </c>
      <c r="O369">
        <f>YEAR(world_happiness[[#This Row],[Date]])</f>
        <v>2009</v>
      </c>
      <c r="P369">
        <f>AVERAGE(world_happiness[Life Ladder])</f>
        <v>5.4792273760800283</v>
      </c>
    </row>
    <row r="370" spans="1:16" x14ac:dyDescent="0.35">
      <c r="A370" t="s">
        <v>39</v>
      </c>
      <c r="B370">
        <v>2010</v>
      </c>
      <c r="C370">
        <v>6.6360000000000001</v>
      </c>
      <c r="D370">
        <v>9.9629999999999992</v>
      </c>
      <c r="E370">
        <v>0.85699999999999998</v>
      </c>
      <c r="F370">
        <v>68.5</v>
      </c>
      <c r="G370">
        <v>0.78600000000000003</v>
      </c>
      <c r="H370">
        <v>0.10199999999999999</v>
      </c>
      <c r="I370">
        <v>0.70199999999999996</v>
      </c>
      <c r="J370">
        <v>0.76</v>
      </c>
      <c r="K370">
        <v>0.3</v>
      </c>
      <c r="L370" t="str">
        <f>IFERROR(VLOOKUP(A370, ContinentData!$A$2:$B$231, 2, FALSE),0)</f>
        <v>South America</v>
      </c>
      <c r="M370" t="str">
        <f>IF(world_happiness[[#This Row],[Life Ladder]]&gt;world_happiness[[#This Row],[AV LL]],"Over Avergare","Under Average")</f>
        <v>Over Avergare</v>
      </c>
      <c r="N370" s="55">
        <f>DATE(world_happiness[[#This Row],[year]],1,1)</f>
        <v>40179</v>
      </c>
      <c r="O370">
        <f>YEAR(world_happiness[[#This Row],[Date]])</f>
        <v>2010</v>
      </c>
      <c r="P370">
        <f>AVERAGE(world_happiness[Life Ladder])</f>
        <v>5.4792273760800283</v>
      </c>
    </row>
    <row r="371" spans="1:16" x14ac:dyDescent="0.35">
      <c r="A371" t="s">
        <v>39</v>
      </c>
      <c r="B371">
        <v>2011</v>
      </c>
      <c r="C371">
        <v>6.5259999999999998</v>
      </c>
      <c r="D371">
        <v>10.013</v>
      </c>
      <c r="E371">
        <v>0.81899999999999995</v>
      </c>
      <c r="F371">
        <v>68.680000000000007</v>
      </c>
      <c r="G371">
        <v>0.70099999999999996</v>
      </c>
      <c r="H371">
        <v>0.106</v>
      </c>
      <c r="I371">
        <v>0.753</v>
      </c>
      <c r="J371">
        <v>0.75800000000000001</v>
      </c>
      <c r="K371">
        <v>0.317</v>
      </c>
      <c r="L371" t="str">
        <f>IFERROR(VLOOKUP(A371, ContinentData!$A$2:$B$231, 2, FALSE),0)</f>
        <v>South America</v>
      </c>
      <c r="M371" t="str">
        <f>IF(world_happiness[[#This Row],[Life Ladder]]&gt;world_happiness[[#This Row],[AV LL]],"Over Avergare","Under Average")</f>
        <v>Over Avergare</v>
      </c>
      <c r="N371" s="55">
        <f>DATE(world_happiness[[#This Row],[year]],1,1)</f>
        <v>40544</v>
      </c>
      <c r="O371">
        <f>YEAR(world_happiness[[#This Row],[Date]])</f>
        <v>2011</v>
      </c>
      <c r="P371">
        <f>AVERAGE(world_happiness[Life Ladder])</f>
        <v>5.4792273760800283</v>
      </c>
    </row>
    <row r="372" spans="1:16" x14ac:dyDescent="0.35">
      <c r="A372" t="s">
        <v>39</v>
      </c>
      <c r="B372">
        <v>2012</v>
      </c>
      <c r="C372">
        <v>6.5990000000000002</v>
      </c>
      <c r="D372">
        <v>10.063000000000001</v>
      </c>
      <c r="E372">
        <v>0.85499999999999998</v>
      </c>
      <c r="F372">
        <v>68.86</v>
      </c>
      <c r="G372">
        <v>0.73399999999999999</v>
      </c>
      <c r="H372">
        <v>0.189</v>
      </c>
      <c r="I372">
        <v>0.78200000000000003</v>
      </c>
      <c r="J372">
        <v>0.73599999999999999</v>
      </c>
      <c r="K372">
        <v>0.28799999999999998</v>
      </c>
      <c r="L372" t="str">
        <f>IFERROR(VLOOKUP(A372, ContinentData!$A$2:$B$231, 2, FALSE),0)</f>
        <v>South America</v>
      </c>
      <c r="M372" t="str">
        <f>IF(world_happiness[[#This Row],[Life Ladder]]&gt;world_happiness[[#This Row],[AV LL]],"Over Avergare","Under Average")</f>
        <v>Over Avergare</v>
      </c>
      <c r="N372" s="55">
        <f>DATE(world_happiness[[#This Row],[year]],1,1)</f>
        <v>40909</v>
      </c>
      <c r="O372">
        <f>YEAR(world_happiness[[#This Row],[Date]])</f>
        <v>2012</v>
      </c>
      <c r="P372">
        <f>AVERAGE(world_happiness[Life Ladder])</f>
        <v>5.4792273760800283</v>
      </c>
    </row>
    <row r="373" spans="1:16" x14ac:dyDescent="0.35">
      <c r="A373" t="s">
        <v>39</v>
      </c>
      <c r="B373">
        <v>2013</v>
      </c>
      <c r="C373">
        <v>6.74</v>
      </c>
      <c r="D373">
        <v>10.086</v>
      </c>
      <c r="E373">
        <v>0.86199999999999999</v>
      </c>
      <c r="F373">
        <v>69.040000000000006</v>
      </c>
      <c r="G373">
        <v>0.73699999999999999</v>
      </c>
      <c r="H373">
        <v>7.9000000000000001E-2</v>
      </c>
      <c r="I373">
        <v>0.74099999999999999</v>
      </c>
      <c r="J373">
        <v>0.79100000000000004</v>
      </c>
      <c r="K373">
        <v>0.28499999999999998</v>
      </c>
      <c r="L373" t="str">
        <f>IFERROR(VLOOKUP(A373, ContinentData!$A$2:$B$231, 2, FALSE),0)</f>
        <v>South America</v>
      </c>
      <c r="M373" t="str">
        <f>IF(world_happiness[[#This Row],[Life Ladder]]&gt;world_happiness[[#This Row],[AV LL]],"Over Avergare","Under Average")</f>
        <v>Over Avergare</v>
      </c>
      <c r="N373" s="55">
        <f>DATE(world_happiness[[#This Row],[year]],1,1)</f>
        <v>41275</v>
      </c>
      <c r="O373">
        <f>YEAR(world_happiness[[#This Row],[Date]])</f>
        <v>2013</v>
      </c>
      <c r="P373">
        <f>AVERAGE(world_happiness[Life Ladder])</f>
        <v>5.4792273760800283</v>
      </c>
    </row>
    <row r="374" spans="1:16" x14ac:dyDescent="0.35">
      <c r="A374" t="s">
        <v>39</v>
      </c>
      <c r="B374">
        <v>2014</v>
      </c>
      <c r="C374">
        <v>6.8440000000000003</v>
      </c>
      <c r="D374">
        <v>10.093999999999999</v>
      </c>
      <c r="E374">
        <v>0.86199999999999999</v>
      </c>
      <c r="F374">
        <v>69.22</v>
      </c>
      <c r="G374">
        <v>0.73299999999999998</v>
      </c>
      <c r="H374">
        <v>0.21099999999999999</v>
      </c>
      <c r="I374">
        <v>0.75800000000000001</v>
      </c>
      <c r="J374">
        <v>0.8</v>
      </c>
      <c r="K374">
        <v>0.27600000000000002</v>
      </c>
      <c r="L374" t="str">
        <f>IFERROR(VLOOKUP(A374, ContinentData!$A$2:$B$231, 2, FALSE),0)</f>
        <v>South America</v>
      </c>
      <c r="M374" t="str">
        <f>IF(world_happiness[[#This Row],[Life Ladder]]&gt;world_happiness[[#This Row],[AV LL]],"Over Avergare","Under Average")</f>
        <v>Over Avergare</v>
      </c>
      <c r="N374" s="55">
        <f>DATE(world_happiness[[#This Row],[year]],1,1)</f>
        <v>41640</v>
      </c>
      <c r="O374">
        <f>YEAR(world_happiness[[#This Row],[Date]])</f>
        <v>2014</v>
      </c>
      <c r="P374">
        <f>AVERAGE(world_happiness[Life Ladder])</f>
        <v>5.4792273760800283</v>
      </c>
    </row>
    <row r="375" spans="1:16" x14ac:dyDescent="0.35">
      <c r="A375" t="s">
        <v>39</v>
      </c>
      <c r="B375">
        <v>2015</v>
      </c>
      <c r="C375">
        <v>6.5330000000000004</v>
      </c>
      <c r="D375">
        <v>10.105</v>
      </c>
      <c r="E375">
        <v>0.82699999999999996</v>
      </c>
      <c r="F375">
        <v>69.400000000000006</v>
      </c>
      <c r="G375">
        <v>0.76900000000000002</v>
      </c>
      <c r="H375">
        <v>3.4000000000000002E-2</v>
      </c>
      <c r="I375">
        <v>0.81200000000000006</v>
      </c>
      <c r="J375">
        <v>0.752</v>
      </c>
      <c r="K375">
        <v>0.33300000000000002</v>
      </c>
      <c r="L375" t="str">
        <f>IFERROR(VLOOKUP(A375, ContinentData!$A$2:$B$231, 2, FALSE),0)</f>
        <v>South America</v>
      </c>
      <c r="M375" t="str">
        <f>IF(world_happiness[[#This Row],[Life Ladder]]&gt;world_happiness[[#This Row],[AV LL]],"Over Avergare","Under Average")</f>
        <v>Over Avergare</v>
      </c>
      <c r="N375" s="55">
        <f>DATE(world_happiness[[#This Row],[year]],1,1)</f>
        <v>42005</v>
      </c>
      <c r="O375">
        <f>YEAR(world_happiness[[#This Row],[Date]])</f>
        <v>2015</v>
      </c>
      <c r="P375">
        <f>AVERAGE(world_happiness[Life Ladder])</f>
        <v>5.4792273760800283</v>
      </c>
    </row>
    <row r="376" spans="1:16" x14ac:dyDescent="0.35">
      <c r="A376" t="s">
        <v>39</v>
      </c>
      <c r="B376">
        <v>2016</v>
      </c>
      <c r="C376">
        <v>6.5789999999999997</v>
      </c>
      <c r="D376">
        <v>10.11</v>
      </c>
      <c r="E376">
        <v>0.84099999999999997</v>
      </c>
      <c r="F376">
        <v>69.55</v>
      </c>
      <c r="G376">
        <v>0.65200000000000002</v>
      </c>
      <c r="H376">
        <v>9.6000000000000002E-2</v>
      </c>
      <c r="I376">
        <v>0.85799999999999998</v>
      </c>
      <c r="J376">
        <v>0.79200000000000004</v>
      </c>
      <c r="K376">
        <v>0.28299999999999997</v>
      </c>
      <c r="L376" t="str">
        <f>IFERROR(VLOOKUP(A376, ContinentData!$A$2:$B$231, 2, FALSE),0)</f>
        <v>South America</v>
      </c>
      <c r="M376" t="str">
        <f>IF(world_happiness[[#This Row],[Life Ladder]]&gt;world_happiness[[#This Row],[AV LL]],"Over Avergare","Under Average")</f>
        <v>Over Avergare</v>
      </c>
      <c r="N376" s="55">
        <f>DATE(world_happiness[[#This Row],[year]],1,1)</f>
        <v>42370</v>
      </c>
      <c r="O376">
        <f>YEAR(world_happiness[[#This Row],[Date]])</f>
        <v>2016</v>
      </c>
      <c r="P376">
        <f>AVERAGE(world_happiness[Life Ladder])</f>
        <v>5.4792273760800283</v>
      </c>
    </row>
    <row r="377" spans="1:16" x14ac:dyDescent="0.35">
      <c r="A377" t="s">
        <v>39</v>
      </c>
      <c r="B377">
        <v>2017</v>
      </c>
      <c r="C377">
        <v>6.32</v>
      </c>
      <c r="D377">
        <v>10.108000000000001</v>
      </c>
      <c r="E377">
        <v>0.88</v>
      </c>
      <c r="F377">
        <v>69.7</v>
      </c>
      <c r="G377">
        <v>0.79</v>
      </c>
      <c r="H377">
        <v>-2.5999999999999999E-2</v>
      </c>
      <c r="I377">
        <v>0.83599999999999997</v>
      </c>
      <c r="J377">
        <v>0.76500000000000001</v>
      </c>
      <c r="K377">
        <v>0.29099999999999998</v>
      </c>
      <c r="L377" t="str">
        <f>IFERROR(VLOOKUP(A377, ContinentData!$A$2:$B$231, 2, FALSE),0)</f>
        <v>South America</v>
      </c>
      <c r="M377" t="str">
        <f>IF(world_happiness[[#This Row],[Life Ladder]]&gt;world_happiness[[#This Row],[AV LL]],"Over Avergare","Under Average")</f>
        <v>Over Avergare</v>
      </c>
      <c r="N377" s="55">
        <f>DATE(world_happiness[[#This Row],[year]],1,1)</f>
        <v>42736</v>
      </c>
      <c r="O377">
        <f>YEAR(world_happiness[[#This Row],[Date]])</f>
        <v>2017</v>
      </c>
      <c r="P377">
        <f>AVERAGE(world_happiness[Life Ladder])</f>
        <v>5.4792273760800283</v>
      </c>
    </row>
    <row r="378" spans="1:16" x14ac:dyDescent="0.35">
      <c r="A378" t="s">
        <v>39</v>
      </c>
      <c r="B378">
        <v>2018</v>
      </c>
      <c r="C378">
        <v>6.4359999999999999</v>
      </c>
      <c r="D378">
        <v>10.130000000000001</v>
      </c>
      <c r="E378">
        <v>0.89</v>
      </c>
      <c r="F378">
        <v>69.849999999999994</v>
      </c>
      <c r="G378">
        <v>0.78900000000000003</v>
      </c>
      <c r="H378">
        <v>-6.6000000000000003E-2</v>
      </c>
      <c r="I378">
        <v>0.81599999999999995</v>
      </c>
      <c r="J378">
        <v>0.755</v>
      </c>
      <c r="K378">
        <v>0.27600000000000002</v>
      </c>
      <c r="L378" t="str">
        <f>IFERROR(VLOOKUP(A378, ContinentData!$A$2:$B$231, 2, FALSE),0)</f>
        <v>South America</v>
      </c>
      <c r="M378" t="str">
        <f>IF(world_happiness[[#This Row],[Life Ladder]]&gt;world_happiness[[#This Row],[AV LL]],"Over Avergare","Under Average")</f>
        <v>Over Avergare</v>
      </c>
      <c r="N378" s="55">
        <f>DATE(world_happiness[[#This Row],[year]],1,1)</f>
        <v>43101</v>
      </c>
      <c r="O378">
        <f>YEAR(world_happiness[[#This Row],[Date]])</f>
        <v>2018</v>
      </c>
      <c r="P378">
        <f>AVERAGE(world_happiness[Life Ladder])</f>
        <v>5.4792273760800283</v>
      </c>
    </row>
    <row r="379" spans="1:16" x14ac:dyDescent="0.35">
      <c r="A379" t="s">
        <v>39</v>
      </c>
      <c r="B379">
        <v>2019</v>
      </c>
      <c r="C379">
        <v>5.9420000000000002</v>
      </c>
      <c r="D379">
        <v>10.119</v>
      </c>
      <c r="E379">
        <v>0.86899999999999999</v>
      </c>
      <c r="F379">
        <v>70</v>
      </c>
      <c r="G379">
        <v>0.65900000000000003</v>
      </c>
      <c r="H379">
        <v>-0.108</v>
      </c>
      <c r="I379">
        <v>0.86</v>
      </c>
      <c r="J379">
        <v>0.74099999999999999</v>
      </c>
      <c r="K379">
        <v>0.33700000000000002</v>
      </c>
      <c r="L379" t="str">
        <f>IFERROR(VLOOKUP(A379, ContinentData!$A$2:$B$231, 2, FALSE),0)</f>
        <v>South America</v>
      </c>
      <c r="M379" t="str">
        <f>IF(world_happiness[[#This Row],[Life Ladder]]&gt;world_happiness[[#This Row],[AV LL]],"Over Avergare","Under Average")</f>
        <v>Over Avergare</v>
      </c>
      <c r="N379" s="55">
        <f>DATE(world_happiness[[#This Row],[year]],1,1)</f>
        <v>43466</v>
      </c>
      <c r="O379">
        <f>YEAR(world_happiness[[#This Row],[Date]])</f>
        <v>2019</v>
      </c>
      <c r="P379">
        <f>AVERAGE(world_happiness[Life Ladder])</f>
        <v>5.4792273760800283</v>
      </c>
    </row>
    <row r="380" spans="1:16" x14ac:dyDescent="0.35">
      <c r="A380" t="s">
        <v>39</v>
      </c>
      <c r="B380">
        <v>2020</v>
      </c>
      <c r="C380">
        <v>6.1509999999999998</v>
      </c>
      <c r="D380">
        <v>10.044</v>
      </c>
      <c r="E380">
        <v>0.88800000000000001</v>
      </c>
      <c r="F380">
        <v>70.150000000000006</v>
      </c>
      <c r="G380">
        <v>0.78100000000000003</v>
      </c>
      <c r="H380">
        <v>2.8000000000000001E-2</v>
      </c>
      <c r="I380">
        <v>0.81200000000000006</v>
      </c>
      <c r="J380">
        <v>0.753</v>
      </c>
      <c r="K380">
        <v>0.33600000000000002</v>
      </c>
      <c r="L380" t="str">
        <f>IFERROR(VLOOKUP(A380, ContinentData!$A$2:$B$231, 2, FALSE),0)</f>
        <v>South America</v>
      </c>
      <c r="M380" t="str">
        <f>IF(world_happiness[[#This Row],[Life Ladder]]&gt;world_happiness[[#This Row],[AV LL]],"Over Avergare","Under Average")</f>
        <v>Over Avergare</v>
      </c>
      <c r="N380" s="55">
        <f>DATE(world_happiness[[#This Row],[year]],1,1)</f>
        <v>43831</v>
      </c>
      <c r="O380">
        <f>YEAR(world_happiness[[#This Row],[Date]])</f>
        <v>2020</v>
      </c>
      <c r="P380">
        <f>AVERAGE(world_happiness[Life Ladder])</f>
        <v>5.4792273760800283</v>
      </c>
    </row>
    <row r="381" spans="1:16" x14ac:dyDescent="0.35">
      <c r="A381" t="s">
        <v>39</v>
      </c>
      <c r="B381">
        <v>2021</v>
      </c>
      <c r="C381">
        <v>6.4359999999999999</v>
      </c>
      <c r="D381">
        <v>10.144</v>
      </c>
      <c r="E381">
        <v>0.89100000000000001</v>
      </c>
      <c r="F381">
        <v>70.3</v>
      </c>
      <c r="G381">
        <v>0.80300000000000005</v>
      </c>
      <c r="H381">
        <v>-0.05</v>
      </c>
      <c r="I381">
        <v>0.85899999999999999</v>
      </c>
      <c r="J381">
        <v>0.73499999999999999</v>
      </c>
      <c r="K381">
        <v>0.221</v>
      </c>
      <c r="L381" t="str">
        <f>IFERROR(VLOOKUP(A381, ContinentData!$A$2:$B$231, 2, FALSE),0)</f>
        <v>South America</v>
      </c>
      <c r="M381" t="str">
        <f>IF(world_happiness[[#This Row],[Life Ladder]]&gt;world_happiness[[#This Row],[AV LL]],"Over Avergare","Under Average")</f>
        <v>Over Avergare</v>
      </c>
      <c r="N381" s="55">
        <f>DATE(world_happiness[[#This Row],[year]],1,1)</f>
        <v>44197</v>
      </c>
      <c r="O381">
        <f>YEAR(world_happiness[[#This Row],[Date]])</f>
        <v>2021</v>
      </c>
      <c r="P381">
        <f>AVERAGE(world_happiness[Life Ladder])</f>
        <v>5.4792273760800283</v>
      </c>
    </row>
    <row r="382" spans="1:16" x14ac:dyDescent="0.35">
      <c r="A382" t="s">
        <v>39</v>
      </c>
      <c r="B382">
        <v>2022</v>
      </c>
      <c r="C382">
        <v>6.415</v>
      </c>
      <c r="D382">
        <v>10.154</v>
      </c>
      <c r="E382">
        <v>0.88700000000000001</v>
      </c>
      <c r="F382">
        <v>70.45</v>
      </c>
      <c r="G382">
        <v>0.79300000000000004</v>
      </c>
      <c r="H382">
        <v>-1.0999999999999999E-2</v>
      </c>
      <c r="I382">
        <v>0.79600000000000004</v>
      </c>
      <c r="J382">
        <v>0.77500000000000002</v>
      </c>
      <c r="K382">
        <v>0.253</v>
      </c>
      <c r="L382" t="str">
        <f>IFERROR(VLOOKUP(A382, ContinentData!$A$2:$B$231, 2, FALSE),0)</f>
        <v>South America</v>
      </c>
      <c r="M382" t="str">
        <f>IF(world_happiness[[#This Row],[Life Ladder]]&gt;world_happiness[[#This Row],[AV LL]],"Over Avergare","Under Average")</f>
        <v>Over Avergare</v>
      </c>
      <c r="N382" s="55">
        <f>DATE(world_happiness[[#This Row],[year]],1,1)</f>
        <v>44562</v>
      </c>
      <c r="O382">
        <f>YEAR(world_happiness[[#This Row],[Date]])</f>
        <v>2022</v>
      </c>
      <c r="P382">
        <f>AVERAGE(world_happiness[Life Ladder])</f>
        <v>5.4792273760800283</v>
      </c>
    </row>
    <row r="383" spans="1:16" x14ac:dyDescent="0.35">
      <c r="A383" t="s">
        <v>40</v>
      </c>
      <c r="B383">
        <v>2006</v>
      </c>
      <c r="C383">
        <v>4.5599999999999996</v>
      </c>
      <c r="D383">
        <v>8.6959999999999997</v>
      </c>
      <c r="E383">
        <v>0.747</v>
      </c>
      <c r="F383">
        <v>65.66</v>
      </c>
      <c r="J383">
        <v>0.65800000000000003</v>
      </c>
      <c r="K383">
        <v>0.17</v>
      </c>
      <c r="L383" t="str">
        <f>IFERROR(VLOOKUP(A383, ContinentData!$A$2:$B$231, 2, FALSE),0)</f>
        <v>Asia</v>
      </c>
      <c r="M383" t="str">
        <f>IF(world_happiness[[#This Row],[Life Ladder]]&gt;world_happiness[[#This Row],[AV LL]],"Over Avergare","Under Average")</f>
        <v>Under Average</v>
      </c>
      <c r="N383" s="55">
        <f>DATE(world_happiness[[#This Row],[year]],1,1)</f>
        <v>38718</v>
      </c>
      <c r="O383">
        <f>YEAR(world_happiness[[#This Row],[Date]])</f>
        <v>2006</v>
      </c>
      <c r="P383">
        <f>AVERAGE(world_happiness[Life Ladder])</f>
        <v>5.4792273760800283</v>
      </c>
    </row>
    <row r="384" spans="1:16" x14ac:dyDescent="0.35">
      <c r="A384" t="s">
        <v>40</v>
      </c>
      <c r="B384">
        <v>2007</v>
      </c>
      <c r="C384">
        <v>4.8630000000000004</v>
      </c>
      <c r="D384">
        <v>8.8239999999999998</v>
      </c>
      <c r="E384">
        <v>0.81100000000000005</v>
      </c>
      <c r="F384">
        <v>65.92</v>
      </c>
      <c r="H384">
        <v>-0.17899999999999999</v>
      </c>
      <c r="J384">
        <v>0.66400000000000003</v>
      </c>
      <c r="K384">
        <v>0.159</v>
      </c>
      <c r="L384" t="str">
        <f>IFERROR(VLOOKUP(A384, ContinentData!$A$2:$B$231, 2, FALSE),0)</f>
        <v>Asia</v>
      </c>
      <c r="M384" t="str">
        <f>IF(world_happiness[[#This Row],[Life Ladder]]&gt;world_happiness[[#This Row],[AV LL]],"Over Avergare","Under Average")</f>
        <v>Under Average</v>
      </c>
      <c r="N384" s="55">
        <f>DATE(world_happiness[[#This Row],[year]],1,1)</f>
        <v>39083</v>
      </c>
      <c r="O384">
        <f>YEAR(world_happiness[[#This Row],[Date]])</f>
        <v>2007</v>
      </c>
      <c r="P384">
        <f>AVERAGE(world_happiness[Life Ladder])</f>
        <v>5.4792273760800283</v>
      </c>
    </row>
    <row r="385" spans="1:16" x14ac:dyDescent="0.35">
      <c r="A385" t="s">
        <v>40</v>
      </c>
      <c r="B385">
        <v>2008</v>
      </c>
      <c r="C385">
        <v>4.8460000000000001</v>
      </c>
      <c r="D385">
        <v>8.9109999999999996</v>
      </c>
      <c r="E385">
        <v>0.748</v>
      </c>
      <c r="F385">
        <v>66.180000000000007</v>
      </c>
      <c r="G385">
        <v>0.85299999999999998</v>
      </c>
      <c r="H385">
        <v>-9.5000000000000001E-2</v>
      </c>
      <c r="J385">
        <v>0.70499999999999996</v>
      </c>
      <c r="K385">
        <v>0.14699999999999999</v>
      </c>
      <c r="L385" t="str">
        <f>IFERROR(VLOOKUP(A385, ContinentData!$A$2:$B$231, 2, FALSE),0)</f>
        <v>Asia</v>
      </c>
      <c r="M385" t="str">
        <f>IF(world_happiness[[#This Row],[Life Ladder]]&gt;world_happiness[[#This Row],[AV LL]],"Over Avergare","Under Average")</f>
        <v>Under Average</v>
      </c>
      <c r="N385" s="55">
        <f>DATE(world_happiness[[#This Row],[year]],1,1)</f>
        <v>39448</v>
      </c>
      <c r="O385">
        <f>YEAR(world_happiness[[#This Row],[Date]])</f>
        <v>2008</v>
      </c>
      <c r="P385">
        <f>AVERAGE(world_happiness[Life Ladder])</f>
        <v>5.4792273760800283</v>
      </c>
    </row>
    <row r="386" spans="1:16" x14ac:dyDescent="0.35">
      <c r="A386" t="s">
        <v>40</v>
      </c>
      <c r="B386">
        <v>2009</v>
      </c>
      <c r="C386">
        <v>4.4539999999999997</v>
      </c>
      <c r="D386">
        <v>8.9960000000000004</v>
      </c>
      <c r="E386">
        <v>0.79800000000000004</v>
      </c>
      <c r="F386">
        <v>66.44</v>
      </c>
      <c r="G386">
        <v>0.77100000000000002</v>
      </c>
      <c r="H386">
        <v>-0.16300000000000001</v>
      </c>
      <c r="J386">
        <v>0.67</v>
      </c>
      <c r="K386">
        <v>0.16200000000000001</v>
      </c>
      <c r="L386" t="str">
        <f>IFERROR(VLOOKUP(A386, ContinentData!$A$2:$B$231, 2, FALSE),0)</f>
        <v>Asia</v>
      </c>
      <c r="M386" t="str">
        <f>IF(world_happiness[[#This Row],[Life Ladder]]&gt;world_happiness[[#This Row],[AV LL]],"Over Avergare","Under Average")</f>
        <v>Under Average</v>
      </c>
      <c r="N386" s="55">
        <f>DATE(world_happiness[[#This Row],[year]],1,1)</f>
        <v>39814</v>
      </c>
      <c r="O386">
        <f>YEAR(world_happiness[[#This Row],[Date]])</f>
        <v>2009</v>
      </c>
      <c r="P386">
        <f>AVERAGE(world_happiness[Life Ladder])</f>
        <v>5.4792273760800283</v>
      </c>
    </row>
    <row r="387" spans="1:16" x14ac:dyDescent="0.35">
      <c r="A387" t="s">
        <v>40</v>
      </c>
      <c r="B387">
        <v>2010</v>
      </c>
      <c r="C387">
        <v>4.6529999999999996</v>
      </c>
      <c r="D387">
        <v>9.0920000000000005</v>
      </c>
      <c r="E387">
        <v>0.76800000000000002</v>
      </c>
      <c r="F387">
        <v>66.7</v>
      </c>
      <c r="G387">
        <v>0.80500000000000005</v>
      </c>
      <c r="H387">
        <v>-0.13600000000000001</v>
      </c>
      <c r="J387">
        <v>0.65800000000000003</v>
      </c>
      <c r="K387">
        <v>0.158</v>
      </c>
      <c r="L387" t="str">
        <f>IFERROR(VLOOKUP(A387, ContinentData!$A$2:$B$231, 2, FALSE),0)</f>
        <v>Asia</v>
      </c>
      <c r="M387" t="str">
        <f>IF(world_happiness[[#This Row],[Life Ladder]]&gt;world_happiness[[#This Row],[AV LL]],"Over Avergare","Under Average")</f>
        <v>Under Average</v>
      </c>
      <c r="N387" s="55">
        <f>DATE(world_happiness[[#This Row],[year]],1,1)</f>
        <v>40179</v>
      </c>
      <c r="O387">
        <f>YEAR(world_happiness[[#This Row],[Date]])</f>
        <v>2010</v>
      </c>
      <c r="P387">
        <f>AVERAGE(world_happiness[Life Ladder])</f>
        <v>5.4792273760800283</v>
      </c>
    </row>
    <row r="388" spans="1:16" x14ac:dyDescent="0.35">
      <c r="A388" t="s">
        <v>40</v>
      </c>
      <c r="B388">
        <v>2011</v>
      </c>
      <c r="C388">
        <v>5.0369999999999999</v>
      </c>
      <c r="D388">
        <v>9.1780000000000008</v>
      </c>
      <c r="E388">
        <v>0.78700000000000003</v>
      </c>
      <c r="F388">
        <v>66.959999999999994</v>
      </c>
      <c r="G388">
        <v>0.82399999999999995</v>
      </c>
      <c r="H388">
        <v>-0.189</v>
      </c>
      <c r="J388">
        <v>0.71</v>
      </c>
      <c r="K388">
        <v>0.13400000000000001</v>
      </c>
      <c r="L388" t="str">
        <f>IFERROR(VLOOKUP(A388, ContinentData!$A$2:$B$231, 2, FALSE),0)</f>
        <v>Asia</v>
      </c>
      <c r="M388" t="str">
        <f>IF(world_happiness[[#This Row],[Life Ladder]]&gt;world_happiness[[#This Row],[AV LL]],"Over Avergare","Under Average")</f>
        <v>Under Average</v>
      </c>
      <c r="N388" s="55">
        <f>DATE(world_happiness[[#This Row],[year]],1,1)</f>
        <v>40544</v>
      </c>
      <c r="O388">
        <f>YEAR(world_happiness[[#This Row],[Date]])</f>
        <v>2011</v>
      </c>
      <c r="P388">
        <f>AVERAGE(world_happiness[Life Ladder])</f>
        <v>5.4792273760800283</v>
      </c>
    </row>
    <row r="389" spans="1:16" x14ac:dyDescent="0.35">
      <c r="A389" t="s">
        <v>40</v>
      </c>
      <c r="B389">
        <v>2012</v>
      </c>
      <c r="C389">
        <v>5.0949999999999998</v>
      </c>
      <c r="D389">
        <v>9.2469999999999999</v>
      </c>
      <c r="E389">
        <v>0.78800000000000003</v>
      </c>
      <c r="F389">
        <v>67.22</v>
      </c>
      <c r="G389">
        <v>0.80800000000000005</v>
      </c>
      <c r="H389">
        <v>-0.187</v>
      </c>
      <c r="J389">
        <v>0.68899999999999995</v>
      </c>
      <c r="K389">
        <v>0.159</v>
      </c>
      <c r="L389" t="str">
        <f>IFERROR(VLOOKUP(A389, ContinentData!$A$2:$B$231, 2, FALSE),0)</f>
        <v>Asia</v>
      </c>
      <c r="M389" t="str">
        <f>IF(world_happiness[[#This Row],[Life Ladder]]&gt;world_happiness[[#This Row],[AV LL]],"Over Avergare","Under Average")</f>
        <v>Under Average</v>
      </c>
      <c r="N389" s="55">
        <f>DATE(world_happiness[[#This Row],[year]],1,1)</f>
        <v>40909</v>
      </c>
      <c r="O389">
        <f>YEAR(world_happiness[[#This Row],[Date]])</f>
        <v>2012</v>
      </c>
      <c r="P389">
        <f>AVERAGE(world_happiness[Life Ladder])</f>
        <v>5.4792273760800283</v>
      </c>
    </row>
    <row r="390" spans="1:16" x14ac:dyDescent="0.35">
      <c r="A390" t="s">
        <v>40</v>
      </c>
      <c r="B390">
        <v>2013</v>
      </c>
      <c r="C390">
        <v>5.2409999999999997</v>
      </c>
      <c r="D390">
        <v>9.3149999999999995</v>
      </c>
      <c r="E390">
        <v>0.77800000000000002</v>
      </c>
      <c r="F390">
        <v>67.48</v>
      </c>
      <c r="G390">
        <v>0.80500000000000005</v>
      </c>
      <c r="H390">
        <v>-0.161</v>
      </c>
      <c r="J390">
        <v>0.71699999999999997</v>
      </c>
      <c r="K390">
        <v>0.14199999999999999</v>
      </c>
      <c r="L390" t="str">
        <f>IFERROR(VLOOKUP(A390, ContinentData!$A$2:$B$231, 2, FALSE),0)</f>
        <v>Asia</v>
      </c>
      <c r="M390" t="str">
        <f>IF(world_happiness[[#This Row],[Life Ladder]]&gt;world_happiness[[#This Row],[AV LL]],"Over Avergare","Under Average")</f>
        <v>Under Average</v>
      </c>
      <c r="N390" s="55">
        <f>DATE(world_happiness[[#This Row],[year]],1,1)</f>
        <v>41275</v>
      </c>
      <c r="O390">
        <f>YEAR(world_happiness[[#This Row],[Date]])</f>
        <v>2013</v>
      </c>
      <c r="P390">
        <f>AVERAGE(world_happiness[Life Ladder])</f>
        <v>5.4792273760800283</v>
      </c>
    </row>
    <row r="391" spans="1:16" x14ac:dyDescent="0.35">
      <c r="A391" t="s">
        <v>40</v>
      </c>
      <c r="B391">
        <v>2014</v>
      </c>
      <c r="C391">
        <v>5.1959999999999997</v>
      </c>
      <c r="D391">
        <v>9.3800000000000008</v>
      </c>
      <c r="E391">
        <v>0.82</v>
      </c>
      <c r="F391">
        <v>67.739999999999995</v>
      </c>
      <c r="H391">
        <v>-0.219</v>
      </c>
      <c r="J391">
        <v>0.71</v>
      </c>
      <c r="K391">
        <v>0.112</v>
      </c>
      <c r="L391" t="str">
        <f>IFERROR(VLOOKUP(A391, ContinentData!$A$2:$B$231, 2, FALSE),0)</f>
        <v>Asia</v>
      </c>
      <c r="M391" t="str">
        <f>IF(world_happiness[[#This Row],[Life Ladder]]&gt;world_happiness[[#This Row],[AV LL]],"Over Avergare","Under Average")</f>
        <v>Under Average</v>
      </c>
      <c r="N391" s="55">
        <f>DATE(world_happiness[[#This Row],[year]],1,1)</f>
        <v>41640</v>
      </c>
      <c r="O391">
        <f>YEAR(world_happiness[[#This Row],[Date]])</f>
        <v>2014</v>
      </c>
      <c r="P391">
        <f>AVERAGE(world_happiness[Life Ladder])</f>
        <v>5.4792273760800283</v>
      </c>
    </row>
    <row r="392" spans="1:16" x14ac:dyDescent="0.35">
      <c r="A392" t="s">
        <v>40</v>
      </c>
      <c r="B392">
        <v>2015</v>
      </c>
      <c r="C392">
        <v>5.3040000000000003</v>
      </c>
      <c r="D392">
        <v>9.4420000000000002</v>
      </c>
      <c r="E392">
        <v>0.79400000000000004</v>
      </c>
      <c r="F392">
        <v>68</v>
      </c>
      <c r="H392">
        <v>-0.247</v>
      </c>
      <c r="J392">
        <v>0.66700000000000004</v>
      </c>
      <c r="K392">
        <v>0.17100000000000001</v>
      </c>
      <c r="L392" t="str">
        <f>IFERROR(VLOOKUP(A392, ContinentData!$A$2:$B$231, 2, FALSE),0)</f>
        <v>Asia</v>
      </c>
      <c r="M392" t="str">
        <f>IF(world_happiness[[#This Row],[Life Ladder]]&gt;world_happiness[[#This Row],[AV LL]],"Over Avergare","Under Average")</f>
        <v>Under Average</v>
      </c>
      <c r="N392" s="55">
        <f>DATE(world_happiness[[#This Row],[year]],1,1)</f>
        <v>42005</v>
      </c>
      <c r="O392">
        <f>YEAR(world_happiness[[#This Row],[Date]])</f>
        <v>2015</v>
      </c>
      <c r="P392">
        <f>AVERAGE(world_happiness[Life Ladder])</f>
        <v>5.4792273760800283</v>
      </c>
    </row>
    <row r="393" spans="1:16" x14ac:dyDescent="0.35">
      <c r="A393" t="s">
        <v>40</v>
      </c>
      <c r="B393">
        <v>2016</v>
      </c>
      <c r="C393">
        <v>5.3250000000000002</v>
      </c>
      <c r="D393">
        <v>9.5030000000000001</v>
      </c>
      <c r="E393">
        <v>0.74199999999999999</v>
      </c>
      <c r="F393">
        <v>68.125</v>
      </c>
      <c r="H393">
        <v>-0.23</v>
      </c>
      <c r="J393">
        <v>0.68300000000000005</v>
      </c>
      <c r="K393">
        <v>0.14599999999999999</v>
      </c>
      <c r="L393" t="str">
        <f>IFERROR(VLOOKUP(A393, ContinentData!$A$2:$B$231, 2, FALSE),0)</f>
        <v>Asia</v>
      </c>
      <c r="M393" t="str">
        <f>IF(world_happiness[[#This Row],[Life Ladder]]&gt;world_happiness[[#This Row],[AV LL]],"Over Avergare","Under Average")</f>
        <v>Under Average</v>
      </c>
      <c r="N393" s="55">
        <f>DATE(world_happiness[[#This Row],[year]],1,1)</f>
        <v>42370</v>
      </c>
      <c r="O393">
        <f>YEAR(world_happiness[[#This Row],[Date]])</f>
        <v>2016</v>
      </c>
      <c r="P393">
        <f>AVERAGE(world_happiness[Life Ladder])</f>
        <v>5.4792273760800283</v>
      </c>
    </row>
    <row r="394" spans="1:16" x14ac:dyDescent="0.35">
      <c r="A394" t="s">
        <v>40</v>
      </c>
      <c r="B394">
        <v>2017</v>
      </c>
      <c r="C394">
        <v>5.0990000000000002</v>
      </c>
      <c r="D394">
        <v>9.5640000000000001</v>
      </c>
      <c r="E394">
        <v>0.77200000000000002</v>
      </c>
      <c r="F394">
        <v>68.25</v>
      </c>
      <c r="G394">
        <v>0.878</v>
      </c>
      <c r="H394">
        <v>-0.17799999999999999</v>
      </c>
      <c r="J394">
        <v>0.68200000000000005</v>
      </c>
      <c r="K394">
        <v>0.214</v>
      </c>
      <c r="L394" t="str">
        <f>IFERROR(VLOOKUP(A394, ContinentData!$A$2:$B$231, 2, FALSE),0)</f>
        <v>Asia</v>
      </c>
      <c r="M394" t="str">
        <f>IF(world_happiness[[#This Row],[Life Ladder]]&gt;world_happiness[[#This Row],[AV LL]],"Over Avergare","Under Average")</f>
        <v>Under Average</v>
      </c>
      <c r="N394" s="55">
        <f>DATE(world_happiness[[#This Row],[year]],1,1)</f>
        <v>42736</v>
      </c>
      <c r="O394">
        <f>YEAR(world_happiness[[#This Row],[Date]])</f>
        <v>2017</v>
      </c>
      <c r="P394">
        <f>AVERAGE(world_happiness[Life Ladder])</f>
        <v>5.4792273760800283</v>
      </c>
    </row>
    <row r="395" spans="1:16" x14ac:dyDescent="0.35">
      <c r="A395" t="s">
        <v>40</v>
      </c>
      <c r="B395">
        <v>2018</v>
      </c>
      <c r="C395">
        <v>5.1310000000000002</v>
      </c>
      <c r="D395">
        <v>9.625</v>
      </c>
      <c r="E395">
        <v>0.78800000000000003</v>
      </c>
      <c r="F395">
        <v>68.375</v>
      </c>
      <c r="G395">
        <v>0.89500000000000002</v>
      </c>
      <c r="H395">
        <v>-0.161</v>
      </c>
      <c r="J395">
        <v>0.72199999999999998</v>
      </c>
      <c r="K395">
        <v>0.19</v>
      </c>
      <c r="L395" t="str">
        <f>IFERROR(VLOOKUP(A395, ContinentData!$A$2:$B$231, 2, FALSE),0)</f>
        <v>Asia</v>
      </c>
      <c r="M395" t="str">
        <f>IF(world_happiness[[#This Row],[Life Ladder]]&gt;world_happiness[[#This Row],[AV LL]],"Over Avergare","Under Average")</f>
        <v>Under Average</v>
      </c>
      <c r="N395" s="55">
        <f>DATE(world_happiness[[#This Row],[year]],1,1)</f>
        <v>43101</v>
      </c>
      <c r="O395">
        <f>YEAR(world_happiness[[#This Row],[Date]])</f>
        <v>2018</v>
      </c>
      <c r="P395">
        <f>AVERAGE(world_happiness[Life Ladder])</f>
        <v>5.4792273760800283</v>
      </c>
    </row>
    <row r="396" spans="1:16" x14ac:dyDescent="0.35">
      <c r="A396" t="s">
        <v>40</v>
      </c>
      <c r="B396">
        <v>2019</v>
      </c>
      <c r="C396">
        <v>5.1440000000000001</v>
      </c>
      <c r="D396">
        <v>9.6790000000000003</v>
      </c>
      <c r="E396">
        <v>0.82199999999999995</v>
      </c>
      <c r="F396">
        <v>68.5</v>
      </c>
      <c r="G396">
        <v>0.92700000000000005</v>
      </c>
      <c r="H396">
        <v>-0.17599999999999999</v>
      </c>
      <c r="J396">
        <v>0.76</v>
      </c>
      <c r="K396">
        <v>0.14699999999999999</v>
      </c>
      <c r="L396" t="str">
        <f>IFERROR(VLOOKUP(A396, ContinentData!$A$2:$B$231, 2, FALSE),0)</f>
        <v>Asia</v>
      </c>
      <c r="M396" t="str">
        <f>IF(world_happiness[[#This Row],[Life Ladder]]&gt;world_happiness[[#This Row],[AV LL]],"Over Avergare","Under Average")</f>
        <v>Under Average</v>
      </c>
      <c r="N396" s="55">
        <f>DATE(world_happiness[[#This Row],[year]],1,1)</f>
        <v>43466</v>
      </c>
      <c r="O396">
        <f>YEAR(world_happiness[[#This Row],[Date]])</f>
        <v>2019</v>
      </c>
      <c r="P396">
        <f>AVERAGE(world_happiness[Life Ladder])</f>
        <v>5.4792273760800283</v>
      </c>
    </row>
    <row r="397" spans="1:16" x14ac:dyDescent="0.35">
      <c r="A397" t="s">
        <v>40</v>
      </c>
      <c r="B397">
        <v>2020</v>
      </c>
      <c r="C397">
        <v>5.7709999999999999</v>
      </c>
      <c r="D397">
        <v>9.6989999999999998</v>
      </c>
      <c r="E397">
        <v>0.80800000000000005</v>
      </c>
      <c r="F397">
        <v>68.625</v>
      </c>
      <c r="G397">
        <v>0.89100000000000001</v>
      </c>
      <c r="H397">
        <v>-0.106</v>
      </c>
      <c r="J397">
        <v>0.66300000000000003</v>
      </c>
      <c r="K397">
        <v>0.245</v>
      </c>
      <c r="L397" t="str">
        <f>IFERROR(VLOOKUP(A397, ContinentData!$A$2:$B$231, 2, FALSE),0)</f>
        <v>Asia</v>
      </c>
      <c r="M397" t="str">
        <f>IF(world_happiness[[#This Row],[Life Ladder]]&gt;world_happiness[[#This Row],[AV LL]],"Over Avergare","Under Average")</f>
        <v>Over Avergare</v>
      </c>
      <c r="N397" s="55">
        <f>DATE(world_happiness[[#This Row],[year]],1,1)</f>
        <v>43831</v>
      </c>
      <c r="O397">
        <f>YEAR(world_happiness[[#This Row],[Date]])</f>
        <v>2020</v>
      </c>
      <c r="P397">
        <f>AVERAGE(world_happiness[Life Ladder])</f>
        <v>5.4792273760800283</v>
      </c>
    </row>
    <row r="398" spans="1:16" x14ac:dyDescent="0.35">
      <c r="A398" t="s">
        <v>40</v>
      </c>
      <c r="B398">
        <v>2021</v>
      </c>
      <c r="C398">
        <v>5.8630000000000004</v>
      </c>
      <c r="D398">
        <v>9.7759999999999998</v>
      </c>
      <c r="E398">
        <v>0.85599999999999998</v>
      </c>
      <c r="F398">
        <v>68.75</v>
      </c>
      <c r="G398">
        <v>0.875</v>
      </c>
      <c r="H398">
        <v>2.1999999999999999E-2</v>
      </c>
      <c r="J398">
        <v>0.69799999999999995</v>
      </c>
      <c r="K398">
        <v>0.24</v>
      </c>
      <c r="L398" t="str">
        <f>IFERROR(VLOOKUP(A398, ContinentData!$A$2:$B$231, 2, FALSE),0)</f>
        <v>Asia</v>
      </c>
      <c r="M398" t="str">
        <f>IF(world_happiness[[#This Row],[Life Ladder]]&gt;world_happiness[[#This Row],[AV LL]],"Over Avergare","Under Average")</f>
        <v>Over Avergare</v>
      </c>
      <c r="N398" s="55">
        <f>DATE(world_happiness[[#This Row],[year]],1,1)</f>
        <v>44197</v>
      </c>
      <c r="O398">
        <f>YEAR(world_happiness[[#This Row],[Date]])</f>
        <v>2021</v>
      </c>
      <c r="P398">
        <f>AVERAGE(world_happiness[Life Ladder])</f>
        <v>5.4792273760800283</v>
      </c>
    </row>
    <row r="399" spans="1:16" x14ac:dyDescent="0.35">
      <c r="A399" t="s">
        <v>41</v>
      </c>
      <c r="B399">
        <v>2006</v>
      </c>
      <c r="C399">
        <v>6.0250000000000004</v>
      </c>
      <c r="D399">
        <v>9.2769999999999992</v>
      </c>
      <c r="E399">
        <v>0.91</v>
      </c>
      <c r="F399">
        <v>66.319999999999993</v>
      </c>
      <c r="G399">
        <v>0.80500000000000005</v>
      </c>
      <c r="H399">
        <v>-1.7999999999999999E-2</v>
      </c>
      <c r="I399">
        <v>0.80800000000000005</v>
      </c>
      <c r="J399">
        <v>0.77600000000000002</v>
      </c>
      <c r="K399">
        <v>0.32600000000000001</v>
      </c>
      <c r="L399" t="str">
        <f>IFERROR(VLOOKUP(A399, ContinentData!$A$2:$B$231, 2, FALSE),0)</f>
        <v>South America</v>
      </c>
      <c r="M399" t="str">
        <f>IF(world_happiness[[#This Row],[Life Ladder]]&gt;world_happiness[[#This Row],[AV LL]],"Over Avergare","Under Average")</f>
        <v>Over Avergare</v>
      </c>
      <c r="N399" s="55">
        <f>DATE(world_happiness[[#This Row],[year]],1,1)</f>
        <v>38718</v>
      </c>
      <c r="O399">
        <f>YEAR(world_happiness[[#This Row],[Date]])</f>
        <v>2006</v>
      </c>
      <c r="P399">
        <f>AVERAGE(world_happiness[Life Ladder])</f>
        <v>5.4792273760800283</v>
      </c>
    </row>
    <row r="400" spans="1:16" x14ac:dyDescent="0.35">
      <c r="A400" t="s">
        <v>41</v>
      </c>
      <c r="B400">
        <v>2007</v>
      </c>
      <c r="C400">
        <v>6.1379999999999999</v>
      </c>
      <c r="D400">
        <v>9.33</v>
      </c>
      <c r="E400">
        <v>0.89400000000000002</v>
      </c>
      <c r="F400">
        <v>66.540000000000006</v>
      </c>
      <c r="G400">
        <v>0.78600000000000003</v>
      </c>
      <c r="H400">
        <v>-4.2999999999999997E-2</v>
      </c>
      <c r="I400">
        <v>0.86</v>
      </c>
      <c r="J400">
        <v>0.77400000000000002</v>
      </c>
      <c r="K400">
        <v>0.28699999999999998</v>
      </c>
      <c r="L400" t="str">
        <f>IFERROR(VLOOKUP(A400, ContinentData!$A$2:$B$231, 2, FALSE),0)</f>
        <v>South America</v>
      </c>
      <c r="M400" t="str">
        <f>IF(world_happiness[[#This Row],[Life Ladder]]&gt;world_happiness[[#This Row],[AV LL]],"Over Avergare","Under Average")</f>
        <v>Over Avergare</v>
      </c>
      <c r="N400" s="55">
        <f>DATE(world_happiness[[#This Row],[year]],1,1)</f>
        <v>39083</v>
      </c>
      <c r="O400">
        <f>YEAR(world_happiness[[#This Row],[Date]])</f>
        <v>2007</v>
      </c>
      <c r="P400">
        <f>AVERAGE(world_happiness[Life Ladder])</f>
        <v>5.4792273760800283</v>
      </c>
    </row>
    <row r="401" spans="1:16" x14ac:dyDescent="0.35">
      <c r="A401" t="s">
        <v>41</v>
      </c>
      <c r="B401">
        <v>2008</v>
      </c>
      <c r="C401">
        <v>6.1680000000000001</v>
      </c>
      <c r="D401">
        <v>9.3510000000000009</v>
      </c>
      <c r="E401">
        <v>0.88</v>
      </c>
      <c r="F401">
        <v>66.760000000000005</v>
      </c>
      <c r="G401">
        <v>0.79500000000000004</v>
      </c>
      <c r="H401">
        <v>-4.4999999999999998E-2</v>
      </c>
      <c r="I401">
        <v>0.76300000000000001</v>
      </c>
      <c r="J401">
        <v>0.76800000000000002</v>
      </c>
      <c r="K401">
        <v>0.307</v>
      </c>
      <c r="L401" t="str">
        <f>IFERROR(VLOOKUP(A401, ContinentData!$A$2:$B$231, 2, FALSE),0)</f>
        <v>South America</v>
      </c>
      <c r="M401" t="str">
        <f>IF(world_happiness[[#This Row],[Life Ladder]]&gt;world_happiness[[#This Row],[AV LL]],"Over Avergare","Under Average")</f>
        <v>Over Avergare</v>
      </c>
      <c r="N401" s="55">
        <f>DATE(world_happiness[[#This Row],[year]],1,1)</f>
        <v>39448</v>
      </c>
      <c r="O401">
        <f>YEAR(world_happiness[[#This Row],[Date]])</f>
        <v>2008</v>
      </c>
      <c r="P401">
        <f>AVERAGE(world_happiness[Life Ladder])</f>
        <v>5.4792273760800283</v>
      </c>
    </row>
    <row r="402" spans="1:16" x14ac:dyDescent="0.35">
      <c r="A402" t="s">
        <v>41</v>
      </c>
      <c r="B402">
        <v>2009</v>
      </c>
      <c r="C402">
        <v>6.2720000000000002</v>
      </c>
      <c r="D402">
        <v>9.3510000000000009</v>
      </c>
      <c r="E402">
        <v>0.88600000000000001</v>
      </c>
      <c r="F402">
        <v>66.98</v>
      </c>
      <c r="G402">
        <v>0.75700000000000001</v>
      </c>
      <c r="H402">
        <v>-5.8000000000000003E-2</v>
      </c>
      <c r="I402">
        <v>0.83699999999999997</v>
      </c>
      <c r="J402">
        <v>0.78600000000000003</v>
      </c>
      <c r="K402">
        <v>0.27300000000000002</v>
      </c>
      <c r="L402" t="str">
        <f>IFERROR(VLOOKUP(A402, ContinentData!$A$2:$B$231, 2, FALSE),0)</f>
        <v>South America</v>
      </c>
      <c r="M402" t="str">
        <f>IF(world_happiness[[#This Row],[Life Ladder]]&gt;world_happiness[[#This Row],[AV LL]],"Over Avergare","Under Average")</f>
        <v>Over Avergare</v>
      </c>
      <c r="N402" s="55">
        <f>DATE(world_happiness[[#This Row],[year]],1,1)</f>
        <v>39814</v>
      </c>
      <c r="O402">
        <f>YEAR(world_happiness[[#This Row],[Date]])</f>
        <v>2009</v>
      </c>
      <c r="P402">
        <f>AVERAGE(world_happiness[Life Ladder])</f>
        <v>5.4792273760800283</v>
      </c>
    </row>
    <row r="403" spans="1:16" x14ac:dyDescent="0.35">
      <c r="A403" t="s">
        <v>41</v>
      </c>
      <c r="B403">
        <v>2010</v>
      </c>
      <c r="C403">
        <v>6.4080000000000004</v>
      </c>
      <c r="D403">
        <v>9.3829999999999991</v>
      </c>
      <c r="E403">
        <v>0.89300000000000002</v>
      </c>
      <c r="F403">
        <v>67.2</v>
      </c>
      <c r="G403">
        <v>0.81599999999999995</v>
      </c>
      <c r="H403">
        <v>-5.2999999999999999E-2</v>
      </c>
      <c r="I403">
        <v>0.81499999999999995</v>
      </c>
      <c r="J403">
        <v>0.79200000000000004</v>
      </c>
      <c r="K403">
        <v>0.26500000000000001</v>
      </c>
      <c r="L403" t="str">
        <f>IFERROR(VLOOKUP(A403, ContinentData!$A$2:$B$231, 2, FALSE),0)</f>
        <v>South America</v>
      </c>
      <c r="M403" t="str">
        <f>IF(world_happiness[[#This Row],[Life Ladder]]&gt;world_happiness[[#This Row],[AV LL]],"Over Avergare","Under Average")</f>
        <v>Over Avergare</v>
      </c>
      <c r="N403" s="55">
        <f>DATE(world_happiness[[#This Row],[year]],1,1)</f>
        <v>40179</v>
      </c>
      <c r="O403">
        <f>YEAR(world_happiness[[#This Row],[Date]])</f>
        <v>2010</v>
      </c>
      <c r="P403">
        <f>AVERAGE(world_happiness[Life Ladder])</f>
        <v>5.4792273760800283</v>
      </c>
    </row>
    <row r="404" spans="1:16" x14ac:dyDescent="0.35">
      <c r="A404" t="s">
        <v>41</v>
      </c>
      <c r="B404">
        <v>2011</v>
      </c>
      <c r="C404">
        <v>6.4640000000000004</v>
      </c>
      <c r="D404">
        <v>9.44</v>
      </c>
      <c r="E404">
        <v>0.90400000000000003</v>
      </c>
      <c r="F404">
        <v>67.42</v>
      </c>
      <c r="G404">
        <v>0.81100000000000005</v>
      </c>
      <c r="H404">
        <v>-7.5999999999999998E-2</v>
      </c>
      <c r="I404">
        <v>0.84699999999999998</v>
      </c>
      <c r="J404">
        <v>0.78500000000000003</v>
      </c>
      <c r="K404">
        <v>0.28599999999999998</v>
      </c>
      <c r="L404" t="str">
        <f>IFERROR(VLOOKUP(A404, ContinentData!$A$2:$B$231, 2, FALSE),0)</f>
        <v>South America</v>
      </c>
      <c r="M404" t="str">
        <f>IF(world_happiness[[#This Row],[Life Ladder]]&gt;world_happiness[[#This Row],[AV LL]],"Over Avergare","Under Average")</f>
        <v>Over Avergare</v>
      </c>
      <c r="N404" s="55">
        <f>DATE(world_happiness[[#This Row],[year]],1,1)</f>
        <v>40544</v>
      </c>
      <c r="O404">
        <f>YEAR(world_happiness[[#This Row],[Date]])</f>
        <v>2011</v>
      </c>
      <c r="P404">
        <f>AVERAGE(world_happiness[Life Ladder])</f>
        <v>5.4792273760800283</v>
      </c>
    </row>
    <row r="405" spans="1:16" x14ac:dyDescent="0.35">
      <c r="A405" t="s">
        <v>41</v>
      </c>
      <c r="B405">
        <v>2012</v>
      </c>
      <c r="C405">
        <v>6.375</v>
      </c>
      <c r="D405">
        <v>9.468</v>
      </c>
      <c r="E405">
        <v>0.91400000000000003</v>
      </c>
      <c r="F405">
        <v>67.64</v>
      </c>
      <c r="G405">
        <v>0.82799999999999996</v>
      </c>
      <c r="H405">
        <v>-1.2E-2</v>
      </c>
      <c r="I405">
        <v>0.86799999999999999</v>
      </c>
      <c r="J405">
        <v>0.82899999999999996</v>
      </c>
      <c r="K405">
        <v>0.29399999999999998</v>
      </c>
      <c r="L405" t="str">
        <f>IFERROR(VLOOKUP(A405, ContinentData!$A$2:$B$231, 2, FALSE),0)</f>
        <v>South America</v>
      </c>
      <c r="M405" t="str">
        <f>IF(world_happiness[[#This Row],[Life Ladder]]&gt;world_happiness[[#This Row],[AV LL]],"Over Avergare","Under Average")</f>
        <v>Over Avergare</v>
      </c>
      <c r="N405" s="55">
        <f>DATE(world_happiness[[#This Row],[year]],1,1)</f>
        <v>40909</v>
      </c>
      <c r="O405">
        <f>YEAR(world_happiness[[#This Row],[Date]])</f>
        <v>2012</v>
      </c>
      <c r="P405">
        <f>AVERAGE(world_happiness[Life Ladder])</f>
        <v>5.4792273760800283</v>
      </c>
    </row>
    <row r="406" spans="1:16" x14ac:dyDescent="0.35">
      <c r="A406" t="s">
        <v>41</v>
      </c>
      <c r="B406">
        <v>2013</v>
      </c>
      <c r="C406">
        <v>6.6070000000000002</v>
      </c>
      <c r="D406">
        <v>9.5079999999999991</v>
      </c>
      <c r="E406">
        <v>0.90100000000000002</v>
      </c>
      <c r="F406">
        <v>67.86</v>
      </c>
      <c r="G406">
        <v>0.84099999999999997</v>
      </c>
      <c r="H406">
        <v>-7.3999999999999996E-2</v>
      </c>
      <c r="I406">
        <v>0.89800000000000002</v>
      </c>
      <c r="J406">
        <v>0.81499999999999995</v>
      </c>
      <c r="K406">
        <v>0.27800000000000002</v>
      </c>
      <c r="L406" t="str">
        <f>IFERROR(VLOOKUP(A406, ContinentData!$A$2:$B$231, 2, FALSE),0)</f>
        <v>South America</v>
      </c>
      <c r="M406" t="str">
        <f>IF(world_happiness[[#This Row],[Life Ladder]]&gt;world_happiness[[#This Row],[AV LL]],"Over Avergare","Under Average")</f>
        <v>Over Avergare</v>
      </c>
      <c r="N406" s="55">
        <f>DATE(world_happiness[[#This Row],[year]],1,1)</f>
        <v>41275</v>
      </c>
      <c r="O406">
        <f>YEAR(world_happiness[[#This Row],[Date]])</f>
        <v>2013</v>
      </c>
      <c r="P406">
        <f>AVERAGE(world_happiness[Life Ladder])</f>
        <v>5.4792273760800283</v>
      </c>
    </row>
    <row r="407" spans="1:16" x14ac:dyDescent="0.35">
      <c r="A407" t="s">
        <v>41</v>
      </c>
      <c r="B407">
        <v>2014</v>
      </c>
      <c r="C407">
        <v>6.4489999999999998</v>
      </c>
      <c r="D407">
        <v>9.5419999999999998</v>
      </c>
      <c r="E407">
        <v>0.90700000000000003</v>
      </c>
      <c r="F407">
        <v>68.08</v>
      </c>
      <c r="G407">
        <v>0.80100000000000005</v>
      </c>
      <c r="H407">
        <v>-9.2999999999999999E-2</v>
      </c>
      <c r="I407">
        <v>0.88700000000000001</v>
      </c>
      <c r="J407">
        <v>0.82499999999999996</v>
      </c>
      <c r="K407">
        <v>0.27800000000000002</v>
      </c>
      <c r="L407" t="str">
        <f>IFERROR(VLOOKUP(A407, ContinentData!$A$2:$B$231, 2, FALSE),0)</f>
        <v>South America</v>
      </c>
      <c r="M407" t="str">
        <f>IF(world_happiness[[#This Row],[Life Ladder]]&gt;world_happiness[[#This Row],[AV LL]],"Over Avergare","Under Average")</f>
        <v>Over Avergare</v>
      </c>
      <c r="N407" s="55">
        <f>DATE(world_happiness[[#This Row],[year]],1,1)</f>
        <v>41640</v>
      </c>
      <c r="O407">
        <f>YEAR(world_happiness[[#This Row],[Date]])</f>
        <v>2014</v>
      </c>
      <c r="P407">
        <f>AVERAGE(world_happiness[Life Ladder])</f>
        <v>5.4792273760800283</v>
      </c>
    </row>
    <row r="408" spans="1:16" x14ac:dyDescent="0.35">
      <c r="A408" t="s">
        <v>41</v>
      </c>
      <c r="B408">
        <v>2015</v>
      </c>
      <c r="C408">
        <v>6.3879999999999999</v>
      </c>
      <c r="D408">
        <v>9.5619999999999994</v>
      </c>
      <c r="E408">
        <v>0.89</v>
      </c>
      <c r="F408">
        <v>68.3</v>
      </c>
      <c r="G408">
        <v>0.79100000000000004</v>
      </c>
      <c r="H408">
        <v>-0.10299999999999999</v>
      </c>
      <c r="I408">
        <v>0.84299999999999997</v>
      </c>
      <c r="J408">
        <v>0.80300000000000005</v>
      </c>
      <c r="K408">
        <v>0.29199999999999998</v>
      </c>
      <c r="L408" t="str">
        <f>IFERROR(VLOOKUP(A408, ContinentData!$A$2:$B$231, 2, FALSE),0)</f>
        <v>South America</v>
      </c>
      <c r="M408" t="str">
        <f>IF(world_happiness[[#This Row],[Life Ladder]]&gt;world_happiness[[#This Row],[AV LL]],"Over Avergare","Under Average")</f>
        <v>Over Avergare</v>
      </c>
      <c r="N408" s="55">
        <f>DATE(world_happiness[[#This Row],[year]],1,1)</f>
        <v>42005</v>
      </c>
      <c r="O408">
        <f>YEAR(world_happiness[[#This Row],[Date]])</f>
        <v>2015</v>
      </c>
      <c r="P408">
        <f>AVERAGE(world_happiness[Life Ladder])</f>
        <v>5.4792273760800283</v>
      </c>
    </row>
    <row r="409" spans="1:16" x14ac:dyDescent="0.35">
      <c r="A409" t="s">
        <v>41</v>
      </c>
      <c r="B409">
        <v>2016</v>
      </c>
      <c r="C409">
        <v>6.234</v>
      </c>
      <c r="D409">
        <v>9.5719999999999992</v>
      </c>
      <c r="E409">
        <v>0.88200000000000001</v>
      </c>
      <c r="F409">
        <v>68.474999999999994</v>
      </c>
      <c r="G409">
        <v>0.83499999999999996</v>
      </c>
      <c r="H409">
        <v>-0.104</v>
      </c>
      <c r="I409">
        <v>0.89800000000000002</v>
      </c>
      <c r="J409">
        <v>0.77</v>
      </c>
      <c r="K409">
        <v>0.29399999999999998</v>
      </c>
      <c r="L409" t="str">
        <f>IFERROR(VLOOKUP(A409, ContinentData!$A$2:$B$231, 2, FALSE),0)</f>
        <v>South America</v>
      </c>
      <c r="M409" t="str">
        <f>IF(world_happiness[[#This Row],[Life Ladder]]&gt;world_happiness[[#This Row],[AV LL]],"Over Avergare","Under Average")</f>
        <v>Over Avergare</v>
      </c>
      <c r="N409" s="55">
        <f>DATE(world_happiness[[#This Row],[year]],1,1)</f>
        <v>42370</v>
      </c>
      <c r="O409">
        <f>YEAR(world_happiness[[#This Row],[Date]])</f>
        <v>2016</v>
      </c>
      <c r="P409">
        <f>AVERAGE(world_happiness[Life Ladder])</f>
        <v>5.4792273760800283</v>
      </c>
    </row>
    <row r="410" spans="1:16" x14ac:dyDescent="0.35">
      <c r="A410" t="s">
        <v>41</v>
      </c>
      <c r="B410">
        <v>2017</v>
      </c>
      <c r="C410">
        <v>6.157</v>
      </c>
      <c r="D410">
        <v>9.57</v>
      </c>
      <c r="E410">
        <v>0.90900000000000003</v>
      </c>
      <c r="F410">
        <v>68.650000000000006</v>
      </c>
      <c r="G410">
        <v>0.83799999999999997</v>
      </c>
      <c r="H410">
        <v>-0.16</v>
      </c>
      <c r="I410">
        <v>0.875</v>
      </c>
      <c r="J410">
        <v>0.79</v>
      </c>
      <c r="K410">
        <v>0.29899999999999999</v>
      </c>
      <c r="L410" t="str">
        <f>IFERROR(VLOOKUP(A410, ContinentData!$A$2:$B$231, 2, FALSE),0)</f>
        <v>South America</v>
      </c>
      <c r="M410" t="str">
        <f>IF(world_happiness[[#This Row],[Life Ladder]]&gt;world_happiness[[#This Row],[AV LL]],"Over Avergare","Under Average")</f>
        <v>Over Avergare</v>
      </c>
      <c r="N410" s="55">
        <f>DATE(world_happiness[[#This Row],[year]],1,1)</f>
        <v>42736</v>
      </c>
      <c r="O410">
        <f>YEAR(world_happiness[[#This Row],[Date]])</f>
        <v>2017</v>
      </c>
      <c r="P410">
        <f>AVERAGE(world_happiness[Life Ladder])</f>
        <v>5.4792273760800283</v>
      </c>
    </row>
    <row r="411" spans="1:16" x14ac:dyDescent="0.35">
      <c r="A411" t="s">
        <v>41</v>
      </c>
      <c r="B411">
        <v>2018</v>
      </c>
      <c r="C411">
        <v>5.984</v>
      </c>
      <c r="D411">
        <v>9.577</v>
      </c>
      <c r="E411">
        <v>0.871</v>
      </c>
      <c r="F411">
        <v>68.825000000000003</v>
      </c>
      <c r="G411">
        <v>0.85099999999999998</v>
      </c>
      <c r="H411">
        <v>-0.152</v>
      </c>
      <c r="I411">
        <v>0.85499999999999998</v>
      </c>
      <c r="J411">
        <v>0.77500000000000002</v>
      </c>
      <c r="K411">
        <v>0.30099999999999999</v>
      </c>
      <c r="L411" t="str">
        <f>IFERROR(VLOOKUP(A411, ContinentData!$A$2:$B$231, 2, FALSE),0)</f>
        <v>South America</v>
      </c>
      <c r="M411" t="str">
        <f>IF(world_happiness[[#This Row],[Life Ladder]]&gt;world_happiness[[#This Row],[AV LL]],"Over Avergare","Under Average")</f>
        <v>Over Avergare</v>
      </c>
      <c r="N411" s="55">
        <f>DATE(world_happiness[[#This Row],[year]],1,1)</f>
        <v>43101</v>
      </c>
      <c r="O411">
        <f>YEAR(world_happiness[[#This Row],[Date]])</f>
        <v>2018</v>
      </c>
      <c r="P411">
        <f>AVERAGE(world_happiness[Life Ladder])</f>
        <v>5.4792273760800283</v>
      </c>
    </row>
    <row r="412" spans="1:16" x14ac:dyDescent="0.35">
      <c r="A412" t="s">
        <v>41</v>
      </c>
      <c r="B412">
        <v>2019</v>
      </c>
      <c r="C412">
        <v>6.35</v>
      </c>
      <c r="D412">
        <v>9.59</v>
      </c>
      <c r="E412">
        <v>0.873</v>
      </c>
      <c r="F412">
        <v>69</v>
      </c>
      <c r="G412">
        <v>0.82199999999999995</v>
      </c>
      <c r="H412">
        <v>-0.17499999999999999</v>
      </c>
      <c r="I412">
        <v>0.85399999999999998</v>
      </c>
      <c r="J412">
        <v>0.79100000000000004</v>
      </c>
      <c r="K412">
        <v>0.32200000000000001</v>
      </c>
      <c r="L412" t="str">
        <f>IFERROR(VLOOKUP(A412, ContinentData!$A$2:$B$231, 2, FALSE),0)</f>
        <v>South America</v>
      </c>
      <c r="M412" t="str">
        <f>IF(world_happiness[[#This Row],[Life Ladder]]&gt;world_happiness[[#This Row],[AV LL]],"Over Avergare","Under Average")</f>
        <v>Over Avergare</v>
      </c>
      <c r="N412" s="55">
        <f>DATE(world_happiness[[#This Row],[year]],1,1)</f>
        <v>43466</v>
      </c>
      <c r="O412">
        <f>YEAR(world_happiness[[#This Row],[Date]])</f>
        <v>2019</v>
      </c>
      <c r="P412">
        <f>AVERAGE(world_happiness[Life Ladder])</f>
        <v>5.4792273760800283</v>
      </c>
    </row>
    <row r="413" spans="1:16" x14ac:dyDescent="0.35">
      <c r="A413" t="s">
        <v>41</v>
      </c>
      <c r="B413">
        <v>2020</v>
      </c>
      <c r="C413">
        <v>5.7089999999999996</v>
      </c>
      <c r="D413">
        <v>9.5020000000000007</v>
      </c>
      <c r="E413">
        <v>0.79700000000000004</v>
      </c>
      <c r="F413">
        <v>69.174999999999997</v>
      </c>
      <c r="G413">
        <v>0.84</v>
      </c>
      <c r="H413">
        <v>-8.7999999999999995E-2</v>
      </c>
      <c r="I413">
        <v>0.80800000000000005</v>
      </c>
      <c r="J413">
        <v>0.75900000000000001</v>
      </c>
      <c r="K413">
        <v>0.34</v>
      </c>
      <c r="L413" t="str">
        <f>IFERROR(VLOOKUP(A413, ContinentData!$A$2:$B$231, 2, FALSE),0)</f>
        <v>South America</v>
      </c>
      <c r="M413" t="str">
        <f>IF(world_happiness[[#This Row],[Life Ladder]]&gt;world_happiness[[#This Row],[AV LL]],"Over Avergare","Under Average")</f>
        <v>Over Avergare</v>
      </c>
      <c r="N413" s="55">
        <f>DATE(world_happiness[[#This Row],[year]],1,1)</f>
        <v>43831</v>
      </c>
      <c r="O413">
        <f>YEAR(world_happiness[[#This Row],[Date]])</f>
        <v>2020</v>
      </c>
      <c r="P413">
        <f>AVERAGE(world_happiness[Life Ladder])</f>
        <v>5.4792273760800283</v>
      </c>
    </row>
    <row r="414" spans="1:16" x14ac:dyDescent="0.35">
      <c r="A414" t="s">
        <v>41</v>
      </c>
      <c r="B414">
        <v>2021</v>
      </c>
      <c r="C414">
        <v>5.29</v>
      </c>
      <c r="D414">
        <v>9.5920000000000005</v>
      </c>
      <c r="E414">
        <v>0.79300000000000004</v>
      </c>
      <c r="F414">
        <v>69.349999999999994</v>
      </c>
      <c r="G414">
        <v>0.77500000000000002</v>
      </c>
      <c r="H414">
        <v>-6.3E-2</v>
      </c>
      <c r="I414">
        <v>0.83099999999999996</v>
      </c>
      <c r="J414">
        <v>0.752</v>
      </c>
      <c r="K414">
        <v>0.34799999999999998</v>
      </c>
      <c r="L414" t="str">
        <f>IFERROR(VLOOKUP(A414, ContinentData!$A$2:$B$231, 2, FALSE),0)</f>
        <v>South America</v>
      </c>
      <c r="M414" t="str">
        <f>IF(world_happiness[[#This Row],[Life Ladder]]&gt;world_happiness[[#This Row],[AV LL]],"Over Avergare","Under Average")</f>
        <v>Under Average</v>
      </c>
      <c r="N414" s="55">
        <f>DATE(world_happiness[[#This Row],[year]],1,1)</f>
        <v>44197</v>
      </c>
      <c r="O414">
        <f>YEAR(world_happiness[[#This Row],[Date]])</f>
        <v>2021</v>
      </c>
      <c r="P414">
        <f>AVERAGE(world_happiness[Life Ladder])</f>
        <v>5.4792273760800283</v>
      </c>
    </row>
    <row r="415" spans="1:16" x14ac:dyDescent="0.35">
      <c r="A415" t="s">
        <v>41</v>
      </c>
      <c r="B415">
        <v>2022</v>
      </c>
      <c r="C415">
        <v>5.8920000000000003</v>
      </c>
      <c r="D415">
        <v>9.66</v>
      </c>
      <c r="E415">
        <v>0.877</v>
      </c>
      <c r="F415">
        <v>69.525000000000006</v>
      </c>
      <c r="G415">
        <v>0.79900000000000004</v>
      </c>
      <c r="H415">
        <v>-0.16200000000000001</v>
      </c>
      <c r="I415">
        <v>0.86299999999999999</v>
      </c>
      <c r="J415">
        <v>0.76200000000000001</v>
      </c>
      <c r="K415">
        <v>0.30599999999999999</v>
      </c>
      <c r="L415" t="str">
        <f>IFERROR(VLOOKUP(A415, ContinentData!$A$2:$B$231, 2, FALSE),0)</f>
        <v>South America</v>
      </c>
      <c r="M415" t="str">
        <f>IF(world_happiness[[#This Row],[Life Ladder]]&gt;world_happiness[[#This Row],[AV LL]],"Over Avergare","Under Average")</f>
        <v>Over Avergare</v>
      </c>
      <c r="N415" s="55">
        <f>DATE(world_happiness[[#This Row],[year]],1,1)</f>
        <v>44562</v>
      </c>
      <c r="O415">
        <f>YEAR(world_happiness[[#This Row],[Date]])</f>
        <v>2022</v>
      </c>
      <c r="P415">
        <f>AVERAGE(world_happiness[Life Ladder])</f>
        <v>5.4792273760800283</v>
      </c>
    </row>
    <row r="416" spans="1:16" x14ac:dyDescent="0.35">
      <c r="A416" t="s">
        <v>42</v>
      </c>
      <c r="B416">
        <v>2009</v>
      </c>
      <c r="C416">
        <v>3.476</v>
      </c>
      <c r="D416">
        <v>7.9989999999999997</v>
      </c>
      <c r="E416">
        <v>0.629</v>
      </c>
      <c r="F416">
        <v>56.76</v>
      </c>
      <c r="G416">
        <v>0.50800000000000001</v>
      </c>
      <c r="H416">
        <v>-7.9000000000000001E-2</v>
      </c>
      <c r="I416">
        <v>0.83799999999999997</v>
      </c>
      <c r="J416">
        <v>0.626</v>
      </c>
      <c r="K416">
        <v>0.16700000000000001</v>
      </c>
      <c r="L416" t="str">
        <f>IFERROR(VLOOKUP(A416, ContinentData!$A$2:$B$231, 2, FALSE),0)</f>
        <v>Africa</v>
      </c>
      <c r="M416" t="str">
        <f>IF(world_happiness[[#This Row],[Life Ladder]]&gt;world_happiness[[#This Row],[AV LL]],"Over Avergare","Under Average")</f>
        <v>Under Average</v>
      </c>
      <c r="N416" s="55">
        <f>DATE(world_happiness[[#This Row],[year]],1,1)</f>
        <v>39814</v>
      </c>
      <c r="O416">
        <f>YEAR(world_happiness[[#This Row],[Date]])</f>
        <v>2009</v>
      </c>
      <c r="P416">
        <f>AVERAGE(world_happiness[Life Ladder])</f>
        <v>5.4792273760800283</v>
      </c>
    </row>
    <row r="417" spans="1:16" x14ac:dyDescent="0.35">
      <c r="A417" t="s">
        <v>42</v>
      </c>
      <c r="B417">
        <v>2010</v>
      </c>
      <c r="C417">
        <v>3.8119999999999998</v>
      </c>
      <c r="D417">
        <v>8.0150000000000006</v>
      </c>
      <c r="E417">
        <v>0.72099999999999997</v>
      </c>
      <c r="F417">
        <v>57</v>
      </c>
      <c r="G417">
        <v>0.52900000000000003</v>
      </c>
      <c r="H417">
        <v>0</v>
      </c>
      <c r="I417">
        <v>0.74099999999999999</v>
      </c>
      <c r="J417">
        <v>0.66400000000000003</v>
      </c>
      <c r="K417">
        <v>0.17799999999999999</v>
      </c>
      <c r="L417" t="str">
        <f>IFERROR(VLOOKUP(A417, ContinentData!$A$2:$B$231, 2, FALSE),0)</f>
        <v>Africa</v>
      </c>
      <c r="M417" t="str">
        <f>IF(world_happiness[[#This Row],[Life Ladder]]&gt;world_happiness[[#This Row],[AV LL]],"Over Avergare","Under Average")</f>
        <v>Under Average</v>
      </c>
      <c r="N417" s="55">
        <f>DATE(world_happiness[[#This Row],[year]],1,1)</f>
        <v>40179</v>
      </c>
      <c r="O417">
        <f>YEAR(world_happiness[[#This Row],[Date]])</f>
        <v>2010</v>
      </c>
      <c r="P417">
        <f>AVERAGE(world_happiness[Life Ladder])</f>
        <v>5.4792273760800283</v>
      </c>
    </row>
    <row r="418" spans="1:16" x14ac:dyDescent="0.35">
      <c r="A418" t="s">
        <v>42</v>
      </c>
      <c r="B418">
        <v>2011</v>
      </c>
      <c r="C418">
        <v>3.8380000000000001</v>
      </c>
      <c r="D418">
        <v>8.0340000000000007</v>
      </c>
      <c r="E418">
        <v>0.72199999999999998</v>
      </c>
      <c r="F418">
        <v>57.24</v>
      </c>
      <c r="G418">
        <v>0.5</v>
      </c>
      <c r="H418">
        <v>-8.1000000000000003E-2</v>
      </c>
      <c r="I418">
        <v>0.73199999999999998</v>
      </c>
      <c r="J418">
        <v>0.622</v>
      </c>
      <c r="K418">
        <v>0.17299999999999999</v>
      </c>
      <c r="L418" t="str">
        <f>IFERROR(VLOOKUP(A418, ContinentData!$A$2:$B$231, 2, FALSE),0)</f>
        <v>Africa</v>
      </c>
      <c r="M418" t="str">
        <f>IF(world_happiness[[#This Row],[Life Ladder]]&gt;world_happiness[[#This Row],[AV LL]],"Over Avergare","Under Average")</f>
        <v>Under Average</v>
      </c>
      <c r="N418" s="55">
        <f>DATE(world_happiness[[#This Row],[year]],1,1)</f>
        <v>40544</v>
      </c>
      <c r="O418">
        <f>YEAR(world_happiness[[#This Row],[Date]])</f>
        <v>2011</v>
      </c>
      <c r="P418">
        <f>AVERAGE(world_happiness[Life Ladder])</f>
        <v>5.4792273760800283</v>
      </c>
    </row>
    <row r="419" spans="1:16" x14ac:dyDescent="0.35">
      <c r="A419" t="s">
        <v>42</v>
      </c>
      <c r="B419">
        <v>2012</v>
      </c>
      <c r="C419">
        <v>3.956</v>
      </c>
      <c r="D419">
        <v>8.0440000000000005</v>
      </c>
      <c r="E419">
        <v>0.71899999999999997</v>
      </c>
      <c r="F419">
        <v>57.48</v>
      </c>
      <c r="G419">
        <v>0.53400000000000003</v>
      </c>
      <c r="H419">
        <v>-0.127</v>
      </c>
      <c r="I419">
        <v>0.65100000000000002</v>
      </c>
      <c r="J419">
        <v>0.61599999999999999</v>
      </c>
      <c r="K419">
        <v>0.21199999999999999</v>
      </c>
      <c r="L419" t="str">
        <f>IFERROR(VLOOKUP(A419, ContinentData!$A$2:$B$231, 2, FALSE),0)</f>
        <v>Africa</v>
      </c>
      <c r="M419" t="str">
        <f>IF(world_happiness[[#This Row],[Life Ladder]]&gt;world_happiness[[#This Row],[AV LL]],"Over Avergare","Under Average")</f>
        <v>Under Average</v>
      </c>
      <c r="N419" s="55">
        <f>DATE(world_happiness[[#This Row],[year]],1,1)</f>
        <v>40909</v>
      </c>
      <c r="O419">
        <f>YEAR(world_happiness[[#This Row],[Date]])</f>
        <v>2012</v>
      </c>
      <c r="P419">
        <f>AVERAGE(world_happiness[Life Ladder])</f>
        <v>5.4792273760800283</v>
      </c>
    </row>
    <row r="420" spans="1:16" x14ac:dyDescent="0.35">
      <c r="A420" t="s">
        <v>42</v>
      </c>
      <c r="B420">
        <v>2018</v>
      </c>
      <c r="C420">
        <v>3.9729999999999999</v>
      </c>
      <c r="D420">
        <v>8.1</v>
      </c>
      <c r="E420">
        <v>0.621</v>
      </c>
      <c r="F420">
        <v>58.725000000000001</v>
      </c>
      <c r="G420">
        <v>0.56000000000000005</v>
      </c>
      <c r="H420">
        <v>7.9000000000000001E-2</v>
      </c>
      <c r="I420">
        <v>0.79400000000000004</v>
      </c>
      <c r="J420">
        <v>0.68799999999999994</v>
      </c>
      <c r="K420">
        <v>0.33700000000000002</v>
      </c>
      <c r="L420" t="str">
        <f>IFERROR(VLOOKUP(A420, ContinentData!$A$2:$B$231, 2, FALSE),0)</f>
        <v>Africa</v>
      </c>
      <c r="M420" t="str">
        <f>IF(world_happiness[[#This Row],[Life Ladder]]&gt;world_happiness[[#This Row],[AV LL]],"Over Avergare","Under Average")</f>
        <v>Under Average</v>
      </c>
      <c r="N420" s="55">
        <f>DATE(world_happiness[[#This Row],[year]],1,1)</f>
        <v>43101</v>
      </c>
      <c r="O420">
        <f>YEAR(world_happiness[[#This Row],[Date]])</f>
        <v>2018</v>
      </c>
      <c r="P420">
        <f>AVERAGE(world_happiness[Life Ladder])</f>
        <v>5.4792273760800283</v>
      </c>
    </row>
    <row r="421" spans="1:16" x14ac:dyDescent="0.35">
      <c r="A421" t="s">
        <v>42</v>
      </c>
      <c r="B421">
        <v>2019</v>
      </c>
      <c r="C421">
        <v>4.609</v>
      </c>
      <c r="D421">
        <v>8.0990000000000002</v>
      </c>
      <c r="E421">
        <v>0.63200000000000001</v>
      </c>
      <c r="F421">
        <v>58.9</v>
      </c>
      <c r="G421">
        <v>0.53800000000000003</v>
      </c>
      <c r="H421">
        <v>7.0999999999999994E-2</v>
      </c>
      <c r="I421">
        <v>0.76200000000000001</v>
      </c>
      <c r="J421">
        <v>0.66500000000000004</v>
      </c>
      <c r="K421">
        <v>0.33600000000000002</v>
      </c>
      <c r="L421" t="str">
        <f>IFERROR(VLOOKUP(A421, ContinentData!$A$2:$B$231, 2, FALSE),0)</f>
        <v>Africa</v>
      </c>
      <c r="M421" t="str">
        <f>IF(world_happiness[[#This Row],[Life Ladder]]&gt;world_happiness[[#This Row],[AV LL]],"Over Avergare","Under Average")</f>
        <v>Under Average</v>
      </c>
      <c r="N421" s="55">
        <f>DATE(world_happiness[[#This Row],[year]],1,1)</f>
        <v>43466</v>
      </c>
      <c r="O421">
        <f>YEAR(world_happiness[[#This Row],[Date]])</f>
        <v>2019</v>
      </c>
      <c r="P421">
        <f>AVERAGE(world_happiness[Life Ladder])</f>
        <v>5.4792273760800283</v>
      </c>
    </row>
    <row r="422" spans="1:16" x14ac:dyDescent="0.35">
      <c r="A422" t="s">
        <v>42</v>
      </c>
      <c r="B422">
        <v>2022</v>
      </c>
      <c r="C422">
        <v>3.5449999999999999</v>
      </c>
      <c r="D422">
        <v>8.0749999999999993</v>
      </c>
      <c r="E422">
        <v>0.47199999999999998</v>
      </c>
      <c r="F422">
        <v>59.424999999999997</v>
      </c>
      <c r="G422">
        <v>0.48099999999999998</v>
      </c>
      <c r="H422">
        <v>-1.4E-2</v>
      </c>
      <c r="I422">
        <v>0.73199999999999998</v>
      </c>
      <c r="J422">
        <v>0.60299999999999998</v>
      </c>
      <c r="K422">
        <v>0.35199999999999998</v>
      </c>
      <c r="L422" t="str">
        <f>IFERROR(VLOOKUP(A422, ContinentData!$A$2:$B$231, 2, FALSE),0)</f>
        <v>Africa</v>
      </c>
      <c r="M422" t="str">
        <f>IF(world_happiness[[#This Row],[Life Ladder]]&gt;world_happiness[[#This Row],[AV LL]],"Over Avergare","Under Average")</f>
        <v>Under Average</v>
      </c>
      <c r="N422" s="55">
        <f>DATE(world_happiness[[#This Row],[year]],1,1)</f>
        <v>44562</v>
      </c>
      <c r="O422">
        <f>YEAR(world_happiness[[#This Row],[Date]])</f>
        <v>2022</v>
      </c>
      <c r="P422">
        <f>AVERAGE(world_happiness[Life Ladder])</f>
        <v>5.4792273760800283</v>
      </c>
    </row>
    <row r="423" spans="1:16" x14ac:dyDescent="0.35">
      <c r="A423" t="s">
        <v>43</v>
      </c>
      <c r="B423">
        <v>2008</v>
      </c>
      <c r="C423">
        <v>3.82</v>
      </c>
      <c r="D423">
        <v>8.39</v>
      </c>
      <c r="E423">
        <v>0.55500000000000005</v>
      </c>
      <c r="F423">
        <v>52.24</v>
      </c>
      <c r="G423">
        <v>0.52600000000000002</v>
      </c>
      <c r="H423">
        <v>-0.122</v>
      </c>
      <c r="J423">
        <v>0.60299999999999998</v>
      </c>
      <c r="K423">
        <v>0.29799999999999999</v>
      </c>
      <c r="L423" t="str">
        <f>IFERROR(VLOOKUP(A423, ContinentData!$A$2:$B$231, 2, FALSE),0)</f>
        <v>Africa</v>
      </c>
      <c r="M423" t="str">
        <f>IF(world_happiness[[#This Row],[Life Ladder]]&gt;world_happiness[[#This Row],[AV LL]],"Over Avergare","Under Average")</f>
        <v>Under Average</v>
      </c>
      <c r="N423" s="55">
        <f>DATE(world_happiness[[#This Row],[year]],1,1)</f>
        <v>39448</v>
      </c>
      <c r="O423">
        <f>YEAR(world_happiness[[#This Row],[Date]])</f>
        <v>2008</v>
      </c>
      <c r="P423">
        <f>AVERAGE(world_happiness[Life Ladder])</f>
        <v>5.4792273760800283</v>
      </c>
    </row>
    <row r="424" spans="1:16" x14ac:dyDescent="0.35">
      <c r="A424" t="s">
        <v>43</v>
      </c>
      <c r="B424">
        <v>2011</v>
      </c>
      <c r="C424">
        <v>4.51</v>
      </c>
      <c r="D424">
        <v>8.5020000000000007</v>
      </c>
      <c r="E424">
        <v>0.63700000000000001</v>
      </c>
      <c r="F424">
        <v>53.38</v>
      </c>
      <c r="G424">
        <v>0.745</v>
      </c>
      <c r="H424">
        <v>-0.13400000000000001</v>
      </c>
      <c r="I424">
        <v>0.83299999999999996</v>
      </c>
      <c r="J424">
        <v>0.60099999999999998</v>
      </c>
      <c r="K424">
        <v>0.28799999999999998</v>
      </c>
      <c r="L424" t="str">
        <f>IFERROR(VLOOKUP(A424, ContinentData!$A$2:$B$231, 2, FALSE),0)</f>
        <v>Africa</v>
      </c>
      <c r="M424" t="str">
        <f>IF(world_happiness[[#This Row],[Life Ladder]]&gt;world_happiness[[#This Row],[AV LL]],"Over Avergare","Under Average")</f>
        <v>Under Average</v>
      </c>
      <c r="N424" s="55">
        <f>DATE(world_happiness[[#This Row],[year]],1,1)</f>
        <v>40544</v>
      </c>
      <c r="O424">
        <f>YEAR(world_happiness[[#This Row],[Date]])</f>
        <v>2011</v>
      </c>
      <c r="P424">
        <f>AVERAGE(world_happiness[Life Ladder])</f>
        <v>5.4792273760800283</v>
      </c>
    </row>
    <row r="425" spans="1:16" x14ac:dyDescent="0.35">
      <c r="A425" t="s">
        <v>43</v>
      </c>
      <c r="B425">
        <v>2012</v>
      </c>
      <c r="C425">
        <v>3.919</v>
      </c>
      <c r="D425">
        <v>8.5690000000000008</v>
      </c>
      <c r="E425">
        <v>0.622</v>
      </c>
      <c r="F425">
        <v>53.76</v>
      </c>
      <c r="G425">
        <v>0.77300000000000002</v>
      </c>
      <c r="H425">
        <v>-0.14099999999999999</v>
      </c>
      <c r="I425">
        <v>0.8</v>
      </c>
      <c r="J425">
        <v>0.54700000000000004</v>
      </c>
      <c r="K425">
        <v>0.32300000000000001</v>
      </c>
      <c r="L425" t="str">
        <f>IFERROR(VLOOKUP(A425, ContinentData!$A$2:$B$231, 2, FALSE),0)</f>
        <v>Africa</v>
      </c>
      <c r="M425" t="str">
        <f>IF(world_happiness[[#This Row],[Life Ladder]]&gt;world_happiness[[#This Row],[AV LL]],"Over Avergare","Under Average")</f>
        <v>Under Average</v>
      </c>
      <c r="N425" s="55">
        <f>DATE(world_happiness[[#This Row],[year]],1,1)</f>
        <v>40909</v>
      </c>
      <c r="O425">
        <f>YEAR(world_happiness[[#This Row],[Date]])</f>
        <v>2012</v>
      </c>
      <c r="P425">
        <f>AVERAGE(world_happiness[Life Ladder])</f>
        <v>5.4792273760800283</v>
      </c>
    </row>
    <row r="426" spans="1:16" x14ac:dyDescent="0.35">
      <c r="A426" t="s">
        <v>43</v>
      </c>
      <c r="B426">
        <v>2013</v>
      </c>
      <c r="C426">
        <v>3.9550000000000001</v>
      </c>
      <c r="D426">
        <v>8.5380000000000003</v>
      </c>
      <c r="E426">
        <v>0.68</v>
      </c>
      <c r="F426">
        <v>54.14</v>
      </c>
      <c r="G426">
        <v>0.72599999999999998</v>
      </c>
      <c r="H426">
        <v>-0.104</v>
      </c>
      <c r="I426">
        <v>0.752</v>
      </c>
      <c r="J426">
        <v>0.59899999999999998</v>
      </c>
      <c r="K426">
        <v>0.29099999999999998</v>
      </c>
      <c r="L426" t="str">
        <f>IFERROR(VLOOKUP(A426, ContinentData!$A$2:$B$231, 2, FALSE),0)</f>
        <v>Africa</v>
      </c>
      <c r="M426" t="str">
        <f>IF(world_happiness[[#This Row],[Life Ladder]]&gt;world_happiness[[#This Row],[AV LL]],"Over Avergare","Under Average")</f>
        <v>Under Average</v>
      </c>
      <c r="N426" s="55">
        <f>DATE(world_happiness[[#This Row],[year]],1,1)</f>
        <v>41275</v>
      </c>
      <c r="O426">
        <f>YEAR(world_happiness[[#This Row],[Date]])</f>
        <v>2013</v>
      </c>
      <c r="P426">
        <f>AVERAGE(world_happiness[Life Ladder])</f>
        <v>5.4792273760800283</v>
      </c>
    </row>
    <row r="427" spans="1:16" x14ac:dyDescent="0.35">
      <c r="A427" t="s">
        <v>43</v>
      </c>
      <c r="B427">
        <v>2014</v>
      </c>
      <c r="C427">
        <v>4.056</v>
      </c>
      <c r="D427">
        <v>8.5790000000000006</v>
      </c>
      <c r="E427">
        <v>0.68600000000000005</v>
      </c>
      <c r="F427">
        <v>54.52</v>
      </c>
      <c r="G427">
        <v>0.66200000000000003</v>
      </c>
      <c r="H427">
        <v>-0.13700000000000001</v>
      </c>
      <c r="I427">
        <v>0.80800000000000005</v>
      </c>
      <c r="J427">
        <v>0.55800000000000005</v>
      </c>
      <c r="K427">
        <v>0.4</v>
      </c>
      <c r="L427" t="str">
        <f>IFERROR(VLOOKUP(A427, ContinentData!$A$2:$B$231, 2, FALSE),0)</f>
        <v>Africa</v>
      </c>
      <c r="M427" t="str">
        <f>IF(world_happiness[[#This Row],[Life Ladder]]&gt;world_happiness[[#This Row],[AV LL]],"Over Avergare","Under Average")</f>
        <v>Under Average</v>
      </c>
      <c r="N427" s="55">
        <f>DATE(world_happiness[[#This Row],[year]],1,1)</f>
        <v>41640</v>
      </c>
      <c r="O427">
        <f>YEAR(world_happiness[[#This Row],[Date]])</f>
        <v>2014</v>
      </c>
      <c r="P427">
        <f>AVERAGE(world_happiness[Life Ladder])</f>
        <v>5.4792273760800283</v>
      </c>
    </row>
    <row r="428" spans="1:16" x14ac:dyDescent="0.35">
      <c r="A428" t="s">
        <v>43</v>
      </c>
      <c r="B428">
        <v>2015</v>
      </c>
      <c r="C428">
        <v>4.6909999999999998</v>
      </c>
      <c r="D428">
        <v>8.5190000000000001</v>
      </c>
      <c r="E428">
        <v>0.64200000000000002</v>
      </c>
      <c r="F428">
        <v>54.9</v>
      </c>
      <c r="G428">
        <v>0.85</v>
      </c>
      <c r="H428">
        <v>-0.126</v>
      </c>
      <c r="I428">
        <v>0.84099999999999997</v>
      </c>
      <c r="J428">
        <v>0.55500000000000005</v>
      </c>
      <c r="K428">
        <v>0.26100000000000001</v>
      </c>
      <c r="L428" t="str">
        <f>IFERROR(VLOOKUP(A428, ContinentData!$A$2:$B$231, 2, FALSE),0)</f>
        <v>Africa</v>
      </c>
      <c r="M428" t="str">
        <f>IF(world_happiness[[#This Row],[Life Ladder]]&gt;world_happiness[[#This Row],[AV LL]],"Over Avergare","Under Average")</f>
        <v>Under Average</v>
      </c>
      <c r="N428" s="55">
        <f>DATE(world_happiness[[#This Row],[year]],1,1)</f>
        <v>42005</v>
      </c>
      <c r="O428">
        <f>YEAR(world_happiness[[#This Row],[Date]])</f>
        <v>2015</v>
      </c>
      <c r="P428">
        <f>AVERAGE(world_happiness[Life Ladder])</f>
        <v>5.4792273760800283</v>
      </c>
    </row>
    <row r="429" spans="1:16" x14ac:dyDescent="0.35">
      <c r="A429" t="s">
        <v>43</v>
      </c>
      <c r="B429">
        <v>2016</v>
      </c>
      <c r="C429">
        <v>4.1189999999999998</v>
      </c>
      <c r="D429">
        <v>8.3810000000000002</v>
      </c>
      <c r="E429">
        <v>0.61499999999999999</v>
      </c>
      <c r="F429">
        <v>55.225000000000001</v>
      </c>
      <c r="G429">
        <v>0.78600000000000003</v>
      </c>
      <c r="H429">
        <v>-8.7999999999999995E-2</v>
      </c>
      <c r="I429">
        <v>0.79</v>
      </c>
      <c r="J429">
        <v>0.58599999999999997</v>
      </c>
      <c r="K429">
        <v>0.30399999999999999</v>
      </c>
      <c r="L429" t="str">
        <f>IFERROR(VLOOKUP(A429, ContinentData!$A$2:$B$231, 2, FALSE),0)</f>
        <v>Africa</v>
      </c>
      <c r="M429" t="str">
        <f>IF(world_happiness[[#This Row],[Life Ladder]]&gt;world_happiness[[#This Row],[AV LL]],"Over Avergare","Under Average")</f>
        <v>Under Average</v>
      </c>
      <c r="N429" s="55">
        <f>DATE(world_happiness[[#This Row],[year]],1,1)</f>
        <v>42370</v>
      </c>
      <c r="O429">
        <f>YEAR(world_happiness[[#This Row],[Date]])</f>
        <v>2016</v>
      </c>
      <c r="P429">
        <f>AVERAGE(world_happiness[Life Ladder])</f>
        <v>5.4792273760800283</v>
      </c>
    </row>
    <row r="430" spans="1:16" x14ac:dyDescent="0.35">
      <c r="A430" t="s">
        <v>43</v>
      </c>
      <c r="B430">
        <v>2017</v>
      </c>
      <c r="C430">
        <v>4.8840000000000003</v>
      </c>
      <c r="D430">
        <v>8.3119999999999994</v>
      </c>
      <c r="E430">
        <v>0.65500000000000003</v>
      </c>
      <c r="F430">
        <v>55.55</v>
      </c>
      <c r="G430">
        <v>0.77800000000000002</v>
      </c>
      <c r="H430">
        <v>-0.14499999999999999</v>
      </c>
      <c r="I430">
        <v>0.76300000000000001</v>
      </c>
      <c r="J430">
        <v>0.57399999999999995</v>
      </c>
      <c r="K430">
        <v>0.38200000000000001</v>
      </c>
      <c r="L430" t="str">
        <f>IFERROR(VLOOKUP(A430, ContinentData!$A$2:$B$231, 2, FALSE),0)</f>
        <v>Africa</v>
      </c>
      <c r="M430" t="str">
        <f>IF(world_happiness[[#This Row],[Life Ladder]]&gt;world_happiness[[#This Row],[AV LL]],"Over Avergare","Under Average")</f>
        <v>Under Average</v>
      </c>
      <c r="N430" s="55">
        <f>DATE(world_happiness[[#This Row],[year]],1,1)</f>
        <v>42736</v>
      </c>
      <c r="O430">
        <f>YEAR(world_happiness[[#This Row],[Date]])</f>
        <v>2017</v>
      </c>
      <c r="P430">
        <f>AVERAGE(world_happiness[Life Ladder])</f>
        <v>5.4792273760800283</v>
      </c>
    </row>
    <row r="431" spans="1:16" x14ac:dyDescent="0.35">
      <c r="A431" t="s">
        <v>43</v>
      </c>
      <c r="B431">
        <v>2018</v>
      </c>
      <c r="C431">
        <v>5.49</v>
      </c>
      <c r="D431">
        <v>8.2390000000000008</v>
      </c>
      <c r="E431">
        <v>0.621</v>
      </c>
      <c r="F431">
        <v>55.875</v>
      </c>
      <c r="G431">
        <v>0.69899999999999995</v>
      </c>
      <c r="H431">
        <v>-0.10199999999999999</v>
      </c>
      <c r="I431">
        <v>0.73799999999999999</v>
      </c>
      <c r="J431">
        <v>0.57099999999999995</v>
      </c>
      <c r="K431">
        <v>0.44800000000000001</v>
      </c>
      <c r="L431" t="str">
        <f>IFERROR(VLOOKUP(A431, ContinentData!$A$2:$B$231, 2, FALSE),0)</f>
        <v>Africa</v>
      </c>
      <c r="M431" t="str">
        <f>IF(world_happiness[[#This Row],[Life Ladder]]&gt;world_happiness[[#This Row],[AV LL]],"Over Avergare","Under Average")</f>
        <v>Over Avergare</v>
      </c>
      <c r="N431" s="55">
        <f>DATE(world_happiness[[#This Row],[year]],1,1)</f>
        <v>43101</v>
      </c>
      <c r="O431">
        <f>YEAR(world_happiness[[#This Row],[Date]])</f>
        <v>2018</v>
      </c>
      <c r="P431">
        <f>AVERAGE(world_happiness[Life Ladder])</f>
        <v>5.4792273760800283</v>
      </c>
    </row>
    <row r="432" spans="1:16" x14ac:dyDescent="0.35">
      <c r="A432" t="s">
        <v>43</v>
      </c>
      <c r="B432">
        <v>2019</v>
      </c>
      <c r="C432">
        <v>5.2130000000000001</v>
      </c>
      <c r="D432">
        <v>8.2149999999999999</v>
      </c>
      <c r="E432">
        <v>0.625</v>
      </c>
      <c r="F432">
        <v>56.2</v>
      </c>
      <c r="G432">
        <v>0.68600000000000005</v>
      </c>
      <c r="H432">
        <v>-5.6000000000000001E-2</v>
      </c>
      <c r="I432">
        <v>0.74099999999999999</v>
      </c>
      <c r="J432">
        <v>0.59399999999999997</v>
      </c>
      <c r="K432">
        <v>0.40500000000000003</v>
      </c>
      <c r="L432" t="str">
        <f>IFERROR(VLOOKUP(A432, ContinentData!$A$2:$B$231, 2, FALSE),0)</f>
        <v>Africa</v>
      </c>
      <c r="M432" t="str">
        <f>IF(world_happiness[[#This Row],[Life Ladder]]&gt;world_happiness[[#This Row],[AV LL]],"Over Avergare","Under Average")</f>
        <v>Under Average</v>
      </c>
      <c r="N432" s="55">
        <f>DATE(world_happiness[[#This Row],[year]],1,1)</f>
        <v>43466</v>
      </c>
      <c r="O432">
        <f>YEAR(world_happiness[[#This Row],[Date]])</f>
        <v>2019</v>
      </c>
      <c r="P432">
        <f>AVERAGE(world_happiness[Life Ladder])</f>
        <v>5.4792273760800283</v>
      </c>
    </row>
    <row r="433" spans="1:16" x14ac:dyDescent="0.35">
      <c r="A433" t="s">
        <v>43</v>
      </c>
      <c r="B433">
        <v>2020</v>
      </c>
      <c r="C433">
        <v>5.0789999999999997</v>
      </c>
      <c r="D433">
        <v>8.1270000000000007</v>
      </c>
      <c r="E433">
        <v>0.59699999999999998</v>
      </c>
      <c r="F433">
        <v>56.524999999999999</v>
      </c>
      <c r="G433">
        <v>0.76100000000000001</v>
      </c>
      <c r="H433">
        <v>-2.1000000000000001E-2</v>
      </c>
      <c r="I433">
        <v>0.72799999999999998</v>
      </c>
      <c r="J433">
        <v>0.57199999999999995</v>
      </c>
      <c r="K433">
        <v>0.435</v>
      </c>
      <c r="L433" t="str">
        <f>IFERROR(VLOOKUP(A433, ContinentData!$A$2:$B$231, 2, FALSE),0)</f>
        <v>Africa</v>
      </c>
      <c r="M433" t="str">
        <f>IF(world_happiness[[#This Row],[Life Ladder]]&gt;world_happiness[[#This Row],[AV LL]],"Over Avergare","Under Average")</f>
        <v>Under Average</v>
      </c>
      <c r="N433" s="55">
        <f>DATE(world_happiness[[#This Row],[year]],1,1)</f>
        <v>43831</v>
      </c>
      <c r="O433">
        <f>YEAR(world_happiness[[#This Row],[Date]])</f>
        <v>2020</v>
      </c>
      <c r="P433">
        <f>AVERAGE(world_happiness[Life Ladder])</f>
        <v>5.4792273760800283</v>
      </c>
    </row>
    <row r="434" spans="1:16" x14ac:dyDescent="0.35">
      <c r="A434" t="s">
        <v>43</v>
      </c>
      <c r="B434">
        <v>2021</v>
      </c>
      <c r="C434">
        <v>4.9210000000000003</v>
      </c>
      <c r="D434">
        <v>8.0820000000000007</v>
      </c>
      <c r="E434">
        <v>0.56799999999999995</v>
      </c>
      <c r="F434">
        <v>56.85</v>
      </c>
      <c r="G434">
        <v>0.73799999999999999</v>
      </c>
      <c r="H434">
        <v>-1.9E-2</v>
      </c>
      <c r="I434">
        <v>0.73299999999999998</v>
      </c>
      <c r="J434">
        <v>0.56799999999999995</v>
      </c>
      <c r="K434">
        <v>0.42</v>
      </c>
      <c r="L434" t="str">
        <f>IFERROR(VLOOKUP(A434, ContinentData!$A$2:$B$231, 2, FALSE),0)</f>
        <v>Africa</v>
      </c>
      <c r="M434" t="str">
        <f>IF(world_happiness[[#This Row],[Life Ladder]]&gt;world_happiness[[#This Row],[AV LL]],"Over Avergare","Under Average")</f>
        <v>Under Average</v>
      </c>
      <c r="N434" s="55">
        <f>DATE(world_happiness[[#This Row],[year]],1,1)</f>
        <v>44197</v>
      </c>
      <c r="O434">
        <f>YEAR(world_happiness[[#This Row],[Date]])</f>
        <v>2021</v>
      </c>
      <c r="P434">
        <f>AVERAGE(world_happiness[Life Ladder])</f>
        <v>5.4792273760800283</v>
      </c>
    </row>
    <row r="435" spans="1:16" x14ac:dyDescent="0.35">
      <c r="A435" t="s">
        <v>43</v>
      </c>
      <c r="B435">
        <v>2022</v>
      </c>
      <c r="C435">
        <v>5.8049999999999997</v>
      </c>
      <c r="D435">
        <v>8.077</v>
      </c>
      <c r="E435">
        <v>0.64600000000000002</v>
      </c>
      <c r="F435">
        <v>57.174999999999997</v>
      </c>
      <c r="G435">
        <v>0.69799999999999995</v>
      </c>
      <c r="H435">
        <v>2.8000000000000001E-2</v>
      </c>
      <c r="I435">
        <v>0.76</v>
      </c>
      <c r="J435">
        <v>0.58299999999999996</v>
      </c>
      <c r="K435">
        <v>0.47699999999999998</v>
      </c>
      <c r="L435" t="str">
        <f>IFERROR(VLOOKUP(A435, ContinentData!$A$2:$B$231, 2, FALSE),0)</f>
        <v>Africa</v>
      </c>
      <c r="M435" t="str">
        <f>IF(world_happiness[[#This Row],[Life Ladder]]&gt;world_happiness[[#This Row],[AV LL]],"Over Avergare","Under Average")</f>
        <v>Over Avergare</v>
      </c>
      <c r="N435" s="55">
        <f>DATE(world_happiness[[#This Row],[year]],1,1)</f>
        <v>44562</v>
      </c>
      <c r="O435">
        <f>YEAR(world_happiness[[#This Row],[Date]])</f>
        <v>2022</v>
      </c>
      <c r="P435">
        <f>AVERAGE(world_happiness[Life Ladder])</f>
        <v>5.4792273760800283</v>
      </c>
    </row>
    <row r="436" spans="1:16" x14ac:dyDescent="0.35">
      <c r="A436" t="s">
        <v>44</v>
      </c>
      <c r="B436">
        <v>2009</v>
      </c>
      <c r="C436">
        <v>3.984</v>
      </c>
      <c r="D436">
        <v>6.6989999999999998</v>
      </c>
      <c r="E436">
        <v>0.73299999999999998</v>
      </c>
      <c r="F436">
        <v>49.4</v>
      </c>
      <c r="G436">
        <v>0.55600000000000005</v>
      </c>
      <c r="H436">
        <v>-2.1000000000000001E-2</v>
      </c>
      <c r="I436">
        <v>0.82399999999999995</v>
      </c>
      <c r="J436">
        <v>0.48699999999999999</v>
      </c>
      <c r="K436">
        <v>0.28299999999999997</v>
      </c>
      <c r="L436" t="str">
        <f>IFERROR(VLOOKUP(A436, ContinentData!$A$2:$B$231, 2, FALSE),0)</f>
        <v>Africa</v>
      </c>
      <c r="M436" t="str">
        <f>IF(world_happiness[[#This Row],[Life Ladder]]&gt;world_happiness[[#This Row],[AV LL]],"Over Avergare","Under Average")</f>
        <v>Under Average</v>
      </c>
      <c r="N436" s="55">
        <f>DATE(world_happiness[[#This Row],[year]],1,1)</f>
        <v>39814</v>
      </c>
      <c r="O436">
        <f>YEAR(world_happiness[[#This Row],[Date]])</f>
        <v>2009</v>
      </c>
      <c r="P436">
        <f>AVERAGE(world_happiness[Life Ladder])</f>
        <v>5.4792273760800283</v>
      </c>
    </row>
    <row r="437" spans="1:16" x14ac:dyDescent="0.35">
      <c r="A437" t="s">
        <v>44</v>
      </c>
      <c r="B437">
        <v>2011</v>
      </c>
      <c r="C437">
        <v>4.5170000000000003</v>
      </c>
      <c r="D437">
        <v>6.7690000000000001</v>
      </c>
      <c r="E437">
        <v>0.74399999999999999</v>
      </c>
      <c r="F437">
        <v>50.4</v>
      </c>
      <c r="G437">
        <v>0.63100000000000001</v>
      </c>
      <c r="H437">
        <v>-2.4E-2</v>
      </c>
      <c r="I437">
        <v>0.85599999999999998</v>
      </c>
      <c r="J437">
        <v>0.56499999999999995</v>
      </c>
      <c r="K437">
        <v>0.20799999999999999</v>
      </c>
      <c r="L437" t="str">
        <f>IFERROR(VLOOKUP(A437, ContinentData!$A$2:$B$231, 2, FALSE),0)</f>
        <v>Africa</v>
      </c>
      <c r="M437" t="str">
        <f>IF(world_happiness[[#This Row],[Life Ladder]]&gt;world_happiness[[#This Row],[AV LL]],"Over Avergare","Under Average")</f>
        <v>Under Average</v>
      </c>
      <c r="N437" s="55">
        <f>DATE(world_happiness[[#This Row],[year]],1,1)</f>
        <v>40544</v>
      </c>
      <c r="O437">
        <f>YEAR(world_happiness[[#This Row],[Date]])</f>
        <v>2011</v>
      </c>
      <c r="P437">
        <f>AVERAGE(world_happiness[Life Ladder])</f>
        <v>5.4792273760800283</v>
      </c>
    </row>
    <row r="438" spans="1:16" x14ac:dyDescent="0.35">
      <c r="A438" t="s">
        <v>44</v>
      </c>
      <c r="B438">
        <v>2012</v>
      </c>
      <c r="C438">
        <v>4.6390000000000002</v>
      </c>
      <c r="D438">
        <v>6.8029999999999999</v>
      </c>
      <c r="E438">
        <v>0.77</v>
      </c>
      <c r="F438">
        <v>50.9</v>
      </c>
      <c r="G438">
        <v>0.55700000000000005</v>
      </c>
      <c r="H438">
        <v>-3.3000000000000002E-2</v>
      </c>
      <c r="I438">
        <v>0.80700000000000005</v>
      </c>
      <c r="J438">
        <v>0.626</v>
      </c>
      <c r="K438">
        <v>0.23</v>
      </c>
      <c r="L438" t="str">
        <f>IFERROR(VLOOKUP(A438, ContinentData!$A$2:$B$231, 2, FALSE),0)</f>
        <v>Africa</v>
      </c>
      <c r="M438" t="str">
        <f>IF(world_happiness[[#This Row],[Life Ladder]]&gt;world_happiness[[#This Row],[AV LL]],"Over Avergare","Under Average")</f>
        <v>Under Average</v>
      </c>
      <c r="N438" s="55">
        <f>DATE(world_happiness[[#This Row],[year]],1,1)</f>
        <v>40909</v>
      </c>
      <c r="O438">
        <f>YEAR(world_happiness[[#This Row],[Date]])</f>
        <v>2012</v>
      </c>
      <c r="P438">
        <f>AVERAGE(world_happiness[Life Ladder])</f>
        <v>5.4792273760800283</v>
      </c>
    </row>
    <row r="439" spans="1:16" x14ac:dyDescent="0.35">
      <c r="A439" t="s">
        <v>44</v>
      </c>
      <c r="B439">
        <v>2013</v>
      </c>
      <c r="C439">
        <v>4.4969999999999999</v>
      </c>
      <c r="D439">
        <v>6.851</v>
      </c>
      <c r="E439">
        <v>0.83</v>
      </c>
      <c r="F439">
        <v>51.4</v>
      </c>
      <c r="G439">
        <v>0.48</v>
      </c>
      <c r="H439">
        <v>1.2999999999999999E-2</v>
      </c>
      <c r="I439">
        <v>0.91300000000000003</v>
      </c>
      <c r="J439">
        <v>0.55600000000000005</v>
      </c>
      <c r="K439">
        <v>0.187</v>
      </c>
      <c r="L439" t="str">
        <f>IFERROR(VLOOKUP(A439, ContinentData!$A$2:$B$231, 2, FALSE),0)</f>
        <v>Africa</v>
      </c>
      <c r="M439" t="str">
        <f>IF(world_happiness[[#This Row],[Life Ladder]]&gt;world_happiness[[#This Row],[AV LL]],"Over Avergare","Under Average")</f>
        <v>Under Average</v>
      </c>
      <c r="N439" s="55">
        <f>DATE(world_happiness[[#This Row],[year]],1,1)</f>
        <v>41275</v>
      </c>
      <c r="O439">
        <f>YEAR(world_happiness[[#This Row],[Date]])</f>
        <v>2013</v>
      </c>
      <c r="P439">
        <f>AVERAGE(world_happiness[Life Ladder])</f>
        <v>5.4792273760800283</v>
      </c>
    </row>
    <row r="440" spans="1:16" x14ac:dyDescent="0.35">
      <c r="A440" t="s">
        <v>44</v>
      </c>
      <c r="B440">
        <v>2014</v>
      </c>
      <c r="C440">
        <v>4.4139999999999997</v>
      </c>
      <c r="D440">
        <v>6.907</v>
      </c>
      <c r="E440">
        <v>0.82199999999999995</v>
      </c>
      <c r="F440">
        <v>51.9</v>
      </c>
      <c r="G440">
        <v>0.55600000000000005</v>
      </c>
      <c r="H440">
        <v>0.01</v>
      </c>
      <c r="I440">
        <v>0.81399999999999995</v>
      </c>
      <c r="J440">
        <v>0.51900000000000002</v>
      </c>
      <c r="K440">
        <v>0.30499999999999999</v>
      </c>
      <c r="L440" t="str">
        <f>IFERROR(VLOOKUP(A440, ContinentData!$A$2:$B$231, 2, FALSE),0)</f>
        <v>Africa</v>
      </c>
      <c r="M440" t="str">
        <f>IF(world_happiness[[#This Row],[Life Ladder]]&gt;world_happiness[[#This Row],[AV LL]],"Over Avergare","Under Average")</f>
        <v>Under Average</v>
      </c>
      <c r="N440" s="55">
        <f>DATE(world_happiness[[#This Row],[year]],1,1)</f>
        <v>41640</v>
      </c>
      <c r="O440">
        <f>YEAR(world_happiness[[#This Row],[Date]])</f>
        <v>2014</v>
      </c>
      <c r="P440">
        <f>AVERAGE(world_happiness[Life Ladder])</f>
        <v>5.4792273760800283</v>
      </c>
    </row>
    <row r="441" spans="1:16" x14ac:dyDescent="0.35">
      <c r="A441" t="s">
        <v>44</v>
      </c>
      <c r="B441">
        <v>2015</v>
      </c>
      <c r="C441">
        <v>3.903</v>
      </c>
      <c r="D441">
        <v>6.94</v>
      </c>
      <c r="E441">
        <v>0.76700000000000002</v>
      </c>
      <c r="F441">
        <v>52.4</v>
      </c>
      <c r="G441">
        <v>0.57399999999999995</v>
      </c>
      <c r="H441">
        <v>-4.5999999999999999E-2</v>
      </c>
      <c r="I441">
        <v>0.86599999999999999</v>
      </c>
      <c r="J441">
        <v>0.53800000000000003</v>
      </c>
      <c r="K441">
        <v>0.30099999999999999</v>
      </c>
      <c r="L441" t="str">
        <f>IFERROR(VLOOKUP(A441, ContinentData!$A$2:$B$231, 2, FALSE),0)</f>
        <v>Africa</v>
      </c>
      <c r="M441" t="str">
        <f>IF(world_happiness[[#This Row],[Life Ladder]]&gt;world_happiness[[#This Row],[AV LL]],"Over Avergare","Under Average")</f>
        <v>Under Average</v>
      </c>
      <c r="N441" s="55">
        <f>DATE(world_happiness[[#This Row],[year]],1,1)</f>
        <v>42005</v>
      </c>
      <c r="O441">
        <f>YEAR(world_happiness[[#This Row],[Date]])</f>
        <v>2015</v>
      </c>
      <c r="P441">
        <f>AVERAGE(world_happiness[Life Ladder])</f>
        <v>5.4792273760800283</v>
      </c>
    </row>
    <row r="442" spans="1:16" x14ac:dyDescent="0.35">
      <c r="A442" t="s">
        <v>44</v>
      </c>
      <c r="B442">
        <v>2016</v>
      </c>
      <c r="C442">
        <v>4.5220000000000002</v>
      </c>
      <c r="D442">
        <v>6.9290000000000003</v>
      </c>
      <c r="E442">
        <v>0.86399999999999999</v>
      </c>
      <c r="F442">
        <v>52.825000000000003</v>
      </c>
      <c r="G442">
        <v>0.63700000000000001</v>
      </c>
      <c r="H442">
        <v>-2.3E-2</v>
      </c>
      <c r="I442">
        <v>0.875</v>
      </c>
      <c r="J442">
        <v>0.61</v>
      </c>
      <c r="K442">
        <v>0.222</v>
      </c>
      <c r="L442" t="str">
        <f>IFERROR(VLOOKUP(A442, ContinentData!$A$2:$B$231, 2, FALSE),0)</f>
        <v>Africa</v>
      </c>
      <c r="M442" t="str">
        <f>IF(world_happiness[[#This Row],[Life Ladder]]&gt;world_happiness[[#This Row],[AV LL]],"Over Avergare","Under Average")</f>
        <v>Under Average</v>
      </c>
      <c r="N442" s="55">
        <f>DATE(world_happiness[[#This Row],[year]],1,1)</f>
        <v>42370</v>
      </c>
      <c r="O442">
        <f>YEAR(world_happiness[[#This Row],[Date]])</f>
        <v>2016</v>
      </c>
      <c r="P442">
        <f>AVERAGE(world_happiness[Life Ladder])</f>
        <v>5.4792273760800283</v>
      </c>
    </row>
    <row r="443" spans="1:16" x14ac:dyDescent="0.35">
      <c r="A443" t="s">
        <v>44</v>
      </c>
      <c r="B443">
        <v>2017</v>
      </c>
      <c r="C443">
        <v>4.3109999999999999</v>
      </c>
      <c r="D443">
        <v>6.931</v>
      </c>
      <c r="E443">
        <v>0.67</v>
      </c>
      <c r="F443">
        <v>53.25</v>
      </c>
      <c r="G443">
        <v>0.70399999999999996</v>
      </c>
      <c r="H443">
        <v>7.0000000000000007E-2</v>
      </c>
      <c r="I443">
        <v>0.80900000000000005</v>
      </c>
      <c r="J443">
        <v>0.54100000000000004</v>
      </c>
      <c r="K443">
        <v>0.40400000000000003</v>
      </c>
      <c r="L443" t="str">
        <f>IFERROR(VLOOKUP(A443, ContinentData!$A$2:$B$231, 2, FALSE),0)</f>
        <v>Africa</v>
      </c>
      <c r="M443" t="str">
        <f>IF(world_happiness[[#This Row],[Life Ladder]]&gt;world_happiness[[#This Row],[AV LL]],"Over Avergare","Under Average")</f>
        <v>Under Average</v>
      </c>
      <c r="N443" s="55">
        <f>DATE(world_happiness[[#This Row],[year]],1,1)</f>
        <v>42736</v>
      </c>
      <c r="O443">
        <f>YEAR(world_happiness[[#This Row],[Date]])</f>
        <v>2017</v>
      </c>
      <c r="P443">
        <f>AVERAGE(world_happiness[Life Ladder])</f>
        <v>5.4792273760800283</v>
      </c>
    </row>
    <row r="444" spans="1:16" x14ac:dyDescent="0.35">
      <c r="A444" t="s">
        <v>44</v>
      </c>
      <c r="B444">
        <v>2022</v>
      </c>
      <c r="C444">
        <v>3.2069999999999999</v>
      </c>
      <c r="D444">
        <v>7.0069999999999997</v>
      </c>
      <c r="E444">
        <v>0.65400000000000003</v>
      </c>
      <c r="F444">
        <v>55.375</v>
      </c>
      <c r="G444">
        <v>0.66400000000000003</v>
      </c>
      <c r="H444">
        <v>8.5999999999999993E-2</v>
      </c>
      <c r="I444">
        <v>0.83599999999999997</v>
      </c>
      <c r="J444">
        <v>0.56299999999999994</v>
      </c>
      <c r="K444">
        <v>0.46100000000000002</v>
      </c>
      <c r="L444" t="str">
        <f>IFERROR(VLOOKUP(A444, ContinentData!$A$2:$B$231, 2, FALSE),0)</f>
        <v>Africa</v>
      </c>
      <c r="M444" t="str">
        <f>IF(world_happiness[[#This Row],[Life Ladder]]&gt;world_happiness[[#This Row],[AV LL]],"Over Avergare","Under Average")</f>
        <v>Under Average</v>
      </c>
      <c r="N444" s="55">
        <f>DATE(world_happiness[[#This Row],[year]],1,1)</f>
        <v>44562</v>
      </c>
      <c r="O444">
        <f>YEAR(world_happiness[[#This Row],[Date]])</f>
        <v>2022</v>
      </c>
      <c r="P444">
        <f>AVERAGE(world_happiness[Life Ladder])</f>
        <v>5.4792273760800283</v>
      </c>
    </row>
    <row r="445" spans="1:16" x14ac:dyDescent="0.35">
      <c r="A445" t="s">
        <v>45</v>
      </c>
      <c r="B445">
        <v>2006</v>
      </c>
      <c r="C445">
        <v>7.0819999999999999</v>
      </c>
      <c r="D445">
        <v>9.6069999999999993</v>
      </c>
      <c r="E445">
        <v>0.93700000000000006</v>
      </c>
      <c r="F445">
        <v>68.56</v>
      </c>
      <c r="G445">
        <v>0.88200000000000001</v>
      </c>
      <c r="H445">
        <v>5.3999999999999999E-2</v>
      </c>
      <c r="I445">
        <v>0.79800000000000004</v>
      </c>
      <c r="J445">
        <v>0.81499999999999995</v>
      </c>
      <c r="K445">
        <v>0.23599999999999999</v>
      </c>
      <c r="L445" t="str">
        <f>IFERROR(VLOOKUP(A445, ContinentData!$A$2:$B$231, 2, FALSE),0)</f>
        <v>North America</v>
      </c>
      <c r="M445" t="str">
        <f>IF(world_happiness[[#This Row],[Life Ladder]]&gt;world_happiness[[#This Row],[AV LL]],"Over Avergare","Under Average")</f>
        <v>Over Avergare</v>
      </c>
      <c r="N445" s="55">
        <f>DATE(world_happiness[[#This Row],[year]],1,1)</f>
        <v>38718</v>
      </c>
      <c r="O445">
        <f>YEAR(world_happiness[[#This Row],[Date]])</f>
        <v>2006</v>
      </c>
      <c r="P445">
        <f>AVERAGE(world_happiness[Life Ladder])</f>
        <v>5.4792273760800283</v>
      </c>
    </row>
    <row r="446" spans="1:16" x14ac:dyDescent="0.35">
      <c r="A446" t="s">
        <v>45</v>
      </c>
      <c r="B446">
        <v>2007</v>
      </c>
      <c r="C446">
        <v>7.4320000000000004</v>
      </c>
      <c r="D446">
        <v>9.6720000000000006</v>
      </c>
      <c r="E446">
        <v>0.91800000000000004</v>
      </c>
      <c r="F446">
        <v>68.72</v>
      </c>
      <c r="G446">
        <v>0.92300000000000004</v>
      </c>
      <c r="H446">
        <v>9.1999999999999998E-2</v>
      </c>
      <c r="I446">
        <v>0.82</v>
      </c>
      <c r="J446">
        <v>0.82599999999999996</v>
      </c>
      <c r="K446">
        <v>0.24</v>
      </c>
      <c r="L446" t="str">
        <f>IFERROR(VLOOKUP(A446, ContinentData!$A$2:$B$231, 2, FALSE),0)</f>
        <v>North America</v>
      </c>
      <c r="M446" t="str">
        <f>IF(world_happiness[[#This Row],[Life Ladder]]&gt;world_happiness[[#This Row],[AV LL]],"Over Avergare","Under Average")</f>
        <v>Over Avergare</v>
      </c>
      <c r="N446" s="55">
        <f>DATE(world_happiness[[#This Row],[year]],1,1)</f>
        <v>39083</v>
      </c>
      <c r="O446">
        <f>YEAR(world_happiness[[#This Row],[Date]])</f>
        <v>2007</v>
      </c>
      <c r="P446">
        <f>AVERAGE(world_happiness[Life Ladder])</f>
        <v>5.4792273760800283</v>
      </c>
    </row>
    <row r="447" spans="1:16" x14ac:dyDescent="0.35">
      <c r="A447" t="s">
        <v>45</v>
      </c>
      <c r="B447">
        <v>2008</v>
      </c>
      <c r="C447">
        <v>6.851</v>
      </c>
      <c r="D447">
        <v>9.7040000000000006</v>
      </c>
      <c r="E447">
        <v>0.91600000000000004</v>
      </c>
      <c r="F447">
        <v>68.88</v>
      </c>
      <c r="G447">
        <v>0.91200000000000003</v>
      </c>
      <c r="H447">
        <v>8.8999999999999996E-2</v>
      </c>
      <c r="I447">
        <v>0.81599999999999995</v>
      </c>
      <c r="J447">
        <v>0.83799999999999997</v>
      </c>
      <c r="K447">
        <v>0.23300000000000001</v>
      </c>
      <c r="L447" t="str">
        <f>IFERROR(VLOOKUP(A447, ContinentData!$A$2:$B$231, 2, FALSE),0)</f>
        <v>North America</v>
      </c>
      <c r="M447" t="str">
        <f>IF(world_happiness[[#This Row],[Life Ladder]]&gt;world_happiness[[#This Row],[AV LL]],"Over Avergare","Under Average")</f>
        <v>Over Avergare</v>
      </c>
      <c r="N447" s="55">
        <f>DATE(world_happiness[[#This Row],[year]],1,1)</f>
        <v>39448</v>
      </c>
      <c r="O447">
        <f>YEAR(world_happiness[[#This Row],[Date]])</f>
        <v>2008</v>
      </c>
      <c r="P447">
        <f>AVERAGE(world_happiness[Life Ladder])</f>
        <v>5.4792273760800283</v>
      </c>
    </row>
    <row r="448" spans="1:16" x14ac:dyDescent="0.35">
      <c r="A448" t="s">
        <v>45</v>
      </c>
      <c r="B448">
        <v>2009</v>
      </c>
      <c r="C448">
        <v>7.6150000000000002</v>
      </c>
      <c r="D448">
        <v>9.6820000000000004</v>
      </c>
      <c r="E448">
        <v>0.9</v>
      </c>
      <c r="F448">
        <v>69.040000000000006</v>
      </c>
      <c r="G448">
        <v>0.88600000000000001</v>
      </c>
      <c r="H448">
        <v>5.8999999999999997E-2</v>
      </c>
      <c r="I448">
        <v>0.78700000000000003</v>
      </c>
      <c r="J448">
        <v>0.84</v>
      </c>
      <c r="K448">
        <v>0.217</v>
      </c>
      <c r="L448" t="str">
        <f>IFERROR(VLOOKUP(A448, ContinentData!$A$2:$B$231, 2, FALSE),0)</f>
        <v>North America</v>
      </c>
      <c r="M448" t="str">
        <f>IF(world_happiness[[#This Row],[Life Ladder]]&gt;world_happiness[[#This Row],[AV LL]],"Over Avergare","Under Average")</f>
        <v>Over Avergare</v>
      </c>
      <c r="N448" s="55">
        <f>DATE(world_happiness[[#This Row],[year]],1,1)</f>
        <v>39814</v>
      </c>
      <c r="O448">
        <f>YEAR(world_happiness[[#This Row],[Date]])</f>
        <v>2009</v>
      </c>
      <c r="P448">
        <f>AVERAGE(world_happiness[Life Ladder])</f>
        <v>5.4792273760800283</v>
      </c>
    </row>
    <row r="449" spans="1:16" x14ac:dyDescent="0.35">
      <c r="A449" t="s">
        <v>45</v>
      </c>
      <c r="B449">
        <v>2010</v>
      </c>
      <c r="C449">
        <v>7.2709999999999999</v>
      </c>
      <c r="D449">
        <v>9.7210000000000001</v>
      </c>
      <c r="E449">
        <v>0.91500000000000004</v>
      </c>
      <c r="F449">
        <v>69.2</v>
      </c>
      <c r="G449">
        <v>0.88100000000000001</v>
      </c>
      <c r="H449">
        <v>4.1000000000000002E-2</v>
      </c>
      <c r="I449">
        <v>0.76300000000000001</v>
      </c>
      <c r="J449">
        <v>0.82699999999999996</v>
      </c>
      <c r="K449">
        <v>0.221</v>
      </c>
      <c r="L449" t="str">
        <f>IFERROR(VLOOKUP(A449, ContinentData!$A$2:$B$231, 2, FALSE),0)</f>
        <v>North America</v>
      </c>
      <c r="M449" t="str">
        <f>IF(world_happiness[[#This Row],[Life Ladder]]&gt;world_happiness[[#This Row],[AV LL]],"Over Avergare","Under Average")</f>
        <v>Over Avergare</v>
      </c>
      <c r="N449" s="55">
        <f>DATE(world_happiness[[#This Row],[year]],1,1)</f>
        <v>40179</v>
      </c>
      <c r="O449">
        <f>YEAR(world_happiness[[#This Row],[Date]])</f>
        <v>2010</v>
      </c>
      <c r="P449">
        <f>AVERAGE(world_happiness[Life Ladder])</f>
        <v>5.4792273760800283</v>
      </c>
    </row>
    <row r="450" spans="1:16" x14ac:dyDescent="0.35">
      <c r="A450" t="s">
        <v>45</v>
      </c>
      <c r="B450">
        <v>2011</v>
      </c>
      <c r="C450">
        <v>7.2290000000000001</v>
      </c>
      <c r="D450">
        <v>9.7520000000000007</v>
      </c>
      <c r="E450">
        <v>0.89200000000000002</v>
      </c>
      <c r="F450">
        <v>69.36</v>
      </c>
      <c r="G450">
        <v>0.92600000000000005</v>
      </c>
      <c r="H450">
        <v>-0.04</v>
      </c>
      <c r="I450">
        <v>0.83699999999999997</v>
      </c>
      <c r="J450">
        <v>0.79400000000000004</v>
      </c>
      <c r="K450">
        <v>0.26900000000000002</v>
      </c>
      <c r="L450" t="str">
        <f>IFERROR(VLOOKUP(A450, ContinentData!$A$2:$B$231, 2, FALSE),0)</f>
        <v>North America</v>
      </c>
      <c r="M450" t="str">
        <f>IF(world_happiness[[#This Row],[Life Ladder]]&gt;world_happiness[[#This Row],[AV LL]],"Over Avergare","Under Average")</f>
        <v>Over Avergare</v>
      </c>
      <c r="N450" s="55">
        <f>DATE(world_happiness[[#This Row],[year]],1,1)</f>
        <v>40544</v>
      </c>
      <c r="O450">
        <f>YEAR(world_happiness[[#This Row],[Date]])</f>
        <v>2011</v>
      </c>
      <c r="P450">
        <f>AVERAGE(world_happiness[Life Ladder])</f>
        <v>5.4792273760800283</v>
      </c>
    </row>
    <row r="451" spans="1:16" x14ac:dyDescent="0.35">
      <c r="A451" t="s">
        <v>45</v>
      </c>
      <c r="B451">
        <v>2012</v>
      </c>
      <c r="C451">
        <v>7.2720000000000002</v>
      </c>
      <c r="D451">
        <v>9.7880000000000003</v>
      </c>
      <c r="E451">
        <v>0.90200000000000002</v>
      </c>
      <c r="F451">
        <v>69.52</v>
      </c>
      <c r="G451">
        <v>0.92900000000000005</v>
      </c>
      <c r="H451">
        <v>3.9E-2</v>
      </c>
      <c r="I451">
        <v>0.79400000000000004</v>
      </c>
      <c r="J451">
        <v>0.83699999999999997</v>
      </c>
      <c r="K451">
        <v>0.26300000000000001</v>
      </c>
      <c r="L451" t="str">
        <f>IFERROR(VLOOKUP(A451, ContinentData!$A$2:$B$231, 2, FALSE),0)</f>
        <v>North America</v>
      </c>
      <c r="M451" t="str">
        <f>IF(world_happiness[[#This Row],[Life Ladder]]&gt;world_happiness[[#This Row],[AV LL]],"Over Avergare","Under Average")</f>
        <v>Over Avergare</v>
      </c>
      <c r="N451" s="55">
        <f>DATE(world_happiness[[#This Row],[year]],1,1)</f>
        <v>40909</v>
      </c>
      <c r="O451">
        <f>YEAR(world_happiness[[#This Row],[Date]])</f>
        <v>2012</v>
      </c>
      <c r="P451">
        <f>AVERAGE(world_happiness[Life Ladder])</f>
        <v>5.4792273760800283</v>
      </c>
    </row>
    <row r="452" spans="1:16" x14ac:dyDescent="0.35">
      <c r="A452" t="s">
        <v>45</v>
      </c>
      <c r="B452">
        <v>2013</v>
      </c>
      <c r="C452">
        <v>7.1580000000000004</v>
      </c>
      <c r="D452">
        <v>9.8010000000000002</v>
      </c>
      <c r="E452">
        <v>0.90200000000000002</v>
      </c>
      <c r="F452">
        <v>69.680000000000007</v>
      </c>
      <c r="G452">
        <v>0.89800000000000002</v>
      </c>
      <c r="H452">
        <v>1.0999999999999999E-2</v>
      </c>
      <c r="I452">
        <v>0.81299999999999994</v>
      </c>
      <c r="J452">
        <v>0.80900000000000005</v>
      </c>
      <c r="K452">
        <v>0.27800000000000002</v>
      </c>
      <c r="L452" t="str">
        <f>IFERROR(VLOOKUP(A452, ContinentData!$A$2:$B$231, 2, FALSE),0)</f>
        <v>North America</v>
      </c>
      <c r="M452" t="str">
        <f>IF(world_happiness[[#This Row],[Life Ladder]]&gt;world_happiness[[#This Row],[AV LL]],"Over Avergare","Under Average")</f>
        <v>Over Avergare</v>
      </c>
      <c r="N452" s="55">
        <f>DATE(world_happiness[[#This Row],[year]],1,1)</f>
        <v>41275</v>
      </c>
      <c r="O452">
        <f>YEAR(world_happiness[[#This Row],[Date]])</f>
        <v>2013</v>
      </c>
      <c r="P452">
        <f>AVERAGE(world_happiness[Life Ladder])</f>
        <v>5.4792273760800283</v>
      </c>
    </row>
    <row r="453" spans="1:16" x14ac:dyDescent="0.35">
      <c r="A453" t="s">
        <v>45</v>
      </c>
      <c r="B453">
        <v>2014</v>
      </c>
      <c r="C453">
        <v>7.2469999999999999</v>
      </c>
      <c r="D453">
        <v>9.8239999999999998</v>
      </c>
      <c r="E453">
        <v>0.91400000000000003</v>
      </c>
      <c r="F453">
        <v>69.84</v>
      </c>
      <c r="G453">
        <v>0.92700000000000005</v>
      </c>
      <c r="H453">
        <v>3.0000000000000001E-3</v>
      </c>
      <c r="I453">
        <v>0.78800000000000003</v>
      </c>
      <c r="J453">
        <v>0.79700000000000004</v>
      </c>
      <c r="K453">
        <v>0.28999999999999998</v>
      </c>
      <c r="L453" t="str">
        <f>IFERROR(VLOOKUP(A453, ContinentData!$A$2:$B$231, 2, FALSE),0)</f>
        <v>North America</v>
      </c>
      <c r="M453" t="str">
        <f>IF(world_happiness[[#This Row],[Life Ladder]]&gt;world_happiness[[#This Row],[AV LL]],"Over Avergare","Under Average")</f>
        <v>Over Avergare</v>
      </c>
      <c r="N453" s="55">
        <f>DATE(world_happiness[[#This Row],[year]],1,1)</f>
        <v>41640</v>
      </c>
      <c r="O453">
        <f>YEAR(world_happiness[[#This Row],[Date]])</f>
        <v>2014</v>
      </c>
      <c r="P453">
        <f>AVERAGE(world_happiness[Life Ladder])</f>
        <v>5.4792273760800283</v>
      </c>
    </row>
    <row r="454" spans="1:16" x14ac:dyDescent="0.35">
      <c r="A454" t="s">
        <v>45</v>
      </c>
      <c r="B454">
        <v>2015</v>
      </c>
      <c r="C454">
        <v>6.8540000000000001</v>
      </c>
      <c r="D454">
        <v>9.85</v>
      </c>
      <c r="E454">
        <v>0.878</v>
      </c>
      <c r="F454">
        <v>70</v>
      </c>
      <c r="G454">
        <v>0.90700000000000003</v>
      </c>
      <c r="H454">
        <v>-6.6000000000000003E-2</v>
      </c>
      <c r="I454">
        <v>0.76100000000000001</v>
      </c>
      <c r="J454">
        <v>0.81100000000000005</v>
      </c>
      <c r="K454">
        <v>0.28599999999999998</v>
      </c>
      <c r="L454" t="str">
        <f>IFERROR(VLOOKUP(A454, ContinentData!$A$2:$B$231, 2, FALSE),0)</f>
        <v>North America</v>
      </c>
      <c r="M454" t="str">
        <f>IF(world_happiness[[#This Row],[Life Ladder]]&gt;world_happiness[[#This Row],[AV LL]],"Over Avergare","Under Average")</f>
        <v>Over Avergare</v>
      </c>
      <c r="N454" s="55">
        <f>DATE(world_happiness[[#This Row],[year]],1,1)</f>
        <v>42005</v>
      </c>
      <c r="O454">
        <f>YEAR(world_happiness[[#This Row],[Date]])</f>
        <v>2015</v>
      </c>
      <c r="P454">
        <f>AVERAGE(world_happiness[Life Ladder])</f>
        <v>5.4792273760800283</v>
      </c>
    </row>
    <row r="455" spans="1:16" x14ac:dyDescent="0.35">
      <c r="A455" t="s">
        <v>45</v>
      </c>
      <c r="B455">
        <v>2016</v>
      </c>
      <c r="C455">
        <v>7.1360000000000001</v>
      </c>
      <c r="D455">
        <v>9.8810000000000002</v>
      </c>
      <c r="E455">
        <v>0.90100000000000002</v>
      </c>
      <c r="F455">
        <v>70</v>
      </c>
      <c r="G455">
        <v>0.873</v>
      </c>
      <c r="H455">
        <v>-0.04</v>
      </c>
      <c r="I455">
        <v>0.78100000000000003</v>
      </c>
      <c r="J455">
        <v>0.83</v>
      </c>
      <c r="K455">
        <v>0.28100000000000003</v>
      </c>
      <c r="L455" t="str">
        <f>IFERROR(VLOOKUP(A455, ContinentData!$A$2:$B$231, 2, FALSE),0)</f>
        <v>North America</v>
      </c>
      <c r="M455" t="str">
        <f>IF(world_happiness[[#This Row],[Life Ladder]]&gt;world_happiness[[#This Row],[AV LL]],"Over Avergare","Under Average")</f>
        <v>Over Avergare</v>
      </c>
      <c r="N455" s="55">
        <f>DATE(world_happiness[[#This Row],[year]],1,1)</f>
        <v>42370</v>
      </c>
      <c r="O455">
        <f>YEAR(world_happiness[[#This Row],[Date]])</f>
        <v>2016</v>
      </c>
      <c r="P455">
        <f>AVERAGE(world_happiness[Life Ladder])</f>
        <v>5.4792273760800283</v>
      </c>
    </row>
    <row r="456" spans="1:16" x14ac:dyDescent="0.35">
      <c r="A456" t="s">
        <v>45</v>
      </c>
      <c r="B456">
        <v>2017</v>
      </c>
      <c r="C456">
        <v>7.2249999999999996</v>
      </c>
      <c r="D456">
        <v>9.9120000000000008</v>
      </c>
      <c r="E456">
        <v>0.92200000000000004</v>
      </c>
      <c r="F456">
        <v>70</v>
      </c>
      <c r="G456">
        <v>0.93600000000000005</v>
      </c>
      <c r="H456">
        <v>-8.4000000000000005E-2</v>
      </c>
      <c r="I456">
        <v>0.74199999999999999</v>
      </c>
      <c r="J456">
        <v>0.79100000000000004</v>
      </c>
      <c r="K456">
        <v>0.27500000000000002</v>
      </c>
      <c r="L456" t="str">
        <f>IFERROR(VLOOKUP(A456, ContinentData!$A$2:$B$231, 2, FALSE),0)</f>
        <v>North America</v>
      </c>
      <c r="M456" t="str">
        <f>IF(world_happiness[[#This Row],[Life Ladder]]&gt;world_happiness[[#This Row],[AV LL]],"Over Avergare","Under Average")</f>
        <v>Over Avergare</v>
      </c>
      <c r="N456" s="55">
        <f>DATE(world_happiness[[#This Row],[year]],1,1)</f>
        <v>42736</v>
      </c>
      <c r="O456">
        <f>YEAR(world_happiness[[#This Row],[Date]])</f>
        <v>2017</v>
      </c>
      <c r="P456">
        <f>AVERAGE(world_happiness[Life Ladder])</f>
        <v>5.4792273760800283</v>
      </c>
    </row>
    <row r="457" spans="1:16" x14ac:dyDescent="0.35">
      <c r="A457" t="s">
        <v>45</v>
      </c>
      <c r="B457">
        <v>2018</v>
      </c>
      <c r="C457">
        <v>7.141</v>
      </c>
      <c r="D457">
        <v>9.9280000000000008</v>
      </c>
      <c r="E457">
        <v>0.876</v>
      </c>
      <c r="F457">
        <v>70</v>
      </c>
      <c r="G457">
        <v>0.94199999999999995</v>
      </c>
      <c r="H457">
        <v>-0.114</v>
      </c>
      <c r="I457">
        <v>0.78100000000000003</v>
      </c>
      <c r="J457">
        <v>0.80200000000000005</v>
      </c>
      <c r="K457">
        <v>0.32600000000000001</v>
      </c>
      <c r="L457" t="str">
        <f>IFERROR(VLOOKUP(A457, ContinentData!$A$2:$B$231, 2, FALSE),0)</f>
        <v>North America</v>
      </c>
      <c r="M457" t="str">
        <f>IF(world_happiness[[#This Row],[Life Ladder]]&gt;world_happiness[[#This Row],[AV LL]],"Over Avergare","Under Average")</f>
        <v>Over Avergare</v>
      </c>
      <c r="N457" s="55">
        <f>DATE(world_happiness[[#This Row],[year]],1,1)</f>
        <v>43101</v>
      </c>
      <c r="O457">
        <f>YEAR(world_happiness[[#This Row],[Date]])</f>
        <v>2018</v>
      </c>
      <c r="P457">
        <f>AVERAGE(world_happiness[Life Ladder])</f>
        <v>5.4792273760800283</v>
      </c>
    </row>
    <row r="458" spans="1:16" x14ac:dyDescent="0.35">
      <c r="A458" t="s">
        <v>45</v>
      </c>
      <c r="B458">
        <v>2019</v>
      </c>
      <c r="C458">
        <v>6.9980000000000002</v>
      </c>
      <c r="D458">
        <v>9.9440000000000008</v>
      </c>
      <c r="E458">
        <v>0.90600000000000003</v>
      </c>
      <c r="F458">
        <v>70</v>
      </c>
      <c r="G458">
        <v>0.92700000000000005</v>
      </c>
      <c r="H458">
        <v>-0.154</v>
      </c>
      <c r="I458">
        <v>0.83599999999999997</v>
      </c>
      <c r="J458">
        <v>0.79100000000000004</v>
      </c>
      <c r="K458">
        <v>0.30299999999999999</v>
      </c>
      <c r="L458" t="str">
        <f>IFERROR(VLOOKUP(A458, ContinentData!$A$2:$B$231, 2, FALSE),0)</f>
        <v>North America</v>
      </c>
      <c r="M458" t="str">
        <f>IF(world_happiness[[#This Row],[Life Ladder]]&gt;world_happiness[[#This Row],[AV LL]],"Over Avergare","Under Average")</f>
        <v>Over Avergare</v>
      </c>
      <c r="N458" s="55">
        <f>DATE(world_happiness[[#This Row],[year]],1,1)</f>
        <v>43466</v>
      </c>
      <c r="O458">
        <f>YEAR(world_happiness[[#This Row],[Date]])</f>
        <v>2019</v>
      </c>
      <c r="P458">
        <f>AVERAGE(world_happiness[Life Ladder])</f>
        <v>5.4792273760800283</v>
      </c>
    </row>
    <row r="459" spans="1:16" x14ac:dyDescent="0.35">
      <c r="A459" t="s">
        <v>45</v>
      </c>
      <c r="B459">
        <v>2020</v>
      </c>
      <c r="C459">
        <v>6.3380000000000001</v>
      </c>
      <c r="D459">
        <v>9.8949999999999996</v>
      </c>
      <c r="E459">
        <v>0.83399999999999996</v>
      </c>
      <c r="F459">
        <v>70</v>
      </c>
      <c r="G459">
        <v>0.88900000000000001</v>
      </c>
      <c r="H459">
        <v>-0.13600000000000001</v>
      </c>
      <c r="I459">
        <v>0.77200000000000002</v>
      </c>
      <c r="J459">
        <v>0.75900000000000001</v>
      </c>
      <c r="K459">
        <v>0.35</v>
      </c>
      <c r="L459" t="str">
        <f>IFERROR(VLOOKUP(A459, ContinentData!$A$2:$B$231, 2, FALSE),0)</f>
        <v>North America</v>
      </c>
      <c r="M459" t="str">
        <f>IF(world_happiness[[#This Row],[Life Ladder]]&gt;world_happiness[[#This Row],[AV LL]],"Over Avergare","Under Average")</f>
        <v>Over Avergare</v>
      </c>
      <c r="N459" s="55">
        <f>DATE(world_happiness[[#This Row],[year]],1,1)</f>
        <v>43831</v>
      </c>
      <c r="O459">
        <f>YEAR(world_happiness[[#This Row],[Date]])</f>
        <v>2020</v>
      </c>
      <c r="P459">
        <f>AVERAGE(world_happiness[Life Ladder])</f>
        <v>5.4792273760800283</v>
      </c>
    </row>
    <row r="460" spans="1:16" x14ac:dyDescent="0.35">
      <c r="A460" t="s">
        <v>45</v>
      </c>
      <c r="B460">
        <v>2021</v>
      </c>
      <c r="C460">
        <v>6.4080000000000004</v>
      </c>
      <c r="D460">
        <v>9.9619999999999997</v>
      </c>
      <c r="E460">
        <v>0.876</v>
      </c>
      <c r="F460">
        <v>70</v>
      </c>
      <c r="G460">
        <v>0.88700000000000001</v>
      </c>
      <c r="H460">
        <v>-2.7E-2</v>
      </c>
      <c r="I460">
        <v>0.78200000000000003</v>
      </c>
      <c r="J460">
        <v>0.77400000000000002</v>
      </c>
      <c r="K460">
        <v>0.318</v>
      </c>
      <c r="L460" t="str">
        <f>IFERROR(VLOOKUP(A460, ContinentData!$A$2:$B$231, 2, FALSE),0)</f>
        <v>North America</v>
      </c>
      <c r="M460" t="str">
        <f>IF(world_happiness[[#This Row],[Life Ladder]]&gt;world_happiness[[#This Row],[AV LL]],"Over Avergare","Under Average")</f>
        <v>Over Avergare</v>
      </c>
      <c r="N460" s="55">
        <f>DATE(world_happiness[[#This Row],[year]],1,1)</f>
        <v>44197</v>
      </c>
      <c r="O460">
        <f>YEAR(world_happiness[[#This Row],[Date]])</f>
        <v>2021</v>
      </c>
      <c r="P460">
        <f>AVERAGE(world_happiness[Life Ladder])</f>
        <v>5.4792273760800283</v>
      </c>
    </row>
    <row r="461" spans="1:16" x14ac:dyDescent="0.35">
      <c r="A461" t="s">
        <v>45</v>
      </c>
      <c r="B461">
        <v>2022</v>
      </c>
      <c r="C461">
        <v>7.077</v>
      </c>
      <c r="D461">
        <v>9.9979999999999993</v>
      </c>
      <c r="E461">
        <v>0.90200000000000002</v>
      </c>
      <c r="F461">
        <v>70</v>
      </c>
      <c r="G461">
        <v>0.91</v>
      </c>
      <c r="H461">
        <v>-4.7E-2</v>
      </c>
      <c r="I461">
        <v>0.751</v>
      </c>
      <c r="J461">
        <v>0.79300000000000004</v>
      </c>
      <c r="K461">
        <v>0.27200000000000002</v>
      </c>
      <c r="L461" t="str">
        <f>IFERROR(VLOOKUP(A461, ContinentData!$A$2:$B$231, 2, FALSE),0)</f>
        <v>North America</v>
      </c>
      <c r="M461" t="str">
        <f>IF(world_happiness[[#This Row],[Life Ladder]]&gt;world_happiness[[#This Row],[AV LL]],"Over Avergare","Under Average")</f>
        <v>Over Avergare</v>
      </c>
      <c r="N461" s="55">
        <f>DATE(world_happiness[[#This Row],[year]],1,1)</f>
        <v>44562</v>
      </c>
      <c r="O461">
        <f>YEAR(world_happiness[[#This Row],[Date]])</f>
        <v>2022</v>
      </c>
      <c r="P461">
        <f>AVERAGE(world_happiness[Life Ladder])</f>
        <v>5.4792273760800283</v>
      </c>
    </row>
    <row r="462" spans="1:16" x14ac:dyDescent="0.35">
      <c r="A462" t="s">
        <v>46</v>
      </c>
      <c r="B462">
        <v>2007</v>
      </c>
      <c r="C462">
        <v>5.8209999999999997</v>
      </c>
      <c r="D462">
        <v>10.173999999999999</v>
      </c>
      <c r="E462">
        <v>0.91</v>
      </c>
      <c r="F462">
        <v>66.94</v>
      </c>
      <c r="G462">
        <v>0.66200000000000003</v>
      </c>
      <c r="H462">
        <v>-9.7000000000000003E-2</v>
      </c>
      <c r="I462">
        <v>0.93400000000000005</v>
      </c>
      <c r="J462">
        <v>0.55000000000000004</v>
      </c>
      <c r="K462">
        <v>0.33700000000000002</v>
      </c>
      <c r="L462" t="str">
        <f>IFERROR(VLOOKUP(A462, ContinentData!$A$2:$B$231, 2, FALSE),0)</f>
        <v>Europe</v>
      </c>
      <c r="M462" t="str">
        <f>IF(world_happiness[[#This Row],[Life Ladder]]&gt;world_happiness[[#This Row],[AV LL]],"Over Avergare","Under Average")</f>
        <v>Over Avergare</v>
      </c>
      <c r="N462" s="55">
        <f>DATE(world_happiness[[#This Row],[year]],1,1)</f>
        <v>39083</v>
      </c>
      <c r="O462">
        <f>YEAR(world_happiness[[#This Row],[Date]])</f>
        <v>2007</v>
      </c>
      <c r="P462">
        <f>AVERAGE(world_happiness[Life Ladder])</f>
        <v>5.4792273760800283</v>
      </c>
    </row>
    <row r="463" spans="1:16" x14ac:dyDescent="0.35">
      <c r="A463" t="s">
        <v>46</v>
      </c>
      <c r="B463">
        <v>2009</v>
      </c>
      <c r="C463">
        <v>5.4329999999999998</v>
      </c>
      <c r="D463">
        <v>10.119999999999999</v>
      </c>
      <c r="E463">
        <v>0.86099999999999999</v>
      </c>
      <c r="F463">
        <v>67.180000000000007</v>
      </c>
      <c r="G463">
        <v>0.54900000000000004</v>
      </c>
      <c r="H463">
        <v>-0.27600000000000002</v>
      </c>
      <c r="I463">
        <v>0.95799999999999996</v>
      </c>
      <c r="J463">
        <v>0.55700000000000005</v>
      </c>
      <c r="K463">
        <v>0.27200000000000002</v>
      </c>
      <c r="L463" t="str">
        <f>IFERROR(VLOOKUP(A463, ContinentData!$A$2:$B$231, 2, FALSE),0)</f>
        <v>Europe</v>
      </c>
      <c r="M463" t="str">
        <f>IF(world_happiness[[#This Row],[Life Ladder]]&gt;world_happiness[[#This Row],[AV LL]],"Over Avergare","Under Average")</f>
        <v>Under Average</v>
      </c>
      <c r="N463" s="55">
        <f>DATE(world_happiness[[#This Row],[year]],1,1)</f>
        <v>39814</v>
      </c>
      <c r="O463">
        <f>YEAR(world_happiness[[#This Row],[Date]])</f>
        <v>2009</v>
      </c>
      <c r="P463">
        <f>AVERAGE(world_happiness[Life Ladder])</f>
        <v>5.4792273760800283</v>
      </c>
    </row>
    <row r="464" spans="1:16" x14ac:dyDescent="0.35">
      <c r="A464" t="s">
        <v>46</v>
      </c>
      <c r="B464">
        <v>2010</v>
      </c>
      <c r="C464">
        <v>5.5960000000000001</v>
      </c>
      <c r="D464">
        <v>10.11</v>
      </c>
      <c r="E464">
        <v>0.79600000000000004</v>
      </c>
      <c r="F464">
        <v>67.3</v>
      </c>
      <c r="G464">
        <v>0.56399999999999995</v>
      </c>
      <c r="H464">
        <v>-0.24199999999999999</v>
      </c>
      <c r="I464">
        <v>0.97299999999999998</v>
      </c>
      <c r="J464">
        <v>0.55400000000000005</v>
      </c>
      <c r="K464">
        <v>0.25900000000000001</v>
      </c>
      <c r="L464" t="str">
        <f>IFERROR(VLOOKUP(A464, ContinentData!$A$2:$B$231, 2, FALSE),0)</f>
        <v>Europe</v>
      </c>
      <c r="M464" t="str">
        <f>IF(world_happiness[[#This Row],[Life Ladder]]&gt;world_happiness[[#This Row],[AV LL]],"Over Avergare","Under Average")</f>
        <v>Over Avergare</v>
      </c>
      <c r="N464" s="55">
        <f>DATE(world_happiness[[#This Row],[year]],1,1)</f>
        <v>40179</v>
      </c>
      <c r="O464">
        <f>YEAR(world_happiness[[#This Row],[Date]])</f>
        <v>2010</v>
      </c>
      <c r="P464">
        <f>AVERAGE(world_happiness[Life Ladder])</f>
        <v>5.4792273760800283</v>
      </c>
    </row>
    <row r="465" spans="1:16" x14ac:dyDescent="0.35">
      <c r="A465" t="s">
        <v>46</v>
      </c>
      <c r="B465">
        <v>2011</v>
      </c>
      <c r="C465">
        <v>5.3849999999999998</v>
      </c>
      <c r="D465">
        <v>10.113</v>
      </c>
      <c r="E465">
        <v>0.79</v>
      </c>
      <c r="F465">
        <v>67.42</v>
      </c>
      <c r="G465">
        <v>0.51700000000000002</v>
      </c>
      <c r="H465">
        <v>-0.20300000000000001</v>
      </c>
      <c r="I465">
        <v>0.97699999999999998</v>
      </c>
      <c r="J465">
        <v>0.55200000000000005</v>
      </c>
      <c r="K465">
        <v>0.27300000000000002</v>
      </c>
      <c r="L465" t="str">
        <f>IFERROR(VLOOKUP(A465, ContinentData!$A$2:$B$231, 2, FALSE),0)</f>
        <v>Europe</v>
      </c>
      <c r="M465" t="str">
        <f>IF(world_happiness[[#This Row],[Life Ladder]]&gt;world_happiness[[#This Row],[AV LL]],"Over Avergare","Under Average")</f>
        <v>Under Average</v>
      </c>
      <c r="N465" s="55">
        <f>DATE(world_happiness[[#This Row],[year]],1,1)</f>
        <v>40544</v>
      </c>
      <c r="O465">
        <f>YEAR(world_happiness[[#This Row],[Date]])</f>
        <v>2011</v>
      </c>
      <c r="P465">
        <f>AVERAGE(world_happiness[Life Ladder])</f>
        <v>5.4792273760800283</v>
      </c>
    </row>
    <row r="466" spans="1:16" x14ac:dyDescent="0.35">
      <c r="A466" t="s">
        <v>46</v>
      </c>
      <c r="B466">
        <v>2012</v>
      </c>
      <c r="C466">
        <v>6.0279999999999996</v>
      </c>
      <c r="D466">
        <v>10.092000000000001</v>
      </c>
      <c r="E466">
        <v>0.77600000000000002</v>
      </c>
      <c r="F466">
        <v>67.540000000000006</v>
      </c>
      <c r="G466">
        <v>0.54200000000000004</v>
      </c>
      <c r="H466">
        <v>-0.247</v>
      </c>
      <c r="I466">
        <v>0.92400000000000004</v>
      </c>
      <c r="J466">
        <v>0.57199999999999995</v>
      </c>
      <c r="K466">
        <v>0.27100000000000002</v>
      </c>
      <c r="L466" t="str">
        <f>IFERROR(VLOOKUP(A466, ContinentData!$A$2:$B$231, 2, FALSE),0)</f>
        <v>Europe</v>
      </c>
      <c r="M466" t="str">
        <f>IF(world_happiness[[#This Row],[Life Ladder]]&gt;world_happiness[[#This Row],[AV LL]],"Over Avergare","Under Average")</f>
        <v>Over Avergare</v>
      </c>
      <c r="N466" s="55">
        <f>DATE(world_happiness[[#This Row],[year]],1,1)</f>
        <v>40909</v>
      </c>
      <c r="O466">
        <f>YEAR(world_happiness[[#This Row],[Date]])</f>
        <v>2012</v>
      </c>
      <c r="P466">
        <f>AVERAGE(world_happiness[Life Ladder])</f>
        <v>5.4792273760800283</v>
      </c>
    </row>
    <row r="467" spans="1:16" x14ac:dyDescent="0.35">
      <c r="A467" t="s">
        <v>46</v>
      </c>
      <c r="B467">
        <v>2013</v>
      </c>
      <c r="C467">
        <v>5.8849999999999998</v>
      </c>
      <c r="D467">
        <v>10.090999999999999</v>
      </c>
      <c r="E467">
        <v>0.751</v>
      </c>
      <c r="F467">
        <v>67.66</v>
      </c>
      <c r="G467">
        <v>0.627</v>
      </c>
      <c r="H467">
        <v>-0.20899999999999999</v>
      </c>
      <c r="I467">
        <v>0.93600000000000005</v>
      </c>
      <c r="J467">
        <v>0.55400000000000005</v>
      </c>
      <c r="K467">
        <v>0.28499999999999998</v>
      </c>
      <c r="L467" t="str">
        <f>IFERROR(VLOOKUP(A467, ContinentData!$A$2:$B$231, 2, FALSE),0)</f>
        <v>Europe</v>
      </c>
      <c r="M467" t="str">
        <f>IF(world_happiness[[#This Row],[Life Ladder]]&gt;world_happiness[[#This Row],[AV LL]],"Over Avergare","Under Average")</f>
        <v>Over Avergare</v>
      </c>
      <c r="N467" s="55">
        <f>DATE(world_happiness[[#This Row],[year]],1,1)</f>
        <v>41275</v>
      </c>
      <c r="O467">
        <f>YEAR(world_happiness[[#This Row],[Date]])</f>
        <v>2013</v>
      </c>
      <c r="P467">
        <f>AVERAGE(world_happiness[Life Ladder])</f>
        <v>5.4792273760800283</v>
      </c>
    </row>
    <row r="468" spans="1:16" x14ac:dyDescent="0.35">
      <c r="A468" t="s">
        <v>46</v>
      </c>
      <c r="B468">
        <v>2014</v>
      </c>
      <c r="C468">
        <v>5.3810000000000002</v>
      </c>
      <c r="D468">
        <v>10.090999999999999</v>
      </c>
      <c r="E468">
        <v>0.64600000000000002</v>
      </c>
      <c r="F468">
        <v>67.78</v>
      </c>
      <c r="G468">
        <v>0.51900000000000002</v>
      </c>
      <c r="H468">
        <v>0.127</v>
      </c>
      <c r="I468">
        <v>0.91800000000000004</v>
      </c>
      <c r="J468">
        <v>0.54500000000000004</v>
      </c>
      <c r="K468">
        <v>0.28599999999999998</v>
      </c>
      <c r="L468" t="str">
        <f>IFERROR(VLOOKUP(A468, ContinentData!$A$2:$B$231, 2, FALSE),0)</f>
        <v>Europe</v>
      </c>
      <c r="M468" t="str">
        <f>IF(world_happiness[[#This Row],[Life Ladder]]&gt;world_happiness[[#This Row],[AV LL]],"Over Avergare","Under Average")</f>
        <v>Under Average</v>
      </c>
      <c r="N468" s="55">
        <f>DATE(world_happiness[[#This Row],[year]],1,1)</f>
        <v>41640</v>
      </c>
      <c r="O468">
        <f>YEAR(world_happiness[[#This Row],[Date]])</f>
        <v>2014</v>
      </c>
      <c r="P468">
        <f>AVERAGE(world_happiness[Life Ladder])</f>
        <v>5.4792273760800283</v>
      </c>
    </row>
    <row r="469" spans="1:16" x14ac:dyDescent="0.35">
      <c r="A469" t="s">
        <v>46</v>
      </c>
      <c r="B469">
        <v>2015</v>
      </c>
      <c r="C469">
        <v>5.2050000000000001</v>
      </c>
      <c r="D469">
        <v>10.124000000000001</v>
      </c>
      <c r="E469">
        <v>0.76800000000000002</v>
      </c>
      <c r="F469">
        <v>67.900000000000006</v>
      </c>
      <c r="G469">
        <v>0.69399999999999995</v>
      </c>
      <c r="H469">
        <v>-0.10199999999999999</v>
      </c>
      <c r="I469">
        <v>0.84899999999999998</v>
      </c>
      <c r="J469">
        <v>0.56999999999999995</v>
      </c>
      <c r="K469">
        <v>0.29399999999999998</v>
      </c>
      <c r="L469" t="str">
        <f>IFERROR(VLOOKUP(A469, ContinentData!$A$2:$B$231, 2, FALSE),0)</f>
        <v>Europe</v>
      </c>
      <c r="M469" t="str">
        <f>IF(world_happiness[[#This Row],[Life Ladder]]&gt;world_happiness[[#This Row],[AV LL]],"Over Avergare","Under Average")</f>
        <v>Under Average</v>
      </c>
      <c r="N469" s="55">
        <f>DATE(world_happiness[[#This Row],[year]],1,1)</f>
        <v>42005</v>
      </c>
      <c r="O469">
        <f>YEAR(world_happiness[[#This Row],[Date]])</f>
        <v>2015</v>
      </c>
      <c r="P469">
        <f>AVERAGE(world_happiness[Life Ladder])</f>
        <v>5.4792273760800283</v>
      </c>
    </row>
    <row r="470" spans="1:16" x14ac:dyDescent="0.35">
      <c r="A470" t="s">
        <v>46</v>
      </c>
      <c r="B470">
        <v>2016</v>
      </c>
      <c r="C470">
        <v>5.4169999999999998</v>
      </c>
      <c r="D470">
        <v>10.166</v>
      </c>
      <c r="E470">
        <v>0.79800000000000004</v>
      </c>
      <c r="F470">
        <v>68.075000000000003</v>
      </c>
      <c r="G470">
        <v>0.67200000000000004</v>
      </c>
      <c r="H470">
        <v>-7.0000000000000007E-2</v>
      </c>
      <c r="I470">
        <v>0.88400000000000001</v>
      </c>
      <c r="J470">
        <v>0.56899999999999995</v>
      </c>
      <c r="K470">
        <v>0.33700000000000002</v>
      </c>
      <c r="L470" t="str">
        <f>IFERROR(VLOOKUP(A470, ContinentData!$A$2:$B$231, 2, FALSE),0)</f>
        <v>Europe</v>
      </c>
      <c r="M470" t="str">
        <f>IF(world_happiness[[#This Row],[Life Ladder]]&gt;world_happiness[[#This Row],[AV LL]],"Over Avergare","Under Average")</f>
        <v>Under Average</v>
      </c>
      <c r="N470" s="55">
        <f>DATE(world_happiness[[#This Row],[year]],1,1)</f>
        <v>42370</v>
      </c>
      <c r="O470">
        <f>YEAR(world_happiness[[#This Row],[Date]])</f>
        <v>2016</v>
      </c>
      <c r="P470">
        <f>AVERAGE(world_happiness[Life Ladder])</f>
        <v>5.4792273760800283</v>
      </c>
    </row>
    <row r="471" spans="1:16" x14ac:dyDescent="0.35">
      <c r="A471" t="s">
        <v>46</v>
      </c>
      <c r="B471">
        <v>2017</v>
      </c>
      <c r="C471">
        <v>5.343</v>
      </c>
      <c r="D471">
        <v>10.211</v>
      </c>
      <c r="E471">
        <v>0.77</v>
      </c>
      <c r="F471">
        <v>68.25</v>
      </c>
      <c r="G471">
        <v>0.71599999999999997</v>
      </c>
      <c r="H471">
        <v>-0.11</v>
      </c>
      <c r="I471">
        <v>0.89200000000000002</v>
      </c>
      <c r="J471">
        <v>0.61799999999999999</v>
      </c>
      <c r="K471">
        <v>0.316</v>
      </c>
      <c r="L471" t="str">
        <f>IFERROR(VLOOKUP(A471, ContinentData!$A$2:$B$231, 2, FALSE),0)</f>
        <v>Europe</v>
      </c>
      <c r="M471" t="str">
        <f>IF(world_happiness[[#This Row],[Life Ladder]]&gt;world_happiness[[#This Row],[AV LL]],"Over Avergare","Under Average")</f>
        <v>Under Average</v>
      </c>
      <c r="N471" s="55">
        <f>DATE(world_happiness[[#This Row],[year]],1,1)</f>
        <v>42736</v>
      </c>
      <c r="O471">
        <f>YEAR(world_happiness[[#This Row],[Date]])</f>
        <v>2017</v>
      </c>
      <c r="P471">
        <f>AVERAGE(world_happiness[Life Ladder])</f>
        <v>5.4792273760800283</v>
      </c>
    </row>
    <row r="472" spans="1:16" x14ac:dyDescent="0.35">
      <c r="A472" t="s">
        <v>46</v>
      </c>
      <c r="B472">
        <v>2018</v>
      </c>
      <c r="C472">
        <v>5.5359999999999996</v>
      </c>
      <c r="D472">
        <v>10.247999999999999</v>
      </c>
      <c r="E472">
        <v>0.91</v>
      </c>
      <c r="F472">
        <v>68.424999999999997</v>
      </c>
      <c r="G472">
        <v>0.69099999999999995</v>
      </c>
      <c r="H472">
        <v>-0.156</v>
      </c>
      <c r="I472">
        <v>0.92500000000000004</v>
      </c>
      <c r="J472">
        <v>0.51200000000000001</v>
      </c>
      <c r="K472">
        <v>0.28999999999999998</v>
      </c>
      <c r="L472" t="str">
        <f>IFERROR(VLOOKUP(A472, ContinentData!$A$2:$B$231, 2, FALSE),0)</f>
        <v>Europe</v>
      </c>
      <c r="M472" t="str">
        <f>IF(world_happiness[[#This Row],[Life Ladder]]&gt;world_happiness[[#This Row],[AV LL]],"Over Avergare","Under Average")</f>
        <v>Over Avergare</v>
      </c>
      <c r="N472" s="55">
        <f>DATE(world_happiness[[#This Row],[year]],1,1)</f>
        <v>43101</v>
      </c>
      <c r="O472">
        <f>YEAR(world_happiness[[#This Row],[Date]])</f>
        <v>2018</v>
      </c>
      <c r="P472">
        <f>AVERAGE(world_happiness[Life Ladder])</f>
        <v>5.4792273760800283</v>
      </c>
    </row>
    <row r="473" spans="1:16" x14ac:dyDescent="0.35">
      <c r="A473" t="s">
        <v>46</v>
      </c>
      <c r="B473">
        <v>2019</v>
      </c>
      <c r="C473">
        <v>5.6260000000000003</v>
      </c>
      <c r="D473">
        <v>10.287000000000001</v>
      </c>
      <c r="E473">
        <v>0.93600000000000005</v>
      </c>
      <c r="F473">
        <v>68.599999999999994</v>
      </c>
      <c r="G473">
        <v>0.73899999999999999</v>
      </c>
      <c r="H473">
        <v>-0.14299999999999999</v>
      </c>
      <c r="I473">
        <v>0.93200000000000005</v>
      </c>
      <c r="J473">
        <v>0.504</v>
      </c>
      <c r="K473">
        <v>0.26900000000000002</v>
      </c>
      <c r="L473" t="str">
        <f>IFERROR(VLOOKUP(A473, ContinentData!$A$2:$B$231, 2, FALSE),0)</f>
        <v>Europe</v>
      </c>
      <c r="M473" t="str">
        <f>IF(world_happiness[[#This Row],[Life Ladder]]&gt;world_happiness[[#This Row],[AV LL]],"Over Avergare","Under Average")</f>
        <v>Over Avergare</v>
      </c>
      <c r="N473" s="55">
        <f>DATE(world_happiness[[#This Row],[year]],1,1)</f>
        <v>43466</v>
      </c>
      <c r="O473">
        <f>YEAR(world_happiness[[#This Row],[Date]])</f>
        <v>2019</v>
      </c>
      <c r="P473">
        <f>AVERAGE(world_happiness[Life Ladder])</f>
        <v>5.4792273760800283</v>
      </c>
    </row>
    <row r="474" spans="1:16" x14ac:dyDescent="0.35">
      <c r="A474" t="s">
        <v>46</v>
      </c>
      <c r="B474">
        <v>2020</v>
      </c>
      <c r="C474">
        <v>6.508</v>
      </c>
      <c r="D474">
        <v>10.202</v>
      </c>
      <c r="E474">
        <v>0.92300000000000004</v>
      </c>
      <c r="F474">
        <v>68.775000000000006</v>
      </c>
      <c r="G474">
        <v>0.83699999999999997</v>
      </c>
      <c r="H474">
        <v>-6.9000000000000006E-2</v>
      </c>
      <c r="I474">
        <v>0.96099999999999997</v>
      </c>
      <c r="J474">
        <v>0.68100000000000005</v>
      </c>
      <c r="K474">
        <v>0.28599999999999998</v>
      </c>
      <c r="L474" t="str">
        <f>IFERROR(VLOOKUP(A474, ContinentData!$A$2:$B$231, 2, FALSE),0)</f>
        <v>Europe</v>
      </c>
      <c r="M474" t="str">
        <f>IF(world_happiness[[#This Row],[Life Ladder]]&gt;world_happiness[[#This Row],[AV LL]],"Over Avergare","Under Average")</f>
        <v>Over Avergare</v>
      </c>
      <c r="N474" s="55">
        <f>DATE(world_happiness[[#This Row],[year]],1,1)</f>
        <v>43831</v>
      </c>
      <c r="O474">
        <f>YEAR(world_happiness[[#This Row],[Date]])</f>
        <v>2020</v>
      </c>
      <c r="P474">
        <f>AVERAGE(world_happiness[Life Ladder])</f>
        <v>5.4792273760800283</v>
      </c>
    </row>
    <row r="475" spans="1:16" x14ac:dyDescent="0.35">
      <c r="A475" t="s">
        <v>46</v>
      </c>
      <c r="B475">
        <v>2021</v>
      </c>
      <c r="C475">
        <v>6.2869999999999999</v>
      </c>
      <c r="D475">
        <v>10.362</v>
      </c>
      <c r="E475">
        <v>0.91800000000000004</v>
      </c>
      <c r="F475">
        <v>68.95</v>
      </c>
      <c r="G475">
        <v>0.84199999999999997</v>
      </c>
      <c r="H475">
        <v>3.0000000000000001E-3</v>
      </c>
      <c r="I475">
        <v>0.93400000000000005</v>
      </c>
      <c r="J475">
        <v>0.64</v>
      </c>
      <c r="K475">
        <v>0.27400000000000002</v>
      </c>
      <c r="L475" t="str">
        <f>IFERROR(VLOOKUP(A475, ContinentData!$A$2:$B$231, 2, FALSE),0)</f>
        <v>Europe</v>
      </c>
      <c r="M475" t="str">
        <f>IF(world_happiness[[#This Row],[Life Ladder]]&gt;world_happiness[[#This Row],[AV LL]],"Over Avergare","Under Average")</f>
        <v>Over Avergare</v>
      </c>
      <c r="N475" s="55">
        <f>DATE(world_happiness[[#This Row],[year]],1,1)</f>
        <v>44197</v>
      </c>
      <c r="O475">
        <f>YEAR(world_happiness[[#This Row],[Date]])</f>
        <v>2021</v>
      </c>
      <c r="P475">
        <f>AVERAGE(world_happiness[Life Ladder])</f>
        <v>5.4792273760800283</v>
      </c>
    </row>
    <row r="476" spans="1:16" x14ac:dyDescent="0.35">
      <c r="A476" t="s">
        <v>46</v>
      </c>
      <c r="B476">
        <v>2022</v>
      </c>
      <c r="C476">
        <v>5.5789999999999997</v>
      </c>
      <c r="D476">
        <v>10.458</v>
      </c>
      <c r="E476">
        <v>0.91</v>
      </c>
      <c r="F476">
        <v>69.125</v>
      </c>
      <c r="G476">
        <v>0.59299999999999997</v>
      </c>
      <c r="H476">
        <v>-0.21299999999999999</v>
      </c>
      <c r="I476">
        <v>0.875</v>
      </c>
      <c r="J476">
        <v>0.57299999999999995</v>
      </c>
      <c r="K476">
        <v>0.26700000000000002</v>
      </c>
      <c r="L476" t="str">
        <f>IFERROR(VLOOKUP(A476, ContinentData!$A$2:$B$231, 2, FALSE),0)</f>
        <v>Europe</v>
      </c>
      <c r="M476" t="str">
        <f>IF(world_happiness[[#This Row],[Life Ladder]]&gt;world_happiness[[#This Row],[AV LL]],"Over Avergare","Under Average")</f>
        <v>Over Avergare</v>
      </c>
      <c r="N476" s="55">
        <f>DATE(world_happiness[[#This Row],[year]],1,1)</f>
        <v>44562</v>
      </c>
      <c r="O476">
        <f>YEAR(world_happiness[[#This Row],[Date]])</f>
        <v>2022</v>
      </c>
      <c r="P476">
        <f>AVERAGE(world_happiness[Life Ladder])</f>
        <v>5.4792273760800283</v>
      </c>
    </row>
    <row r="477" spans="1:16" x14ac:dyDescent="0.35">
      <c r="A477" t="s">
        <v>47</v>
      </c>
      <c r="B477">
        <v>2006</v>
      </c>
      <c r="C477">
        <v>5.4180000000000001</v>
      </c>
      <c r="E477">
        <v>0.97</v>
      </c>
      <c r="F477">
        <v>68</v>
      </c>
      <c r="G477">
        <v>0.28100000000000003</v>
      </c>
      <c r="J477">
        <v>0.59599999999999997</v>
      </c>
      <c r="K477">
        <v>0.27700000000000002</v>
      </c>
      <c r="L477" t="str">
        <f>IFERROR(VLOOKUP(A477, ContinentData!$A$2:$B$231, 2, FALSE),0)</f>
        <v>North America</v>
      </c>
      <c r="M477" t="str">
        <f>IF(world_happiness[[#This Row],[Life Ladder]]&gt;world_happiness[[#This Row],[AV LL]],"Over Avergare","Under Average")</f>
        <v>Under Average</v>
      </c>
      <c r="N477" s="55">
        <f>DATE(world_happiness[[#This Row],[year]],1,1)</f>
        <v>38718</v>
      </c>
      <c r="O477">
        <f>YEAR(world_happiness[[#This Row],[Date]])</f>
        <v>2006</v>
      </c>
      <c r="P477">
        <f>AVERAGE(world_happiness[Life Ladder])</f>
        <v>5.4792273760800283</v>
      </c>
    </row>
    <row r="478" spans="1:16" x14ac:dyDescent="0.35">
      <c r="A478" t="s">
        <v>48</v>
      </c>
      <c r="B478">
        <v>2006</v>
      </c>
      <c r="C478">
        <v>6.2380000000000004</v>
      </c>
      <c r="D478">
        <v>10.568</v>
      </c>
      <c r="E478">
        <v>0.878</v>
      </c>
      <c r="F478">
        <v>70.16</v>
      </c>
      <c r="G478">
        <v>0.83599999999999997</v>
      </c>
      <c r="H478">
        <v>1.4E-2</v>
      </c>
      <c r="I478">
        <v>0.71199999999999997</v>
      </c>
      <c r="J478">
        <v>0.70399999999999996</v>
      </c>
      <c r="K478">
        <v>0.253</v>
      </c>
      <c r="L478" t="str">
        <f>IFERROR(VLOOKUP(A478, ContinentData!$A$2:$B$231, 2, FALSE),0)</f>
        <v>Europe</v>
      </c>
      <c r="M478" t="str">
        <f>IF(world_happiness[[#This Row],[Life Ladder]]&gt;world_happiness[[#This Row],[AV LL]],"Over Avergare","Under Average")</f>
        <v>Over Avergare</v>
      </c>
      <c r="N478" s="55">
        <f>DATE(world_happiness[[#This Row],[year]],1,1)</f>
        <v>38718</v>
      </c>
      <c r="O478">
        <f>YEAR(world_happiness[[#This Row],[Date]])</f>
        <v>2006</v>
      </c>
      <c r="P478">
        <f>AVERAGE(world_happiness[Life Ladder])</f>
        <v>5.4792273760800283</v>
      </c>
    </row>
    <row r="479" spans="1:16" x14ac:dyDescent="0.35">
      <c r="A479" t="s">
        <v>48</v>
      </c>
      <c r="B479">
        <v>2009</v>
      </c>
      <c r="C479">
        <v>6.8330000000000002</v>
      </c>
      <c r="D479">
        <v>10.56</v>
      </c>
      <c r="E479">
        <v>0.81200000000000006</v>
      </c>
      <c r="F479">
        <v>70.64</v>
      </c>
      <c r="G479">
        <v>0.77500000000000002</v>
      </c>
      <c r="H479">
        <v>0.05</v>
      </c>
      <c r="I479">
        <v>0.80100000000000005</v>
      </c>
      <c r="J479">
        <v>0.66800000000000004</v>
      </c>
      <c r="K479">
        <v>0.32900000000000001</v>
      </c>
      <c r="L479" t="str">
        <f>IFERROR(VLOOKUP(A479, ContinentData!$A$2:$B$231, 2, FALSE),0)</f>
        <v>Europe</v>
      </c>
      <c r="M479" t="str">
        <f>IF(world_happiness[[#This Row],[Life Ladder]]&gt;world_happiness[[#This Row],[AV LL]],"Over Avergare","Under Average")</f>
        <v>Over Avergare</v>
      </c>
      <c r="N479" s="55">
        <f>DATE(world_happiness[[#This Row],[year]],1,1)</f>
        <v>39814</v>
      </c>
      <c r="O479">
        <f>YEAR(world_happiness[[#This Row],[Date]])</f>
        <v>2009</v>
      </c>
      <c r="P479">
        <f>AVERAGE(world_happiness[Life Ladder])</f>
        <v>5.4792273760800283</v>
      </c>
    </row>
    <row r="480" spans="1:16" x14ac:dyDescent="0.35">
      <c r="A480" t="s">
        <v>48</v>
      </c>
      <c r="B480">
        <v>2010</v>
      </c>
      <c r="C480">
        <v>6.3869999999999996</v>
      </c>
      <c r="D480">
        <v>10.555999999999999</v>
      </c>
      <c r="E480">
        <v>0.82199999999999995</v>
      </c>
      <c r="F480">
        <v>70.8</v>
      </c>
      <c r="G480">
        <v>0.755</v>
      </c>
      <c r="H480">
        <v>6.8000000000000005E-2</v>
      </c>
      <c r="I480">
        <v>0.83299999999999996</v>
      </c>
      <c r="J480">
        <v>0.69899999999999995</v>
      </c>
      <c r="K480">
        <v>0.29599999999999999</v>
      </c>
      <c r="L480" t="str">
        <f>IFERROR(VLOOKUP(A480, ContinentData!$A$2:$B$231, 2, FALSE),0)</f>
        <v>Europe</v>
      </c>
      <c r="M480" t="str">
        <f>IF(world_happiness[[#This Row],[Life Ladder]]&gt;world_happiness[[#This Row],[AV LL]],"Over Avergare","Under Average")</f>
        <v>Over Avergare</v>
      </c>
      <c r="N480" s="55">
        <f>DATE(world_happiness[[#This Row],[year]],1,1)</f>
        <v>40179</v>
      </c>
      <c r="O480">
        <f>YEAR(world_happiness[[#This Row],[Date]])</f>
        <v>2010</v>
      </c>
      <c r="P480">
        <f>AVERAGE(world_happiness[Life Ladder])</f>
        <v>5.4792273760800283</v>
      </c>
    </row>
    <row r="481" spans="1:16" x14ac:dyDescent="0.35">
      <c r="A481" t="s">
        <v>48</v>
      </c>
      <c r="B481">
        <v>2011</v>
      </c>
      <c r="C481">
        <v>6.69</v>
      </c>
      <c r="D481">
        <v>10.535</v>
      </c>
      <c r="E481">
        <v>0.84399999999999997</v>
      </c>
      <c r="F481">
        <v>70.959999999999994</v>
      </c>
      <c r="G481">
        <v>0.745</v>
      </c>
      <c r="H481">
        <v>0.17499999999999999</v>
      </c>
      <c r="I481">
        <v>0.84099999999999997</v>
      </c>
      <c r="J481">
        <v>0.68200000000000005</v>
      </c>
      <c r="K481">
        <v>0.27200000000000002</v>
      </c>
      <c r="L481" t="str">
        <f>IFERROR(VLOOKUP(A481, ContinentData!$A$2:$B$231, 2, FALSE),0)</f>
        <v>Europe</v>
      </c>
      <c r="M481" t="str">
        <f>IF(world_happiness[[#This Row],[Life Ladder]]&gt;world_happiness[[#This Row],[AV LL]],"Over Avergare","Under Average")</f>
        <v>Over Avergare</v>
      </c>
      <c r="N481" s="55">
        <f>DATE(world_happiness[[#This Row],[year]],1,1)</f>
        <v>40544</v>
      </c>
      <c r="O481">
        <f>YEAR(world_happiness[[#This Row],[Date]])</f>
        <v>2011</v>
      </c>
      <c r="P481">
        <f>AVERAGE(world_happiness[Life Ladder])</f>
        <v>5.4792273760800283</v>
      </c>
    </row>
    <row r="482" spans="1:16" x14ac:dyDescent="0.35">
      <c r="A482" t="s">
        <v>48</v>
      </c>
      <c r="B482">
        <v>2012</v>
      </c>
      <c r="C482">
        <v>6.181</v>
      </c>
      <c r="D482">
        <v>10.484</v>
      </c>
      <c r="E482">
        <v>0.76700000000000002</v>
      </c>
      <c r="F482">
        <v>71.12</v>
      </c>
      <c r="G482">
        <v>0.72499999999999998</v>
      </c>
      <c r="H482">
        <v>9.4E-2</v>
      </c>
      <c r="I482">
        <v>0.871</v>
      </c>
      <c r="J482">
        <v>0.68700000000000006</v>
      </c>
      <c r="K482">
        <v>0.36899999999999999</v>
      </c>
      <c r="L482" t="str">
        <f>IFERROR(VLOOKUP(A482, ContinentData!$A$2:$B$231, 2, FALSE),0)</f>
        <v>Europe</v>
      </c>
      <c r="M482" t="str">
        <f>IF(world_happiness[[#This Row],[Life Ladder]]&gt;world_happiness[[#This Row],[AV LL]],"Over Avergare","Under Average")</f>
        <v>Over Avergare</v>
      </c>
      <c r="N482" s="55">
        <f>DATE(world_happiness[[#This Row],[year]],1,1)</f>
        <v>40909</v>
      </c>
      <c r="O482">
        <f>YEAR(world_happiness[[#This Row],[Date]])</f>
        <v>2012</v>
      </c>
      <c r="P482">
        <f>AVERAGE(world_happiness[Life Ladder])</f>
        <v>5.4792273760800283</v>
      </c>
    </row>
    <row r="483" spans="1:16" x14ac:dyDescent="0.35">
      <c r="A483" t="s">
        <v>48</v>
      </c>
      <c r="B483">
        <v>2013</v>
      </c>
      <c r="C483">
        <v>5.4390000000000001</v>
      </c>
      <c r="D483">
        <v>10.417999999999999</v>
      </c>
      <c r="E483">
        <v>0.74399999999999999</v>
      </c>
      <c r="F483">
        <v>71.28</v>
      </c>
      <c r="G483">
        <v>0.65600000000000003</v>
      </c>
      <c r="H483">
        <v>9.8000000000000004E-2</v>
      </c>
      <c r="I483">
        <v>0.86699999999999999</v>
      </c>
      <c r="J483">
        <v>0.65700000000000003</v>
      </c>
      <c r="K483">
        <v>0.42</v>
      </c>
      <c r="L483" t="str">
        <f>IFERROR(VLOOKUP(A483, ContinentData!$A$2:$B$231, 2, FALSE),0)</f>
        <v>Europe</v>
      </c>
      <c r="M483" t="str">
        <f>IF(world_happiness[[#This Row],[Life Ladder]]&gt;world_happiness[[#This Row],[AV LL]],"Over Avergare","Under Average")</f>
        <v>Under Average</v>
      </c>
      <c r="N483" s="55">
        <f>DATE(world_happiness[[#This Row],[year]],1,1)</f>
        <v>41275</v>
      </c>
      <c r="O483">
        <f>YEAR(world_happiness[[#This Row],[Date]])</f>
        <v>2013</v>
      </c>
      <c r="P483">
        <f>AVERAGE(world_happiness[Life Ladder])</f>
        <v>5.4792273760800283</v>
      </c>
    </row>
    <row r="484" spans="1:16" x14ac:dyDescent="0.35">
      <c r="A484" t="s">
        <v>48</v>
      </c>
      <c r="B484">
        <v>2014</v>
      </c>
      <c r="C484">
        <v>5.6269999999999998</v>
      </c>
      <c r="D484">
        <v>10.412000000000001</v>
      </c>
      <c r="E484">
        <v>0.77</v>
      </c>
      <c r="F484">
        <v>71.44</v>
      </c>
      <c r="G484">
        <v>0.71499999999999997</v>
      </c>
      <c r="H484">
        <v>5.5E-2</v>
      </c>
      <c r="I484">
        <v>0.86799999999999999</v>
      </c>
      <c r="J484">
        <v>0.66100000000000003</v>
      </c>
      <c r="K484">
        <v>0.39700000000000002</v>
      </c>
      <c r="L484" t="str">
        <f>IFERROR(VLOOKUP(A484, ContinentData!$A$2:$B$231, 2, FALSE),0)</f>
        <v>Europe</v>
      </c>
      <c r="M484" t="str">
        <f>IF(world_happiness[[#This Row],[Life Ladder]]&gt;world_happiness[[#This Row],[AV LL]],"Over Avergare","Under Average")</f>
        <v>Over Avergare</v>
      </c>
      <c r="N484" s="55">
        <f>DATE(world_happiness[[#This Row],[year]],1,1)</f>
        <v>41640</v>
      </c>
      <c r="O484">
        <f>YEAR(world_happiness[[#This Row],[Date]])</f>
        <v>2014</v>
      </c>
      <c r="P484">
        <f>AVERAGE(world_happiness[Life Ladder])</f>
        <v>5.4792273760800283</v>
      </c>
    </row>
    <row r="485" spans="1:16" x14ac:dyDescent="0.35">
      <c r="A485" t="s">
        <v>48</v>
      </c>
      <c r="B485">
        <v>2015</v>
      </c>
      <c r="C485">
        <v>5.4390000000000001</v>
      </c>
      <c r="D485">
        <v>10.451000000000001</v>
      </c>
      <c r="E485">
        <v>0.77</v>
      </c>
      <c r="F485">
        <v>71.599999999999994</v>
      </c>
      <c r="G485">
        <v>0.628</v>
      </c>
      <c r="H485">
        <v>0.109</v>
      </c>
      <c r="I485">
        <v>0.89300000000000002</v>
      </c>
      <c r="J485">
        <v>0.66</v>
      </c>
      <c r="K485">
        <v>0.38300000000000001</v>
      </c>
      <c r="L485" t="str">
        <f>IFERROR(VLOOKUP(A485, ContinentData!$A$2:$B$231, 2, FALSE),0)</f>
        <v>Europe</v>
      </c>
      <c r="M485" t="str">
        <f>IF(world_happiness[[#This Row],[Life Ladder]]&gt;world_happiness[[#This Row],[AV LL]],"Over Avergare","Under Average")</f>
        <v>Under Average</v>
      </c>
      <c r="N485" s="55">
        <f>DATE(world_happiness[[#This Row],[year]],1,1)</f>
        <v>42005</v>
      </c>
      <c r="O485">
        <f>YEAR(world_happiness[[#This Row],[Date]])</f>
        <v>2015</v>
      </c>
      <c r="P485">
        <f>AVERAGE(world_happiness[Life Ladder])</f>
        <v>5.4792273760800283</v>
      </c>
    </row>
    <row r="486" spans="1:16" x14ac:dyDescent="0.35">
      <c r="A486" t="s">
        <v>48</v>
      </c>
      <c r="B486">
        <v>2016</v>
      </c>
      <c r="C486">
        <v>5.7949999999999999</v>
      </c>
      <c r="D486">
        <v>10.51</v>
      </c>
      <c r="E486">
        <v>0.78600000000000003</v>
      </c>
      <c r="F486">
        <v>71.8</v>
      </c>
      <c r="G486">
        <v>0.75600000000000001</v>
      </c>
      <c r="H486">
        <v>-3.5000000000000003E-2</v>
      </c>
      <c r="I486">
        <v>0.89800000000000002</v>
      </c>
      <c r="J486">
        <v>0.63100000000000001</v>
      </c>
      <c r="K486">
        <v>0.33600000000000002</v>
      </c>
      <c r="L486" t="str">
        <f>IFERROR(VLOOKUP(A486, ContinentData!$A$2:$B$231, 2, FALSE),0)</f>
        <v>Europe</v>
      </c>
      <c r="M486" t="str">
        <f>IF(world_happiness[[#This Row],[Life Ladder]]&gt;world_happiness[[#This Row],[AV LL]],"Over Avergare","Under Average")</f>
        <v>Over Avergare</v>
      </c>
      <c r="N486" s="55">
        <f>DATE(world_happiness[[#This Row],[year]],1,1)</f>
        <v>42370</v>
      </c>
      <c r="O486">
        <f>YEAR(world_happiness[[#This Row],[Date]])</f>
        <v>2016</v>
      </c>
      <c r="P486">
        <f>AVERAGE(world_happiness[Life Ladder])</f>
        <v>5.4792273760800283</v>
      </c>
    </row>
    <row r="487" spans="1:16" x14ac:dyDescent="0.35">
      <c r="A487" t="s">
        <v>48</v>
      </c>
      <c r="B487">
        <v>2017</v>
      </c>
      <c r="C487">
        <v>6.0620000000000003</v>
      </c>
      <c r="D487">
        <v>10.555999999999999</v>
      </c>
      <c r="E487">
        <v>0.81899999999999995</v>
      </c>
      <c r="F487">
        <v>72</v>
      </c>
      <c r="G487">
        <v>0.81200000000000006</v>
      </c>
      <c r="H487">
        <v>3.7999999999999999E-2</v>
      </c>
      <c r="I487">
        <v>0.85099999999999998</v>
      </c>
      <c r="J487">
        <v>0.67</v>
      </c>
      <c r="K487">
        <v>0.30099999999999999</v>
      </c>
      <c r="L487" t="str">
        <f>IFERROR(VLOOKUP(A487, ContinentData!$A$2:$B$231, 2, FALSE),0)</f>
        <v>Europe</v>
      </c>
      <c r="M487" t="str">
        <f>IF(world_happiness[[#This Row],[Life Ladder]]&gt;world_happiness[[#This Row],[AV LL]],"Over Avergare","Under Average")</f>
        <v>Over Avergare</v>
      </c>
      <c r="N487" s="55">
        <f>DATE(world_happiness[[#This Row],[year]],1,1)</f>
        <v>42736</v>
      </c>
      <c r="O487">
        <f>YEAR(world_happiness[[#This Row],[Date]])</f>
        <v>2017</v>
      </c>
      <c r="P487">
        <f>AVERAGE(world_happiness[Life Ladder])</f>
        <v>5.4792273760800283</v>
      </c>
    </row>
    <row r="488" spans="1:16" x14ac:dyDescent="0.35">
      <c r="A488" t="s">
        <v>48</v>
      </c>
      <c r="B488">
        <v>2018</v>
      </c>
      <c r="C488">
        <v>6.2759999999999998</v>
      </c>
      <c r="D488">
        <v>10.599</v>
      </c>
      <c r="E488">
        <v>0.82599999999999996</v>
      </c>
      <c r="F488">
        <v>72.2</v>
      </c>
      <c r="G488">
        <v>0.79400000000000004</v>
      </c>
      <c r="H488">
        <v>-2.9000000000000001E-2</v>
      </c>
      <c r="I488">
        <v>0.84799999999999998</v>
      </c>
      <c r="J488">
        <v>0.66300000000000003</v>
      </c>
      <c r="K488">
        <v>0.29799999999999999</v>
      </c>
      <c r="L488" t="str">
        <f>IFERROR(VLOOKUP(A488, ContinentData!$A$2:$B$231, 2, FALSE),0)</f>
        <v>Europe</v>
      </c>
      <c r="M488" t="str">
        <f>IF(world_happiness[[#This Row],[Life Ladder]]&gt;world_happiness[[#This Row],[AV LL]],"Over Avergare","Under Average")</f>
        <v>Over Avergare</v>
      </c>
      <c r="N488" s="55">
        <f>DATE(world_happiness[[#This Row],[year]],1,1)</f>
        <v>43101</v>
      </c>
      <c r="O488">
        <f>YEAR(world_happiness[[#This Row],[Date]])</f>
        <v>2018</v>
      </c>
      <c r="P488">
        <f>AVERAGE(world_happiness[Life Ladder])</f>
        <v>5.4792273760800283</v>
      </c>
    </row>
    <row r="489" spans="1:16" x14ac:dyDescent="0.35">
      <c r="A489" t="s">
        <v>48</v>
      </c>
      <c r="B489">
        <v>2019</v>
      </c>
      <c r="C489">
        <v>6.1369999999999996</v>
      </c>
      <c r="D489">
        <v>10.638999999999999</v>
      </c>
      <c r="E489">
        <v>0.77600000000000002</v>
      </c>
      <c r="F489">
        <v>72.400000000000006</v>
      </c>
      <c r="G489">
        <v>0.74</v>
      </c>
      <c r="H489">
        <v>-1.6E-2</v>
      </c>
      <c r="I489">
        <v>0.86499999999999999</v>
      </c>
      <c r="J489">
        <v>0.66300000000000003</v>
      </c>
      <c r="K489">
        <v>0.28999999999999998</v>
      </c>
      <c r="L489" t="str">
        <f>IFERROR(VLOOKUP(A489, ContinentData!$A$2:$B$231, 2, FALSE),0)</f>
        <v>Europe</v>
      </c>
      <c r="M489" t="str">
        <f>IF(world_happiness[[#This Row],[Life Ladder]]&gt;world_happiness[[#This Row],[AV LL]],"Over Avergare","Under Average")</f>
        <v>Over Avergare</v>
      </c>
      <c r="N489" s="55">
        <f>DATE(world_happiness[[#This Row],[year]],1,1)</f>
        <v>43466</v>
      </c>
      <c r="O489">
        <f>YEAR(world_happiness[[#This Row],[Date]])</f>
        <v>2019</v>
      </c>
      <c r="P489">
        <f>AVERAGE(world_happiness[Life Ladder])</f>
        <v>5.4792273760800283</v>
      </c>
    </row>
    <row r="490" spans="1:16" x14ac:dyDescent="0.35">
      <c r="A490" t="s">
        <v>48</v>
      </c>
      <c r="B490">
        <v>2020</v>
      </c>
      <c r="C490">
        <v>6.26</v>
      </c>
      <c r="D490">
        <v>10.583</v>
      </c>
      <c r="E490">
        <v>0.80600000000000005</v>
      </c>
      <c r="F490">
        <v>72.599999999999994</v>
      </c>
      <c r="G490">
        <v>0.76300000000000001</v>
      </c>
      <c r="H490">
        <v>-8.4000000000000005E-2</v>
      </c>
      <c r="I490">
        <v>0.81599999999999995</v>
      </c>
      <c r="J490">
        <v>0.67100000000000004</v>
      </c>
      <c r="K490">
        <v>0.28399999999999997</v>
      </c>
      <c r="L490" t="str">
        <f>IFERROR(VLOOKUP(A490, ContinentData!$A$2:$B$231, 2, FALSE),0)</f>
        <v>Europe</v>
      </c>
      <c r="M490" t="str">
        <f>IF(world_happiness[[#This Row],[Life Ladder]]&gt;world_happiness[[#This Row],[AV LL]],"Over Avergare","Under Average")</f>
        <v>Over Avergare</v>
      </c>
      <c r="N490" s="55">
        <f>DATE(world_happiness[[#This Row],[year]],1,1)</f>
        <v>43831</v>
      </c>
      <c r="O490">
        <f>YEAR(world_happiness[[#This Row],[Date]])</f>
        <v>2020</v>
      </c>
      <c r="P490">
        <f>AVERAGE(world_happiness[Life Ladder])</f>
        <v>5.4792273760800283</v>
      </c>
    </row>
    <row r="491" spans="1:16" x14ac:dyDescent="0.35">
      <c r="A491" t="s">
        <v>48</v>
      </c>
      <c r="B491">
        <v>2021</v>
      </c>
      <c r="C491">
        <v>6.2690000000000001</v>
      </c>
      <c r="D491">
        <v>10.638</v>
      </c>
      <c r="E491">
        <v>0.85499999999999998</v>
      </c>
      <c r="F491">
        <v>72.8</v>
      </c>
      <c r="G491">
        <v>0.71799999999999997</v>
      </c>
      <c r="H491">
        <v>-3.5999999999999997E-2</v>
      </c>
      <c r="I491">
        <v>0.876</v>
      </c>
      <c r="J491">
        <v>0.64100000000000001</v>
      </c>
      <c r="K491">
        <v>0.27500000000000002</v>
      </c>
      <c r="L491" t="str">
        <f>IFERROR(VLOOKUP(A491, ContinentData!$A$2:$B$231, 2, FALSE),0)</f>
        <v>Europe</v>
      </c>
      <c r="M491" t="str">
        <f>IF(world_happiness[[#This Row],[Life Ladder]]&gt;world_happiness[[#This Row],[AV LL]],"Over Avergare","Under Average")</f>
        <v>Over Avergare</v>
      </c>
      <c r="N491" s="55">
        <f>DATE(world_happiness[[#This Row],[year]],1,1)</f>
        <v>44197</v>
      </c>
      <c r="O491">
        <f>YEAR(world_happiness[[#This Row],[Date]])</f>
        <v>2021</v>
      </c>
      <c r="P491">
        <f>AVERAGE(world_happiness[Life Ladder])</f>
        <v>5.4792273760800283</v>
      </c>
    </row>
    <row r="492" spans="1:16" x14ac:dyDescent="0.35">
      <c r="A492" t="s">
        <v>48</v>
      </c>
      <c r="B492">
        <v>2022</v>
      </c>
      <c r="C492">
        <v>5.8650000000000002</v>
      </c>
      <c r="E492">
        <v>0.82</v>
      </c>
      <c r="F492">
        <v>73</v>
      </c>
      <c r="G492">
        <v>0.69799999999999995</v>
      </c>
      <c r="I492">
        <v>0.88700000000000001</v>
      </c>
      <c r="J492">
        <v>0.65900000000000003</v>
      </c>
      <c r="K492">
        <v>0.29699999999999999</v>
      </c>
      <c r="L492" t="str">
        <f>IFERROR(VLOOKUP(A492, ContinentData!$A$2:$B$231, 2, FALSE),0)</f>
        <v>Europe</v>
      </c>
      <c r="M492" t="str">
        <f>IF(world_happiness[[#This Row],[Life Ladder]]&gt;world_happiness[[#This Row],[AV LL]],"Over Avergare","Under Average")</f>
        <v>Over Avergare</v>
      </c>
      <c r="N492" s="55">
        <f>DATE(world_happiness[[#This Row],[year]],1,1)</f>
        <v>44562</v>
      </c>
      <c r="O492">
        <f>YEAR(world_happiness[[#This Row],[Date]])</f>
        <v>2022</v>
      </c>
      <c r="P492">
        <f>AVERAGE(world_happiness[Life Ladder])</f>
        <v>5.4792273760800283</v>
      </c>
    </row>
    <row r="493" spans="1:16" x14ac:dyDescent="0.35">
      <c r="A493" t="s">
        <v>49</v>
      </c>
      <c r="B493">
        <v>2005</v>
      </c>
      <c r="C493">
        <v>6.4390000000000001</v>
      </c>
      <c r="D493">
        <v>10.321999999999999</v>
      </c>
      <c r="E493">
        <v>0.91900000000000004</v>
      </c>
      <c r="F493">
        <v>67.099999999999994</v>
      </c>
      <c r="G493">
        <v>0.86499999999999999</v>
      </c>
      <c r="I493">
        <v>0.90100000000000002</v>
      </c>
      <c r="J493">
        <v>0.63900000000000001</v>
      </c>
      <c r="K493">
        <v>0.25800000000000001</v>
      </c>
      <c r="L493" t="str">
        <f>IFERROR(VLOOKUP(A493, ContinentData!$A$2:$B$231, 2, FALSE),0)</f>
        <v>Europe</v>
      </c>
      <c r="M493" t="str">
        <f>IF(world_happiness[[#This Row],[Life Ladder]]&gt;world_happiness[[#This Row],[AV LL]],"Over Avergare","Under Average")</f>
        <v>Over Avergare</v>
      </c>
      <c r="N493" s="55">
        <f>DATE(world_happiness[[#This Row],[year]],1,1)</f>
        <v>38353</v>
      </c>
      <c r="O493">
        <f>YEAR(world_happiness[[#This Row],[Date]])</f>
        <v>2005</v>
      </c>
      <c r="P493">
        <f>AVERAGE(world_happiness[Life Ladder])</f>
        <v>5.4792273760800283</v>
      </c>
    </row>
    <row r="494" spans="1:16" x14ac:dyDescent="0.35">
      <c r="A494" t="s">
        <v>49</v>
      </c>
      <c r="B494">
        <v>2007</v>
      </c>
      <c r="C494">
        <v>6.5</v>
      </c>
      <c r="D494">
        <v>10.433</v>
      </c>
      <c r="E494">
        <v>0.9</v>
      </c>
      <c r="F494">
        <v>67.34</v>
      </c>
      <c r="G494">
        <v>0.79900000000000004</v>
      </c>
      <c r="H494">
        <v>-6.7000000000000004E-2</v>
      </c>
      <c r="I494">
        <v>0.92800000000000005</v>
      </c>
      <c r="J494">
        <v>0.66</v>
      </c>
      <c r="K494">
        <v>0.27700000000000002</v>
      </c>
      <c r="L494" t="str">
        <f>IFERROR(VLOOKUP(A494, ContinentData!$A$2:$B$231, 2, FALSE),0)</f>
        <v>Europe</v>
      </c>
      <c r="M494" t="str">
        <f>IF(world_happiness[[#This Row],[Life Ladder]]&gt;world_happiness[[#This Row],[AV LL]],"Over Avergare","Under Average")</f>
        <v>Over Avergare</v>
      </c>
      <c r="N494" s="55">
        <f>DATE(world_happiness[[#This Row],[year]],1,1)</f>
        <v>39083</v>
      </c>
      <c r="O494">
        <f>YEAR(world_happiness[[#This Row],[Date]])</f>
        <v>2007</v>
      </c>
      <c r="P494">
        <f>AVERAGE(world_happiness[Life Ladder])</f>
        <v>5.4792273760800283</v>
      </c>
    </row>
    <row r="495" spans="1:16" x14ac:dyDescent="0.35">
      <c r="A495" t="s">
        <v>49</v>
      </c>
      <c r="B495">
        <v>2010</v>
      </c>
      <c r="C495">
        <v>6.25</v>
      </c>
      <c r="D495">
        <v>10.419</v>
      </c>
      <c r="E495">
        <v>0.93400000000000005</v>
      </c>
      <c r="F495">
        <v>67.7</v>
      </c>
      <c r="G495">
        <v>0.77900000000000003</v>
      </c>
      <c r="H495">
        <v>-4.5999999999999999E-2</v>
      </c>
      <c r="I495">
        <v>0.92600000000000005</v>
      </c>
      <c r="J495">
        <v>0.64800000000000002</v>
      </c>
      <c r="K495">
        <v>0.24399999999999999</v>
      </c>
      <c r="L495" t="str">
        <f>IFERROR(VLOOKUP(A495, ContinentData!$A$2:$B$231, 2, FALSE),0)</f>
        <v>Europe</v>
      </c>
      <c r="M495" t="str">
        <f>IF(world_happiness[[#This Row],[Life Ladder]]&gt;world_happiness[[#This Row],[AV LL]],"Over Avergare","Under Average")</f>
        <v>Over Avergare</v>
      </c>
      <c r="N495" s="55">
        <f>DATE(world_happiness[[#This Row],[year]],1,1)</f>
        <v>40179</v>
      </c>
      <c r="O495">
        <f>YEAR(world_happiness[[#This Row],[Date]])</f>
        <v>2010</v>
      </c>
      <c r="P495">
        <f>AVERAGE(world_happiness[Life Ladder])</f>
        <v>5.4792273760800283</v>
      </c>
    </row>
    <row r="496" spans="1:16" x14ac:dyDescent="0.35">
      <c r="A496" t="s">
        <v>49</v>
      </c>
      <c r="B496">
        <v>2011</v>
      </c>
      <c r="C496">
        <v>6.3310000000000004</v>
      </c>
      <c r="D496">
        <v>10.433999999999999</v>
      </c>
      <c r="E496">
        <v>0.91400000000000003</v>
      </c>
      <c r="F496">
        <v>67.819999999999993</v>
      </c>
      <c r="G496">
        <v>0.78700000000000003</v>
      </c>
      <c r="H496">
        <v>-0.11</v>
      </c>
      <c r="I496">
        <v>0.95</v>
      </c>
      <c r="J496">
        <v>0.623</v>
      </c>
      <c r="K496">
        <v>0.253</v>
      </c>
      <c r="L496" t="str">
        <f>IFERROR(VLOOKUP(A496, ContinentData!$A$2:$B$231, 2, FALSE),0)</f>
        <v>Europe</v>
      </c>
      <c r="M496" t="str">
        <f>IF(world_happiness[[#This Row],[Life Ladder]]&gt;world_happiness[[#This Row],[AV LL]],"Over Avergare","Under Average")</f>
        <v>Over Avergare</v>
      </c>
      <c r="N496" s="55">
        <f>DATE(world_happiness[[#This Row],[year]],1,1)</f>
        <v>40544</v>
      </c>
      <c r="O496">
        <f>YEAR(world_happiness[[#This Row],[Date]])</f>
        <v>2011</v>
      </c>
      <c r="P496">
        <f>AVERAGE(world_happiness[Life Ladder])</f>
        <v>5.4792273760800283</v>
      </c>
    </row>
    <row r="497" spans="1:16" x14ac:dyDescent="0.35">
      <c r="A497" t="s">
        <v>49</v>
      </c>
      <c r="B497">
        <v>2012</v>
      </c>
      <c r="C497">
        <v>6.3339999999999996</v>
      </c>
      <c r="D497">
        <v>10.425000000000001</v>
      </c>
      <c r="E497">
        <v>0.91200000000000003</v>
      </c>
      <c r="F497">
        <v>67.94</v>
      </c>
      <c r="G497">
        <v>0.74</v>
      </c>
      <c r="H497">
        <v>-0.158</v>
      </c>
      <c r="I497">
        <v>0.95699999999999996</v>
      </c>
      <c r="J497">
        <v>0.63500000000000001</v>
      </c>
      <c r="K497">
        <v>0.25700000000000001</v>
      </c>
      <c r="L497" t="str">
        <f>IFERROR(VLOOKUP(A497, ContinentData!$A$2:$B$231, 2, FALSE),0)</f>
        <v>Europe</v>
      </c>
      <c r="M497" t="str">
        <f>IF(world_happiness[[#This Row],[Life Ladder]]&gt;world_happiness[[#This Row],[AV LL]],"Over Avergare","Under Average")</f>
        <v>Over Avergare</v>
      </c>
      <c r="N497" s="55">
        <f>DATE(world_happiness[[#This Row],[year]],1,1)</f>
        <v>40909</v>
      </c>
      <c r="O497">
        <f>YEAR(world_happiness[[#This Row],[Date]])</f>
        <v>2012</v>
      </c>
      <c r="P497">
        <f>AVERAGE(world_happiness[Life Ladder])</f>
        <v>5.4792273760800283</v>
      </c>
    </row>
    <row r="498" spans="1:16" x14ac:dyDescent="0.35">
      <c r="A498" t="s">
        <v>49</v>
      </c>
      <c r="B498">
        <v>2013</v>
      </c>
      <c r="C498">
        <v>6.6980000000000004</v>
      </c>
      <c r="D498">
        <v>10.423999999999999</v>
      </c>
      <c r="E498">
        <v>0.88800000000000001</v>
      </c>
      <c r="F498">
        <v>68.06</v>
      </c>
      <c r="G498">
        <v>0.72599999999999998</v>
      </c>
      <c r="H498">
        <v>-0.16</v>
      </c>
      <c r="I498">
        <v>0.91600000000000004</v>
      </c>
      <c r="J498">
        <v>0.65600000000000003</v>
      </c>
      <c r="K498">
        <v>0.253</v>
      </c>
      <c r="L498" t="str">
        <f>IFERROR(VLOOKUP(A498, ContinentData!$A$2:$B$231, 2, FALSE),0)</f>
        <v>Europe</v>
      </c>
      <c r="M498" t="str">
        <f>IF(world_happiness[[#This Row],[Life Ladder]]&gt;world_happiness[[#This Row],[AV LL]],"Over Avergare","Under Average")</f>
        <v>Over Avergare</v>
      </c>
      <c r="N498" s="55">
        <f>DATE(world_happiness[[#This Row],[year]],1,1)</f>
        <v>41275</v>
      </c>
      <c r="O498">
        <f>YEAR(world_happiness[[#This Row],[Date]])</f>
        <v>2013</v>
      </c>
      <c r="P498">
        <f>AVERAGE(world_happiness[Life Ladder])</f>
        <v>5.4792273760800283</v>
      </c>
    </row>
    <row r="499" spans="1:16" x14ac:dyDescent="0.35">
      <c r="A499" t="s">
        <v>49</v>
      </c>
      <c r="B499">
        <v>2014</v>
      </c>
      <c r="C499">
        <v>6.484</v>
      </c>
      <c r="D499">
        <v>10.445</v>
      </c>
      <c r="E499">
        <v>0.878</v>
      </c>
      <c r="F499">
        <v>68.180000000000007</v>
      </c>
      <c r="G499">
        <v>0.8</v>
      </c>
      <c r="H499">
        <v>-0.17199999999999999</v>
      </c>
      <c r="I499">
        <v>0.89700000000000002</v>
      </c>
      <c r="J499">
        <v>0.63800000000000001</v>
      </c>
      <c r="K499">
        <v>0.23499999999999999</v>
      </c>
      <c r="L499" t="str">
        <f>IFERROR(VLOOKUP(A499, ContinentData!$A$2:$B$231, 2, FALSE),0)</f>
        <v>Europe</v>
      </c>
      <c r="M499" t="str">
        <f>IF(world_happiness[[#This Row],[Life Ladder]]&gt;world_happiness[[#This Row],[AV LL]],"Over Avergare","Under Average")</f>
        <v>Over Avergare</v>
      </c>
      <c r="N499" s="55">
        <f>DATE(world_happiness[[#This Row],[year]],1,1)</f>
        <v>41640</v>
      </c>
      <c r="O499">
        <f>YEAR(world_happiness[[#This Row],[Date]])</f>
        <v>2014</v>
      </c>
      <c r="P499">
        <f>AVERAGE(world_happiness[Life Ladder])</f>
        <v>5.4792273760800283</v>
      </c>
    </row>
    <row r="500" spans="1:16" x14ac:dyDescent="0.35">
      <c r="A500" t="s">
        <v>49</v>
      </c>
      <c r="B500">
        <v>2015</v>
      </c>
      <c r="C500">
        <v>6.6079999999999997</v>
      </c>
      <c r="D500">
        <v>10.496</v>
      </c>
      <c r="E500">
        <v>0.91100000000000003</v>
      </c>
      <c r="F500">
        <v>68.3</v>
      </c>
      <c r="G500">
        <v>0.80800000000000005</v>
      </c>
      <c r="H500">
        <v>-0.15</v>
      </c>
      <c r="I500">
        <v>0.88600000000000001</v>
      </c>
      <c r="J500">
        <v>0.68899999999999995</v>
      </c>
      <c r="K500">
        <v>0.20599999999999999</v>
      </c>
      <c r="L500" t="str">
        <f>IFERROR(VLOOKUP(A500, ContinentData!$A$2:$B$231, 2, FALSE),0)</f>
        <v>Europe</v>
      </c>
      <c r="M500" t="str">
        <f>IF(world_happiness[[#This Row],[Life Ladder]]&gt;world_happiness[[#This Row],[AV LL]],"Over Avergare","Under Average")</f>
        <v>Over Avergare</v>
      </c>
      <c r="N500" s="55">
        <f>DATE(world_happiness[[#This Row],[year]],1,1)</f>
        <v>42005</v>
      </c>
      <c r="O500">
        <f>YEAR(world_happiness[[#This Row],[Date]])</f>
        <v>2015</v>
      </c>
      <c r="P500">
        <f>AVERAGE(world_happiness[Life Ladder])</f>
        <v>5.4792273760800283</v>
      </c>
    </row>
    <row r="501" spans="1:16" x14ac:dyDescent="0.35">
      <c r="A501" t="s">
        <v>49</v>
      </c>
      <c r="B501">
        <v>2016</v>
      </c>
      <c r="C501">
        <v>6.7359999999999998</v>
      </c>
      <c r="D501">
        <v>10.519</v>
      </c>
      <c r="E501">
        <v>0.93100000000000005</v>
      </c>
      <c r="F501">
        <v>68.424999999999997</v>
      </c>
      <c r="G501">
        <v>0.85</v>
      </c>
      <c r="H501">
        <v>-0.20200000000000001</v>
      </c>
      <c r="I501">
        <v>0.9</v>
      </c>
      <c r="J501">
        <v>0.71</v>
      </c>
      <c r="K501">
        <v>0.20100000000000001</v>
      </c>
      <c r="L501" t="str">
        <f>IFERROR(VLOOKUP(A501, ContinentData!$A$2:$B$231, 2, FALSE),0)</f>
        <v>Europe</v>
      </c>
      <c r="M501" t="str">
        <f>IF(world_happiness[[#This Row],[Life Ladder]]&gt;world_happiness[[#This Row],[AV LL]],"Over Avergare","Under Average")</f>
        <v>Over Avergare</v>
      </c>
      <c r="N501" s="55">
        <f>DATE(world_happiness[[#This Row],[year]],1,1)</f>
        <v>42370</v>
      </c>
      <c r="O501">
        <f>YEAR(world_happiness[[#This Row],[Date]])</f>
        <v>2016</v>
      </c>
      <c r="P501">
        <f>AVERAGE(world_happiness[Life Ladder])</f>
        <v>5.4792273760800283</v>
      </c>
    </row>
    <row r="502" spans="1:16" x14ac:dyDescent="0.35">
      <c r="A502" t="s">
        <v>49</v>
      </c>
      <c r="B502">
        <v>2017</v>
      </c>
      <c r="C502">
        <v>6.79</v>
      </c>
      <c r="D502">
        <v>10.567</v>
      </c>
      <c r="E502">
        <v>0.90100000000000002</v>
      </c>
      <c r="F502">
        <v>68.55</v>
      </c>
      <c r="G502">
        <v>0.83199999999999996</v>
      </c>
      <c r="H502">
        <v>-0.18099999999999999</v>
      </c>
      <c r="I502">
        <v>0.86699999999999999</v>
      </c>
      <c r="J502">
        <v>0.67200000000000004</v>
      </c>
      <c r="K502">
        <v>0.22700000000000001</v>
      </c>
      <c r="L502" t="str">
        <f>IFERROR(VLOOKUP(A502, ContinentData!$A$2:$B$231, 2, FALSE),0)</f>
        <v>Europe</v>
      </c>
      <c r="M502" t="str">
        <f>IF(world_happiness[[#This Row],[Life Ladder]]&gt;world_happiness[[#This Row],[AV LL]],"Over Avergare","Under Average")</f>
        <v>Over Avergare</v>
      </c>
      <c r="N502" s="55">
        <f>DATE(world_happiness[[#This Row],[year]],1,1)</f>
        <v>42736</v>
      </c>
      <c r="O502">
        <f>YEAR(world_happiness[[#This Row],[Date]])</f>
        <v>2017</v>
      </c>
      <c r="P502">
        <f>AVERAGE(world_happiness[Life Ladder])</f>
        <v>5.4792273760800283</v>
      </c>
    </row>
    <row r="503" spans="1:16" x14ac:dyDescent="0.35">
      <c r="A503" t="s">
        <v>49</v>
      </c>
      <c r="B503">
        <v>2018</v>
      </c>
      <c r="C503">
        <v>7.0339999999999998</v>
      </c>
      <c r="D503">
        <v>10.595000000000001</v>
      </c>
      <c r="E503">
        <v>0.92900000000000005</v>
      </c>
      <c r="F503">
        <v>68.674999999999997</v>
      </c>
      <c r="G503">
        <v>0.79</v>
      </c>
      <c r="H503">
        <v>-0.29699999999999999</v>
      </c>
      <c r="I503">
        <v>0.85099999999999998</v>
      </c>
      <c r="J503">
        <v>0.67400000000000004</v>
      </c>
      <c r="K503">
        <v>0.17799999999999999</v>
      </c>
      <c r="L503" t="str">
        <f>IFERROR(VLOOKUP(A503, ContinentData!$A$2:$B$231, 2, FALSE),0)</f>
        <v>Europe</v>
      </c>
      <c r="M503" t="str">
        <f>IF(world_happiness[[#This Row],[Life Ladder]]&gt;world_happiness[[#This Row],[AV LL]],"Over Avergare","Under Average")</f>
        <v>Over Avergare</v>
      </c>
      <c r="N503" s="55">
        <f>DATE(world_happiness[[#This Row],[year]],1,1)</f>
        <v>43101</v>
      </c>
      <c r="O503">
        <f>YEAR(world_happiness[[#This Row],[Date]])</f>
        <v>2018</v>
      </c>
      <c r="P503">
        <f>AVERAGE(world_happiness[Life Ladder])</f>
        <v>5.4792273760800283</v>
      </c>
    </row>
    <row r="504" spans="1:16" x14ac:dyDescent="0.35">
      <c r="A504" t="s">
        <v>49</v>
      </c>
      <c r="B504">
        <v>2020</v>
      </c>
      <c r="C504">
        <v>6.8970000000000002</v>
      </c>
      <c r="D504">
        <v>10.561999999999999</v>
      </c>
      <c r="E504">
        <v>0.96399999999999997</v>
      </c>
      <c r="F504">
        <v>68.924999999999997</v>
      </c>
      <c r="G504">
        <v>0.90600000000000003</v>
      </c>
      <c r="H504">
        <v>-0.13300000000000001</v>
      </c>
      <c r="I504">
        <v>0.88400000000000001</v>
      </c>
      <c r="J504">
        <v>0.748</v>
      </c>
      <c r="K504">
        <v>0.28999999999999998</v>
      </c>
      <c r="L504" t="str">
        <f>IFERROR(VLOOKUP(A504, ContinentData!$A$2:$B$231, 2, FALSE),0)</f>
        <v>Europe</v>
      </c>
      <c r="M504" t="str">
        <f>IF(world_happiness[[#This Row],[Life Ladder]]&gt;world_happiness[[#This Row],[AV LL]],"Over Avergare","Under Average")</f>
        <v>Over Avergare</v>
      </c>
      <c r="N504" s="55">
        <f>DATE(world_happiness[[#This Row],[year]],1,1)</f>
        <v>43831</v>
      </c>
      <c r="O504">
        <f>YEAR(world_happiness[[#This Row],[Date]])</f>
        <v>2020</v>
      </c>
      <c r="P504">
        <f>AVERAGE(world_happiness[Life Ladder])</f>
        <v>5.4792273760800283</v>
      </c>
    </row>
    <row r="505" spans="1:16" x14ac:dyDescent="0.35">
      <c r="A505" t="s">
        <v>49</v>
      </c>
      <c r="B505">
        <v>2021</v>
      </c>
      <c r="C505">
        <v>6.9420000000000002</v>
      </c>
      <c r="D505">
        <v>10.615</v>
      </c>
      <c r="E505">
        <v>0.95</v>
      </c>
      <c r="F505">
        <v>69.05</v>
      </c>
      <c r="G505">
        <v>0.89100000000000001</v>
      </c>
      <c r="H505">
        <v>0.159</v>
      </c>
      <c r="I505">
        <v>0.86299999999999999</v>
      </c>
      <c r="J505">
        <v>0.71599999999999997</v>
      </c>
      <c r="K505">
        <v>0.24</v>
      </c>
      <c r="L505" t="str">
        <f>IFERROR(VLOOKUP(A505, ContinentData!$A$2:$B$231, 2, FALSE),0)</f>
        <v>Europe</v>
      </c>
      <c r="M505" t="str">
        <f>IF(world_happiness[[#This Row],[Life Ladder]]&gt;world_happiness[[#This Row],[AV LL]],"Over Avergare","Under Average")</f>
        <v>Over Avergare</v>
      </c>
      <c r="N505" s="55">
        <f>DATE(world_happiness[[#This Row],[year]],1,1)</f>
        <v>44197</v>
      </c>
      <c r="O505">
        <f>YEAR(world_happiness[[#This Row],[Date]])</f>
        <v>2021</v>
      </c>
      <c r="P505">
        <f>AVERAGE(world_happiness[Life Ladder])</f>
        <v>5.4792273760800283</v>
      </c>
    </row>
    <row r="506" spans="1:16" x14ac:dyDescent="0.35">
      <c r="A506" t="s">
        <v>49</v>
      </c>
      <c r="B506">
        <v>2022</v>
      </c>
      <c r="C506">
        <v>6.6950000000000003</v>
      </c>
      <c r="D506">
        <v>10.656000000000001</v>
      </c>
      <c r="E506">
        <v>0.94399999999999995</v>
      </c>
      <c r="F506">
        <v>69.174999999999997</v>
      </c>
      <c r="G506">
        <v>0.90800000000000003</v>
      </c>
      <c r="H506">
        <v>9.4E-2</v>
      </c>
      <c r="I506">
        <v>0.83099999999999996</v>
      </c>
      <c r="J506">
        <v>0.74299999999999999</v>
      </c>
      <c r="K506">
        <v>0.246</v>
      </c>
      <c r="L506" t="str">
        <f>IFERROR(VLOOKUP(A506, ContinentData!$A$2:$B$231, 2, FALSE),0)</f>
        <v>Europe</v>
      </c>
      <c r="M506" t="str">
        <f>IF(world_happiness[[#This Row],[Life Ladder]]&gt;world_happiness[[#This Row],[AV LL]],"Over Avergare","Under Average")</f>
        <v>Over Avergare</v>
      </c>
      <c r="N506" s="55">
        <f>DATE(world_happiness[[#This Row],[year]],1,1)</f>
        <v>44562</v>
      </c>
      <c r="O506">
        <f>YEAR(world_happiness[[#This Row],[Date]])</f>
        <v>2022</v>
      </c>
      <c r="P506">
        <f>AVERAGE(world_happiness[Life Ladder])</f>
        <v>5.4792273760800283</v>
      </c>
    </row>
    <row r="507" spans="1:16" x14ac:dyDescent="0.35">
      <c r="A507" t="s">
        <v>50</v>
      </c>
      <c r="B507">
        <v>2005</v>
      </c>
      <c r="C507">
        <v>8.0190000000000001</v>
      </c>
      <c r="D507">
        <v>10.849</v>
      </c>
      <c r="E507">
        <v>0.97199999999999998</v>
      </c>
      <c r="F507">
        <v>68.3</v>
      </c>
      <c r="G507">
        <v>0.97099999999999997</v>
      </c>
      <c r="I507">
        <v>0.23699999999999999</v>
      </c>
      <c r="J507">
        <v>0.77700000000000002</v>
      </c>
      <c r="K507">
        <v>0.154</v>
      </c>
      <c r="L507" t="str">
        <f>IFERROR(VLOOKUP(A507, ContinentData!$A$2:$B$231, 2, FALSE),0)</f>
        <v>Europe</v>
      </c>
      <c r="M507" t="str">
        <f>IF(world_happiness[[#This Row],[Life Ladder]]&gt;world_happiness[[#This Row],[AV LL]],"Over Avergare","Under Average")</f>
        <v>Over Avergare</v>
      </c>
      <c r="N507" s="55">
        <f>DATE(world_happiness[[#This Row],[year]],1,1)</f>
        <v>38353</v>
      </c>
      <c r="O507">
        <f>YEAR(world_happiness[[#This Row],[Date]])</f>
        <v>2005</v>
      </c>
      <c r="P507">
        <f>AVERAGE(world_happiness[Life Ladder])</f>
        <v>5.4792273760800283</v>
      </c>
    </row>
    <row r="508" spans="1:16" x14ac:dyDescent="0.35">
      <c r="A508" t="s">
        <v>50</v>
      </c>
      <c r="B508">
        <v>2007</v>
      </c>
      <c r="C508">
        <v>7.8339999999999996</v>
      </c>
      <c r="D508">
        <v>10.888999999999999</v>
      </c>
      <c r="E508">
        <v>0.95399999999999996</v>
      </c>
      <c r="F508">
        <v>68.739999999999995</v>
      </c>
      <c r="G508">
        <v>0.93200000000000005</v>
      </c>
      <c r="H508">
        <v>0.23599999999999999</v>
      </c>
      <c r="I508">
        <v>0.20599999999999999</v>
      </c>
      <c r="J508">
        <v>0.77800000000000002</v>
      </c>
      <c r="K508">
        <v>0.19400000000000001</v>
      </c>
      <c r="L508" t="str">
        <f>IFERROR(VLOOKUP(A508, ContinentData!$A$2:$B$231, 2, FALSE),0)</f>
        <v>Europe</v>
      </c>
      <c r="M508" t="str">
        <f>IF(world_happiness[[#This Row],[Life Ladder]]&gt;world_happiness[[#This Row],[AV LL]],"Over Avergare","Under Average")</f>
        <v>Over Avergare</v>
      </c>
      <c r="N508" s="55">
        <f>DATE(world_happiness[[#This Row],[year]],1,1)</f>
        <v>39083</v>
      </c>
      <c r="O508">
        <f>YEAR(world_happiness[[#This Row],[Date]])</f>
        <v>2007</v>
      </c>
      <c r="P508">
        <f>AVERAGE(world_happiness[Life Ladder])</f>
        <v>5.4792273760800283</v>
      </c>
    </row>
    <row r="509" spans="1:16" x14ac:dyDescent="0.35">
      <c r="A509" t="s">
        <v>50</v>
      </c>
      <c r="B509">
        <v>2008</v>
      </c>
      <c r="C509">
        <v>7.9710000000000001</v>
      </c>
      <c r="D509">
        <v>10.878</v>
      </c>
      <c r="E509">
        <v>0.95399999999999996</v>
      </c>
      <c r="F509">
        <v>68.959999999999994</v>
      </c>
      <c r="G509">
        <v>0.97</v>
      </c>
      <c r="H509">
        <v>0.26800000000000002</v>
      </c>
      <c r="I509">
        <v>0.248</v>
      </c>
      <c r="J509">
        <v>0.75900000000000001</v>
      </c>
      <c r="K509">
        <v>0.16300000000000001</v>
      </c>
      <c r="L509" t="str">
        <f>IFERROR(VLOOKUP(A509, ContinentData!$A$2:$B$231, 2, FALSE),0)</f>
        <v>Europe</v>
      </c>
      <c r="M509" t="str">
        <f>IF(world_happiness[[#This Row],[Life Ladder]]&gt;world_happiness[[#This Row],[AV LL]],"Over Avergare","Under Average")</f>
        <v>Over Avergare</v>
      </c>
      <c r="N509" s="55">
        <f>DATE(world_happiness[[#This Row],[year]],1,1)</f>
        <v>39448</v>
      </c>
      <c r="O509">
        <f>YEAR(world_happiness[[#This Row],[Date]])</f>
        <v>2008</v>
      </c>
      <c r="P509">
        <f>AVERAGE(world_happiness[Life Ladder])</f>
        <v>5.4792273760800283</v>
      </c>
    </row>
    <row r="510" spans="1:16" x14ac:dyDescent="0.35">
      <c r="A510" t="s">
        <v>50</v>
      </c>
      <c r="B510">
        <v>2009</v>
      </c>
      <c r="C510">
        <v>7.6829999999999998</v>
      </c>
      <c r="D510">
        <v>10.821999999999999</v>
      </c>
      <c r="E510">
        <v>0.93899999999999995</v>
      </c>
      <c r="F510">
        <v>69.180000000000007</v>
      </c>
      <c r="G510">
        <v>0.94899999999999995</v>
      </c>
      <c r="H510">
        <v>0.25900000000000001</v>
      </c>
      <c r="I510">
        <v>0.20599999999999999</v>
      </c>
      <c r="J510">
        <v>0.78200000000000003</v>
      </c>
      <c r="K510">
        <v>0.23400000000000001</v>
      </c>
      <c r="L510" t="str">
        <f>IFERROR(VLOOKUP(A510, ContinentData!$A$2:$B$231, 2, FALSE),0)</f>
        <v>Europe</v>
      </c>
      <c r="M510" t="str">
        <f>IF(world_happiness[[#This Row],[Life Ladder]]&gt;world_happiness[[#This Row],[AV LL]],"Over Avergare","Under Average")</f>
        <v>Over Avergare</v>
      </c>
      <c r="N510" s="55">
        <f>DATE(world_happiness[[#This Row],[year]],1,1)</f>
        <v>39814</v>
      </c>
      <c r="O510">
        <f>YEAR(world_happiness[[#This Row],[Date]])</f>
        <v>2009</v>
      </c>
      <c r="P510">
        <f>AVERAGE(world_happiness[Life Ladder])</f>
        <v>5.4792273760800283</v>
      </c>
    </row>
    <row r="511" spans="1:16" x14ac:dyDescent="0.35">
      <c r="A511" t="s">
        <v>50</v>
      </c>
      <c r="B511">
        <v>2010</v>
      </c>
      <c r="C511">
        <v>7.7709999999999999</v>
      </c>
      <c r="D511">
        <v>10.836</v>
      </c>
      <c r="E511">
        <v>0.97499999999999998</v>
      </c>
      <c r="F511">
        <v>69.400000000000006</v>
      </c>
      <c r="G511">
        <v>0.94399999999999995</v>
      </c>
      <c r="H511">
        <v>0.23799999999999999</v>
      </c>
      <c r="I511">
        <v>0.17499999999999999</v>
      </c>
      <c r="J511">
        <v>0.79600000000000004</v>
      </c>
      <c r="K511">
        <v>0.155</v>
      </c>
      <c r="L511" t="str">
        <f>IFERROR(VLOOKUP(A511, ContinentData!$A$2:$B$231, 2, FALSE),0)</f>
        <v>Europe</v>
      </c>
      <c r="M511" t="str">
        <f>IF(world_happiness[[#This Row],[Life Ladder]]&gt;world_happiness[[#This Row],[AV LL]],"Over Avergare","Under Average")</f>
        <v>Over Avergare</v>
      </c>
      <c r="N511" s="55">
        <f>DATE(world_happiness[[#This Row],[year]],1,1)</f>
        <v>40179</v>
      </c>
      <c r="O511">
        <f>YEAR(world_happiness[[#This Row],[Date]])</f>
        <v>2010</v>
      </c>
      <c r="P511">
        <f>AVERAGE(world_happiness[Life Ladder])</f>
        <v>5.4792273760800283</v>
      </c>
    </row>
    <row r="512" spans="1:16" x14ac:dyDescent="0.35">
      <c r="A512" t="s">
        <v>50</v>
      </c>
      <c r="B512">
        <v>2011</v>
      </c>
      <c r="C512">
        <v>7.7880000000000003</v>
      </c>
      <c r="D512">
        <v>10.845000000000001</v>
      </c>
      <c r="E512">
        <v>0.96199999999999997</v>
      </c>
      <c r="F512">
        <v>69.62</v>
      </c>
      <c r="G512">
        <v>0.93500000000000005</v>
      </c>
      <c r="H512">
        <v>0.29299999999999998</v>
      </c>
      <c r="I512">
        <v>0.22</v>
      </c>
      <c r="J512">
        <v>0.77800000000000002</v>
      </c>
      <c r="K512">
        <v>0.17499999999999999</v>
      </c>
      <c r="L512" t="str">
        <f>IFERROR(VLOOKUP(A512, ContinentData!$A$2:$B$231, 2, FALSE),0)</f>
        <v>Europe</v>
      </c>
      <c r="M512" t="str">
        <f>IF(world_happiness[[#This Row],[Life Ladder]]&gt;world_happiness[[#This Row],[AV LL]],"Over Avergare","Under Average")</f>
        <v>Over Avergare</v>
      </c>
      <c r="N512" s="55">
        <f>DATE(world_happiness[[#This Row],[year]],1,1)</f>
        <v>40544</v>
      </c>
      <c r="O512">
        <f>YEAR(world_happiness[[#This Row],[Date]])</f>
        <v>2011</v>
      </c>
      <c r="P512">
        <f>AVERAGE(world_happiness[Life Ladder])</f>
        <v>5.4792273760800283</v>
      </c>
    </row>
    <row r="513" spans="1:16" x14ac:dyDescent="0.35">
      <c r="A513" t="s">
        <v>50</v>
      </c>
      <c r="B513">
        <v>2012</v>
      </c>
      <c r="C513">
        <v>7.52</v>
      </c>
      <c r="D513">
        <v>10.843999999999999</v>
      </c>
      <c r="E513">
        <v>0.95099999999999996</v>
      </c>
      <c r="F513">
        <v>69.84</v>
      </c>
      <c r="G513">
        <v>0.93300000000000005</v>
      </c>
      <c r="H513">
        <v>0.13500000000000001</v>
      </c>
      <c r="I513">
        <v>0.187</v>
      </c>
      <c r="J513">
        <v>0.78300000000000003</v>
      </c>
      <c r="K513">
        <v>0.20899999999999999</v>
      </c>
      <c r="L513" t="str">
        <f>IFERROR(VLOOKUP(A513, ContinentData!$A$2:$B$231, 2, FALSE),0)</f>
        <v>Europe</v>
      </c>
      <c r="M513" t="str">
        <f>IF(world_happiness[[#This Row],[Life Ladder]]&gt;world_happiness[[#This Row],[AV LL]],"Over Avergare","Under Average")</f>
        <v>Over Avergare</v>
      </c>
      <c r="N513" s="55">
        <f>DATE(world_happiness[[#This Row],[year]],1,1)</f>
        <v>40909</v>
      </c>
      <c r="O513">
        <f>YEAR(world_happiness[[#This Row],[Date]])</f>
        <v>2012</v>
      </c>
      <c r="P513">
        <f>AVERAGE(world_happiness[Life Ladder])</f>
        <v>5.4792273760800283</v>
      </c>
    </row>
    <row r="514" spans="1:16" x14ac:dyDescent="0.35">
      <c r="A514" t="s">
        <v>50</v>
      </c>
      <c r="B514">
        <v>2013</v>
      </c>
      <c r="C514">
        <v>7.5890000000000004</v>
      </c>
      <c r="D514">
        <v>10.849</v>
      </c>
      <c r="E514">
        <v>0.96499999999999997</v>
      </c>
      <c r="F514">
        <v>70.06</v>
      </c>
      <c r="G514">
        <v>0.92</v>
      </c>
      <c r="H514">
        <v>0.21099999999999999</v>
      </c>
      <c r="I514">
        <v>0.17</v>
      </c>
      <c r="J514">
        <v>0.82599999999999996</v>
      </c>
      <c r="K514">
        <v>0.19500000000000001</v>
      </c>
      <c r="L514" t="str">
        <f>IFERROR(VLOOKUP(A514, ContinentData!$A$2:$B$231, 2, FALSE),0)</f>
        <v>Europe</v>
      </c>
      <c r="M514" t="str">
        <f>IF(world_happiness[[#This Row],[Life Ladder]]&gt;world_happiness[[#This Row],[AV LL]],"Over Avergare","Under Average")</f>
        <v>Over Avergare</v>
      </c>
      <c r="N514" s="55">
        <f>DATE(world_happiness[[#This Row],[year]],1,1)</f>
        <v>41275</v>
      </c>
      <c r="O514">
        <f>YEAR(world_happiness[[#This Row],[Date]])</f>
        <v>2013</v>
      </c>
      <c r="P514">
        <f>AVERAGE(world_happiness[Life Ladder])</f>
        <v>5.4792273760800283</v>
      </c>
    </row>
    <row r="515" spans="1:16" x14ac:dyDescent="0.35">
      <c r="A515" t="s">
        <v>50</v>
      </c>
      <c r="B515">
        <v>2014</v>
      </c>
      <c r="C515">
        <v>7.508</v>
      </c>
      <c r="D515">
        <v>10.86</v>
      </c>
      <c r="E515">
        <v>0.95599999999999996</v>
      </c>
      <c r="F515">
        <v>70.28</v>
      </c>
      <c r="G515">
        <v>0.94199999999999995</v>
      </c>
      <c r="H515">
        <v>0.114</v>
      </c>
      <c r="I515">
        <v>0.23699999999999999</v>
      </c>
      <c r="J515">
        <v>0.78</v>
      </c>
      <c r="K515">
        <v>0.23300000000000001</v>
      </c>
      <c r="L515" t="str">
        <f>IFERROR(VLOOKUP(A515, ContinentData!$A$2:$B$231, 2, FALSE),0)</f>
        <v>Europe</v>
      </c>
      <c r="M515" t="str">
        <f>IF(world_happiness[[#This Row],[Life Ladder]]&gt;world_happiness[[#This Row],[AV LL]],"Over Avergare","Under Average")</f>
        <v>Over Avergare</v>
      </c>
      <c r="N515" s="55">
        <f>DATE(world_happiness[[#This Row],[year]],1,1)</f>
        <v>41640</v>
      </c>
      <c r="O515">
        <f>YEAR(world_happiness[[#This Row],[Date]])</f>
        <v>2014</v>
      </c>
      <c r="P515">
        <f>AVERAGE(world_happiness[Life Ladder])</f>
        <v>5.4792273760800283</v>
      </c>
    </row>
    <row r="516" spans="1:16" x14ac:dyDescent="0.35">
      <c r="A516" t="s">
        <v>50</v>
      </c>
      <c r="B516">
        <v>2015</v>
      </c>
      <c r="C516">
        <v>7.5140000000000002</v>
      </c>
      <c r="D516">
        <v>10.875999999999999</v>
      </c>
      <c r="E516">
        <v>0.96</v>
      </c>
      <c r="F516">
        <v>70.5</v>
      </c>
      <c r="G516">
        <v>0.94099999999999995</v>
      </c>
      <c r="H516">
        <v>0.218</v>
      </c>
      <c r="I516">
        <v>0.191</v>
      </c>
      <c r="J516">
        <v>0.80100000000000005</v>
      </c>
      <c r="K516">
        <v>0.218</v>
      </c>
      <c r="L516" t="str">
        <f>IFERROR(VLOOKUP(A516, ContinentData!$A$2:$B$231, 2, FALSE),0)</f>
        <v>Europe</v>
      </c>
      <c r="M516" t="str">
        <f>IF(world_happiness[[#This Row],[Life Ladder]]&gt;world_happiness[[#This Row],[AV LL]],"Over Avergare","Under Average")</f>
        <v>Over Avergare</v>
      </c>
      <c r="N516" s="55">
        <f>DATE(world_happiness[[#This Row],[year]],1,1)</f>
        <v>42005</v>
      </c>
      <c r="O516">
        <f>YEAR(world_happiness[[#This Row],[Date]])</f>
        <v>2015</v>
      </c>
      <c r="P516">
        <f>AVERAGE(world_happiness[Life Ladder])</f>
        <v>5.4792273760800283</v>
      </c>
    </row>
    <row r="517" spans="1:16" x14ac:dyDescent="0.35">
      <c r="A517" t="s">
        <v>50</v>
      </c>
      <c r="B517">
        <v>2016</v>
      </c>
      <c r="C517">
        <v>7.5579999999999998</v>
      </c>
      <c r="D517">
        <v>10.9</v>
      </c>
      <c r="E517">
        <v>0.95399999999999996</v>
      </c>
      <c r="F517">
        <v>70.625</v>
      </c>
      <c r="G517">
        <v>0.94799999999999995</v>
      </c>
      <c r="H517">
        <v>0.13400000000000001</v>
      </c>
      <c r="I517">
        <v>0.21</v>
      </c>
      <c r="J517">
        <v>0.78600000000000003</v>
      </c>
      <c r="K517">
        <v>0.20799999999999999</v>
      </c>
      <c r="L517" t="str">
        <f>IFERROR(VLOOKUP(A517, ContinentData!$A$2:$B$231, 2, FALSE),0)</f>
        <v>Europe</v>
      </c>
      <c r="M517" t="str">
        <f>IF(world_happiness[[#This Row],[Life Ladder]]&gt;world_happiness[[#This Row],[AV LL]],"Over Avergare","Under Average")</f>
        <v>Over Avergare</v>
      </c>
      <c r="N517" s="55">
        <f>DATE(world_happiness[[#This Row],[year]],1,1)</f>
        <v>42370</v>
      </c>
      <c r="O517">
        <f>YEAR(world_happiness[[#This Row],[Date]])</f>
        <v>2016</v>
      </c>
      <c r="P517">
        <f>AVERAGE(world_happiness[Life Ladder])</f>
        <v>5.4792273760800283</v>
      </c>
    </row>
    <row r="518" spans="1:16" x14ac:dyDescent="0.35">
      <c r="A518" t="s">
        <v>50</v>
      </c>
      <c r="B518">
        <v>2017</v>
      </c>
      <c r="C518">
        <v>7.5940000000000003</v>
      </c>
      <c r="D518">
        <v>10.922000000000001</v>
      </c>
      <c r="E518">
        <v>0.95199999999999996</v>
      </c>
      <c r="F518">
        <v>70.75</v>
      </c>
      <c r="G518">
        <v>0.95499999999999996</v>
      </c>
      <c r="H518">
        <v>0.151</v>
      </c>
      <c r="I518">
        <v>0.18099999999999999</v>
      </c>
      <c r="J518">
        <v>0.77900000000000003</v>
      </c>
      <c r="K518">
        <v>0.20599999999999999</v>
      </c>
      <c r="L518" t="str">
        <f>IFERROR(VLOOKUP(A518, ContinentData!$A$2:$B$231, 2, FALSE),0)</f>
        <v>Europe</v>
      </c>
      <c r="M518" t="str">
        <f>IF(world_happiness[[#This Row],[Life Ladder]]&gt;world_happiness[[#This Row],[AV LL]],"Over Avergare","Under Average")</f>
        <v>Over Avergare</v>
      </c>
      <c r="N518" s="55">
        <f>DATE(world_happiness[[#This Row],[year]],1,1)</f>
        <v>42736</v>
      </c>
      <c r="O518">
        <f>YEAR(world_happiness[[#This Row],[Date]])</f>
        <v>2017</v>
      </c>
      <c r="P518">
        <f>AVERAGE(world_happiness[Life Ladder])</f>
        <v>5.4792273760800283</v>
      </c>
    </row>
    <row r="519" spans="1:16" x14ac:dyDescent="0.35">
      <c r="A519" t="s">
        <v>50</v>
      </c>
      <c r="B519">
        <v>2018</v>
      </c>
      <c r="C519">
        <v>7.649</v>
      </c>
      <c r="D519">
        <v>10.936</v>
      </c>
      <c r="E519">
        <v>0.95799999999999996</v>
      </c>
      <c r="F519">
        <v>70.875</v>
      </c>
      <c r="G519">
        <v>0.93500000000000005</v>
      </c>
      <c r="H519">
        <v>1.2999999999999999E-2</v>
      </c>
      <c r="I519">
        <v>0.151</v>
      </c>
      <c r="J519">
        <v>0.77300000000000002</v>
      </c>
      <c r="K519">
        <v>0.20599999999999999</v>
      </c>
      <c r="L519" t="str">
        <f>IFERROR(VLOOKUP(A519, ContinentData!$A$2:$B$231, 2, FALSE),0)</f>
        <v>Europe</v>
      </c>
      <c r="M519" t="str">
        <f>IF(world_happiness[[#This Row],[Life Ladder]]&gt;world_happiness[[#This Row],[AV LL]],"Over Avergare","Under Average")</f>
        <v>Over Avergare</v>
      </c>
      <c r="N519" s="55">
        <f>DATE(world_happiness[[#This Row],[year]],1,1)</f>
        <v>43101</v>
      </c>
      <c r="O519">
        <f>YEAR(world_happiness[[#This Row],[Date]])</f>
        <v>2018</v>
      </c>
      <c r="P519">
        <f>AVERAGE(world_happiness[Life Ladder])</f>
        <v>5.4792273760800283</v>
      </c>
    </row>
    <row r="520" spans="1:16" x14ac:dyDescent="0.35">
      <c r="A520" t="s">
        <v>50</v>
      </c>
      <c r="B520">
        <v>2019</v>
      </c>
      <c r="C520">
        <v>7.6929999999999996</v>
      </c>
      <c r="D520">
        <v>10.948</v>
      </c>
      <c r="E520">
        <v>0.95799999999999996</v>
      </c>
      <c r="F520">
        <v>71</v>
      </c>
      <c r="G520">
        <v>0.96299999999999997</v>
      </c>
      <c r="H520">
        <v>1.6E-2</v>
      </c>
      <c r="I520">
        <v>0.17399999999999999</v>
      </c>
      <c r="J520">
        <v>0.79700000000000004</v>
      </c>
      <c r="K520">
        <v>0.18099999999999999</v>
      </c>
      <c r="L520" t="str">
        <f>IFERROR(VLOOKUP(A520, ContinentData!$A$2:$B$231, 2, FALSE),0)</f>
        <v>Europe</v>
      </c>
      <c r="M520" t="str">
        <f>IF(world_happiness[[#This Row],[Life Ladder]]&gt;world_happiness[[#This Row],[AV LL]],"Over Avergare","Under Average")</f>
        <v>Over Avergare</v>
      </c>
      <c r="N520" s="55">
        <f>DATE(world_happiness[[#This Row],[year]],1,1)</f>
        <v>43466</v>
      </c>
      <c r="O520">
        <f>YEAR(world_happiness[[#This Row],[Date]])</f>
        <v>2019</v>
      </c>
      <c r="P520">
        <f>AVERAGE(world_happiness[Life Ladder])</f>
        <v>5.4792273760800283</v>
      </c>
    </row>
    <row r="521" spans="1:16" x14ac:dyDescent="0.35">
      <c r="A521" t="s">
        <v>50</v>
      </c>
      <c r="B521">
        <v>2020</v>
      </c>
      <c r="C521">
        <v>7.5149999999999997</v>
      </c>
      <c r="D521">
        <v>10.923999999999999</v>
      </c>
      <c r="E521">
        <v>0.94699999999999995</v>
      </c>
      <c r="F521">
        <v>71.125</v>
      </c>
      <c r="G521">
        <v>0.93799999999999994</v>
      </c>
      <c r="H521">
        <v>4.7E-2</v>
      </c>
      <c r="I521">
        <v>0.214</v>
      </c>
      <c r="J521">
        <v>0.753</v>
      </c>
      <c r="K521">
        <v>0.22700000000000001</v>
      </c>
      <c r="L521" t="str">
        <f>IFERROR(VLOOKUP(A521, ContinentData!$A$2:$B$231, 2, FALSE),0)</f>
        <v>Europe</v>
      </c>
      <c r="M521" t="str">
        <f>IF(world_happiness[[#This Row],[Life Ladder]]&gt;world_happiness[[#This Row],[AV LL]],"Over Avergare","Under Average")</f>
        <v>Over Avergare</v>
      </c>
      <c r="N521" s="55">
        <f>DATE(world_happiness[[#This Row],[year]],1,1)</f>
        <v>43831</v>
      </c>
      <c r="O521">
        <f>YEAR(world_happiness[[#This Row],[Date]])</f>
        <v>2020</v>
      </c>
      <c r="P521">
        <f>AVERAGE(world_happiness[Life Ladder])</f>
        <v>5.4792273760800283</v>
      </c>
    </row>
    <row r="522" spans="1:16" x14ac:dyDescent="0.35">
      <c r="A522" t="s">
        <v>50</v>
      </c>
      <c r="B522">
        <v>2021</v>
      </c>
      <c r="C522">
        <v>7.6989999999999998</v>
      </c>
      <c r="D522">
        <v>10.968</v>
      </c>
      <c r="E522">
        <v>0.94499999999999995</v>
      </c>
      <c r="F522">
        <v>71.25</v>
      </c>
      <c r="G522">
        <v>0.93300000000000005</v>
      </c>
      <c r="H522">
        <v>0.13100000000000001</v>
      </c>
      <c r="I522">
        <v>0.17299999999999999</v>
      </c>
      <c r="J522">
        <v>0.79200000000000004</v>
      </c>
      <c r="K522">
        <v>0.20599999999999999</v>
      </c>
      <c r="L522" t="str">
        <f>IFERROR(VLOOKUP(A522, ContinentData!$A$2:$B$231, 2, FALSE),0)</f>
        <v>Europe</v>
      </c>
      <c r="M522" t="str">
        <f>IF(world_happiness[[#This Row],[Life Ladder]]&gt;world_happiness[[#This Row],[AV LL]],"Over Avergare","Under Average")</f>
        <v>Over Avergare</v>
      </c>
      <c r="N522" s="55">
        <f>DATE(world_happiness[[#This Row],[year]],1,1)</f>
        <v>44197</v>
      </c>
      <c r="O522">
        <f>YEAR(world_happiness[[#This Row],[Date]])</f>
        <v>2021</v>
      </c>
      <c r="P522">
        <f>AVERAGE(world_happiness[Life Ladder])</f>
        <v>5.4792273760800283</v>
      </c>
    </row>
    <row r="523" spans="1:16" x14ac:dyDescent="0.35">
      <c r="A523" t="s">
        <v>50</v>
      </c>
      <c r="B523">
        <v>2022</v>
      </c>
      <c r="C523">
        <v>7.5449999999999999</v>
      </c>
      <c r="D523">
        <v>10.994</v>
      </c>
      <c r="E523">
        <v>0.97</v>
      </c>
      <c r="F523">
        <v>71.375</v>
      </c>
      <c r="G523">
        <v>0.93</v>
      </c>
      <c r="H523">
        <v>0.224</v>
      </c>
      <c r="I523">
        <v>0.20300000000000001</v>
      </c>
      <c r="J523">
        <v>0.78700000000000003</v>
      </c>
      <c r="K523">
        <v>0.20499999999999999</v>
      </c>
      <c r="L523" t="str">
        <f>IFERROR(VLOOKUP(A523, ContinentData!$A$2:$B$231, 2, FALSE),0)</f>
        <v>Europe</v>
      </c>
      <c r="M523" t="str">
        <f>IF(world_happiness[[#This Row],[Life Ladder]]&gt;world_happiness[[#This Row],[AV LL]],"Over Avergare","Under Average")</f>
        <v>Over Avergare</v>
      </c>
      <c r="N523" s="55">
        <f>DATE(world_happiness[[#This Row],[year]],1,1)</f>
        <v>44562</v>
      </c>
      <c r="O523">
        <f>YEAR(world_happiness[[#This Row],[Date]])</f>
        <v>2022</v>
      </c>
      <c r="P523">
        <f>AVERAGE(world_happiness[Life Ladder])</f>
        <v>5.4792273760800283</v>
      </c>
    </row>
    <row r="524" spans="1:16" x14ac:dyDescent="0.35">
      <c r="A524" t="s">
        <v>51</v>
      </c>
      <c r="B524">
        <v>2008</v>
      </c>
      <c r="C524">
        <v>5.0090000000000003</v>
      </c>
      <c r="D524">
        <v>8.1150000000000002</v>
      </c>
      <c r="E524">
        <v>0.69</v>
      </c>
      <c r="F524">
        <v>53.64</v>
      </c>
      <c r="G524">
        <v>0.77300000000000002</v>
      </c>
      <c r="H524">
        <v>0.126</v>
      </c>
      <c r="I524">
        <v>0.57599999999999996</v>
      </c>
      <c r="J524">
        <v>0.74</v>
      </c>
      <c r="K524">
        <v>0.12</v>
      </c>
      <c r="L524" t="str">
        <f>IFERROR(VLOOKUP(A524, ContinentData!$A$2:$B$231, 2, FALSE),0)</f>
        <v>Africa</v>
      </c>
      <c r="M524" t="str">
        <f>IF(world_happiness[[#This Row],[Life Ladder]]&gt;world_happiness[[#This Row],[AV LL]],"Over Avergare","Under Average")</f>
        <v>Under Average</v>
      </c>
      <c r="N524" s="55">
        <f>DATE(world_happiness[[#This Row],[year]],1,1)</f>
        <v>39448</v>
      </c>
      <c r="O524">
        <f>YEAR(world_happiness[[#This Row],[Date]])</f>
        <v>2008</v>
      </c>
      <c r="P524">
        <f>AVERAGE(world_happiness[Life Ladder])</f>
        <v>5.4792273760800283</v>
      </c>
    </row>
    <row r="525" spans="1:16" x14ac:dyDescent="0.35">
      <c r="A525" t="s">
        <v>51</v>
      </c>
      <c r="B525">
        <v>2009</v>
      </c>
      <c r="C525">
        <v>4.9059999999999997</v>
      </c>
      <c r="D525">
        <v>8.0139999999999993</v>
      </c>
      <c r="E525">
        <v>0.90100000000000002</v>
      </c>
      <c r="F525">
        <v>54.12</v>
      </c>
      <c r="G525">
        <v>0.64900000000000002</v>
      </c>
      <c r="H525">
        <v>-4.0000000000000001E-3</v>
      </c>
      <c r="I525">
        <v>0.63400000000000001</v>
      </c>
      <c r="J525">
        <v>0.63</v>
      </c>
      <c r="K525">
        <v>0.23200000000000001</v>
      </c>
      <c r="L525" t="str">
        <f>IFERROR(VLOOKUP(A525, ContinentData!$A$2:$B$231, 2, FALSE),0)</f>
        <v>Africa</v>
      </c>
      <c r="M525" t="str">
        <f>IF(world_happiness[[#This Row],[Life Ladder]]&gt;world_happiness[[#This Row],[AV LL]],"Over Avergare","Under Average")</f>
        <v>Under Average</v>
      </c>
      <c r="N525" s="55">
        <f>DATE(world_happiness[[#This Row],[year]],1,1)</f>
        <v>39814</v>
      </c>
      <c r="O525">
        <f>YEAR(world_happiness[[#This Row],[Date]])</f>
        <v>2009</v>
      </c>
      <c r="P525">
        <f>AVERAGE(world_happiness[Life Ladder])</f>
        <v>5.4792273760800283</v>
      </c>
    </row>
    <row r="526" spans="1:16" x14ac:dyDescent="0.35">
      <c r="A526" t="s">
        <v>51</v>
      </c>
      <c r="B526">
        <v>2010</v>
      </c>
      <c r="C526">
        <v>5.0060000000000002</v>
      </c>
      <c r="D526">
        <v>7.9340000000000002</v>
      </c>
      <c r="F526">
        <v>54.6</v>
      </c>
      <c r="G526">
        <v>0.76400000000000001</v>
      </c>
      <c r="H526">
        <v>-6.9000000000000006E-2</v>
      </c>
      <c r="I526">
        <v>0.59699999999999998</v>
      </c>
      <c r="L526" t="str">
        <f>IFERROR(VLOOKUP(A526, ContinentData!$A$2:$B$231, 2, FALSE),0)</f>
        <v>Africa</v>
      </c>
      <c r="M526" t="str">
        <f>IF(world_happiness[[#This Row],[Life Ladder]]&gt;world_happiness[[#This Row],[AV LL]],"Over Avergare","Under Average")</f>
        <v>Under Average</v>
      </c>
      <c r="N526" s="55">
        <f>DATE(world_happiness[[#This Row],[year]],1,1)</f>
        <v>40179</v>
      </c>
      <c r="O526">
        <f>YEAR(world_happiness[[#This Row],[Date]])</f>
        <v>2010</v>
      </c>
      <c r="P526">
        <f>AVERAGE(world_happiness[Life Ladder])</f>
        <v>5.4792273760800283</v>
      </c>
    </row>
    <row r="527" spans="1:16" x14ac:dyDescent="0.35">
      <c r="A527" t="s">
        <v>51</v>
      </c>
      <c r="B527">
        <v>2011</v>
      </c>
      <c r="C527">
        <v>4.3689999999999998</v>
      </c>
      <c r="D527">
        <v>8.15</v>
      </c>
      <c r="E527">
        <v>0.63300000000000001</v>
      </c>
      <c r="F527">
        <v>55.08</v>
      </c>
      <c r="G527">
        <v>0.746</v>
      </c>
      <c r="H527">
        <v>-7.9000000000000001E-2</v>
      </c>
      <c r="I527">
        <v>0.51900000000000002</v>
      </c>
      <c r="J527">
        <v>0.54300000000000004</v>
      </c>
      <c r="K527">
        <v>0.18099999999999999</v>
      </c>
      <c r="L527" t="str">
        <f>IFERROR(VLOOKUP(A527, ContinentData!$A$2:$B$231, 2, FALSE),0)</f>
        <v>Africa</v>
      </c>
      <c r="M527" t="str">
        <f>IF(world_happiness[[#This Row],[Life Ladder]]&gt;world_happiness[[#This Row],[AV LL]],"Over Avergare","Under Average")</f>
        <v>Under Average</v>
      </c>
      <c r="N527" s="55">
        <f>DATE(world_happiness[[#This Row],[year]],1,1)</f>
        <v>40544</v>
      </c>
      <c r="O527">
        <f>YEAR(world_happiness[[#This Row],[Date]])</f>
        <v>2011</v>
      </c>
      <c r="P527">
        <f>AVERAGE(world_happiness[Life Ladder])</f>
        <v>5.4792273760800283</v>
      </c>
    </row>
    <row r="528" spans="1:16" x14ac:dyDescent="0.35">
      <c r="A528" t="s">
        <v>52</v>
      </c>
      <c r="B528">
        <v>2006</v>
      </c>
      <c r="C528">
        <v>5.0880000000000001</v>
      </c>
      <c r="D528">
        <v>9.3059999999999992</v>
      </c>
      <c r="E528">
        <v>0.91900000000000004</v>
      </c>
      <c r="F528">
        <v>65.36</v>
      </c>
      <c r="G528">
        <v>0.85799999999999998</v>
      </c>
      <c r="H528">
        <v>3.5000000000000003E-2</v>
      </c>
      <c r="I528">
        <v>0.755</v>
      </c>
      <c r="J528">
        <v>0.73299999999999998</v>
      </c>
      <c r="K528">
        <v>0.27400000000000002</v>
      </c>
      <c r="L528" t="str">
        <f>IFERROR(VLOOKUP(A528, ContinentData!$A$2:$B$231, 2, FALSE),0)</f>
        <v>North America</v>
      </c>
      <c r="M528" t="str">
        <f>IF(world_happiness[[#This Row],[Life Ladder]]&gt;world_happiness[[#This Row],[AV LL]],"Over Avergare","Under Average")</f>
        <v>Under Average</v>
      </c>
      <c r="N528" s="55">
        <f>DATE(world_happiness[[#This Row],[year]],1,1)</f>
        <v>38718</v>
      </c>
      <c r="O528">
        <f>YEAR(world_happiness[[#This Row],[Date]])</f>
        <v>2006</v>
      </c>
      <c r="P528">
        <f>AVERAGE(world_happiness[Life Ladder])</f>
        <v>5.4792273760800283</v>
      </c>
    </row>
    <row r="529" spans="1:16" x14ac:dyDescent="0.35">
      <c r="A529" t="s">
        <v>52</v>
      </c>
      <c r="B529">
        <v>2007</v>
      </c>
      <c r="C529">
        <v>5.0810000000000004</v>
      </c>
      <c r="D529">
        <v>9.3650000000000002</v>
      </c>
      <c r="E529">
        <v>0.84799999999999998</v>
      </c>
      <c r="F529">
        <v>65.12</v>
      </c>
      <c r="G529">
        <v>0.88600000000000001</v>
      </c>
      <c r="H529">
        <v>-0.01</v>
      </c>
      <c r="I529">
        <v>0.77200000000000002</v>
      </c>
      <c r="J529">
        <v>0.72299999999999998</v>
      </c>
      <c r="K529">
        <v>0.26</v>
      </c>
      <c r="L529" t="str">
        <f>IFERROR(VLOOKUP(A529, ContinentData!$A$2:$B$231, 2, FALSE),0)</f>
        <v>North America</v>
      </c>
      <c r="M529" t="str">
        <f>IF(world_happiness[[#This Row],[Life Ladder]]&gt;world_happiness[[#This Row],[AV LL]],"Over Avergare","Under Average")</f>
        <v>Under Average</v>
      </c>
      <c r="N529" s="55">
        <f>DATE(world_happiness[[#This Row],[year]],1,1)</f>
        <v>39083</v>
      </c>
      <c r="O529">
        <f>YEAR(world_happiness[[#This Row],[Date]])</f>
        <v>2007</v>
      </c>
      <c r="P529">
        <f>AVERAGE(world_happiness[Life Ladder])</f>
        <v>5.4792273760800283</v>
      </c>
    </row>
    <row r="530" spans="1:16" x14ac:dyDescent="0.35">
      <c r="A530" t="s">
        <v>52</v>
      </c>
      <c r="B530">
        <v>2008</v>
      </c>
      <c r="C530">
        <v>4.8419999999999996</v>
      </c>
      <c r="D530">
        <v>9.3840000000000003</v>
      </c>
      <c r="E530">
        <v>0.85</v>
      </c>
      <c r="F530">
        <v>64.88</v>
      </c>
      <c r="G530">
        <v>0.84799999999999998</v>
      </c>
      <c r="H530">
        <v>-4.8000000000000001E-2</v>
      </c>
      <c r="I530">
        <v>0.72799999999999998</v>
      </c>
      <c r="J530">
        <v>0.65400000000000003</v>
      </c>
      <c r="K530">
        <v>0.32900000000000001</v>
      </c>
      <c r="L530" t="str">
        <f>IFERROR(VLOOKUP(A530, ContinentData!$A$2:$B$231, 2, FALSE),0)</f>
        <v>North America</v>
      </c>
      <c r="M530" t="str">
        <f>IF(world_happiness[[#This Row],[Life Ladder]]&gt;world_happiness[[#This Row],[AV LL]],"Over Avergare","Under Average")</f>
        <v>Under Average</v>
      </c>
      <c r="N530" s="55">
        <f>DATE(world_happiness[[#This Row],[year]],1,1)</f>
        <v>39448</v>
      </c>
      <c r="O530">
        <f>YEAR(world_happiness[[#This Row],[Date]])</f>
        <v>2008</v>
      </c>
      <c r="P530">
        <f>AVERAGE(world_happiness[Life Ladder])</f>
        <v>5.4792273760800283</v>
      </c>
    </row>
    <row r="531" spans="1:16" x14ac:dyDescent="0.35">
      <c r="A531" t="s">
        <v>52</v>
      </c>
      <c r="B531">
        <v>2009</v>
      </c>
      <c r="C531">
        <v>5.4320000000000004</v>
      </c>
      <c r="D531">
        <v>9.3810000000000002</v>
      </c>
      <c r="E531">
        <v>0.878</v>
      </c>
      <c r="F531">
        <v>64.64</v>
      </c>
      <c r="G531">
        <v>0.86299999999999999</v>
      </c>
      <c r="H531">
        <v>-5.5E-2</v>
      </c>
      <c r="I531">
        <v>0.80600000000000005</v>
      </c>
      <c r="J531">
        <v>0.70899999999999996</v>
      </c>
      <c r="K531">
        <v>0.28000000000000003</v>
      </c>
      <c r="L531" t="str">
        <f>IFERROR(VLOOKUP(A531, ContinentData!$A$2:$B$231, 2, FALSE),0)</f>
        <v>North America</v>
      </c>
      <c r="M531" t="str">
        <f>IF(world_happiness[[#This Row],[Life Ladder]]&gt;world_happiness[[#This Row],[AV LL]],"Over Avergare","Under Average")</f>
        <v>Under Average</v>
      </c>
      <c r="N531" s="55">
        <f>DATE(world_happiness[[#This Row],[year]],1,1)</f>
        <v>39814</v>
      </c>
      <c r="O531">
        <f>YEAR(world_happiness[[#This Row],[Date]])</f>
        <v>2009</v>
      </c>
      <c r="P531">
        <f>AVERAGE(world_happiness[Life Ladder])</f>
        <v>5.4792273760800283</v>
      </c>
    </row>
    <row r="532" spans="1:16" x14ac:dyDescent="0.35">
      <c r="A532" t="s">
        <v>52</v>
      </c>
      <c r="B532">
        <v>2010</v>
      </c>
      <c r="C532">
        <v>4.7350000000000003</v>
      </c>
      <c r="D532">
        <v>9.4480000000000004</v>
      </c>
      <c r="E532">
        <v>0.86</v>
      </c>
      <c r="F532">
        <v>64.400000000000006</v>
      </c>
      <c r="G532">
        <v>0.82399999999999995</v>
      </c>
      <c r="H532">
        <v>-7.6999999999999999E-2</v>
      </c>
      <c r="I532">
        <v>0.78</v>
      </c>
      <c r="J532">
        <v>0.70699999999999996</v>
      </c>
      <c r="K532">
        <v>0.28199999999999997</v>
      </c>
      <c r="L532" t="str">
        <f>IFERROR(VLOOKUP(A532, ContinentData!$A$2:$B$231, 2, FALSE),0)</f>
        <v>North America</v>
      </c>
      <c r="M532" t="str">
        <f>IF(world_happiness[[#This Row],[Life Ladder]]&gt;world_happiness[[#This Row],[AV LL]],"Over Avergare","Under Average")</f>
        <v>Under Average</v>
      </c>
      <c r="N532" s="55">
        <f>DATE(world_happiness[[#This Row],[year]],1,1)</f>
        <v>40179</v>
      </c>
      <c r="O532">
        <f>YEAR(world_happiness[[#This Row],[Date]])</f>
        <v>2010</v>
      </c>
      <c r="P532">
        <f>AVERAGE(world_happiness[Life Ladder])</f>
        <v>5.4792273760800283</v>
      </c>
    </row>
    <row r="533" spans="1:16" x14ac:dyDescent="0.35">
      <c r="A533" t="s">
        <v>52</v>
      </c>
      <c r="B533">
        <v>2011</v>
      </c>
      <c r="C533">
        <v>5.3970000000000002</v>
      </c>
      <c r="D533">
        <v>9.4649999999999999</v>
      </c>
      <c r="E533">
        <v>0.872</v>
      </c>
      <c r="F533">
        <v>64.16</v>
      </c>
      <c r="G533">
        <v>0.84799999999999998</v>
      </c>
      <c r="H533">
        <v>1.0999999999999999E-2</v>
      </c>
      <c r="I533">
        <v>0.78800000000000003</v>
      </c>
      <c r="J533">
        <v>0.73799999999999999</v>
      </c>
      <c r="K533">
        <v>0.3</v>
      </c>
      <c r="L533" t="str">
        <f>IFERROR(VLOOKUP(A533, ContinentData!$A$2:$B$231, 2, FALSE),0)</f>
        <v>North America</v>
      </c>
      <c r="M533" t="str">
        <f>IF(world_happiness[[#This Row],[Life Ladder]]&gt;world_happiness[[#This Row],[AV LL]],"Over Avergare","Under Average")</f>
        <v>Under Average</v>
      </c>
      <c r="N533" s="55">
        <f>DATE(world_happiness[[#This Row],[year]],1,1)</f>
        <v>40544</v>
      </c>
      <c r="O533">
        <f>YEAR(world_happiness[[#This Row],[Date]])</f>
        <v>2011</v>
      </c>
      <c r="P533">
        <f>AVERAGE(world_happiness[Life Ladder])</f>
        <v>5.4792273760800283</v>
      </c>
    </row>
    <row r="534" spans="1:16" x14ac:dyDescent="0.35">
      <c r="A534" t="s">
        <v>52</v>
      </c>
      <c r="B534">
        <v>2012</v>
      </c>
      <c r="C534">
        <v>4.7530000000000001</v>
      </c>
      <c r="D534">
        <v>9.4789999999999992</v>
      </c>
      <c r="E534">
        <v>0.879</v>
      </c>
      <c r="F534">
        <v>63.92</v>
      </c>
      <c r="G534">
        <v>0.84</v>
      </c>
      <c r="H534">
        <v>-6.4000000000000001E-2</v>
      </c>
      <c r="I534">
        <v>0.72699999999999998</v>
      </c>
      <c r="J534">
        <v>0.72499999999999998</v>
      </c>
      <c r="K534">
        <v>0.29699999999999999</v>
      </c>
      <c r="L534" t="str">
        <f>IFERROR(VLOOKUP(A534, ContinentData!$A$2:$B$231, 2, FALSE),0)</f>
        <v>North America</v>
      </c>
      <c r="M534" t="str">
        <f>IF(world_happiness[[#This Row],[Life Ladder]]&gt;world_happiness[[#This Row],[AV LL]],"Over Avergare","Under Average")</f>
        <v>Under Average</v>
      </c>
      <c r="N534" s="55">
        <f>DATE(world_happiness[[#This Row],[year]],1,1)</f>
        <v>40909</v>
      </c>
      <c r="O534">
        <f>YEAR(world_happiness[[#This Row],[Date]])</f>
        <v>2012</v>
      </c>
      <c r="P534">
        <f>AVERAGE(world_happiness[Life Ladder])</f>
        <v>5.4792273760800283</v>
      </c>
    </row>
    <row r="535" spans="1:16" x14ac:dyDescent="0.35">
      <c r="A535" t="s">
        <v>52</v>
      </c>
      <c r="B535">
        <v>2013</v>
      </c>
      <c r="C535">
        <v>5.016</v>
      </c>
      <c r="D535">
        <v>9.5150000000000006</v>
      </c>
      <c r="E535">
        <v>0.878</v>
      </c>
      <c r="F535">
        <v>63.68</v>
      </c>
      <c r="G535">
        <v>0.88900000000000001</v>
      </c>
      <c r="H535">
        <v>1.7999999999999999E-2</v>
      </c>
      <c r="I535">
        <v>0.752</v>
      </c>
      <c r="J535">
        <v>0.76600000000000001</v>
      </c>
      <c r="K535">
        <v>0.29499999999999998</v>
      </c>
      <c r="L535" t="str">
        <f>IFERROR(VLOOKUP(A535, ContinentData!$A$2:$B$231, 2, FALSE),0)</f>
        <v>North America</v>
      </c>
      <c r="M535" t="str">
        <f>IF(world_happiness[[#This Row],[Life Ladder]]&gt;world_happiness[[#This Row],[AV LL]],"Over Avergare","Under Average")</f>
        <v>Under Average</v>
      </c>
      <c r="N535" s="55">
        <f>DATE(world_happiness[[#This Row],[year]],1,1)</f>
        <v>41275</v>
      </c>
      <c r="O535">
        <f>YEAR(world_happiness[[#This Row],[Date]])</f>
        <v>2013</v>
      </c>
      <c r="P535">
        <f>AVERAGE(world_happiness[Life Ladder])</f>
        <v>5.4792273760800283</v>
      </c>
    </row>
    <row r="536" spans="1:16" x14ac:dyDescent="0.35">
      <c r="A536" t="s">
        <v>52</v>
      </c>
      <c r="B536">
        <v>2014</v>
      </c>
      <c r="C536">
        <v>5.3869999999999996</v>
      </c>
      <c r="D536">
        <v>9.57</v>
      </c>
      <c r="E536">
        <v>0.89100000000000001</v>
      </c>
      <c r="F536">
        <v>63.44</v>
      </c>
      <c r="G536">
        <v>0.90500000000000003</v>
      </c>
      <c r="H536">
        <v>-2.3E-2</v>
      </c>
      <c r="I536">
        <v>0.76</v>
      </c>
      <c r="J536">
        <v>0.77200000000000002</v>
      </c>
      <c r="K536">
        <v>0.3</v>
      </c>
      <c r="L536" t="str">
        <f>IFERROR(VLOOKUP(A536, ContinentData!$A$2:$B$231, 2, FALSE),0)</f>
        <v>North America</v>
      </c>
      <c r="M536" t="str">
        <f>IF(world_happiness[[#This Row],[Life Ladder]]&gt;world_happiness[[#This Row],[AV LL]],"Over Avergare","Under Average")</f>
        <v>Under Average</v>
      </c>
      <c r="N536" s="55">
        <f>DATE(world_happiness[[#This Row],[year]],1,1)</f>
        <v>41640</v>
      </c>
      <c r="O536">
        <f>YEAR(world_happiness[[#This Row],[Date]])</f>
        <v>2014</v>
      </c>
      <c r="P536">
        <f>AVERAGE(world_happiness[Life Ladder])</f>
        <v>5.4792273760800283</v>
      </c>
    </row>
    <row r="537" spans="1:16" x14ac:dyDescent="0.35">
      <c r="A537" t="s">
        <v>52</v>
      </c>
      <c r="B537">
        <v>2015</v>
      </c>
      <c r="C537">
        <v>5.0620000000000003</v>
      </c>
      <c r="D537">
        <v>9.625</v>
      </c>
      <c r="E537">
        <v>0.89300000000000002</v>
      </c>
      <c r="F537">
        <v>63.2</v>
      </c>
      <c r="G537">
        <v>0.85599999999999998</v>
      </c>
      <c r="H537">
        <v>-6.8000000000000005E-2</v>
      </c>
      <c r="I537">
        <v>0.755</v>
      </c>
      <c r="J537">
        <v>0.69499999999999995</v>
      </c>
      <c r="K537">
        <v>0.29499999999999998</v>
      </c>
      <c r="L537" t="str">
        <f>IFERROR(VLOOKUP(A537, ContinentData!$A$2:$B$231, 2, FALSE),0)</f>
        <v>North America</v>
      </c>
      <c r="M537" t="str">
        <f>IF(world_happiness[[#This Row],[Life Ladder]]&gt;world_happiness[[#This Row],[AV LL]],"Over Avergare","Under Average")</f>
        <v>Under Average</v>
      </c>
      <c r="N537" s="55">
        <f>DATE(world_happiness[[#This Row],[year]],1,1)</f>
        <v>42005</v>
      </c>
      <c r="O537">
        <f>YEAR(world_happiness[[#This Row],[Date]])</f>
        <v>2015</v>
      </c>
      <c r="P537">
        <f>AVERAGE(world_happiness[Life Ladder])</f>
        <v>5.4792273760800283</v>
      </c>
    </row>
    <row r="538" spans="1:16" x14ac:dyDescent="0.35">
      <c r="A538" t="s">
        <v>52</v>
      </c>
      <c r="B538">
        <v>2016</v>
      </c>
      <c r="C538">
        <v>5.2389999999999999</v>
      </c>
      <c r="D538">
        <v>9.6780000000000008</v>
      </c>
      <c r="E538">
        <v>0.89500000000000002</v>
      </c>
      <c r="F538">
        <v>63.4</v>
      </c>
      <c r="G538">
        <v>0.873</v>
      </c>
      <c r="H538">
        <v>-8.3000000000000004E-2</v>
      </c>
      <c r="I538">
        <v>0.73699999999999999</v>
      </c>
      <c r="J538">
        <v>0.72499999999999998</v>
      </c>
      <c r="K538">
        <v>0.27800000000000002</v>
      </c>
      <c r="L538" t="str">
        <f>IFERROR(VLOOKUP(A538, ContinentData!$A$2:$B$231, 2, FALSE),0)</f>
        <v>North America</v>
      </c>
      <c r="M538" t="str">
        <f>IF(world_happiness[[#This Row],[Life Ladder]]&gt;world_happiness[[#This Row],[AV LL]],"Over Avergare","Under Average")</f>
        <v>Under Average</v>
      </c>
      <c r="N538" s="55">
        <f>DATE(world_happiness[[#This Row],[year]],1,1)</f>
        <v>42370</v>
      </c>
      <c r="O538">
        <f>YEAR(world_happiness[[#This Row],[Date]])</f>
        <v>2016</v>
      </c>
      <c r="P538">
        <f>AVERAGE(world_happiness[Life Ladder])</f>
        <v>5.4792273760800283</v>
      </c>
    </row>
    <row r="539" spans="1:16" x14ac:dyDescent="0.35">
      <c r="A539" t="s">
        <v>52</v>
      </c>
      <c r="B539">
        <v>2017</v>
      </c>
      <c r="C539">
        <v>5.6050000000000004</v>
      </c>
      <c r="D539">
        <v>9.7129999999999992</v>
      </c>
      <c r="E539">
        <v>0.89400000000000002</v>
      </c>
      <c r="F539">
        <v>63.6</v>
      </c>
      <c r="G539">
        <v>0.85499999999999998</v>
      </c>
      <c r="H539">
        <v>-0.124</v>
      </c>
      <c r="I539">
        <v>0.76</v>
      </c>
      <c r="J539">
        <v>0.71</v>
      </c>
      <c r="K539">
        <v>0.27500000000000002</v>
      </c>
      <c r="L539" t="str">
        <f>IFERROR(VLOOKUP(A539, ContinentData!$A$2:$B$231, 2, FALSE),0)</f>
        <v>North America</v>
      </c>
      <c r="M539" t="str">
        <f>IF(world_happiness[[#This Row],[Life Ladder]]&gt;world_happiness[[#This Row],[AV LL]],"Over Avergare","Under Average")</f>
        <v>Over Avergare</v>
      </c>
      <c r="N539" s="55">
        <f>DATE(world_happiness[[#This Row],[year]],1,1)</f>
        <v>42736</v>
      </c>
      <c r="O539">
        <f>YEAR(world_happiness[[#This Row],[Date]])</f>
        <v>2017</v>
      </c>
      <c r="P539">
        <f>AVERAGE(world_happiness[Life Ladder])</f>
        <v>5.4792273760800283</v>
      </c>
    </row>
    <row r="540" spans="1:16" x14ac:dyDescent="0.35">
      <c r="A540" t="s">
        <v>52</v>
      </c>
      <c r="B540">
        <v>2018</v>
      </c>
      <c r="C540">
        <v>5.4329999999999998</v>
      </c>
      <c r="D540">
        <v>9.7690000000000001</v>
      </c>
      <c r="E540">
        <v>0.86199999999999999</v>
      </c>
      <c r="F540">
        <v>63.8</v>
      </c>
      <c r="G540">
        <v>0.86699999999999999</v>
      </c>
      <c r="H540">
        <v>-0.153</v>
      </c>
      <c r="I540">
        <v>0.76200000000000001</v>
      </c>
      <c r="J540">
        <v>0.71899999999999997</v>
      </c>
      <c r="K540">
        <v>0.29099999999999998</v>
      </c>
      <c r="L540" t="str">
        <f>IFERROR(VLOOKUP(A540, ContinentData!$A$2:$B$231, 2, FALSE),0)</f>
        <v>North America</v>
      </c>
      <c r="M540" t="str">
        <f>IF(world_happiness[[#This Row],[Life Ladder]]&gt;world_happiness[[#This Row],[AV LL]],"Over Avergare","Under Average")</f>
        <v>Under Average</v>
      </c>
      <c r="N540" s="55">
        <f>DATE(world_happiness[[#This Row],[year]],1,1)</f>
        <v>43101</v>
      </c>
      <c r="O540">
        <f>YEAR(world_happiness[[#This Row],[Date]])</f>
        <v>2018</v>
      </c>
      <c r="P540">
        <f>AVERAGE(world_happiness[Life Ladder])</f>
        <v>5.4792273760800283</v>
      </c>
    </row>
    <row r="541" spans="1:16" x14ac:dyDescent="0.35">
      <c r="A541" t="s">
        <v>52</v>
      </c>
      <c r="B541">
        <v>2019</v>
      </c>
      <c r="C541">
        <v>6.0039999999999996</v>
      </c>
      <c r="D541">
        <v>9.8079999999999998</v>
      </c>
      <c r="E541">
        <v>0.88400000000000001</v>
      </c>
      <c r="F541">
        <v>64</v>
      </c>
      <c r="G541">
        <v>0.877</v>
      </c>
      <c r="H541">
        <v>-0.125</v>
      </c>
      <c r="I541">
        <v>0.746</v>
      </c>
      <c r="J541">
        <v>0.747</v>
      </c>
      <c r="K541">
        <v>0.26400000000000001</v>
      </c>
      <c r="L541" t="str">
        <f>IFERROR(VLOOKUP(A541, ContinentData!$A$2:$B$231, 2, FALSE),0)</f>
        <v>North America</v>
      </c>
      <c r="M541" t="str">
        <f>IF(world_happiness[[#This Row],[Life Ladder]]&gt;world_happiness[[#This Row],[AV LL]],"Over Avergare","Under Average")</f>
        <v>Over Avergare</v>
      </c>
      <c r="N541" s="55">
        <f>DATE(world_happiness[[#This Row],[year]],1,1)</f>
        <v>43466</v>
      </c>
      <c r="O541">
        <f>YEAR(world_happiness[[#This Row],[Date]])</f>
        <v>2019</v>
      </c>
      <c r="P541">
        <f>AVERAGE(world_happiness[Life Ladder])</f>
        <v>5.4792273760800283</v>
      </c>
    </row>
    <row r="542" spans="1:16" x14ac:dyDescent="0.35">
      <c r="A542" t="s">
        <v>52</v>
      </c>
      <c r="B542">
        <v>2020</v>
      </c>
      <c r="C542">
        <v>5.1680000000000001</v>
      </c>
      <c r="D542">
        <v>9.7270000000000003</v>
      </c>
      <c r="E542">
        <v>0.80600000000000005</v>
      </c>
      <c r="F542">
        <v>64.2</v>
      </c>
      <c r="G542">
        <v>0.83499999999999996</v>
      </c>
      <c r="H542">
        <v>-0.126</v>
      </c>
      <c r="I542">
        <v>0.63600000000000001</v>
      </c>
      <c r="J542">
        <v>0.72399999999999998</v>
      </c>
      <c r="K542">
        <v>0.314</v>
      </c>
      <c r="L542" t="str">
        <f>IFERROR(VLOOKUP(A542, ContinentData!$A$2:$B$231, 2, FALSE),0)</f>
        <v>North America</v>
      </c>
      <c r="M542" t="str">
        <f>IF(world_happiness[[#This Row],[Life Ladder]]&gt;world_happiness[[#This Row],[AV LL]],"Over Avergare","Under Average")</f>
        <v>Under Average</v>
      </c>
      <c r="N542" s="55">
        <f>DATE(world_happiness[[#This Row],[year]],1,1)</f>
        <v>43831</v>
      </c>
      <c r="O542">
        <f>YEAR(world_happiness[[#This Row],[Date]])</f>
        <v>2020</v>
      </c>
      <c r="P542">
        <f>AVERAGE(world_happiness[Life Ladder])</f>
        <v>5.4792273760800283</v>
      </c>
    </row>
    <row r="543" spans="1:16" x14ac:dyDescent="0.35">
      <c r="A543" t="s">
        <v>52</v>
      </c>
      <c r="B543">
        <v>2021</v>
      </c>
      <c r="C543">
        <v>6.0309999999999997</v>
      </c>
      <c r="D543">
        <v>9.8320000000000007</v>
      </c>
      <c r="E543">
        <v>0.85699999999999998</v>
      </c>
      <c r="F543">
        <v>64.400000000000006</v>
      </c>
      <c r="G543">
        <v>0.85899999999999999</v>
      </c>
      <c r="H543">
        <v>-8.5999999999999993E-2</v>
      </c>
      <c r="I543">
        <v>0.67700000000000005</v>
      </c>
      <c r="J543">
        <v>0.73399999999999999</v>
      </c>
      <c r="K543">
        <v>0.27500000000000002</v>
      </c>
      <c r="L543" t="str">
        <f>IFERROR(VLOOKUP(A543, ContinentData!$A$2:$B$231, 2, FALSE),0)</f>
        <v>North America</v>
      </c>
      <c r="M543" t="str">
        <f>IF(world_happiness[[#This Row],[Life Ladder]]&gt;world_happiness[[#This Row],[AV LL]],"Over Avergare","Under Average")</f>
        <v>Over Avergare</v>
      </c>
      <c r="N543" s="55">
        <f>DATE(world_happiness[[#This Row],[year]],1,1)</f>
        <v>44197</v>
      </c>
      <c r="O543">
        <f>YEAR(world_happiness[[#This Row],[Date]])</f>
        <v>2021</v>
      </c>
      <c r="P543">
        <f>AVERAGE(world_happiness[Life Ladder])</f>
        <v>5.4792273760800283</v>
      </c>
    </row>
    <row r="544" spans="1:16" x14ac:dyDescent="0.35">
      <c r="A544" t="s">
        <v>52</v>
      </c>
      <c r="B544">
        <v>2022</v>
      </c>
      <c r="C544">
        <v>5.5179999999999998</v>
      </c>
      <c r="D544">
        <v>9.8740000000000006</v>
      </c>
      <c r="E544">
        <v>0.82</v>
      </c>
      <c r="F544">
        <v>64.599999999999994</v>
      </c>
      <c r="G544">
        <v>0.85299999999999998</v>
      </c>
      <c r="H544">
        <v>-8.4000000000000005E-2</v>
      </c>
      <c r="I544">
        <v>0.65600000000000003</v>
      </c>
      <c r="J544">
        <v>0.72299999999999998</v>
      </c>
      <c r="K544">
        <v>0.30599999999999999</v>
      </c>
      <c r="L544" t="str">
        <f>IFERROR(VLOOKUP(A544, ContinentData!$A$2:$B$231, 2, FALSE),0)</f>
        <v>North America</v>
      </c>
      <c r="M544" t="str">
        <f>IF(world_happiness[[#This Row],[Life Ladder]]&gt;world_happiness[[#This Row],[AV LL]],"Over Avergare","Under Average")</f>
        <v>Over Avergare</v>
      </c>
      <c r="N544" s="55">
        <f>DATE(world_happiness[[#This Row],[year]],1,1)</f>
        <v>44562</v>
      </c>
      <c r="O544">
        <f>YEAR(world_happiness[[#This Row],[Date]])</f>
        <v>2022</v>
      </c>
      <c r="P544">
        <f>AVERAGE(world_happiness[Life Ladder])</f>
        <v>5.4792273760800283</v>
      </c>
    </row>
    <row r="545" spans="1:16" x14ac:dyDescent="0.35">
      <c r="A545" t="s">
        <v>53</v>
      </c>
      <c r="B545">
        <v>2006</v>
      </c>
      <c r="C545">
        <v>5.024</v>
      </c>
      <c r="D545">
        <v>9.1890000000000001</v>
      </c>
      <c r="E545">
        <v>0.91</v>
      </c>
      <c r="F545">
        <v>64.44</v>
      </c>
      <c r="G545">
        <v>0.67100000000000004</v>
      </c>
      <c r="H545">
        <v>-9.4E-2</v>
      </c>
      <c r="I545">
        <v>0.90100000000000002</v>
      </c>
      <c r="J545">
        <v>0.78500000000000003</v>
      </c>
      <c r="K545">
        <v>0.35699999999999998</v>
      </c>
      <c r="L545" t="str">
        <f>IFERROR(VLOOKUP(A545, ContinentData!$A$2:$B$231, 2, FALSE),0)</f>
        <v>South America</v>
      </c>
      <c r="M545" t="str">
        <f>IF(world_happiness[[#This Row],[Life Ladder]]&gt;world_happiness[[#This Row],[AV LL]],"Over Avergare","Under Average")</f>
        <v>Under Average</v>
      </c>
      <c r="N545" s="55">
        <f>DATE(world_happiness[[#This Row],[year]],1,1)</f>
        <v>38718</v>
      </c>
      <c r="O545">
        <f>YEAR(world_happiness[[#This Row],[Date]])</f>
        <v>2006</v>
      </c>
      <c r="P545">
        <f>AVERAGE(world_happiness[Life Ladder])</f>
        <v>5.4792273760800283</v>
      </c>
    </row>
    <row r="546" spans="1:16" x14ac:dyDescent="0.35">
      <c r="A546" t="s">
        <v>53</v>
      </c>
      <c r="B546">
        <v>2007</v>
      </c>
      <c r="C546">
        <v>4.9960000000000004</v>
      </c>
      <c r="D546">
        <v>9.1940000000000008</v>
      </c>
      <c r="E546">
        <v>0.83899999999999997</v>
      </c>
      <c r="F546">
        <v>64.78</v>
      </c>
      <c r="G546">
        <v>0.67</v>
      </c>
      <c r="H546">
        <v>-6.6000000000000003E-2</v>
      </c>
      <c r="I546">
        <v>0.83</v>
      </c>
      <c r="J546">
        <v>0.80300000000000005</v>
      </c>
      <c r="K546">
        <v>0.28599999999999998</v>
      </c>
      <c r="L546" t="str">
        <f>IFERROR(VLOOKUP(A546, ContinentData!$A$2:$B$231, 2, FALSE),0)</f>
        <v>South America</v>
      </c>
      <c r="M546" t="str">
        <f>IF(world_happiness[[#This Row],[Life Ladder]]&gt;world_happiness[[#This Row],[AV LL]],"Over Avergare","Under Average")</f>
        <v>Under Average</v>
      </c>
      <c r="N546" s="55">
        <f>DATE(world_happiness[[#This Row],[year]],1,1)</f>
        <v>39083</v>
      </c>
      <c r="O546">
        <f>YEAR(world_happiness[[#This Row],[Date]])</f>
        <v>2007</v>
      </c>
      <c r="P546">
        <f>AVERAGE(world_happiness[Life Ladder])</f>
        <v>5.4792273760800283</v>
      </c>
    </row>
    <row r="547" spans="1:16" x14ac:dyDescent="0.35">
      <c r="A547" t="s">
        <v>53</v>
      </c>
      <c r="B547">
        <v>2008</v>
      </c>
      <c r="C547">
        <v>5.2969999999999997</v>
      </c>
      <c r="D547">
        <v>9.2379999999999995</v>
      </c>
      <c r="E547">
        <v>0.82899999999999996</v>
      </c>
      <c r="F547">
        <v>65.12</v>
      </c>
      <c r="G547">
        <v>0.64</v>
      </c>
      <c r="H547">
        <v>-9.8000000000000004E-2</v>
      </c>
      <c r="I547">
        <v>0.80100000000000005</v>
      </c>
      <c r="J547">
        <v>0.81100000000000005</v>
      </c>
      <c r="K547">
        <v>0.28299999999999997</v>
      </c>
      <c r="L547" t="str">
        <f>IFERROR(VLOOKUP(A547, ContinentData!$A$2:$B$231, 2, FALSE),0)</f>
        <v>South America</v>
      </c>
      <c r="M547" t="str">
        <f>IF(world_happiness[[#This Row],[Life Ladder]]&gt;world_happiness[[#This Row],[AV LL]],"Over Avergare","Under Average")</f>
        <v>Under Average</v>
      </c>
      <c r="N547" s="55">
        <f>DATE(world_happiness[[#This Row],[year]],1,1)</f>
        <v>39448</v>
      </c>
      <c r="O547">
        <f>YEAR(world_happiness[[#This Row],[Date]])</f>
        <v>2008</v>
      </c>
      <c r="P547">
        <f>AVERAGE(world_happiness[Life Ladder])</f>
        <v>5.4792273760800283</v>
      </c>
    </row>
    <row r="548" spans="1:16" x14ac:dyDescent="0.35">
      <c r="A548" t="s">
        <v>53</v>
      </c>
      <c r="B548">
        <v>2009</v>
      </c>
      <c r="C548">
        <v>6.0220000000000002</v>
      </c>
      <c r="D548">
        <v>9.2270000000000003</v>
      </c>
      <c r="E548">
        <v>0.77900000000000003</v>
      </c>
      <c r="F548">
        <v>65.459999999999994</v>
      </c>
      <c r="G548">
        <v>0.73699999999999999</v>
      </c>
      <c r="H548">
        <v>-0.111</v>
      </c>
      <c r="I548">
        <v>0.77400000000000002</v>
      </c>
      <c r="J548">
        <v>0.79600000000000004</v>
      </c>
      <c r="K548">
        <v>0.25600000000000001</v>
      </c>
      <c r="L548" t="str">
        <f>IFERROR(VLOOKUP(A548, ContinentData!$A$2:$B$231, 2, FALSE),0)</f>
        <v>South America</v>
      </c>
      <c r="M548" t="str">
        <f>IF(world_happiness[[#This Row],[Life Ladder]]&gt;world_happiness[[#This Row],[AV LL]],"Over Avergare","Under Average")</f>
        <v>Over Avergare</v>
      </c>
      <c r="N548" s="55">
        <f>DATE(world_happiness[[#This Row],[year]],1,1)</f>
        <v>39814</v>
      </c>
      <c r="O548">
        <f>YEAR(world_happiness[[#This Row],[Date]])</f>
        <v>2009</v>
      </c>
      <c r="P548">
        <f>AVERAGE(world_happiness[Life Ladder])</f>
        <v>5.4792273760800283</v>
      </c>
    </row>
    <row r="549" spans="1:16" x14ac:dyDescent="0.35">
      <c r="A549" t="s">
        <v>53</v>
      </c>
      <c r="B549">
        <v>2010</v>
      </c>
      <c r="C549">
        <v>5.8380000000000001</v>
      </c>
      <c r="D549">
        <v>9.2449999999999992</v>
      </c>
      <c r="E549">
        <v>0.83899999999999997</v>
      </c>
      <c r="F549">
        <v>65.8</v>
      </c>
      <c r="G549">
        <v>0.72299999999999998</v>
      </c>
      <c r="H549">
        <v>-6.6000000000000003E-2</v>
      </c>
      <c r="I549">
        <v>0.80600000000000005</v>
      </c>
      <c r="J549">
        <v>0.77100000000000002</v>
      </c>
      <c r="K549">
        <v>0.22</v>
      </c>
      <c r="L549" t="str">
        <f>IFERROR(VLOOKUP(A549, ContinentData!$A$2:$B$231, 2, FALSE),0)</f>
        <v>South America</v>
      </c>
      <c r="M549" t="str">
        <f>IF(world_happiness[[#This Row],[Life Ladder]]&gt;world_happiness[[#This Row],[AV LL]],"Over Avergare","Under Average")</f>
        <v>Over Avergare</v>
      </c>
      <c r="N549" s="55">
        <f>DATE(world_happiness[[#This Row],[year]],1,1)</f>
        <v>40179</v>
      </c>
      <c r="O549">
        <f>YEAR(world_happiness[[#This Row],[Date]])</f>
        <v>2010</v>
      </c>
      <c r="P549">
        <f>AVERAGE(world_happiness[Life Ladder])</f>
        <v>5.4792273760800283</v>
      </c>
    </row>
    <row r="550" spans="1:16" x14ac:dyDescent="0.35">
      <c r="A550" t="s">
        <v>53</v>
      </c>
      <c r="B550">
        <v>2011</v>
      </c>
      <c r="C550">
        <v>5.7949999999999999</v>
      </c>
      <c r="D550">
        <v>9.3049999999999997</v>
      </c>
      <c r="E550">
        <v>0.81799999999999995</v>
      </c>
      <c r="F550">
        <v>66.14</v>
      </c>
      <c r="G550">
        <v>0.78800000000000003</v>
      </c>
      <c r="H550">
        <v>-0.158</v>
      </c>
      <c r="I550">
        <v>0.70199999999999996</v>
      </c>
      <c r="J550">
        <v>0.80600000000000005</v>
      </c>
      <c r="K550">
        <v>0.27100000000000002</v>
      </c>
      <c r="L550" t="str">
        <f>IFERROR(VLOOKUP(A550, ContinentData!$A$2:$B$231, 2, FALSE),0)</f>
        <v>South America</v>
      </c>
      <c r="M550" t="str">
        <f>IF(world_happiness[[#This Row],[Life Ladder]]&gt;world_happiness[[#This Row],[AV LL]],"Over Avergare","Under Average")</f>
        <v>Over Avergare</v>
      </c>
      <c r="N550" s="55">
        <f>DATE(world_happiness[[#This Row],[year]],1,1)</f>
        <v>40544</v>
      </c>
      <c r="O550">
        <f>YEAR(world_happiness[[#This Row],[Date]])</f>
        <v>2011</v>
      </c>
      <c r="P550">
        <f>AVERAGE(world_happiness[Life Ladder])</f>
        <v>5.4792273760800283</v>
      </c>
    </row>
    <row r="551" spans="1:16" x14ac:dyDescent="0.35">
      <c r="A551" t="s">
        <v>53</v>
      </c>
      <c r="B551">
        <v>2012</v>
      </c>
      <c r="C551">
        <v>5.9610000000000003</v>
      </c>
      <c r="D551">
        <v>9.343</v>
      </c>
      <c r="E551">
        <v>0.78500000000000003</v>
      </c>
      <c r="F551">
        <v>66.48</v>
      </c>
      <c r="G551">
        <v>0.82499999999999996</v>
      </c>
      <c r="H551">
        <v>-8.6999999999999994E-2</v>
      </c>
      <c r="I551">
        <v>0.73</v>
      </c>
      <c r="J551">
        <v>0.76700000000000002</v>
      </c>
      <c r="K551">
        <v>0.33300000000000002</v>
      </c>
      <c r="L551" t="str">
        <f>IFERROR(VLOOKUP(A551, ContinentData!$A$2:$B$231, 2, FALSE),0)</f>
        <v>South America</v>
      </c>
      <c r="M551" t="str">
        <f>IF(world_happiness[[#This Row],[Life Ladder]]&gt;world_happiness[[#This Row],[AV LL]],"Over Avergare","Under Average")</f>
        <v>Over Avergare</v>
      </c>
      <c r="N551" s="55">
        <f>DATE(world_happiness[[#This Row],[year]],1,1)</f>
        <v>40909</v>
      </c>
      <c r="O551">
        <f>YEAR(world_happiness[[#This Row],[Date]])</f>
        <v>2012</v>
      </c>
      <c r="P551">
        <f>AVERAGE(world_happiness[Life Ladder])</f>
        <v>5.4792273760800283</v>
      </c>
    </row>
    <row r="552" spans="1:16" x14ac:dyDescent="0.35">
      <c r="A552" t="s">
        <v>53</v>
      </c>
      <c r="B552">
        <v>2013</v>
      </c>
      <c r="C552">
        <v>6.0190000000000001</v>
      </c>
      <c r="D552">
        <v>9.3759999999999994</v>
      </c>
      <c r="E552">
        <v>0.80100000000000005</v>
      </c>
      <c r="F552">
        <v>66.819999999999993</v>
      </c>
      <c r="G552">
        <v>0.78700000000000003</v>
      </c>
      <c r="H552">
        <v>-0.19400000000000001</v>
      </c>
      <c r="I552">
        <v>0.64600000000000002</v>
      </c>
      <c r="J552">
        <v>0.82399999999999995</v>
      </c>
      <c r="K552">
        <v>0.26700000000000002</v>
      </c>
      <c r="L552" t="str">
        <f>IFERROR(VLOOKUP(A552, ContinentData!$A$2:$B$231, 2, FALSE),0)</f>
        <v>South America</v>
      </c>
      <c r="M552" t="str">
        <f>IF(world_happiness[[#This Row],[Life Ladder]]&gt;world_happiness[[#This Row],[AV LL]],"Over Avergare","Under Average")</f>
        <v>Over Avergare</v>
      </c>
      <c r="N552" s="55">
        <f>DATE(world_happiness[[#This Row],[year]],1,1)</f>
        <v>41275</v>
      </c>
      <c r="O552">
        <f>YEAR(world_happiness[[#This Row],[Date]])</f>
        <v>2013</v>
      </c>
      <c r="P552">
        <f>AVERAGE(world_happiness[Life Ladder])</f>
        <v>5.4792273760800283</v>
      </c>
    </row>
    <row r="553" spans="1:16" x14ac:dyDescent="0.35">
      <c r="A553" t="s">
        <v>53</v>
      </c>
      <c r="B553">
        <v>2014</v>
      </c>
      <c r="C553">
        <v>5.9459999999999997</v>
      </c>
      <c r="D553">
        <v>9.3989999999999991</v>
      </c>
      <c r="E553">
        <v>0.83099999999999996</v>
      </c>
      <c r="F553">
        <v>67.16</v>
      </c>
      <c r="G553">
        <v>0.71899999999999997</v>
      </c>
      <c r="H553">
        <v>-0.17</v>
      </c>
      <c r="I553">
        <v>0.66100000000000003</v>
      </c>
      <c r="J553">
        <v>0.84099999999999997</v>
      </c>
      <c r="K553">
        <v>0.30599999999999999</v>
      </c>
      <c r="L553" t="str">
        <f>IFERROR(VLOOKUP(A553, ContinentData!$A$2:$B$231, 2, FALSE),0)</f>
        <v>South America</v>
      </c>
      <c r="M553" t="str">
        <f>IF(world_happiness[[#This Row],[Life Ladder]]&gt;world_happiness[[#This Row],[AV LL]],"Over Avergare","Under Average")</f>
        <v>Over Avergare</v>
      </c>
      <c r="N553" s="55">
        <f>DATE(world_happiness[[#This Row],[year]],1,1)</f>
        <v>41640</v>
      </c>
      <c r="O553">
        <f>YEAR(world_happiness[[#This Row],[Date]])</f>
        <v>2014</v>
      </c>
      <c r="P553">
        <f>AVERAGE(world_happiness[Life Ladder])</f>
        <v>5.4792273760800283</v>
      </c>
    </row>
    <row r="554" spans="1:16" x14ac:dyDescent="0.35">
      <c r="A554" t="s">
        <v>53</v>
      </c>
      <c r="B554">
        <v>2015</v>
      </c>
      <c r="C554">
        <v>5.9640000000000004</v>
      </c>
      <c r="D554">
        <v>9.3849999999999998</v>
      </c>
      <c r="E554">
        <v>0.85599999999999998</v>
      </c>
      <c r="F554">
        <v>67.5</v>
      </c>
      <c r="G554">
        <v>0.80100000000000005</v>
      </c>
      <c r="H554">
        <v>-0.11700000000000001</v>
      </c>
      <c r="I554">
        <v>0.66600000000000004</v>
      </c>
      <c r="J554">
        <v>0.81599999999999995</v>
      </c>
      <c r="K554">
        <v>0.32300000000000001</v>
      </c>
      <c r="L554" t="str">
        <f>IFERROR(VLOOKUP(A554, ContinentData!$A$2:$B$231, 2, FALSE),0)</f>
        <v>South America</v>
      </c>
      <c r="M554" t="str">
        <f>IF(world_happiness[[#This Row],[Life Ladder]]&gt;world_happiness[[#This Row],[AV LL]],"Over Avergare","Under Average")</f>
        <v>Over Avergare</v>
      </c>
      <c r="N554" s="55">
        <f>DATE(world_happiness[[#This Row],[year]],1,1)</f>
        <v>42005</v>
      </c>
      <c r="O554">
        <f>YEAR(world_happiness[[#This Row],[Date]])</f>
        <v>2015</v>
      </c>
      <c r="P554">
        <f>AVERAGE(world_happiness[Life Ladder])</f>
        <v>5.4792273760800283</v>
      </c>
    </row>
    <row r="555" spans="1:16" x14ac:dyDescent="0.35">
      <c r="A555" t="s">
        <v>53</v>
      </c>
      <c r="B555">
        <v>2016</v>
      </c>
      <c r="C555">
        <v>6.1150000000000002</v>
      </c>
      <c r="D555">
        <v>9.3580000000000005</v>
      </c>
      <c r="E555">
        <v>0.84199999999999997</v>
      </c>
      <c r="F555">
        <v>67.75</v>
      </c>
      <c r="G555">
        <v>0.84599999999999997</v>
      </c>
      <c r="H555">
        <v>-1.9E-2</v>
      </c>
      <c r="I555">
        <v>0.77400000000000002</v>
      </c>
      <c r="J555">
        <v>0.80700000000000005</v>
      </c>
      <c r="K555">
        <v>0.36499999999999999</v>
      </c>
      <c r="L555" t="str">
        <f>IFERROR(VLOOKUP(A555, ContinentData!$A$2:$B$231, 2, FALSE),0)</f>
        <v>South America</v>
      </c>
      <c r="M555" t="str">
        <f>IF(world_happiness[[#This Row],[Life Ladder]]&gt;world_happiness[[#This Row],[AV LL]],"Over Avergare","Under Average")</f>
        <v>Over Avergare</v>
      </c>
      <c r="N555" s="55">
        <f>DATE(world_happiness[[#This Row],[year]],1,1)</f>
        <v>42370</v>
      </c>
      <c r="O555">
        <f>YEAR(world_happiness[[#This Row],[Date]])</f>
        <v>2016</v>
      </c>
      <c r="P555">
        <f>AVERAGE(world_happiness[Life Ladder])</f>
        <v>5.4792273760800283</v>
      </c>
    </row>
    <row r="556" spans="1:16" x14ac:dyDescent="0.35">
      <c r="A556" t="s">
        <v>53</v>
      </c>
      <c r="B556">
        <v>2017</v>
      </c>
      <c r="C556">
        <v>5.84</v>
      </c>
      <c r="D556">
        <v>9.3659999999999997</v>
      </c>
      <c r="E556">
        <v>0.84899999999999998</v>
      </c>
      <c r="F556">
        <v>68</v>
      </c>
      <c r="G556">
        <v>0.879</v>
      </c>
      <c r="H556">
        <v>-0.17100000000000001</v>
      </c>
      <c r="I556">
        <v>0.73399999999999999</v>
      </c>
      <c r="J556">
        <v>0.79300000000000004</v>
      </c>
      <c r="K556">
        <v>0.314</v>
      </c>
      <c r="L556" t="str">
        <f>IFERROR(VLOOKUP(A556, ContinentData!$A$2:$B$231, 2, FALSE),0)</f>
        <v>South America</v>
      </c>
      <c r="M556" t="str">
        <f>IF(world_happiness[[#This Row],[Life Ladder]]&gt;world_happiness[[#This Row],[AV LL]],"Over Avergare","Under Average")</f>
        <v>Over Avergare</v>
      </c>
      <c r="N556" s="55">
        <f>DATE(world_happiness[[#This Row],[year]],1,1)</f>
        <v>42736</v>
      </c>
      <c r="O556">
        <f>YEAR(world_happiness[[#This Row],[Date]])</f>
        <v>2017</v>
      </c>
      <c r="P556">
        <f>AVERAGE(world_happiness[Life Ladder])</f>
        <v>5.4792273760800283</v>
      </c>
    </row>
    <row r="557" spans="1:16" x14ac:dyDescent="0.35">
      <c r="A557" t="s">
        <v>53</v>
      </c>
      <c r="B557">
        <v>2018</v>
      </c>
      <c r="C557">
        <v>6.1280000000000001</v>
      </c>
      <c r="D557">
        <v>9.359</v>
      </c>
      <c r="E557">
        <v>0.85099999999999998</v>
      </c>
      <c r="F557">
        <v>68.25</v>
      </c>
      <c r="G557">
        <v>0.86899999999999999</v>
      </c>
      <c r="H557">
        <v>-0.10299999999999999</v>
      </c>
      <c r="I557">
        <v>0.83099999999999996</v>
      </c>
      <c r="J557">
        <v>0.81699999999999995</v>
      </c>
      <c r="K557">
        <v>0.32800000000000001</v>
      </c>
      <c r="L557" t="str">
        <f>IFERROR(VLOOKUP(A557, ContinentData!$A$2:$B$231, 2, FALSE),0)</f>
        <v>South America</v>
      </c>
      <c r="M557" t="str">
        <f>IF(world_happiness[[#This Row],[Life Ladder]]&gt;world_happiness[[#This Row],[AV LL]],"Over Avergare","Under Average")</f>
        <v>Over Avergare</v>
      </c>
      <c r="N557" s="55">
        <f>DATE(world_happiness[[#This Row],[year]],1,1)</f>
        <v>43101</v>
      </c>
      <c r="O557">
        <f>YEAR(world_happiness[[#This Row],[Date]])</f>
        <v>2018</v>
      </c>
      <c r="P557">
        <f>AVERAGE(world_happiness[Life Ladder])</f>
        <v>5.4792273760800283</v>
      </c>
    </row>
    <row r="558" spans="1:16" x14ac:dyDescent="0.35">
      <c r="A558" t="s">
        <v>53</v>
      </c>
      <c r="B558">
        <v>2019</v>
      </c>
      <c r="C558">
        <v>5.8090000000000002</v>
      </c>
      <c r="D558">
        <v>9.3409999999999993</v>
      </c>
      <c r="E558">
        <v>0.80800000000000005</v>
      </c>
      <c r="F558">
        <v>68.5</v>
      </c>
      <c r="G558">
        <v>0.83</v>
      </c>
      <c r="H558">
        <v>-0.11799999999999999</v>
      </c>
      <c r="I558">
        <v>0.83899999999999997</v>
      </c>
      <c r="J558">
        <v>0.75</v>
      </c>
      <c r="K558">
        <v>0.374</v>
      </c>
      <c r="L558" t="str">
        <f>IFERROR(VLOOKUP(A558, ContinentData!$A$2:$B$231, 2, FALSE),0)</f>
        <v>South America</v>
      </c>
      <c r="M558" t="str">
        <f>IF(world_happiness[[#This Row],[Life Ladder]]&gt;world_happiness[[#This Row],[AV LL]],"Over Avergare","Under Average")</f>
        <v>Over Avergare</v>
      </c>
      <c r="N558" s="55">
        <f>DATE(world_happiness[[#This Row],[year]],1,1)</f>
        <v>43466</v>
      </c>
      <c r="O558">
        <f>YEAR(world_happiness[[#This Row],[Date]])</f>
        <v>2019</v>
      </c>
      <c r="P558">
        <f>AVERAGE(world_happiness[Life Ladder])</f>
        <v>5.4792273760800283</v>
      </c>
    </row>
    <row r="559" spans="1:16" x14ac:dyDescent="0.35">
      <c r="A559" t="s">
        <v>53</v>
      </c>
      <c r="B559">
        <v>2020</v>
      </c>
      <c r="C559">
        <v>5.3540000000000001</v>
      </c>
      <c r="D559">
        <v>9.2449999999999992</v>
      </c>
      <c r="E559">
        <v>0.80400000000000005</v>
      </c>
      <c r="F559">
        <v>68.75</v>
      </c>
      <c r="G559">
        <v>0.82899999999999996</v>
      </c>
      <c r="H559">
        <v>-0.16</v>
      </c>
      <c r="I559">
        <v>0.85499999999999998</v>
      </c>
      <c r="J559">
        <v>0.755</v>
      </c>
      <c r="K559">
        <v>0.41599999999999998</v>
      </c>
      <c r="L559" t="str">
        <f>IFERROR(VLOOKUP(A559, ContinentData!$A$2:$B$231, 2, FALSE),0)</f>
        <v>South America</v>
      </c>
      <c r="M559" t="str">
        <f>IF(world_happiness[[#This Row],[Life Ladder]]&gt;world_happiness[[#This Row],[AV LL]],"Over Avergare","Under Average")</f>
        <v>Under Average</v>
      </c>
      <c r="N559" s="55">
        <f>DATE(world_happiness[[#This Row],[year]],1,1)</f>
        <v>43831</v>
      </c>
      <c r="O559">
        <f>YEAR(world_happiness[[#This Row],[Date]])</f>
        <v>2020</v>
      </c>
      <c r="P559">
        <f>AVERAGE(world_happiness[Life Ladder])</f>
        <v>5.4792273760800283</v>
      </c>
    </row>
    <row r="560" spans="1:16" x14ac:dyDescent="0.35">
      <c r="A560" t="s">
        <v>53</v>
      </c>
      <c r="B560">
        <v>2021</v>
      </c>
      <c r="C560">
        <v>5.4349999999999996</v>
      </c>
      <c r="D560">
        <v>9.2750000000000004</v>
      </c>
      <c r="E560">
        <v>0.78600000000000003</v>
      </c>
      <c r="F560">
        <v>69</v>
      </c>
      <c r="G560">
        <v>0.82099999999999995</v>
      </c>
      <c r="H560">
        <v>-8.3000000000000004E-2</v>
      </c>
      <c r="I560">
        <v>0.77500000000000002</v>
      </c>
      <c r="J560">
        <v>0.74199999999999999</v>
      </c>
      <c r="K560">
        <v>0.40300000000000002</v>
      </c>
      <c r="L560" t="str">
        <f>IFERROR(VLOOKUP(A560, ContinentData!$A$2:$B$231, 2, FALSE),0)</f>
        <v>South America</v>
      </c>
      <c r="M560" t="str">
        <f>IF(world_happiness[[#This Row],[Life Ladder]]&gt;world_happiness[[#This Row],[AV LL]],"Over Avergare","Under Average")</f>
        <v>Under Average</v>
      </c>
      <c r="N560" s="55">
        <f>DATE(world_happiness[[#This Row],[year]],1,1)</f>
        <v>44197</v>
      </c>
      <c r="O560">
        <f>YEAR(world_happiness[[#This Row],[Date]])</f>
        <v>2021</v>
      </c>
      <c r="P560">
        <f>AVERAGE(world_happiness[Life Ladder])</f>
        <v>5.4792273760800283</v>
      </c>
    </row>
    <row r="561" spans="1:16" x14ac:dyDescent="0.35">
      <c r="A561" t="s">
        <v>53</v>
      </c>
      <c r="B561">
        <v>2022</v>
      </c>
      <c r="C561">
        <v>5.8869999999999996</v>
      </c>
      <c r="D561">
        <v>9.2899999999999991</v>
      </c>
      <c r="E561">
        <v>0.82499999999999996</v>
      </c>
      <c r="F561">
        <v>69.25</v>
      </c>
      <c r="G561">
        <v>0.75900000000000001</v>
      </c>
      <c r="H561">
        <v>-0.08</v>
      </c>
      <c r="I561">
        <v>0.86599999999999999</v>
      </c>
      <c r="J561">
        <v>0.77700000000000002</v>
      </c>
      <c r="K561">
        <v>0.35599999999999998</v>
      </c>
      <c r="L561" t="str">
        <f>IFERROR(VLOOKUP(A561, ContinentData!$A$2:$B$231, 2, FALSE),0)</f>
        <v>South America</v>
      </c>
      <c r="M561" t="str">
        <f>IF(world_happiness[[#This Row],[Life Ladder]]&gt;world_happiness[[#This Row],[AV LL]],"Over Avergare","Under Average")</f>
        <v>Over Avergare</v>
      </c>
      <c r="N561" s="55">
        <f>DATE(world_happiness[[#This Row],[year]],1,1)</f>
        <v>44562</v>
      </c>
      <c r="O561">
        <f>YEAR(world_happiness[[#This Row],[Date]])</f>
        <v>2022</v>
      </c>
      <c r="P561">
        <f>AVERAGE(world_happiness[Life Ladder])</f>
        <v>5.4792273760800283</v>
      </c>
    </row>
    <row r="562" spans="1:16" x14ac:dyDescent="0.35">
      <c r="A562" t="s">
        <v>54</v>
      </c>
      <c r="B562">
        <v>2005</v>
      </c>
      <c r="C562">
        <v>5.1680000000000001</v>
      </c>
      <c r="D562">
        <v>8.99</v>
      </c>
      <c r="E562">
        <v>0.84799999999999998</v>
      </c>
      <c r="F562">
        <v>61.4</v>
      </c>
      <c r="G562">
        <v>0.81699999999999995</v>
      </c>
      <c r="J562">
        <v>0.68899999999999995</v>
      </c>
      <c r="K562">
        <v>0.34599999999999997</v>
      </c>
      <c r="L562" t="str">
        <f>IFERROR(VLOOKUP(A562, ContinentData!$A$2:$B$231, 2, FALSE),0)</f>
        <v>Africa</v>
      </c>
      <c r="M562" t="str">
        <f>IF(world_happiness[[#This Row],[Life Ladder]]&gt;world_happiness[[#This Row],[AV LL]],"Over Avergare","Under Average")</f>
        <v>Under Average</v>
      </c>
      <c r="N562" s="55">
        <f>DATE(world_happiness[[#This Row],[year]],1,1)</f>
        <v>38353</v>
      </c>
      <c r="O562">
        <f>YEAR(world_happiness[[#This Row],[Date]])</f>
        <v>2005</v>
      </c>
      <c r="P562">
        <f>AVERAGE(world_happiness[Life Ladder])</f>
        <v>5.4792273760800283</v>
      </c>
    </row>
    <row r="563" spans="1:16" x14ac:dyDescent="0.35">
      <c r="A563" t="s">
        <v>54</v>
      </c>
      <c r="B563">
        <v>2007</v>
      </c>
      <c r="C563">
        <v>5.5410000000000004</v>
      </c>
      <c r="D563">
        <v>9.0850000000000009</v>
      </c>
      <c r="E563">
        <v>0.68600000000000005</v>
      </c>
      <c r="F563">
        <v>61.52</v>
      </c>
      <c r="G563">
        <v>0.60899999999999999</v>
      </c>
      <c r="H563">
        <v>-0.12</v>
      </c>
      <c r="J563">
        <v>0.6</v>
      </c>
      <c r="K563">
        <v>0.35499999999999998</v>
      </c>
      <c r="L563" t="str">
        <f>IFERROR(VLOOKUP(A563, ContinentData!$A$2:$B$231, 2, FALSE),0)</f>
        <v>Africa</v>
      </c>
      <c r="M563" t="str">
        <f>IF(world_happiness[[#This Row],[Life Ladder]]&gt;world_happiness[[#This Row],[AV LL]],"Over Avergare","Under Average")</f>
        <v>Over Avergare</v>
      </c>
      <c r="N563" s="55">
        <f>DATE(world_happiness[[#This Row],[year]],1,1)</f>
        <v>39083</v>
      </c>
      <c r="O563">
        <f>YEAR(world_happiness[[#This Row],[Date]])</f>
        <v>2007</v>
      </c>
      <c r="P563">
        <f>AVERAGE(world_happiness[Life Ladder])</f>
        <v>5.4792273760800283</v>
      </c>
    </row>
    <row r="564" spans="1:16" x14ac:dyDescent="0.35">
      <c r="A564" t="s">
        <v>54</v>
      </c>
      <c r="B564">
        <v>2008</v>
      </c>
      <c r="C564">
        <v>4.6319999999999997</v>
      </c>
      <c r="D564">
        <v>9.1349999999999998</v>
      </c>
      <c r="E564">
        <v>0.73799999999999999</v>
      </c>
      <c r="F564">
        <v>61.58</v>
      </c>
      <c r="H564">
        <v>-8.5999999999999993E-2</v>
      </c>
      <c r="I564">
        <v>0.91400000000000003</v>
      </c>
      <c r="J564">
        <v>0.627</v>
      </c>
      <c r="K564">
        <v>0.30099999999999999</v>
      </c>
      <c r="L564" t="str">
        <f>IFERROR(VLOOKUP(A564, ContinentData!$A$2:$B$231, 2, FALSE),0)</f>
        <v>Africa</v>
      </c>
      <c r="M564" t="str">
        <f>IF(world_happiness[[#This Row],[Life Ladder]]&gt;world_happiness[[#This Row],[AV LL]],"Over Avergare","Under Average")</f>
        <v>Under Average</v>
      </c>
      <c r="N564" s="55">
        <f>DATE(world_happiness[[#This Row],[year]],1,1)</f>
        <v>39448</v>
      </c>
      <c r="O564">
        <f>YEAR(world_happiness[[#This Row],[Date]])</f>
        <v>2008</v>
      </c>
      <c r="P564">
        <f>AVERAGE(world_happiness[Life Ladder])</f>
        <v>5.4792273760800283</v>
      </c>
    </row>
    <row r="565" spans="1:16" x14ac:dyDescent="0.35">
      <c r="A565" t="s">
        <v>54</v>
      </c>
      <c r="B565">
        <v>2009</v>
      </c>
      <c r="C565">
        <v>5.0659999999999998</v>
      </c>
      <c r="D565">
        <v>9.1609999999999996</v>
      </c>
      <c r="E565">
        <v>0.74399999999999999</v>
      </c>
      <c r="F565">
        <v>61.64</v>
      </c>
      <c r="G565">
        <v>0.61099999999999999</v>
      </c>
      <c r="H565">
        <v>-9.9000000000000005E-2</v>
      </c>
      <c r="I565">
        <v>0.80100000000000005</v>
      </c>
      <c r="J565">
        <v>0.54900000000000004</v>
      </c>
      <c r="K565">
        <v>0.33900000000000002</v>
      </c>
      <c r="L565" t="str">
        <f>IFERROR(VLOOKUP(A565, ContinentData!$A$2:$B$231, 2, FALSE),0)</f>
        <v>Africa</v>
      </c>
      <c r="M565" t="str">
        <f>IF(world_happiness[[#This Row],[Life Ladder]]&gt;world_happiness[[#This Row],[AV LL]],"Over Avergare","Under Average")</f>
        <v>Under Average</v>
      </c>
      <c r="N565" s="55">
        <f>DATE(world_happiness[[#This Row],[year]],1,1)</f>
        <v>39814</v>
      </c>
      <c r="O565">
        <f>YEAR(world_happiness[[#This Row],[Date]])</f>
        <v>2009</v>
      </c>
      <c r="P565">
        <f>AVERAGE(world_happiness[Life Ladder])</f>
        <v>5.4792273760800283</v>
      </c>
    </row>
    <row r="566" spans="1:16" x14ac:dyDescent="0.35">
      <c r="A566" t="s">
        <v>54</v>
      </c>
      <c r="B566">
        <v>2010</v>
      </c>
      <c r="C566">
        <v>4.6689999999999996</v>
      </c>
      <c r="D566">
        <v>9.1910000000000007</v>
      </c>
      <c r="E566">
        <v>0.76900000000000002</v>
      </c>
      <c r="F566">
        <v>61.7</v>
      </c>
      <c r="G566">
        <v>0.48599999999999999</v>
      </c>
      <c r="H566">
        <v>-7.4999999999999997E-2</v>
      </c>
      <c r="I566">
        <v>0.82599999999999996</v>
      </c>
      <c r="J566">
        <v>0.49099999999999999</v>
      </c>
      <c r="K566">
        <v>0.27600000000000002</v>
      </c>
      <c r="L566" t="str">
        <f>IFERROR(VLOOKUP(A566, ContinentData!$A$2:$B$231, 2, FALSE),0)</f>
        <v>Africa</v>
      </c>
      <c r="M566" t="str">
        <f>IF(world_happiness[[#This Row],[Life Ladder]]&gt;world_happiness[[#This Row],[AV LL]],"Over Avergare","Under Average")</f>
        <v>Under Average</v>
      </c>
      <c r="N566" s="55">
        <f>DATE(world_happiness[[#This Row],[year]],1,1)</f>
        <v>40179</v>
      </c>
      <c r="O566">
        <f>YEAR(world_happiness[[#This Row],[Date]])</f>
        <v>2010</v>
      </c>
      <c r="P566">
        <f>AVERAGE(world_happiness[Life Ladder])</f>
        <v>5.4792273760800283</v>
      </c>
    </row>
    <row r="567" spans="1:16" x14ac:dyDescent="0.35">
      <c r="A567" t="s">
        <v>54</v>
      </c>
      <c r="B567">
        <v>2011</v>
      </c>
      <c r="C567">
        <v>4.1740000000000004</v>
      </c>
      <c r="D567">
        <v>9.1859999999999999</v>
      </c>
      <c r="E567">
        <v>0.753</v>
      </c>
      <c r="F567">
        <v>61.76</v>
      </c>
      <c r="G567">
        <v>0.59</v>
      </c>
      <c r="H567">
        <v>-0.151</v>
      </c>
      <c r="I567">
        <v>0.85899999999999999</v>
      </c>
      <c r="J567">
        <v>0.45600000000000002</v>
      </c>
      <c r="K567">
        <v>0.35299999999999998</v>
      </c>
      <c r="L567" t="str">
        <f>IFERROR(VLOOKUP(A567, ContinentData!$A$2:$B$231, 2, FALSE),0)</f>
        <v>Africa</v>
      </c>
      <c r="M567" t="str">
        <f>IF(world_happiness[[#This Row],[Life Ladder]]&gt;world_happiness[[#This Row],[AV LL]],"Over Avergare","Under Average")</f>
        <v>Under Average</v>
      </c>
      <c r="N567" s="55">
        <f>DATE(world_happiness[[#This Row],[year]],1,1)</f>
        <v>40544</v>
      </c>
      <c r="O567">
        <f>YEAR(world_happiness[[#This Row],[Date]])</f>
        <v>2011</v>
      </c>
      <c r="P567">
        <f>AVERAGE(world_happiness[Life Ladder])</f>
        <v>5.4792273760800283</v>
      </c>
    </row>
    <row r="568" spans="1:16" x14ac:dyDescent="0.35">
      <c r="A568" t="s">
        <v>54</v>
      </c>
      <c r="B568">
        <v>2012</v>
      </c>
      <c r="C568">
        <v>4.2039999999999997</v>
      </c>
      <c r="D568">
        <v>9.1859999999999999</v>
      </c>
      <c r="E568">
        <v>0.73699999999999999</v>
      </c>
      <c r="F568">
        <v>61.82</v>
      </c>
      <c r="G568">
        <v>0.45200000000000001</v>
      </c>
      <c r="H568">
        <v>-0.13700000000000001</v>
      </c>
      <c r="I568">
        <v>0.88</v>
      </c>
      <c r="J568">
        <v>0.45800000000000002</v>
      </c>
      <c r="K568">
        <v>0.39800000000000002</v>
      </c>
      <c r="L568" t="str">
        <f>IFERROR(VLOOKUP(A568, ContinentData!$A$2:$B$231, 2, FALSE),0)</f>
        <v>Africa</v>
      </c>
      <c r="M568" t="str">
        <f>IF(world_happiness[[#This Row],[Life Ladder]]&gt;world_happiness[[#This Row],[AV LL]],"Over Avergare","Under Average")</f>
        <v>Under Average</v>
      </c>
      <c r="N568" s="55">
        <f>DATE(world_happiness[[#This Row],[year]],1,1)</f>
        <v>40909</v>
      </c>
      <c r="O568">
        <f>YEAR(world_happiness[[#This Row],[Date]])</f>
        <v>2012</v>
      </c>
      <c r="P568">
        <f>AVERAGE(world_happiness[Life Ladder])</f>
        <v>5.4792273760800283</v>
      </c>
    </row>
    <row r="569" spans="1:16" x14ac:dyDescent="0.35">
      <c r="A569" t="s">
        <v>54</v>
      </c>
      <c r="B569">
        <v>2013</v>
      </c>
      <c r="C569">
        <v>3.5590000000000002</v>
      </c>
      <c r="D569">
        <v>9.1839999999999993</v>
      </c>
      <c r="E569">
        <v>0.67500000000000004</v>
      </c>
      <c r="F569">
        <v>61.88</v>
      </c>
      <c r="G569">
        <v>0.47399999999999998</v>
      </c>
      <c r="H569">
        <v>-0.14000000000000001</v>
      </c>
      <c r="I569">
        <v>0.91300000000000003</v>
      </c>
      <c r="J569">
        <v>0.48699999999999999</v>
      </c>
      <c r="K569">
        <v>0.48299999999999998</v>
      </c>
      <c r="L569" t="str">
        <f>IFERROR(VLOOKUP(A569, ContinentData!$A$2:$B$231, 2, FALSE),0)</f>
        <v>Africa</v>
      </c>
      <c r="M569" t="str">
        <f>IF(world_happiness[[#This Row],[Life Ladder]]&gt;world_happiness[[#This Row],[AV LL]],"Over Avergare","Under Average")</f>
        <v>Under Average</v>
      </c>
      <c r="N569" s="55">
        <f>DATE(world_happiness[[#This Row],[year]],1,1)</f>
        <v>41275</v>
      </c>
      <c r="O569">
        <f>YEAR(world_happiness[[#This Row],[Date]])</f>
        <v>2013</v>
      </c>
      <c r="P569">
        <f>AVERAGE(world_happiness[Life Ladder])</f>
        <v>5.4792273760800283</v>
      </c>
    </row>
    <row r="570" spans="1:16" x14ac:dyDescent="0.35">
      <c r="A570" t="s">
        <v>54</v>
      </c>
      <c r="B570">
        <v>2014</v>
      </c>
      <c r="C570">
        <v>4.8849999999999998</v>
      </c>
      <c r="D570">
        <v>9.19</v>
      </c>
      <c r="E570">
        <v>0.61899999999999999</v>
      </c>
      <c r="F570">
        <v>61.94</v>
      </c>
      <c r="G570">
        <v>0.57799999999999996</v>
      </c>
      <c r="H570">
        <v>-0.125</v>
      </c>
      <c r="I570">
        <v>0.749</v>
      </c>
      <c r="J570">
        <v>0.47699999999999998</v>
      </c>
      <c r="K570">
        <v>0.32700000000000001</v>
      </c>
      <c r="L570" t="str">
        <f>IFERROR(VLOOKUP(A570, ContinentData!$A$2:$B$231, 2, FALSE),0)</f>
        <v>Africa</v>
      </c>
      <c r="M570" t="str">
        <f>IF(world_happiness[[#This Row],[Life Ladder]]&gt;world_happiness[[#This Row],[AV LL]],"Over Avergare","Under Average")</f>
        <v>Under Average</v>
      </c>
      <c r="N570" s="55">
        <f>DATE(world_happiness[[#This Row],[year]],1,1)</f>
        <v>41640</v>
      </c>
      <c r="O570">
        <f>YEAR(world_happiness[[#This Row],[Date]])</f>
        <v>2014</v>
      </c>
      <c r="P570">
        <f>AVERAGE(world_happiness[Life Ladder])</f>
        <v>5.4792273760800283</v>
      </c>
    </row>
    <row r="571" spans="1:16" x14ac:dyDescent="0.35">
      <c r="A571" t="s">
        <v>54</v>
      </c>
      <c r="B571">
        <v>2015</v>
      </c>
      <c r="C571">
        <v>4.7629999999999999</v>
      </c>
      <c r="D571">
        <v>9.2100000000000009</v>
      </c>
      <c r="E571">
        <v>0.73</v>
      </c>
      <c r="F571">
        <v>62</v>
      </c>
      <c r="G571">
        <v>0.65900000000000003</v>
      </c>
      <c r="H571">
        <v>-8.7999999999999995E-2</v>
      </c>
      <c r="I571">
        <v>0.68400000000000005</v>
      </c>
      <c r="J571">
        <v>0.55400000000000005</v>
      </c>
      <c r="K571">
        <v>0.34399999999999997</v>
      </c>
      <c r="L571" t="str">
        <f>IFERROR(VLOOKUP(A571, ContinentData!$A$2:$B$231, 2, FALSE),0)</f>
        <v>Africa</v>
      </c>
      <c r="M571" t="str">
        <f>IF(world_happiness[[#This Row],[Life Ladder]]&gt;world_happiness[[#This Row],[AV LL]],"Over Avergare","Under Average")</f>
        <v>Under Average</v>
      </c>
      <c r="N571" s="55">
        <f>DATE(world_happiness[[#This Row],[year]],1,1)</f>
        <v>42005</v>
      </c>
      <c r="O571">
        <f>YEAR(world_happiness[[#This Row],[Date]])</f>
        <v>2015</v>
      </c>
      <c r="P571">
        <f>AVERAGE(world_happiness[Life Ladder])</f>
        <v>5.4792273760800283</v>
      </c>
    </row>
    <row r="572" spans="1:16" x14ac:dyDescent="0.35">
      <c r="A572" t="s">
        <v>54</v>
      </c>
      <c r="B572">
        <v>2016</v>
      </c>
      <c r="C572">
        <v>4.5570000000000004</v>
      </c>
      <c r="D572">
        <v>9.2319999999999993</v>
      </c>
      <c r="E572">
        <v>0.80900000000000005</v>
      </c>
      <c r="F572">
        <v>62.25</v>
      </c>
      <c r="G572">
        <v>0.65600000000000003</v>
      </c>
      <c r="H572">
        <v>-0.14099999999999999</v>
      </c>
      <c r="I572">
        <v>0.81799999999999995</v>
      </c>
      <c r="J572">
        <v>0.53800000000000003</v>
      </c>
      <c r="K572">
        <v>0.37</v>
      </c>
      <c r="L572" t="str">
        <f>IFERROR(VLOOKUP(A572, ContinentData!$A$2:$B$231, 2, FALSE),0)</f>
        <v>Africa</v>
      </c>
      <c r="M572" t="str">
        <f>IF(world_happiness[[#This Row],[Life Ladder]]&gt;world_happiness[[#This Row],[AV LL]],"Over Avergare","Under Average")</f>
        <v>Under Average</v>
      </c>
      <c r="N572" s="55">
        <f>DATE(world_happiness[[#This Row],[year]],1,1)</f>
        <v>42370</v>
      </c>
      <c r="O572">
        <f>YEAR(world_happiness[[#This Row],[Date]])</f>
        <v>2016</v>
      </c>
      <c r="P572">
        <f>AVERAGE(world_happiness[Life Ladder])</f>
        <v>5.4792273760800283</v>
      </c>
    </row>
    <row r="573" spans="1:16" x14ac:dyDescent="0.35">
      <c r="A573" t="s">
        <v>54</v>
      </c>
      <c r="B573">
        <v>2017</v>
      </c>
      <c r="C573">
        <v>3.9289999999999998</v>
      </c>
      <c r="D573">
        <v>9.2530000000000001</v>
      </c>
      <c r="E573">
        <v>0.63800000000000001</v>
      </c>
      <c r="F573">
        <v>62.5</v>
      </c>
      <c r="G573">
        <v>0.59299999999999997</v>
      </c>
      <c r="H573">
        <v>-0.152</v>
      </c>
      <c r="J573">
        <v>0.45800000000000002</v>
      </c>
      <c r="K573">
        <v>0.41399999999999998</v>
      </c>
      <c r="L573" t="str">
        <f>IFERROR(VLOOKUP(A573, ContinentData!$A$2:$B$231, 2, FALSE),0)</f>
        <v>Africa</v>
      </c>
      <c r="M573" t="str">
        <f>IF(world_happiness[[#This Row],[Life Ladder]]&gt;world_happiness[[#This Row],[AV LL]],"Over Avergare","Under Average")</f>
        <v>Under Average</v>
      </c>
      <c r="N573" s="55">
        <f>DATE(world_happiness[[#This Row],[year]],1,1)</f>
        <v>42736</v>
      </c>
      <c r="O573">
        <f>YEAR(world_happiness[[#This Row],[Date]])</f>
        <v>2017</v>
      </c>
      <c r="P573">
        <f>AVERAGE(world_happiness[Life Ladder])</f>
        <v>5.4792273760800283</v>
      </c>
    </row>
    <row r="574" spans="1:16" x14ac:dyDescent="0.35">
      <c r="A574" t="s">
        <v>54</v>
      </c>
      <c r="B574">
        <v>2018</v>
      </c>
      <c r="C574">
        <v>4.0049999999999999</v>
      </c>
      <c r="D574">
        <v>9.2859999999999996</v>
      </c>
      <c r="E574">
        <v>0.75900000000000001</v>
      </c>
      <c r="F574">
        <v>62.75</v>
      </c>
      <c r="G574">
        <v>0.68200000000000005</v>
      </c>
      <c r="H574">
        <v>-0.215</v>
      </c>
      <c r="J574">
        <v>0.40699999999999997</v>
      </c>
      <c r="K574">
        <v>0.28499999999999998</v>
      </c>
      <c r="L574" t="str">
        <f>IFERROR(VLOOKUP(A574, ContinentData!$A$2:$B$231, 2, FALSE),0)</f>
        <v>Africa</v>
      </c>
      <c r="M574" t="str">
        <f>IF(world_happiness[[#This Row],[Life Ladder]]&gt;world_happiness[[#This Row],[AV LL]],"Over Avergare","Under Average")</f>
        <v>Under Average</v>
      </c>
      <c r="N574" s="55">
        <f>DATE(world_happiness[[#This Row],[year]],1,1)</f>
        <v>43101</v>
      </c>
      <c r="O574">
        <f>YEAR(world_happiness[[#This Row],[Date]])</f>
        <v>2018</v>
      </c>
      <c r="P574">
        <f>AVERAGE(world_happiness[Life Ladder])</f>
        <v>5.4792273760800283</v>
      </c>
    </row>
    <row r="575" spans="1:16" x14ac:dyDescent="0.35">
      <c r="A575" t="s">
        <v>54</v>
      </c>
      <c r="B575">
        <v>2019</v>
      </c>
      <c r="C575">
        <v>4.3280000000000003</v>
      </c>
      <c r="D575">
        <v>9.3219999999999992</v>
      </c>
      <c r="E575">
        <v>0.77200000000000002</v>
      </c>
      <c r="F575">
        <v>63</v>
      </c>
      <c r="G575">
        <v>0.77400000000000002</v>
      </c>
      <c r="H575">
        <v>-0.19800000000000001</v>
      </c>
      <c r="J575">
        <v>0.42</v>
      </c>
      <c r="K575">
        <v>0.313</v>
      </c>
      <c r="L575" t="str">
        <f>IFERROR(VLOOKUP(A575, ContinentData!$A$2:$B$231, 2, FALSE),0)</f>
        <v>Africa</v>
      </c>
      <c r="M575" t="str">
        <f>IF(world_happiness[[#This Row],[Life Ladder]]&gt;world_happiness[[#This Row],[AV LL]],"Over Avergare","Under Average")</f>
        <v>Under Average</v>
      </c>
      <c r="N575" s="55">
        <f>DATE(world_happiness[[#This Row],[year]],1,1)</f>
        <v>43466</v>
      </c>
      <c r="O575">
        <f>YEAR(world_happiness[[#This Row],[Date]])</f>
        <v>2019</v>
      </c>
      <c r="P575">
        <f>AVERAGE(world_happiness[Life Ladder])</f>
        <v>5.4792273760800283</v>
      </c>
    </row>
    <row r="576" spans="1:16" x14ac:dyDescent="0.35">
      <c r="A576" t="s">
        <v>54</v>
      </c>
      <c r="B576">
        <v>2020</v>
      </c>
      <c r="C576">
        <v>4.4720000000000004</v>
      </c>
      <c r="D576">
        <v>9.34</v>
      </c>
      <c r="E576">
        <v>0.67300000000000004</v>
      </c>
      <c r="F576">
        <v>63.25</v>
      </c>
      <c r="G576">
        <v>0.77</v>
      </c>
      <c r="H576">
        <v>-0.112</v>
      </c>
      <c r="J576">
        <v>0.54300000000000004</v>
      </c>
      <c r="K576">
        <v>0.442</v>
      </c>
      <c r="L576" t="str">
        <f>IFERROR(VLOOKUP(A576, ContinentData!$A$2:$B$231, 2, FALSE),0)</f>
        <v>Africa</v>
      </c>
      <c r="M576" t="str">
        <f>IF(world_happiness[[#This Row],[Life Ladder]]&gt;world_happiness[[#This Row],[AV LL]],"Over Avergare","Under Average")</f>
        <v>Under Average</v>
      </c>
      <c r="N576" s="55">
        <f>DATE(world_happiness[[#This Row],[year]],1,1)</f>
        <v>43831</v>
      </c>
      <c r="O576">
        <f>YEAR(world_happiness[[#This Row],[Date]])</f>
        <v>2020</v>
      </c>
      <c r="P576">
        <f>AVERAGE(world_happiness[Life Ladder])</f>
        <v>5.4792273760800283</v>
      </c>
    </row>
    <row r="577" spans="1:16" x14ac:dyDescent="0.35">
      <c r="A577" t="s">
        <v>54</v>
      </c>
      <c r="B577">
        <v>2021</v>
      </c>
      <c r="C577">
        <v>4.0259999999999998</v>
      </c>
      <c r="D577">
        <v>9.3559999999999999</v>
      </c>
      <c r="E577">
        <v>0.71699999999999997</v>
      </c>
      <c r="F577">
        <v>63.5</v>
      </c>
      <c r="G577">
        <v>0.70399999999999996</v>
      </c>
      <c r="H577">
        <v>-0.22600000000000001</v>
      </c>
      <c r="I577">
        <v>0.57999999999999996</v>
      </c>
      <c r="J577">
        <v>0.38700000000000001</v>
      </c>
      <c r="K577">
        <v>0.32500000000000001</v>
      </c>
      <c r="L577" t="str">
        <f>IFERROR(VLOOKUP(A577, ContinentData!$A$2:$B$231, 2, FALSE),0)</f>
        <v>Africa</v>
      </c>
      <c r="M577" t="str">
        <f>IF(world_happiness[[#This Row],[Life Ladder]]&gt;world_happiness[[#This Row],[AV LL]],"Over Avergare","Under Average")</f>
        <v>Under Average</v>
      </c>
      <c r="N577" s="55">
        <f>DATE(world_happiness[[#This Row],[year]],1,1)</f>
        <v>44197</v>
      </c>
      <c r="O577">
        <f>YEAR(world_happiness[[#This Row],[Date]])</f>
        <v>2021</v>
      </c>
      <c r="P577">
        <f>AVERAGE(world_happiness[Life Ladder])</f>
        <v>5.4792273760800283</v>
      </c>
    </row>
    <row r="578" spans="1:16" x14ac:dyDescent="0.35">
      <c r="A578" t="s">
        <v>54</v>
      </c>
      <c r="B578">
        <v>2022</v>
      </c>
      <c r="C578">
        <v>4.024</v>
      </c>
      <c r="D578">
        <v>9.4039999999999999</v>
      </c>
      <c r="E578">
        <v>0.76900000000000002</v>
      </c>
      <c r="F578">
        <v>63.75</v>
      </c>
      <c r="G578">
        <v>0.73299999999999998</v>
      </c>
      <c r="H578">
        <v>-0.20799999999999999</v>
      </c>
      <c r="J578">
        <v>0.48599999999999999</v>
      </c>
      <c r="K578">
        <v>0.307</v>
      </c>
      <c r="L578" t="str">
        <f>IFERROR(VLOOKUP(A578, ContinentData!$A$2:$B$231, 2, FALSE),0)</f>
        <v>Africa</v>
      </c>
      <c r="M578" t="str">
        <f>IF(world_happiness[[#This Row],[Life Ladder]]&gt;world_happiness[[#This Row],[AV LL]],"Over Avergare","Under Average")</f>
        <v>Under Average</v>
      </c>
      <c r="N578" s="55">
        <f>DATE(world_happiness[[#This Row],[year]],1,1)</f>
        <v>44562</v>
      </c>
      <c r="O578">
        <f>YEAR(world_happiness[[#This Row],[Date]])</f>
        <v>2022</v>
      </c>
      <c r="P578">
        <f>AVERAGE(world_happiness[Life Ladder])</f>
        <v>5.4792273760800283</v>
      </c>
    </row>
    <row r="579" spans="1:16" x14ac:dyDescent="0.35">
      <c r="A579" t="s">
        <v>55</v>
      </c>
      <c r="B579">
        <v>2006</v>
      </c>
      <c r="C579">
        <v>5.7009999999999996</v>
      </c>
      <c r="D579">
        <v>8.8849999999999998</v>
      </c>
      <c r="E579">
        <v>0.878</v>
      </c>
      <c r="F579">
        <v>65.12</v>
      </c>
      <c r="G579">
        <v>0.68300000000000005</v>
      </c>
      <c r="H579">
        <v>-5.8999999999999997E-2</v>
      </c>
      <c r="I579">
        <v>0.80700000000000005</v>
      </c>
      <c r="J579">
        <v>0.81299999999999994</v>
      </c>
      <c r="K579">
        <v>0.23300000000000001</v>
      </c>
      <c r="L579" t="str">
        <f>IFERROR(VLOOKUP(A579, ContinentData!$A$2:$B$231, 2, FALSE),0)</f>
        <v>North America</v>
      </c>
      <c r="M579" t="str">
        <f>IF(world_happiness[[#This Row],[Life Ladder]]&gt;world_happiness[[#This Row],[AV LL]],"Over Avergare","Under Average")</f>
        <v>Over Avergare</v>
      </c>
      <c r="N579" s="55">
        <f>DATE(world_happiness[[#This Row],[year]],1,1)</f>
        <v>38718</v>
      </c>
      <c r="O579">
        <f>YEAR(world_happiness[[#This Row],[Date]])</f>
        <v>2006</v>
      </c>
      <c r="P579">
        <f>AVERAGE(world_happiness[Life Ladder])</f>
        <v>5.4792273760800283</v>
      </c>
    </row>
    <row r="580" spans="1:16" x14ac:dyDescent="0.35">
      <c r="A580" t="s">
        <v>55</v>
      </c>
      <c r="B580">
        <v>2007</v>
      </c>
      <c r="C580">
        <v>5.2960000000000003</v>
      </c>
      <c r="D580">
        <v>8.9019999999999992</v>
      </c>
      <c r="E580">
        <v>0.71699999999999997</v>
      </c>
      <c r="F580">
        <v>64.94</v>
      </c>
      <c r="G580">
        <v>0.63900000000000001</v>
      </c>
      <c r="H580">
        <v>-1.9E-2</v>
      </c>
      <c r="I580">
        <v>0.78500000000000003</v>
      </c>
      <c r="J580">
        <v>0.83299999999999996</v>
      </c>
      <c r="K580">
        <v>0.22</v>
      </c>
      <c r="L580" t="str">
        <f>IFERROR(VLOOKUP(A580, ContinentData!$A$2:$B$231, 2, FALSE),0)</f>
        <v>North America</v>
      </c>
      <c r="M580" t="str">
        <f>IF(world_happiness[[#This Row],[Life Ladder]]&gt;world_happiness[[#This Row],[AV LL]],"Over Avergare","Under Average")</f>
        <v>Under Average</v>
      </c>
      <c r="N580" s="55">
        <f>DATE(world_happiness[[#This Row],[year]],1,1)</f>
        <v>39083</v>
      </c>
      <c r="O580">
        <f>YEAR(world_happiness[[#This Row],[Date]])</f>
        <v>2007</v>
      </c>
      <c r="P580">
        <f>AVERAGE(world_happiness[Life Ladder])</f>
        <v>5.4792273760800283</v>
      </c>
    </row>
    <row r="581" spans="1:16" x14ac:dyDescent="0.35">
      <c r="A581" t="s">
        <v>55</v>
      </c>
      <c r="B581">
        <v>2008</v>
      </c>
      <c r="C581">
        <v>5.1909999999999998</v>
      </c>
      <c r="D581">
        <v>8.9190000000000005</v>
      </c>
      <c r="E581">
        <v>0.747</v>
      </c>
      <c r="F581">
        <v>64.760000000000005</v>
      </c>
      <c r="G581">
        <v>0.63600000000000001</v>
      </c>
      <c r="H581">
        <v>-8.2000000000000003E-2</v>
      </c>
      <c r="I581">
        <v>0.73499999999999999</v>
      </c>
      <c r="J581">
        <v>0.82699999999999996</v>
      </c>
      <c r="K581">
        <v>0.23200000000000001</v>
      </c>
      <c r="L581" t="str">
        <f>IFERROR(VLOOKUP(A581, ContinentData!$A$2:$B$231, 2, FALSE),0)</f>
        <v>North America</v>
      </c>
      <c r="M581" t="str">
        <f>IF(world_happiness[[#This Row],[Life Ladder]]&gt;world_happiness[[#This Row],[AV LL]],"Over Avergare","Under Average")</f>
        <v>Under Average</v>
      </c>
      <c r="N581" s="55">
        <f>DATE(world_happiness[[#This Row],[year]],1,1)</f>
        <v>39448</v>
      </c>
      <c r="O581">
        <f>YEAR(world_happiness[[#This Row],[Date]])</f>
        <v>2008</v>
      </c>
      <c r="P581">
        <f>AVERAGE(world_happiness[Life Ladder])</f>
        <v>5.4792273760800283</v>
      </c>
    </row>
    <row r="582" spans="1:16" x14ac:dyDescent="0.35">
      <c r="A582" t="s">
        <v>55</v>
      </c>
      <c r="B582">
        <v>2009</v>
      </c>
      <c r="C582">
        <v>6.8390000000000004</v>
      </c>
      <c r="D582">
        <v>8.8940000000000001</v>
      </c>
      <c r="E582">
        <v>0.73399999999999999</v>
      </c>
      <c r="F582">
        <v>64.58</v>
      </c>
      <c r="G582">
        <v>0.67100000000000004</v>
      </c>
      <c r="H582">
        <v>-0.107</v>
      </c>
      <c r="I582">
        <v>0.64800000000000002</v>
      </c>
      <c r="J582">
        <v>0.84099999999999997</v>
      </c>
      <c r="K582">
        <v>0.24299999999999999</v>
      </c>
      <c r="L582" t="str">
        <f>IFERROR(VLOOKUP(A582, ContinentData!$A$2:$B$231, 2, FALSE),0)</f>
        <v>North America</v>
      </c>
      <c r="M582" t="str">
        <f>IF(world_happiness[[#This Row],[Life Ladder]]&gt;world_happiness[[#This Row],[AV LL]],"Over Avergare","Under Average")</f>
        <v>Over Avergare</v>
      </c>
      <c r="N582" s="55">
        <f>DATE(world_happiness[[#This Row],[year]],1,1)</f>
        <v>39814</v>
      </c>
      <c r="O582">
        <f>YEAR(world_happiness[[#This Row],[Date]])</f>
        <v>2009</v>
      </c>
      <c r="P582">
        <f>AVERAGE(world_happiness[Life Ladder])</f>
        <v>5.4792273760800283</v>
      </c>
    </row>
    <row r="583" spans="1:16" x14ac:dyDescent="0.35">
      <c r="A583" t="s">
        <v>55</v>
      </c>
      <c r="B583">
        <v>2010</v>
      </c>
      <c r="C583">
        <v>6.74</v>
      </c>
      <c r="D583">
        <v>8.9109999999999996</v>
      </c>
      <c r="E583">
        <v>0.75700000000000001</v>
      </c>
      <c r="F583">
        <v>64.400000000000006</v>
      </c>
      <c r="G583">
        <v>0.66900000000000004</v>
      </c>
      <c r="H583">
        <v>-6.7000000000000004E-2</v>
      </c>
      <c r="I583">
        <v>0.69399999999999995</v>
      </c>
      <c r="J583">
        <v>0.82299999999999995</v>
      </c>
      <c r="K583">
        <v>0.30199999999999999</v>
      </c>
      <c r="L583" t="str">
        <f>IFERROR(VLOOKUP(A583, ContinentData!$A$2:$B$231, 2, FALSE),0)</f>
        <v>North America</v>
      </c>
      <c r="M583" t="str">
        <f>IF(world_happiness[[#This Row],[Life Ladder]]&gt;world_happiness[[#This Row],[AV LL]],"Over Avergare","Under Average")</f>
        <v>Over Avergare</v>
      </c>
      <c r="N583" s="55">
        <f>DATE(world_happiness[[#This Row],[year]],1,1)</f>
        <v>40179</v>
      </c>
      <c r="O583">
        <f>YEAR(world_happiness[[#This Row],[Date]])</f>
        <v>2010</v>
      </c>
      <c r="P583">
        <f>AVERAGE(world_happiness[Life Ladder])</f>
        <v>5.4792273760800283</v>
      </c>
    </row>
    <row r="584" spans="1:16" x14ac:dyDescent="0.35">
      <c r="A584" t="s">
        <v>55</v>
      </c>
      <c r="B584">
        <v>2011</v>
      </c>
      <c r="C584">
        <v>4.7409999999999997</v>
      </c>
      <c r="D584">
        <v>8.9450000000000003</v>
      </c>
      <c r="E584">
        <v>0.73099999999999998</v>
      </c>
      <c r="F584">
        <v>64.22</v>
      </c>
      <c r="G584">
        <v>0.747</v>
      </c>
      <c r="H584">
        <v>-0.13</v>
      </c>
      <c r="I584">
        <v>0.70699999999999996</v>
      </c>
      <c r="J584">
        <v>0.83</v>
      </c>
      <c r="K584">
        <v>0.33600000000000002</v>
      </c>
      <c r="L584" t="str">
        <f>IFERROR(VLOOKUP(A584, ContinentData!$A$2:$B$231, 2, FALSE),0)</f>
        <v>North America</v>
      </c>
      <c r="M584" t="str">
        <f>IF(world_happiness[[#This Row],[Life Ladder]]&gt;world_happiness[[#This Row],[AV LL]],"Over Avergare","Under Average")</f>
        <v>Under Average</v>
      </c>
      <c r="N584" s="55">
        <f>DATE(world_happiness[[#This Row],[year]],1,1)</f>
        <v>40544</v>
      </c>
      <c r="O584">
        <f>YEAR(world_happiness[[#This Row],[Date]])</f>
        <v>2011</v>
      </c>
      <c r="P584">
        <f>AVERAGE(world_happiness[Life Ladder])</f>
        <v>5.4792273760800283</v>
      </c>
    </row>
    <row r="585" spans="1:16" x14ac:dyDescent="0.35">
      <c r="A585" t="s">
        <v>55</v>
      </c>
      <c r="B585">
        <v>2012</v>
      </c>
      <c r="C585">
        <v>5.9340000000000002</v>
      </c>
      <c r="D585">
        <v>8.968</v>
      </c>
      <c r="E585">
        <v>0.80600000000000005</v>
      </c>
      <c r="F585">
        <v>64.040000000000006</v>
      </c>
      <c r="G585">
        <v>0.68300000000000005</v>
      </c>
      <c r="H585">
        <v>-0.158</v>
      </c>
      <c r="I585">
        <v>0.78600000000000003</v>
      </c>
      <c r="J585">
        <v>0.78400000000000003</v>
      </c>
      <c r="K585">
        <v>0.36499999999999999</v>
      </c>
      <c r="L585" t="str">
        <f>IFERROR(VLOOKUP(A585, ContinentData!$A$2:$B$231, 2, FALSE),0)</f>
        <v>North America</v>
      </c>
      <c r="M585" t="str">
        <f>IF(world_happiness[[#This Row],[Life Ladder]]&gt;world_happiness[[#This Row],[AV LL]],"Over Avergare","Under Average")</f>
        <v>Over Avergare</v>
      </c>
      <c r="N585" s="55">
        <f>DATE(world_happiness[[#This Row],[year]],1,1)</f>
        <v>40909</v>
      </c>
      <c r="O585">
        <f>YEAR(world_happiness[[#This Row],[Date]])</f>
        <v>2012</v>
      </c>
      <c r="P585">
        <f>AVERAGE(world_happiness[Life Ladder])</f>
        <v>5.4792273760800283</v>
      </c>
    </row>
    <row r="586" spans="1:16" x14ac:dyDescent="0.35">
      <c r="A586" t="s">
        <v>55</v>
      </c>
      <c r="B586">
        <v>2013</v>
      </c>
      <c r="C586">
        <v>6.3250000000000002</v>
      </c>
      <c r="D586">
        <v>8.9870000000000001</v>
      </c>
      <c r="E586">
        <v>0.82699999999999996</v>
      </c>
      <c r="F586">
        <v>63.86</v>
      </c>
      <c r="G586">
        <v>0.71599999999999997</v>
      </c>
      <c r="H586">
        <v>-0.153</v>
      </c>
      <c r="I586">
        <v>0.77200000000000002</v>
      </c>
      <c r="J586">
        <v>0.80100000000000005</v>
      </c>
      <c r="K586">
        <v>0.317</v>
      </c>
      <c r="L586" t="str">
        <f>IFERROR(VLOOKUP(A586, ContinentData!$A$2:$B$231, 2, FALSE),0)</f>
        <v>North America</v>
      </c>
      <c r="M586" t="str">
        <f>IF(world_happiness[[#This Row],[Life Ladder]]&gt;world_happiness[[#This Row],[AV LL]],"Over Avergare","Under Average")</f>
        <v>Over Avergare</v>
      </c>
      <c r="N586" s="55">
        <f>DATE(world_happiness[[#This Row],[year]],1,1)</f>
        <v>41275</v>
      </c>
      <c r="O586">
        <f>YEAR(world_happiness[[#This Row],[Date]])</f>
        <v>2013</v>
      </c>
      <c r="P586">
        <f>AVERAGE(world_happiness[Life Ladder])</f>
        <v>5.4792273760800283</v>
      </c>
    </row>
    <row r="587" spans="1:16" x14ac:dyDescent="0.35">
      <c r="A587" t="s">
        <v>55</v>
      </c>
      <c r="B587">
        <v>2014</v>
      </c>
      <c r="C587">
        <v>5.8570000000000002</v>
      </c>
      <c r="D587">
        <v>9</v>
      </c>
      <c r="E587">
        <v>0.79800000000000004</v>
      </c>
      <c r="F587">
        <v>63.68</v>
      </c>
      <c r="G587">
        <v>0.77800000000000002</v>
      </c>
      <c r="H587">
        <v>-0.19800000000000001</v>
      </c>
      <c r="I587">
        <v>0.78100000000000003</v>
      </c>
      <c r="J587">
        <v>0.80100000000000005</v>
      </c>
      <c r="K587">
        <v>0.33</v>
      </c>
      <c r="L587" t="str">
        <f>IFERROR(VLOOKUP(A587, ContinentData!$A$2:$B$231, 2, FALSE),0)</f>
        <v>North America</v>
      </c>
      <c r="M587" t="str">
        <f>IF(world_happiness[[#This Row],[Life Ladder]]&gt;world_happiness[[#This Row],[AV LL]],"Over Avergare","Under Average")</f>
        <v>Over Avergare</v>
      </c>
      <c r="N587" s="55">
        <f>DATE(world_happiness[[#This Row],[year]],1,1)</f>
        <v>41640</v>
      </c>
      <c r="O587">
        <f>YEAR(world_happiness[[#This Row],[Date]])</f>
        <v>2014</v>
      </c>
      <c r="P587">
        <f>AVERAGE(world_happiness[Life Ladder])</f>
        <v>5.4792273760800283</v>
      </c>
    </row>
    <row r="588" spans="1:16" x14ac:dyDescent="0.35">
      <c r="A588" t="s">
        <v>55</v>
      </c>
      <c r="B588">
        <v>2015</v>
      </c>
      <c r="C588">
        <v>6.0179999999999998</v>
      </c>
      <c r="D588">
        <v>9.02</v>
      </c>
      <c r="E588">
        <v>0.79100000000000004</v>
      </c>
      <c r="F588">
        <v>63.5</v>
      </c>
      <c r="G588">
        <v>0.73299999999999998</v>
      </c>
      <c r="H588">
        <v>-0.16</v>
      </c>
      <c r="I588">
        <v>0.80500000000000005</v>
      </c>
      <c r="J588">
        <v>0.81599999999999995</v>
      </c>
      <c r="K588">
        <v>0.33300000000000002</v>
      </c>
      <c r="L588" t="str">
        <f>IFERROR(VLOOKUP(A588, ContinentData!$A$2:$B$231, 2, FALSE),0)</f>
        <v>North America</v>
      </c>
      <c r="M588" t="str">
        <f>IF(world_happiness[[#This Row],[Life Ladder]]&gt;world_happiness[[#This Row],[AV LL]],"Over Avergare","Under Average")</f>
        <v>Over Avergare</v>
      </c>
      <c r="N588" s="55">
        <f>DATE(world_happiness[[#This Row],[year]],1,1)</f>
        <v>42005</v>
      </c>
      <c r="O588">
        <f>YEAR(world_happiness[[#This Row],[Date]])</f>
        <v>2015</v>
      </c>
      <c r="P588">
        <f>AVERAGE(world_happiness[Life Ladder])</f>
        <v>5.4792273760800283</v>
      </c>
    </row>
    <row r="589" spans="1:16" x14ac:dyDescent="0.35">
      <c r="A589" t="s">
        <v>55</v>
      </c>
      <c r="B589">
        <v>2016</v>
      </c>
      <c r="C589">
        <v>6.14</v>
      </c>
      <c r="D589">
        <v>9.0419999999999998</v>
      </c>
      <c r="E589">
        <v>0.79400000000000004</v>
      </c>
      <c r="F589">
        <v>63.85</v>
      </c>
      <c r="G589">
        <v>0.8</v>
      </c>
      <c r="H589">
        <v>-0.189</v>
      </c>
      <c r="I589">
        <v>0.79700000000000004</v>
      </c>
      <c r="J589">
        <v>0.74199999999999999</v>
      </c>
      <c r="K589">
        <v>0.34599999999999997</v>
      </c>
      <c r="L589" t="str">
        <f>IFERROR(VLOOKUP(A589, ContinentData!$A$2:$B$231, 2, FALSE),0)</f>
        <v>North America</v>
      </c>
      <c r="M589" t="str">
        <f>IF(world_happiness[[#This Row],[Life Ladder]]&gt;world_happiness[[#This Row],[AV LL]],"Over Avergare","Under Average")</f>
        <v>Over Avergare</v>
      </c>
      <c r="N589" s="55">
        <f>DATE(world_happiness[[#This Row],[year]],1,1)</f>
        <v>42370</v>
      </c>
      <c r="O589">
        <f>YEAR(world_happiness[[#This Row],[Date]])</f>
        <v>2016</v>
      </c>
      <c r="P589">
        <f>AVERAGE(world_happiness[Life Ladder])</f>
        <v>5.4792273760800283</v>
      </c>
    </row>
    <row r="590" spans="1:16" x14ac:dyDescent="0.35">
      <c r="A590" t="s">
        <v>55</v>
      </c>
      <c r="B590">
        <v>2017</v>
      </c>
      <c r="C590">
        <v>6.3390000000000004</v>
      </c>
      <c r="D590">
        <v>9.0619999999999994</v>
      </c>
      <c r="E590">
        <v>0.82899999999999996</v>
      </c>
      <c r="F590">
        <v>64.2</v>
      </c>
      <c r="G590">
        <v>0.75800000000000001</v>
      </c>
      <c r="H590">
        <v>-0.17599999999999999</v>
      </c>
      <c r="I590">
        <v>0.77800000000000002</v>
      </c>
      <c r="J590">
        <v>0.8</v>
      </c>
      <c r="K590">
        <v>0.26800000000000002</v>
      </c>
      <c r="L590" t="str">
        <f>IFERROR(VLOOKUP(A590, ContinentData!$A$2:$B$231, 2, FALSE),0)</f>
        <v>North America</v>
      </c>
      <c r="M590" t="str">
        <f>IF(world_happiness[[#This Row],[Life Ladder]]&gt;world_happiness[[#This Row],[AV LL]],"Over Avergare","Under Average")</f>
        <v>Over Avergare</v>
      </c>
      <c r="N590" s="55">
        <f>DATE(world_happiness[[#This Row],[year]],1,1)</f>
        <v>42736</v>
      </c>
      <c r="O590">
        <f>YEAR(world_happiness[[#This Row],[Date]])</f>
        <v>2017</v>
      </c>
      <c r="P590">
        <f>AVERAGE(world_happiness[Life Ladder])</f>
        <v>5.4792273760800283</v>
      </c>
    </row>
    <row r="591" spans="1:16" x14ac:dyDescent="0.35">
      <c r="A591" t="s">
        <v>55</v>
      </c>
      <c r="B591">
        <v>2018</v>
      </c>
      <c r="C591">
        <v>6.2409999999999997</v>
      </c>
      <c r="D591">
        <v>9.0839999999999996</v>
      </c>
      <c r="E591">
        <v>0.82</v>
      </c>
      <c r="F591">
        <v>64.55</v>
      </c>
      <c r="G591">
        <v>0.86299999999999999</v>
      </c>
      <c r="H591">
        <v>-0.1</v>
      </c>
      <c r="I591">
        <v>0.80100000000000005</v>
      </c>
      <c r="J591">
        <v>0.81699999999999995</v>
      </c>
      <c r="K591">
        <v>0.27</v>
      </c>
      <c r="L591" t="str">
        <f>IFERROR(VLOOKUP(A591, ContinentData!$A$2:$B$231, 2, FALSE),0)</f>
        <v>North America</v>
      </c>
      <c r="M591" t="str">
        <f>IF(world_happiness[[#This Row],[Life Ladder]]&gt;world_happiness[[#This Row],[AV LL]],"Over Avergare","Under Average")</f>
        <v>Over Avergare</v>
      </c>
      <c r="N591" s="55">
        <f>DATE(world_happiness[[#This Row],[year]],1,1)</f>
        <v>43101</v>
      </c>
      <c r="O591">
        <f>YEAR(world_happiness[[#This Row],[Date]])</f>
        <v>2018</v>
      </c>
      <c r="P591">
        <f>AVERAGE(world_happiness[Life Ladder])</f>
        <v>5.4792273760800283</v>
      </c>
    </row>
    <row r="592" spans="1:16" x14ac:dyDescent="0.35">
      <c r="A592" t="s">
        <v>55</v>
      </c>
      <c r="B592">
        <v>2019</v>
      </c>
      <c r="C592">
        <v>6.4550000000000001</v>
      </c>
      <c r="D592">
        <v>9.1069999999999993</v>
      </c>
      <c r="E592">
        <v>0.76400000000000001</v>
      </c>
      <c r="F592">
        <v>64.900000000000006</v>
      </c>
      <c r="G592">
        <v>0.877</v>
      </c>
      <c r="H592">
        <v>-0.114</v>
      </c>
      <c r="I592">
        <v>0.68200000000000005</v>
      </c>
      <c r="J592">
        <v>0.82599999999999996</v>
      </c>
      <c r="K592">
        <v>0.27100000000000002</v>
      </c>
      <c r="L592" t="str">
        <f>IFERROR(VLOOKUP(A592, ContinentData!$A$2:$B$231, 2, FALSE),0)</f>
        <v>North America</v>
      </c>
      <c r="M592" t="str">
        <f>IF(world_happiness[[#This Row],[Life Ladder]]&gt;world_happiness[[#This Row],[AV LL]],"Over Avergare","Under Average")</f>
        <v>Over Avergare</v>
      </c>
      <c r="N592" s="55">
        <f>DATE(world_happiness[[#This Row],[year]],1,1)</f>
        <v>43466</v>
      </c>
      <c r="O592">
        <f>YEAR(world_happiness[[#This Row],[Date]])</f>
        <v>2019</v>
      </c>
      <c r="P592">
        <f>AVERAGE(world_happiness[Life Ladder])</f>
        <v>5.4792273760800283</v>
      </c>
    </row>
    <row r="593" spans="1:16" x14ac:dyDescent="0.35">
      <c r="A593" t="s">
        <v>55</v>
      </c>
      <c r="B593">
        <v>2020</v>
      </c>
      <c r="C593">
        <v>5.4619999999999997</v>
      </c>
      <c r="D593">
        <v>9.02</v>
      </c>
      <c r="E593">
        <v>0.69599999999999995</v>
      </c>
      <c r="F593">
        <v>65.25</v>
      </c>
      <c r="G593">
        <v>0.92400000000000004</v>
      </c>
      <c r="H593">
        <v>-0.129</v>
      </c>
      <c r="I593">
        <v>0.58299999999999996</v>
      </c>
      <c r="J593">
        <v>0.81100000000000005</v>
      </c>
      <c r="K593">
        <v>0.32900000000000001</v>
      </c>
      <c r="L593" t="str">
        <f>IFERROR(VLOOKUP(A593, ContinentData!$A$2:$B$231, 2, FALSE),0)</f>
        <v>North America</v>
      </c>
      <c r="M593" t="str">
        <f>IF(world_happiness[[#This Row],[Life Ladder]]&gt;world_happiness[[#This Row],[AV LL]],"Over Avergare","Under Average")</f>
        <v>Under Average</v>
      </c>
      <c r="N593" s="55">
        <f>DATE(world_happiness[[#This Row],[year]],1,1)</f>
        <v>43831</v>
      </c>
      <c r="O593">
        <f>YEAR(world_happiness[[#This Row],[Date]])</f>
        <v>2020</v>
      </c>
      <c r="P593">
        <f>AVERAGE(world_happiness[Life Ladder])</f>
        <v>5.4792273760800283</v>
      </c>
    </row>
    <row r="594" spans="1:16" x14ac:dyDescent="0.35">
      <c r="A594" t="s">
        <v>55</v>
      </c>
      <c r="B594">
        <v>2021</v>
      </c>
      <c r="C594">
        <v>6.431</v>
      </c>
      <c r="D594">
        <v>9.1140000000000008</v>
      </c>
      <c r="E594">
        <v>0.79600000000000004</v>
      </c>
      <c r="F594">
        <v>65.599999999999994</v>
      </c>
      <c r="G594">
        <v>0.91500000000000004</v>
      </c>
      <c r="H594">
        <v>-8.1000000000000003E-2</v>
      </c>
      <c r="I594">
        <v>0.66300000000000003</v>
      </c>
      <c r="J594">
        <v>0.82599999999999996</v>
      </c>
      <c r="K594">
        <v>0.28999999999999998</v>
      </c>
      <c r="L594" t="str">
        <f>IFERROR(VLOOKUP(A594, ContinentData!$A$2:$B$231, 2, FALSE),0)</f>
        <v>North America</v>
      </c>
      <c r="M594" t="str">
        <f>IF(world_happiness[[#This Row],[Life Ladder]]&gt;world_happiness[[#This Row],[AV LL]],"Over Avergare","Under Average")</f>
        <v>Over Avergare</v>
      </c>
      <c r="N594" s="55">
        <f>DATE(world_happiness[[#This Row],[year]],1,1)</f>
        <v>44197</v>
      </c>
      <c r="O594">
        <f>YEAR(world_happiness[[#This Row],[Date]])</f>
        <v>2021</v>
      </c>
      <c r="P594">
        <f>AVERAGE(world_happiness[Life Ladder])</f>
        <v>5.4792273760800283</v>
      </c>
    </row>
    <row r="595" spans="1:16" x14ac:dyDescent="0.35">
      <c r="A595" t="s">
        <v>55</v>
      </c>
      <c r="B595">
        <v>2022</v>
      </c>
      <c r="C595">
        <v>6.492</v>
      </c>
      <c r="D595">
        <v>9.1349999999999998</v>
      </c>
      <c r="E595">
        <v>0.77200000000000002</v>
      </c>
      <c r="F595">
        <v>65.95</v>
      </c>
      <c r="G595">
        <v>0.91400000000000003</v>
      </c>
      <c r="H595">
        <v>-0.112</v>
      </c>
      <c r="I595">
        <v>0.621</v>
      </c>
      <c r="J595">
        <v>0.82299999999999995</v>
      </c>
      <c r="K595">
        <v>0.29599999999999999</v>
      </c>
      <c r="L595" t="str">
        <f>IFERROR(VLOOKUP(A595, ContinentData!$A$2:$B$231, 2, FALSE),0)</f>
        <v>North America</v>
      </c>
      <c r="M595" t="str">
        <f>IF(world_happiness[[#This Row],[Life Ladder]]&gt;world_happiness[[#This Row],[AV LL]],"Over Avergare","Under Average")</f>
        <v>Over Avergare</v>
      </c>
      <c r="N595" s="55">
        <f>DATE(world_happiness[[#This Row],[year]],1,1)</f>
        <v>44562</v>
      </c>
      <c r="O595">
        <f>YEAR(world_happiness[[#This Row],[Date]])</f>
        <v>2022</v>
      </c>
      <c r="P595">
        <f>AVERAGE(world_happiness[Life Ladder])</f>
        <v>5.4792273760800283</v>
      </c>
    </row>
    <row r="596" spans="1:16" x14ac:dyDescent="0.35">
      <c r="A596" t="s">
        <v>56</v>
      </c>
      <c r="B596">
        <v>2006</v>
      </c>
      <c r="C596">
        <v>5.3710000000000004</v>
      </c>
      <c r="D596">
        <v>10.269</v>
      </c>
      <c r="E596">
        <v>0.91</v>
      </c>
      <c r="F596">
        <v>65.78</v>
      </c>
      <c r="G596">
        <v>0.749</v>
      </c>
      <c r="H596">
        <v>-0.26800000000000002</v>
      </c>
      <c r="I596">
        <v>0.79700000000000004</v>
      </c>
      <c r="J596">
        <v>0.58899999999999997</v>
      </c>
      <c r="K596">
        <v>0.215</v>
      </c>
      <c r="L596" t="str">
        <f>IFERROR(VLOOKUP(A596, ContinentData!$A$2:$B$231, 2, FALSE),0)</f>
        <v>Europe</v>
      </c>
      <c r="M596" t="str">
        <f>IF(world_happiness[[#This Row],[Life Ladder]]&gt;world_happiness[[#This Row],[AV LL]],"Over Avergare","Under Average")</f>
        <v>Under Average</v>
      </c>
      <c r="N596" s="55">
        <f>DATE(world_happiness[[#This Row],[year]],1,1)</f>
        <v>38718</v>
      </c>
      <c r="O596">
        <f>YEAR(world_happiness[[#This Row],[Date]])</f>
        <v>2006</v>
      </c>
      <c r="P596">
        <f>AVERAGE(world_happiness[Life Ladder])</f>
        <v>5.4792273760800283</v>
      </c>
    </row>
    <row r="597" spans="1:16" x14ac:dyDescent="0.35">
      <c r="A597" t="s">
        <v>56</v>
      </c>
      <c r="B597">
        <v>2007</v>
      </c>
      <c r="C597">
        <v>5.3319999999999999</v>
      </c>
      <c r="D597">
        <v>10.346</v>
      </c>
      <c r="E597">
        <v>0.89600000000000002</v>
      </c>
      <c r="F597">
        <v>66.06</v>
      </c>
      <c r="G597">
        <v>0.71199999999999997</v>
      </c>
      <c r="H597">
        <v>-0.25</v>
      </c>
      <c r="I597">
        <v>0.74299999999999999</v>
      </c>
      <c r="J597">
        <v>0.58899999999999997</v>
      </c>
      <c r="K597">
        <v>0.17599999999999999</v>
      </c>
      <c r="L597" t="str">
        <f>IFERROR(VLOOKUP(A597, ContinentData!$A$2:$B$231, 2, FALSE),0)</f>
        <v>Europe</v>
      </c>
      <c r="M597" t="str">
        <f>IF(world_happiness[[#This Row],[Life Ladder]]&gt;world_happiness[[#This Row],[AV LL]],"Over Avergare","Under Average")</f>
        <v>Under Average</v>
      </c>
      <c r="N597" s="55">
        <f>DATE(world_happiness[[#This Row],[year]],1,1)</f>
        <v>39083</v>
      </c>
      <c r="O597">
        <f>YEAR(world_happiness[[#This Row],[Date]])</f>
        <v>2007</v>
      </c>
      <c r="P597">
        <f>AVERAGE(world_happiness[Life Ladder])</f>
        <v>5.4792273760800283</v>
      </c>
    </row>
    <row r="598" spans="1:16" x14ac:dyDescent="0.35">
      <c r="A598" t="s">
        <v>56</v>
      </c>
      <c r="B598">
        <v>2008</v>
      </c>
      <c r="C598">
        <v>5.452</v>
      </c>
      <c r="D598">
        <v>10.295999999999999</v>
      </c>
      <c r="E598">
        <v>0.90400000000000003</v>
      </c>
      <c r="F598">
        <v>66.34</v>
      </c>
      <c r="G598">
        <v>0.64200000000000002</v>
      </c>
      <c r="H598">
        <v>-0.221</v>
      </c>
      <c r="I598">
        <v>0.66300000000000003</v>
      </c>
      <c r="J598">
        <v>0.59499999999999997</v>
      </c>
      <c r="K598">
        <v>0.218</v>
      </c>
      <c r="L598" t="str">
        <f>IFERROR(VLOOKUP(A598, ContinentData!$A$2:$B$231, 2, FALSE),0)</f>
        <v>Europe</v>
      </c>
      <c r="M598" t="str">
        <f>IF(world_happiness[[#This Row],[Life Ladder]]&gt;world_happiness[[#This Row],[AV LL]],"Over Avergare","Under Average")</f>
        <v>Under Average</v>
      </c>
      <c r="N598" s="55">
        <f>DATE(world_happiness[[#This Row],[year]],1,1)</f>
        <v>39448</v>
      </c>
      <c r="O598">
        <f>YEAR(world_happiness[[#This Row],[Date]])</f>
        <v>2008</v>
      </c>
      <c r="P598">
        <f>AVERAGE(world_happiness[Life Ladder])</f>
        <v>5.4792273760800283</v>
      </c>
    </row>
    <row r="599" spans="1:16" x14ac:dyDescent="0.35">
      <c r="A599" t="s">
        <v>56</v>
      </c>
      <c r="B599">
        <v>2009</v>
      </c>
      <c r="C599">
        <v>5.1379999999999999</v>
      </c>
      <c r="D599">
        <v>10.14</v>
      </c>
      <c r="E599">
        <v>0.874</v>
      </c>
      <c r="F599">
        <v>66.62</v>
      </c>
      <c r="G599">
        <v>0.61099999999999999</v>
      </c>
      <c r="H599">
        <v>-0.23300000000000001</v>
      </c>
      <c r="I599">
        <v>0.79300000000000004</v>
      </c>
      <c r="J599">
        <v>0.59099999999999997</v>
      </c>
      <c r="K599">
        <v>0.24299999999999999</v>
      </c>
      <c r="L599" t="str">
        <f>IFERROR(VLOOKUP(A599, ContinentData!$A$2:$B$231, 2, FALSE),0)</f>
        <v>Europe</v>
      </c>
      <c r="M599" t="str">
        <f>IF(world_happiness[[#This Row],[Life Ladder]]&gt;world_happiness[[#This Row],[AV LL]],"Over Avergare","Under Average")</f>
        <v>Under Average</v>
      </c>
      <c r="N599" s="55">
        <f>DATE(world_happiness[[#This Row],[year]],1,1)</f>
        <v>39814</v>
      </c>
      <c r="O599">
        <f>YEAR(world_happiness[[#This Row],[Date]])</f>
        <v>2009</v>
      </c>
      <c r="P599">
        <f>AVERAGE(world_happiness[Life Ladder])</f>
        <v>5.4792273760800283</v>
      </c>
    </row>
    <row r="600" spans="1:16" x14ac:dyDescent="0.35">
      <c r="A600" t="s">
        <v>56</v>
      </c>
      <c r="B600">
        <v>2011</v>
      </c>
      <c r="C600">
        <v>5.4870000000000001</v>
      </c>
      <c r="D600">
        <v>10.24</v>
      </c>
      <c r="E600">
        <v>0.90900000000000003</v>
      </c>
      <c r="F600">
        <v>67.180000000000007</v>
      </c>
      <c r="G600">
        <v>0.73499999999999999</v>
      </c>
      <c r="H600">
        <v>-0.17100000000000001</v>
      </c>
      <c r="I600">
        <v>0.68700000000000006</v>
      </c>
      <c r="J600">
        <v>0.64100000000000001</v>
      </c>
      <c r="K600">
        <v>0.20499999999999999</v>
      </c>
      <c r="L600" t="str">
        <f>IFERROR(VLOOKUP(A600, ContinentData!$A$2:$B$231, 2, FALSE),0)</f>
        <v>Europe</v>
      </c>
      <c r="M600" t="str">
        <f>IF(world_happiness[[#This Row],[Life Ladder]]&gt;world_happiness[[#This Row],[AV LL]],"Over Avergare","Under Average")</f>
        <v>Over Avergare</v>
      </c>
      <c r="N600" s="55">
        <f>DATE(world_happiness[[#This Row],[year]],1,1)</f>
        <v>40544</v>
      </c>
      <c r="O600">
        <f>YEAR(world_happiness[[#This Row],[Date]])</f>
        <v>2011</v>
      </c>
      <c r="P600">
        <f>AVERAGE(world_happiness[Life Ladder])</f>
        <v>5.4792273760800283</v>
      </c>
    </row>
    <row r="601" spans="1:16" x14ac:dyDescent="0.35">
      <c r="A601" t="s">
        <v>56</v>
      </c>
      <c r="B601">
        <v>2012</v>
      </c>
      <c r="C601">
        <v>5.3639999999999999</v>
      </c>
      <c r="D601">
        <v>10.275</v>
      </c>
      <c r="E601">
        <v>0.88900000000000001</v>
      </c>
      <c r="F601">
        <v>67.459999999999994</v>
      </c>
      <c r="G601">
        <v>0.69699999999999995</v>
      </c>
      <c r="H601">
        <v>-0.19500000000000001</v>
      </c>
      <c r="I601">
        <v>0.79300000000000004</v>
      </c>
      <c r="J601">
        <v>0.627</v>
      </c>
      <c r="K601">
        <v>0.19900000000000001</v>
      </c>
      <c r="L601" t="str">
        <f>IFERROR(VLOOKUP(A601, ContinentData!$A$2:$B$231, 2, FALSE),0)</f>
        <v>Europe</v>
      </c>
      <c r="M601" t="str">
        <f>IF(world_happiness[[#This Row],[Life Ladder]]&gt;world_happiness[[#This Row],[AV LL]],"Over Avergare","Under Average")</f>
        <v>Under Average</v>
      </c>
      <c r="N601" s="55">
        <f>DATE(world_happiness[[#This Row],[year]],1,1)</f>
        <v>40909</v>
      </c>
      <c r="O601">
        <f>YEAR(world_happiness[[#This Row],[Date]])</f>
        <v>2012</v>
      </c>
      <c r="P601">
        <f>AVERAGE(world_happiness[Life Ladder])</f>
        <v>5.4792273760800283</v>
      </c>
    </row>
    <row r="602" spans="1:16" x14ac:dyDescent="0.35">
      <c r="A602" t="s">
        <v>56</v>
      </c>
      <c r="B602">
        <v>2013</v>
      </c>
      <c r="C602">
        <v>5.367</v>
      </c>
      <c r="D602">
        <v>10.292999999999999</v>
      </c>
      <c r="E602">
        <v>0.90100000000000002</v>
      </c>
      <c r="F602">
        <v>67.739999999999995</v>
      </c>
      <c r="G602">
        <v>0.754</v>
      </c>
      <c r="H602">
        <v>-0.20399999999999999</v>
      </c>
      <c r="I602">
        <v>0.72599999999999998</v>
      </c>
      <c r="J602">
        <v>0.65100000000000002</v>
      </c>
      <c r="K602">
        <v>0.19900000000000001</v>
      </c>
      <c r="L602" t="str">
        <f>IFERROR(VLOOKUP(A602, ContinentData!$A$2:$B$231, 2, FALSE),0)</f>
        <v>Europe</v>
      </c>
      <c r="M602" t="str">
        <f>IF(world_happiness[[#This Row],[Life Ladder]]&gt;world_happiness[[#This Row],[AV LL]],"Over Avergare","Under Average")</f>
        <v>Under Average</v>
      </c>
      <c r="N602" s="55">
        <f>DATE(world_happiness[[#This Row],[year]],1,1)</f>
        <v>41275</v>
      </c>
      <c r="O602">
        <f>YEAR(world_happiness[[#This Row],[Date]])</f>
        <v>2013</v>
      </c>
      <c r="P602">
        <f>AVERAGE(world_happiness[Life Ladder])</f>
        <v>5.4792273760800283</v>
      </c>
    </row>
    <row r="603" spans="1:16" x14ac:dyDescent="0.35">
      <c r="A603" t="s">
        <v>56</v>
      </c>
      <c r="B603">
        <v>2014</v>
      </c>
      <c r="C603">
        <v>5.556</v>
      </c>
      <c r="D603">
        <v>10.324999999999999</v>
      </c>
      <c r="E603">
        <v>0.91700000000000004</v>
      </c>
      <c r="F603">
        <v>68.02</v>
      </c>
      <c r="G603">
        <v>0.77300000000000002</v>
      </c>
      <c r="H603">
        <v>-0.156</v>
      </c>
      <c r="I603">
        <v>0.65200000000000002</v>
      </c>
      <c r="J603">
        <v>0.62</v>
      </c>
      <c r="K603">
        <v>0.20300000000000001</v>
      </c>
      <c r="L603" t="str">
        <f>IFERROR(VLOOKUP(A603, ContinentData!$A$2:$B$231, 2, FALSE),0)</f>
        <v>Europe</v>
      </c>
      <c r="M603" t="str">
        <f>IF(world_happiness[[#This Row],[Life Ladder]]&gt;world_happiness[[#This Row],[AV LL]],"Over Avergare","Under Average")</f>
        <v>Over Avergare</v>
      </c>
      <c r="N603" s="55">
        <f>DATE(world_happiness[[#This Row],[year]],1,1)</f>
        <v>41640</v>
      </c>
      <c r="O603">
        <f>YEAR(world_happiness[[#This Row],[Date]])</f>
        <v>2014</v>
      </c>
      <c r="P603">
        <f>AVERAGE(world_happiness[Life Ladder])</f>
        <v>5.4792273760800283</v>
      </c>
    </row>
    <row r="604" spans="1:16" x14ac:dyDescent="0.35">
      <c r="A604" t="s">
        <v>56</v>
      </c>
      <c r="B604">
        <v>2015</v>
      </c>
      <c r="C604">
        <v>5.6289999999999996</v>
      </c>
      <c r="D604">
        <v>10.343</v>
      </c>
      <c r="E604">
        <v>0.91800000000000004</v>
      </c>
      <c r="F604">
        <v>68.3</v>
      </c>
      <c r="G604">
        <v>0.81499999999999995</v>
      </c>
      <c r="H604">
        <v>-0.16700000000000001</v>
      </c>
      <c r="I604">
        <v>0.56899999999999995</v>
      </c>
      <c r="J604">
        <v>0.64900000000000002</v>
      </c>
      <c r="K604">
        <v>0.183</v>
      </c>
      <c r="L604" t="str">
        <f>IFERROR(VLOOKUP(A604, ContinentData!$A$2:$B$231, 2, FALSE),0)</f>
        <v>Europe</v>
      </c>
      <c r="M604" t="str">
        <f>IF(world_happiness[[#This Row],[Life Ladder]]&gt;world_happiness[[#This Row],[AV LL]],"Over Avergare","Under Average")</f>
        <v>Over Avergare</v>
      </c>
      <c r="N604" s="55">
        <f>DATE(world_happiness[[#This Row],[year]],1,1)</f>
        <v>42005</v>
      </c>
      <c r="O604">
        <f>YEAR(world_happiness[[#This Row],[Date]])</f>
        <v>2015</v>
      </c>
      <c r="P604">
        <f>AVERAGE(world_happiness[Life Ladder])</f>
        <v>5.4792273760800283</v>
      </c>
    </row>
    <row r="605" spans="1:16" x14ac:dyDescent="0.35">
      <c r="A605" t="s">
        <v>56</v>
      </c>
      <c r="B605">
        <v>2016</v>
      </c>
      <c r="C605">
        <v>5.65</v>
      </c>
      <c r="D605">
        <v>10.374000000000001</v>
      </c>
      <c r="E605">
        <v>0.93799999999999994</v>
      </c>
      <c r="F605">
        <v>68.525000000000006</v>
      </c>
      <c r="G605">
        <v>0.84299999999999997</v>
      </c>
      <c r="H605">
        <v>-0.153</v>
      </c>
      <c r="I605">
        <v>0.63900000000000001</v>
      </c>
      <c r="J605">
        <v>0.65700000000000003</v>
      </c>
      <c r="K605">
        <v>0.17699999999999999</v>
      </c>
      <c r="L605" t="str">
        <f>IFERROR(VLOOKUP(A605, ContinentData!$A$2:$B$231, 2, FALSE),0)</f>
        <v>Europe</v>
      </c>
      <c r="M605" t="str">
        <f>IF(world_happiness[[#This Row],[Life Ladder]]&gt;world_happiness[[#This Row],[AV LL]],"Over Avergare","Under Average")</f>
        <v>Over Avergare</v>
      </c>
      <c r="N605" s="55">
        <f>DATE(world_happiness[[#This Row],[year]],1,1)</f>
        <v>42370</v>
      </c>
      <c r="O605">
        <f>YEAR(world_happiness[[#This Row],[Date]])</f>
        <v>2016</v>
      </c>
      <c r="P605">
        <f>AVERAGE(world_happiness[Life Ladder])</f>
        <v>5.4792273760800283</v>
      </c>
    </row>
    <row r="606" spans="1:16" x14ac:dyDescent="0.35">
      <c r="A606" t="s">
        <v>56</v>
      </c>
      <c r="B606">
        <v>2017</v>
      </c>
      <c r="C606">
        <v>5.9379999999999997</v>
      </c>
      <c r="D606">
        <v>10.429</v>
      </c>
      <c r="E606">
        <v>0.93600000000000005</v>
      </c>
      <c r="F606">
        <v>68.75</v>
      </c>
      <c r="G606">
        <v>0.86199999999999999</v>
      </c>
      <c r="H606">
        <v>-0.105</v>
      </c>
      <c r="I606">
        <v>0.66800000000000004</v>
      </c>
      <c r="J606">
        <v>0.74</v>
      </c>
      <c r="K606">
        <v>0.16</v>
      </c>
      <c r="L606" t="str">
        <f>IFERROR(VLOOKUP(A606, ContinentData!$A$2:$B$231, 2, FALSE),0)</f>
        <v>Europe</v>
      </c>
      <c r="M606" t="str">
        <f>IF(world_happiness[[#This Row],[Life Ladder]]&gt;world_happiness[[#This Row],[AV LL]],"Over Avergare","Under Average")</f>
        <v>Over Avergare</v>
      </c>
      <c r="N606" s="55">
        <f>DATE(world_happiness[[#This Row],[year]],1,1)</f>
        <v>42736</v>
      </c>
      <c r="O606">
        <f>YEAR(world_happiness[[#This Row],[Date]])</f>
        <v>2017</v>
      </c>
      <c r="P606">
        <f>AVERAGE(world_happiness[Life Ladder])</f>
        <v>5.4792273760800283</v>
      </c>
    </row>
    <row r="607" spans="1:16" x14ac:dyDescent="0.35">
      <c r="A607" t="s">
        <v>56</v>
      </c>
      <c r="B607">
        <v>2018</v>
      </c>
      <c r="C607">
        <v>6.0910000000000002</v>
      </c>
      <c r="D607">
        <v>10.462999999999999</v>
      </c>
      <c r="E607">
        <v>0.93300000000000005</v>
      </c>
      <c r="F607">
        <v>68.974999999999994</v>
      </c>
      <c r="G607">
        <v>0.88600000000000001</v>
      </c>
      <c r="H607">
        <v>-0.14499999999999999</v>
      </c>
      <c r="I607">
        <v>0.621</v>
      </c>
      <c r="J607">
        <v>0.73</v>
      </c>
      <c r="K607">
        <v>0.16300000000000001</v>
      </c>
      <c r="L607" t="str">
        <f>IFERROR(VLOOKUP(A607, ContinentData!$A$2:$B$231, 2, FALSE),0)</f>
        <v>Europe</v>
      </c>
      <c r="M607" t="str">
        <f>IF(world_happiness[[#This Row],[Life Ladder]]&gt;world_happiness[[#This Row],[AV LL]],"Over Avergare","Under Average")</f>
        <v>Over Avergare</v>
      </c>
      <c r="N607" s="55">
        <f>DATE(world_happiness[[#This Row],[year]],1,1)</f>
        <v>43101</v>
      </c>
      <c r="O607">
        <f>YEAR(world_happiness[[#This Row],[Date]])</f>
        <v>2018</v>
      </c>
      <c r="P607">
        <f>AVERAGE(world_happiness[Life Ladder])</f>
        <v>5.4792273760800283</v>
      </c>
    </row>
    <row r="608" spans="1:16" x14ac:dyDescent="0.35">
      <c r="A608" t="s">
        <v>56</v>
      </c>
      <c r="B608">
        <v>2019</v>
      </c>
      <c r="C608">
        <v>6.0350000000000001</v>
      </c>
      <c r="D608">
        <v>10.496</v>
      </c>
      <c r="E608">
        <v>0.93400000000000005</v>
      </c>
      <c r="F608">
        <v>69.2</v>
      </c>
      <c r="G608">
        <v>0.88700000000000001</v>
      </c>
      <c r="H608">
        <v>-9.9000000000000005E-2</v>
      </c>
      <c r="I608">
        <v>0.57599999999999996</v>
      </c>
      <c r="J608">
        <v>0.73799999999999999</v>
      </c>
      <c r="K608">
        <v>0.156</v>
      </c>
      <c r="L608" t="str">
        <f>IFERROR(VLOOKUP(A608, ContinentData!$A$2:$B$231, 2, FALSE),0)</f>
        <v>Europe</v>
      </c>
      <c r="M608" t="str">
        <f>IF(world_happiness[[#This Row],[Life Ladder]]&gt;world_happiness[[#This Row],[AV LL]],"Over Avergare","Under Average")</f>
        <v>Over Avergare</v>
      </c>
      <c r="N608" s="55">
        <f>DATE(world_happiness[[#This Row],[year]],1,1)</f>
        <v>43466</v>
      </c>
      <c r="O608">
        <f>YEAR(world_happiness[[#This Row],[Date]])</f>
        <v>2019</v>
      </c>
      <c r="P608">
        <f>AVERAGE(world_happiness[Life Ladder])</f>
        <v>5.4792273760800283</v>
      </c>
    </row>
    <row r="609" spans="1:16" x14ac:dyDescent="0.35">
      <c r="A609" t="s">
        <v>56</v>
      </c>
      <c r="B609">
        <v>2020</v>
      </c>
      <c r="C609">
        <v>6.4530000000000003</v>
      </c>
      <c r="D609">
        <v>10.488</v>
      </c>
      <c r="E609">
        <v>0.95799999999999996</v>
      </c>
      <c r="F609">
        <v>69.424999999999997</v>
      </c>
      <c r="G609">
        <v>0.95399999999999996</v>
      </c>
      <c r="H609">
        <v>-8.7999999999999995E-2</v>
      </c>
      <c r="I609">
        <v>0.39800000000000002</v>
      </c>
      <c r="J609">
        <v>0.76200000000000001</v>
      </c>
      <c r="K609">
        <v>0.188</v>
      </c>
      <c r="L609" t="str">
        <f>IFERROR(VLOOKUP(A609, ContinentData!$A$2:$B$231, 2, FALSE),0)</f>
        <v>Europe</v>
      </c>
      <c r="M609" t="str">
        <f>IF(world_happiness[[#This Row],[Life Ladder]]&gt;world_happiness[[#This Row],[AV LL]],"Over Avergare","Under Average")</f>
        <v>Over Avergare</v>
      </c>
      <c r="N609" s="55">
        <f>DATE(world_happiness[[#This Row],[year]],1,1)</f>
        <v>43831</v>
      </c>
      <c r="O609">
        <f>YEAR(world_happiness[[#This Row],[Date]])</f>
        <v>2020</v>
      </c>
      <c r="P609">
        <f>AVERAGE(world_happiness[Life Ladder])</f>
        <v>5.4792273760800283</v>
      </c>
    </row>
    <row r="610" spans="1:16" x14ac:dyDescent="0.35">
      <c r="A610" t="s">
        <v>56</v>
      </c>
      <c r="B610">
        <v>2021</v>
      </c>
      <c r="C610">
        <v>6.5540000000000003</v>
      </c>
      <c r="D610">
        <v>10.564</v>
      </c>
      <c r="E610">
        <v>0.94599999999999995</v>
      </c>
      <c r="F610">
        <v>69.650000000000006</v>
      </c>
      <c r="G610">
        <v>0.92600000000000005</v>
      </c>
      <c r="H610">
        <v>4.7E-2</v>
      </c>
      <c r="I610">
        <v>0.441</v>
      </c>
      <c r="J610">
        <v>0.76100000000000001</v>
      </c>
      <c r="K610">
        <v>0.17599999999999999</v>
      </c>
      <c r="L610" t="str">
        <f>IFERROR(VLOOKUP(A610, ContinentData!$A$2:$B$231, 2, FALSE),0)</f>
        <v>Europe</v>
      </c>
      <c r="M610" t="str">
        <f>IF(world_happiness[[#This Row],[Life Ladder]]&gt;world_happiness[[#This Row],[AV LL]],"Over Avergare","Under Average")</f>
        <v>Over Avergare</v>
      </c>
      <c r="N610" s="55">
        <f>DATE(world_happiness[[#This Row],[year]],1,1)</f>
        <v>44197</v>
      </c>
      <c r="O610">
        <f>YEAR(world_happiness[[#This Row],[Date]])</f>
        <v>2021</v>
      </c>
      <c r="P610">
        <f>AVERAGE(world_happiness[Life Ladder])</f>
        <v>5.4792273760800283</v>
      </c>
    </row>
    <row r="611" spans="1:16" x14ac:dyDescent="0.35">
      <c r="A611" t="s">
        <v>56</v>
      </c>
      <c r="B611">
        <v>2022</v>
      </c>
      <c r="C611">
        <v>6.3570000000000002</v>
      </c>
      <c r="D611">
        <v>10.571</v>
      </c>
      <c r="E611">
        <v>0.93300000000000005</v>
      </c>
      <c r="F611">
        <v>69.875</v>
      </c>
      <c r="G611">
        <v>0.90400000000000003</v>
      </c>
      <c r="H611">
        <v>0.13600000000000001</v>
      </c>
      <c r="I611">
        <v>0.39</v>
      </c>
      <c r="J611">
        <v>0.76700000000000002</v>
      </c>
      <c r="K611">
        <v>0.187</v>
      </c>
      <c r="L611" t="str">
        <f>IFERROR(VLOOKUP(A611, ContinentData!$A$2:$B$231, 2, FALSE),0)</f>
        <v>Europe</v>
      </c>
      <c r="M611" t="str">
        <f>IF(world_happiness[[#This Row],[Life Ladder]]&gt;world_happiness[[#This Row],[AV LL]],"Over Avergare","Under Average")</f>
        <v>Over Avergare</v>
      </c>
      <c r="N611" s="55">
        <f>DATE(world_happiness[[#This Row],[year]],1,1)</f>
        <v>44562</v>
      </c>
      <c r="O611">
        <f>YEAR(world_happiness[[#This Row],[Date]])</f>
        <v>2022</v>
      </c>
      <c r="P611">
        <f>AVERAGE(world_happiness[Life Ladder])</f>
        <v>5.4792273760800283</v>
      </c>
    </row>
    <row r="612" spans="1:16" x14ac:dyDescent="0.35">
      <c r="A612" t="s">
        <v>57</v>
      </c>
      <c r="B612">
        <v>2011</v>
      </c>
      <c r="C612">
        <v>4.867</v>
      </c>
      <c r="D612">
        <v>8.9019999999999992</v>
      </c>
      <c r="E612">
        <v>0.83699999999999997</v>
      </c>
      <c r="F612">
        <v>42.5</v>
      </c>
      <c r="G612">
        <v>0.60699999999999998</v>
      </c>
      <c r="H612">
        <v>-6.7000000000000004E-2</v>
      </c>
      <c r="I612">
        <v>0.91700000000000004</v>
      </c>
      <c r="J612">
        <v>0.75600000000000001</v>
      </c>
      <c r="K612">
        <v>0.251</v>
      </c>
      <c r="L612" t="str">
        <f>IFERROR(VLOOKUP(A612, ContinentData!$A$2:$B$231, 2, FALSE),0)</f>
        <v>Africa</v>
      </c>
      <c r="M612" t="str">
        <f>IF(world_happiness[[#This Row],[Life Ladder]]&gt;world_happiness[[#This Row],[AV LL]],"Over Avergare","Under Average")</f>
        <v>Under Average</v>
      </c>
      <c r="N612" s="55">
        <f>DATE(world_happiness[[#This Row],[year]],1,1)</f>
        <v>40544</v>
      </c>
      <c r="O612">
        <f>YEAR(world_happiness[[#This Row],[Date]])</f>
        <v>2011</v>
      </c>
      <c r="P612">
        <f>AVERAGE(world_happiness[Life Ladder])</f>
        <v>5.4792273760800283</v>
      </c>
    </row>
    <row r="613" spans="1:16" x14ac:dyDescent="0.35">
      <c r="A613" t="s">
        <v>57</v>
      </c>
      <c r="B613">
        <v>2018</v>
      </c>
      <c r="C613">
        <v>4.2119999999999997</v>
      </c>
      <c r="D613">
        <v>9.0289999999999999</v>
      </c>
      <c r="E613">
        <v>0.77900000000000003</v>
      </c>
      <c r="F613">
        <v>49.3</v>
      </c>
      <c r="G613">
        <v>0.71</v>
      </c>
      <c r="H613">
        <v>-0.17899999999999999</v>
      </c>
      <c r="I613">
        <v>0.69199999999999995</v>
      </c>
      <c r="J613">
        <v>0.73899999999999999</v>
      </c>
      <c r="K613">
        <v>0.252</v>
      </c>
      <c r="L613" t="str">
        <f>IFERROR(VLOOKUP(A613, ContinentData!$A$2:$B$231, 2, FALSE),0)</f>
        <v>Africa</v>
      </c>
      <c r="M613" t="str">
        <f>IF(world_happiness[[#This Row],[Life Ladder]]&gt;world_happiness[[#This Row],[AV LL]],"Over Avergare","Under Average")</f>
        <v>Under Average</v>
      </c>
      <c r="N613" s="55">
        <f>DATE(world_happiness[[#This Row],[year]],1,1)</f>
        <v>43101</v>
      </c>
      <c r="O613">
        <f>YEAR(world_happiness[[#This Row],[Date]])</f>
        <v>2018</v>
      </c>
      <c r="P613">
        <f>AVERAGE(world_happiness[Life Ladder])</f>
        <v>5.4792273760800283</v>
      </c>
    </row>
    <row r="614" spans="1:16" x14ac:dyDescent="0.35">
      <c r="A614" t="s">
        <v>57</v>
      </c>
      <c r="B614">
        <v>2019</v>
      </c>
      <c r="C614">
        <v>4.3959999999999999</v>
      </c>
      <c r="D614">
        <v>9.048</v>
      </c>
      <c r="E614">
        <v>0.75900000000000001</v>
      </c>
      <c r="F614">
        <v>50.1</v>
      </c>
      <c r="G614">
        <v>0.59699999999999998</v>
      </c>
      <c r="H614">
        <v>-0.192</v>
      </c>
      <c r="I614">
        <v>0.72399999999999998</v>
      </c>
      <c r="J614">
        <v>0.72599999999999998</v>
      </c>
      <c r="K614">
        <v>0.28000000000000003</v>
      </c>
      <c r="L614" t="str">
        <f>IFERROR(VLOOKUP(A614, ContinentData!$A$2:$B$231, 2, FALSE),0)</f>
        <v>Africa</v>
      </c>
      <c r="M614" t="str">
        <f>IF(world_happiness[[#This Row],[Life Ladder]]&gt;world_happiness[[#This Row],[AV LL]],"Over Avergare","Under Average")</f>
        <v>Under Average</v>
      </c>
      <c r="N614" s="55">
        <f>DATE(world_happiness[[#This Row],[year]],1,1)</f>
        <v>43466</v>
      </c>
      <c r="O614">
        <f>YEAR(world_happiness[[#This Row],[Date]])</f>
        <v>2019</v>
      </c>
      <c r="P614">
        <f>AVERAGE(world_happiness[Life Ladder])</f>
        <v>5.4792273760800283</v>
      </c>
    </row>
    <row r="615" spans="1:16" x14ac:dyDescent="0.35">
      <c r="A615" t="s">
        <v>58</v>
      </c>
      <c r="B615">
        <v>2012</v>
      </c>
      <c r="C615">
        <v>4.5609999999999999</v>
      </c>
      <c r="D615">
        <v>7.2519999999999998</v>
      </c>
      <c r="E615">
        <v>0.65900000000000003</v>
      </c>
      <c r="F615">
        <v>56.32</v>
      </c>
      <c r="G615">
        <v>0.77600000000000002</v>
      </c>
      <c r="H615">
        <v>-4.3999999999999997E-2</v>
      </c>
      <c r="J615">
        <v>0.55600000000000005</v>
      </c>
      <c r="K615">
        <v>0.13700000000000001</v>
      </c>
      <c r="L615" t="str">
        <f>IFERROR(VLOOKUP(A615, ContinentData!$A$2:$B$231, 2, FALSE),0)</f>
        <v>Africa</v>
      </c>
      <c r="M615" t="str">
        <f>IF(world_happiness[[#This Row],[Life Ladder]]&gt;world_happiness[[#This Row],[AV LL]],"Over Avergare","Under Average")</f>
        <v>Under Average</v>
      </c>
      <c r="N615" s="55">
        <f>DATE(world_happiness[[#This Row],[year]],1,1)</f>
        <v>40909</v>
      </c>
      <c r="O615">
        <f>YEAR(world_happiness[[#This Row],[Date]])</f>
        <v>2012</v>
      </c>
      <c r="P615">
        <f>AVERAGE(world_happiness[Life Ladder])</f>
        <v>5.4792273760800283</v>
      </c>
    </row>
    <row r="616" spans="1:16" x14ac:dyDescent="0.35">
      <c r="A616" t="s">
        <v>58</v>
      </c>
      <c r="B616">
        <v>2013</v>
      </c>
      <c r="C616">
        <v>4.4450000000000003</v>
      </c>
      <c r="D616">
        <v>7.3250000000000002</v>
      </c>
      <c r="E616">
        <v>0.60199999999999998</v>
      </c>
      <c r="F616">
        <v>56.98</v>
      </c>
      <c r="G616">
        <v>0.70699999999999996</v>
      </c>
      <c r="H616">
        <v>-8.0000000000000002E-3</v>
      </c>
      <c r="I616">
        <v>0.75</v>
      </c>
      <c r="J616">
        <v>0.56999999999999995</v>
      </c>
      <c r="K616">
        <v>0.21299999999999999</v>
      </c>
      <c r="L616" t="str">
        <f>IFERROR(VLOOKUP(A616, ContinentData!$A$2:$B$231, 2, FALSE),0)</f>
        <v>Africa</v>
      </c>
      <c r="M616" t="str">
        <f>IF(world_happiness[[#This Row],[Life Ladder]]&gt;world_happiness[[#This Row],[AV LL]],"Over Avergare","Under Average")</f>
        <v>Under Average</v>
      </c>
      <c r="N616" s="55">
        <f>DATE(world_happiness[[#This Row],[year]],1,1)</f>
        <v>41275</v>
      </c>
      <c r="O616">
        <f>YEAR(world_happiness[[#This Row],[Date]])</f>
        <v>2013</v>
      </c>
      <c r="P616">
        <f>AVERAGE(world_happiness[Life Ladder])</f>
        <v>5.4792273760800283</v>
      </c>
    </row>
    <row r="617" spans="1:16" x14ac:dyDescent="0.35">
      <c r="A617" t="s">
        <v>58</v>
      </c>
      <c r="B617">
        <v>2014</v>
      </c>
      <c r="C617">
        <v>4.5069999999999997</v>
      </c>
      <c r="D617">
        <v>7.3959999999999999</v>
      </c>
      <c r="E617">
        <v>0.64</v>
      </c>
      <c r="F617">
        <v>57.64</v>
      </c>
      <c r="G617">
        <v>0.69399999999999995</v>
      </c>
      <c r="H617">
        <v>0.08</v>
      </c>
      <c r="I617">
        <v>0.70199999999999996</v>
      </c>
      <c r="J617">
        <v>0.64400000000000002</v>
      </c>
      <c r="K617">
        <v>0.30299999999999999</v>
      </c>
      <c r="L617" t="str">
        <f>IFERROR(VLOOKUP(A617, ContinentData!$A$2:$B$231, 2, FALSE),0)</f>
        <v>Africa</v>
      </c>
      <c r="M617" t="str">
        <f>IF(world_happiness[[#This Row],[Life Ladder]]&gt;world_happiness[[#This Row],[AV LL]],"Over Avergare","Under Average")</f>
        <v>Under Average</v>
      </c>
      <c r="N617" s="55">
        <f>DATE(world_happiness[[#This Row],[year]],1,1)</f>
        <v>41640</v>
      </c>
      <c r="O617">
        <f>YEAR(world_happiness[[#This Row],[Date]])</f>
        <v>2014</v>
      </c>
      <c r="P617">
        <f>AVERAGE(world_happiness[Life Ladder])</f>
        <v>5.4792273760800283</v>
      </c>
    </row>
    <row r="618" spans="1:16" x14ac:dyDescent="0.35">
      <c r="A618" t="s">
        <v>58</v>
      </c>
      <c r="B618">
        <v>2015</v>
      </c>
      <c r="C618">
        <v>4.5730000000000004</v>
      </c>
      <c r="D618">
        <v>7.468</v>
      </c>
      <c r="E618">
        <v>0.626</v>
      </c>
      <c r="F618">
        <v>58.3</v>
      </c>
      <c r="G618">
        <v>0.80300000000000005</v>
      </c>
      <c r="H618">
        <v>0.112</v>
      </c>
      <c r="I618">
        <v>0.56699999999999995</v>
      </c>
      <c r="J618">
        <v>0.623</v>
      </c>
      <c r="K618">
        <v>0.23699999999999999</v>
      </c>
      <c r="L618" t="str">
        <f>IFERROR(VLOOKUP(A618, ContinentData!$A$2:$B$231, 2, FALSE),0)</f>
        <v>Africa</v>
      </c>
      <c r="M618" t="str">
        <f>IF(world_happiness[[#This Row],[Life Ladder]]&gt;world_happiness[[#This Row],[AV LL]],"Over Avergare","Under Average")</f>
        <v>Under Average</v>
      </c>
      <c r="N618" s="55">
        <f>DATE(world_happiness[[#This Row],[year]],1,1)</f>
        <v>42005</v>
      </c>
      <c r="O618">
        <f>YEAR(world_happiness[[#This Row],[Date]])</f>
        <v>2015</v>
      </c>
      <c r="P618">
        <f>AVERAGE(world_happiness[Life Ladder])</f>
        <v>5.4792273760800283</v>
      </c>
    </row>
    <row r="619" spans="1:16" x14ac:dyDescent="0.35">
      <c r="A619" t="s">
        <v>58</v>
      </c>
      <c r="B619">
        <v>2016</v>
      </c>
      <c r="C619">
        <v>4.298</v>
      </c>
      <c r="D619">
        <v>7.5309999999999997</v>
      </c>
      <c r="E619">
        <v>0.71899999999999997</v>
      </c>
      <c r="F619">
        <v>58.7</v>
      </c>
      <c r="G619">
        <v>0.74399999999999999</v>
      </c>
      <c r="H619">
        <v>3.7999999999999999E-2</v>
      </c>
      <c r="I619">
        <v>0.70299999999999996</v>
      </c>
      <c r="J619">
        <v>0.627</v>
      </c>
      <c r="K619">
        <v>0.254</v>
      </c>
      <c r="L619" t="str">
        <f>IFERROR(VLOOKUP(A619, ContinentData!$A$2:$B$231, 2, FALSE),0)</f>
        <v>Africa</v>
      </c>
      <c r="M619" t="str">
        <f>IF(world_happiness[[#This Row],[Life Ladder]]&gt;world_happiness[[#This Row],[AV LL]],"Over Avergare","Under Average")</f>
        <v>Under Average</v>
      </c>
      <c r="N619" s="55">
        <f>DATE(world_happiness[[#This Row],[year]],1,1)</f>
        <v>42370</v>
      </c>
      <c r="O619">
        <f>YEAR(world_happiness[[#This Row],[Date]])</f>
        <v>2016</v>
      </c>
      <c r="P619">
        <f>AVERAGE(world_happiness[Life Ladder])</f>
        <v>5.4792273760800283</v>
      </c>
    </row>
    <row r="620" spans="1:16" x14ac:dyDescent="0.35">
      <c r="A620" t="s">
        <v>58</v>
      </c>
      <c r="B620">
        <v>2017</v>
      </c>
      <c r="C620">
        <v>4.18</v>
      </c>
      <c r="D620">
        <v>7.5949999999999998</v>
      </c>
      <c r="E620">
        <v>0.73399999999999999</v>
      </c>
      <c r="F620">
        <v>59.1</v>
      </c>
      <c r="G620">
        <v>0.71699999999999997</v>
      </c>
      <c r="H620">
        <v>1E-3</v>
      </c>
      <c r="I620">
        <v>0.75700000000000001</v>
      </c>
      <c r="J620">
        <v>0.51400000000000001</v>
      </c>
      <c r="K620">
        <v>0.30399999999999999</v>
      </c>
      <c r="L620" t="str">
        <f>IFERROR(VLOOKUP(A620, ContinentData!$A$2:$B$231, 2, FALSE),0)</f>
        <v>Africa</v>
      </c>
      <c r="M620" t="str">
        <f>IF(world_happiness[[#This Row],[Life Ladder]]&gt;world_happiness[[#This Row],[AV LL]],"Over Avergare","Under Average")</f>
        <v>Under Average</v>
      </c>
      <c r="N620" s="55">
        <f>DATE(world_happiness[[#This Row],[year]],1,1)</f>
        <v>42736</v>
      </c>
      <c r="O620">
        <f>YEAR(world_happiness[[#This Row],[Date]])</f>
        <v>2017</v>
      </c>
      <c r="P620">
        <f>AVERAGE(world_happiness[Life Ladder])</f>
        <v>5.4792273760800283</v>
      </c>
    </row>
    <row r="621" spans="1:16" x14ac:dyDescent="0.35">
      <c r="A621" t="s">
        <v>58</v>
      </c>
      <c r="B621">
        <v>2018</v>
      </c>
      <c r="C621">
        <v>4.3789999999999996</v>
      </c>
      <c r="D621">
        <v>7.6340000000000003</v>
      </c>
      <c r="E621">
        <v>0.74</v>
      </c>
      <c r="F621">
        <v>59.5</v>
      </c>
      <c r="G621">
        <v>0.74</v>
      </c>
      <c r="H621">
        <v>3.9E-2</v>
      </c>
      <c r="I621">
        <v>0.79900000000000004</v>
      </c>
      <c r="J621">
        <v>0.56200000000000006</v>
      </c>
      <c r="K621">
        <v>0.27200000000000002</v>
      </c>
      <c r="L621" t="str">
        <f>IFERROR(VLOOKUP(A621, ContinentData!$A$2:$B$231, 2, FALSE),0)</f>
        <v>Africa</v>
      </c>
      <c r="M621" t="str">
        <f>IF(world_happiness[[#This Row],[Life Ladder]]&gt;world_happiness[[#This Row],[AV LL]],"Over Avergare","Under Average")</f>
        <v>Under Average</v>
      </c>
      <c r="N621" s="55">
        <f>DATE(world_happiness[[#This Row],[year]],1,1)</f>
        <v>43101</v>
      </c>
      <c r="O621">
        <f>YEAR(world_happiness[[#This Row],[Date]])</f>
        <v>2018</v>
      </c>
      <c r="P621">
        <f>AVERAGE(world_happiness[Life Ladder])</f>
        <v>5.4792273760800283</v>
      </c>
    </row>
    <row r="622" spans="1:16" x14ac:dyDescent="0.35">
      <c r="A622" t="s">
        <v>58</v>
      </c>
      <c r="B622">
        <v>2019</v>
      </c>
      <c r="C622">
        <v>4.0999999999999996</v>
      </c>
      <c r="D622">
        <v>7.6879999999999997</v>
      </c>
      <c r="E622">
        <v>0.748</v>
      </c>
      <c r="F622">
        <v>59.9</v>
      </c>
      <c r="G622">
        <v>0.754</v>
      </c>
      <c r="H622">
        <v>5.1999999999999998E-2</v>
      </c>
      <c r="I622">
        <v>0.73199999999999998</v>
      </c>
      <c r="J622">
        <v>0.51900000000000002</v>
      </c>
      <c r="K622">
        <v>0.28299999999999997</v>
      </c>
      <c r="L622" t="str">
        <f>IFERROR(VLOOKUP(A622, ContinentData!$A$2:$B$231, 2, FALSE),0)</f>
        <v>Africa</v>
      </c>
      <c r="M622" t="str">
        <f>IF(world_happiness[[#This Row],[Life Ladder]]&gt;world_happiness[[#This Row],[AV LL]],"Over Avergare","Under Average")</f>
        <v>Under Average</v>
      </c>
      <c r="N622" s="55">
        <f>DATE(world_happiness[[#This Row],[year]],1,1)</f>
        <v>43466</v>
      </c>
      <c r="O622">
        <f>YEAR(world_happiness[[#This Row],[Date]])</f>
        <v>2019</v>
      </c>
      <c r="P622">
        <f>AVERAGE(world_happiness[Life Ladder])</f>
        <v>5.4792273760800283</v>
      </c>
    </row>
    <row r="623" spans="1:16" x14ac:dyDescent="0.35">
      <c r="A623" t="s">
        <v>58</v>
      </c>
      <c r="B623">
        <v>2020</v>
      </c>
      <c r="C623">
        <v>4.5490000000000004</v>
      </c>
      <c r="D623">
        <v>7.72</v>
      </c>
      <c r="E623">
        <v>0.82299999999999995</v>
      </c>
      <c r="F623">
        <v>60.3</v>
      </c>
      <c r="G623">
        <v>0.76900000000000002</v>
      </c>
      <c r="H623">
        <v>0.186</v>
      </c>
      <c r="I623">
        <v>0.78400000000000003</v>
      </c>
      <c r="J623">
        <v>0.61499999999999999</v>
      </c>
      <c r="K623">
        <v>0.252</v>
      </c>
      <c r="L623" t="str">
        <f>IFERROR(VLOOKUP(A623, ContinentData!$A$2:$B$231, 2, FALSE),0)</f>
        <v>Africa</v>
      </c>
      <c r="M623" t="str">
        <f>IF(world_happiness[[#This Row],[Life Ladder]]&gt;world_happiness[[#This Row],[AV LL]],"Over Avergare","Under Average")</f>
        <v>Under Average</v>
      </c>
      <c r="N623" s="55">
        <f>DATE(world_happiness[[#This Row],[year]],1,1)</f>
        <v>43831</v>
      </c>
      <c r="O623">
        <f>YEAR(world_happiness[[#This Row],[Date]])</f>
        <v>2020</v>
      </c>
      <c r="P623">
        <f>AVERAGE(world_happiness[Life Ladder])</f>
        <v>5.4792273760800283</v>
      </c>
    </row>
    <row r="624" spans="1:16" x14ac:dyDescent="0.35">
      <c r="A624" t="s">
        <v>58</v>
      </c>
      <c r="B624">
        <v>2022</v>
      </c>
      <c r="C624">
        <v>3.6280000000000001</v>
      </c>
      <c r="D624">
        <v>7.7569999999999997</v>
      </c>
      <c r="E624">
        <v>0.74</v>
      </c>
      <c r="F624">
        <v>61.1</v>
      </c>
      <c r="G624">
        <v>0.67400000000000004</v>
      </c>
      <c r="H624">
        <v>0.36099999999999999</v>
      </c>
      <c r="I624">
        <v>0.79300000000000004</v>
      </c>
      <c r="J624">
        <v>0.56000000000000005</v>
      </c>
      <c r="K624">
        <v>0.33500000000000002</v>
      </c>
      <c r="L624" t="str">
        <f>IFERROR(VLOOKUP(A624, ContinentData!$A$2:$B$231, 2, FALSE),0)</f>
        <v>Africa</v>
      </c>
      <c r="M624" t="str">
        <f>IF(world_happiness[[#This Row],[Life Ladder]]&gt;world_happiness[[#This Row],[AV LL]],"Over Avergare","Under Average")</f>
        <v>Under Average</v>
      </c>
      <c r="N624" s="55">
        <f>DATE(world_happiness[[#This Row],[year]],1,1)</f>
        <v>44562</v>
      </c>
      <c r="O624">
        <f>YEAR(world_happiness[[#This Row],[Date]])</f>
        <v>2022</v>
      </c>
      <c r="P624">
        <f>AVERAGE(world_happiness[Life Ladder])</f>
        <v>5.4792273760800283</v>
      </c>
    </row>
    <row r="625" spans="1:16" x14ac:dyDescent="0.35">
      <c r="A625" t="s">
        <v>59</v>
      </c>
      <c r="B625">
        <v>2006</v>
      </c>
      <c r="C625">
        <v>7.6719999999999997</v>
      </c>
      <c r="D625">
        <v>10.744999999999999</v>
      </c>
      <c r="E625">
        <v>0.96499999999999997</v>
      </c>
      <c r="F625">
        <v>68.72</v>
      </c>
      <c r="G625">
        <v>0.96899999999999997</v>
      </c>
      <c r="H625">
        <v>-8.9999999999999993E-3</v>
      </c>
      <c r="I625">
        <v>0.13200000000000001</v>
      </c>
      <c r="J625">
        <v>0.68300000000000005</v>
      </c>
      <c r="K625">
        <v>0.17199999999999999</v>
      </c>
      <c r="L625" t="str">
        <f>IFERROR(VLOOKUP(A625, ContinentData!$A$2:$B$231, 2, FALSE),0)</f>
        <v>Europe</v>
      </c>
      <c r="M625" t="str">
        <f>IF(world_happiness[[#This Row],[Life Ladder]]&gt;world_happiness[[#This Row],[AV LL]],"Over Avergare","Under Average")</f>
        <v>Over Avergare</v>
      </c>
      <c r="N625" s="55">
        <f>DATE(world_happiness[[#This Row],[year]],1,1)</f>
        <v>38718</v>
      </c>
      <c r="O625">
        <f>YEAR(world_happiness[[#This Row],[Date]])</f>
        <v>2006</v>
      </c>
      <c r="P625">
        <f>AVERAGE(world_happiness[Life Ladder])</f>
        <v>5.4792273760800283</v>
      </c>
    </row>
    <row r="626" spans="1:16" x14ac:dyDescent="0.35">
      <c r="A626" t="s">
        <v>59</v>
      </c>
      <c r="B626">
        <v>2008</v>
      </c>
      <c r="C626">
        <v>7.6710000000000003</v>
      </c>
      <c r="D626">
        <v>10.795999999999999</v>
      </c>
      <c r="E626">
        <v>0.95099999999999996</v>
      </c>
      <c r="F626">
        <v>69.16</v>
      </c>
      <c r="G626">
        <v>0.93400000000000005</v>
      </c>
      <c r="H626">
        <v>2.3E-2</v>
      </c>
      <c r="I626">
        <v>0.217</v>
      </c>
      <c r="J626">
        <v>0.69099999999999995</v>
      </c>
      <c r="K626">
        <v>0.14399999999999999</v>
      </c>
      <c r="L626" t="str">
        <f>IFERROR(VLOOKUP(A626, ContinentData!$A$2:$B$231, 2, FALSE),0)</f>
        <v>Europe</v>
      </c>
      <c r="M626" t="str">
        <f>IF(world_happiness[[#This Row],[Life Ladder]]&gt;world_happiness[[#This Row],[AV LL]],"Over Avergare","Under Average")</f>
        <v>Over Avergare</v>
      </c>
      <c r="N626" s="55">
        <f>DATE(world_happiness[[#This Row],[year]],1,1)</f>
        <v>39448</v>
      </c>
      <c r="O626">
        <f>YEAR(world_happiness[[#This Row],[Date]])</f>
        <v>2008</v>
      </c>
      <c r="P626">
        <f>AVERAGE(world_happiness[Life Ladder])</f>
        <v>5.4792273760800283</v>
      </c>
    </row>
    <row r="627" spans="1:16" x14ac:dyDescent="0.35">
      <c r="A627" t="s">
        <v>59</v>
      </c>
      <c r="B627">
        <v>2010</v>
      </c>
      <c r="C627">
        <v>7.3929999999999998</v>
      </c>
      <c r="D627">
        <v>10.734</v>
      </c>
      <c r="E627">
        <v>0.93500000000000005</v>
      </c>
      <c r="F627">
        <v>69.599999999999994</v>
      </c>
      <c r="G627">
        <v>0.91600000000000004</v>
      </c>
      <c r="H627">
        <v>8.6999999999999994E-2</v>
      </c>
      <c r="I627">
        <v>0.41299999999999998</v>
      </c>
      <c r="J627">
        <v>0.75800000000000001</v>
      </c>
      <c r="K627">
        <v>0.20200000000000001</v>
      </c>
      <c r="L627" t="str">
        <f>IFERROR(VLOOKUP(A627, ContinentData!$A$2:$B$231, 2, FALSE),0)</f>
        <v>Europe</v>
      </c>
      <c r="M627" t="str">
        <f>IF(world_happiness[[#This Row],[Life Ladder]]&gt;world_happiness[[#This Row],[AV LL]],"Over Avergare","Under Average")</f>
        <v>Over Avergare</v>
      </c>
      <c r="N627" s="55">
        <f>DATE(world_happiness[[#This Row],[year]],1,1)</f>
        <v>40179</v>
      </c>
      <c r="O627">
        <f>YEAR(world_happiness[[#This Row],[Date]])</f>
        <v>2010</v>
      </c>
      <c r="P627">
        <f>AVERAGE(world_happiness[Life Ladder])</f>
        <v>5.4792273760800283</v>
      </c>
    </row>
    <row r="628" spans="1:16" x14ac:dyDescent="0.35">
      <c r="A628" t="s">
        <v>59</v>
      </c>
      <c r="B628">
        <v>2011</v>
      </c>
      <c r="C628">
        <v>7.3540000000000001</v>
      </c>
      <c r="D628">
        <v>10.754</v>
      </c>
      <c r="E628">
        <v>0.93799999999999994</v>
      </c>
      <c r="F628">
        <v>69.819999999999993</v>
      </c>
      <c r="G628">
        <v>0.93600000000000005</v>
      </c>
      <c r="H628">
        <v>9.7000000000000003E-2</v>
      </c>
      <c r="I628">
        <v>0.32</v>
      </c>
      <c r="J628">
        <v>0.70899999999999996</v>
      </c>
      <c r="K628">
        <v>0.20499999999999999</v>
      </c>
      <c r="L628" t="str">
        <f>IFERROR(VLOOKUP(A628, ContinentData!$A$2:$B$231, 2, FALSE),0)</f>
        <v>Europe</v>
      </c>
      <c r="M628" t="str">
        <f>IF(world_happiness[[#This Row],[Life Ladder]]&gt;world_happiness[[#This Row],[AV LL]],"Over Avergare","Under Average")</f>
        <v>Over Avergare</v>
      </c>
      <c r="N628" s="55">
        <f>DATE(world_happiness[[#This Row],[year]],1,1)</f>
        <v>40544</v>
      </c>
      <c r="O628">
        <f>YEAR(world_happiness[[#This Row],[Date]])</f>
        <v>2011</v>
      </c>
      <c r="P628">
        <f>AVERAGE(world_happiness[Life Ladder])</f>
        <v>5.4792273760800283</v>
      </c>
    </row>
    <row r="629" spans="1:16" x14ac:dyDescent="0.35">
      <c r="A629" t="s">
        <v>59</v>
      </c>
      <c r="B629">
        <v>2012</v>
      </c>
      <c r="C629">
        <v>7.42</v>
      </c>
      <c r="D629">
        <v>10.734999999999999</v>
      </c>
      <c r="E629">
        <v>0.92800000000000005</v>
      </c>
      <c r="F629">
        <v>70.040000000000006</v>
      </c>
      <c r="G629">
        <v>0.92100000000000004</v>
      </c>
      <c r="H629">
        <v>-5.0000000000000001E-3</v>
      </c>
      <c r="I629">
        <v>0.36099999999999999</v>
      </c>
      <c r="J629">
        <v>0.74199999999999999</v>
      </c>
      <c r="K629">
        <v>0.20200000000000001</v>
      </c>
      <c r="L629" t="str">
        <f>IFERROR(VLOOKUP(A629, ContinentData!$A$2:$B$231, 2, FALSE),0)</f>
        <v>Europe</v>
      </c>
      <c r="M629" t="str">
        <f>IF(world_happiness[[#This Row],[Life Ladder]]&gt;world_happiness[[#This Row],[AV LL]],"Over Avergare","Under Average")</f>
        <v>Over Avergare</v>
      </c>
      <c r="N629" s="55">
        <f>DATE(world_happiness[[#This Row],[year]],1,1)</f>
        <v>40909</v>
      </c>
      <c r="O629">
        <f>YEAR(world_happiness[[#This Row],[Date]])</f>
        <v>2012</v>
      </c>
      <c r="P629">
        <f>AVERAGE(world_happiness[Life Ladder])</f>
        <v>5.4792273760800283</v>
      </c>
    </row>
    <row r="630" spans="1:16" x14ac:dyDescent="0.35">
      <c r="A630" t="s">
        <v>59</v>
      </c>
      <c r="B630">
        <v>2013</v>
      </c>
      <c r="C630">
        <v>7.4450000000000003</v>
      </c>
      <c r="D630">
        <v>10.722</v>
      </c>
      <c r="E630">
        <v>0.94099999999999995</v>
      </c>
      <c r="F630">
        <v>70.260000000000005</v>
      </c>
      <c r="G630">
        <v>0.91900000000000004</v>
      </c>
      <c r="H630">
        <v>3.5000000000000003E-2</v>
      </c>
      <c r="I630">
        <v>0.30599999999999999</v>
      </c>
      <c r="J630">
        <v>0.752</v>
      </c>
      <c r="K630">
        <v>0.19500000000000001</v>
      </c>
      <c r="L630" t="str">
        <f>IFERROR(VLOOKUP(A630, ContinentData!$A$2:$B$231, 2, FALSE),0)</f>
        <v>Europe</v>
      </c>
      <c r="M630" t="str">
        <f>IF(world_happiness[[#This Row],[Life Ladder]]&gt;world_happiness[[#This Row],[AV LL]],"Over Avergare","Under Average")</f>
        <v>Over Avergare</v>
      </c>
      <c r="N630" s="55">
        <f>DATE(world_happiness[[#This Row],[year]],1,1)</f>
        <v>41275</v>
      </c>
      <c r="O630">
        <f>YEAR(world_happiness[[#This Row],[Date]])</f>
        <v>2013</v>
      </c>
      <c r="P630">
        <f>AVERAGE(world_happiness[Life Ladder])</f>
        <v>5.4792273760800283</v>
      </c>
    </row>
    <row r="631" spans="1:16" x14ac:dyDescent="0.35">
      <c r="A631" t="s">
        <v>59</v>
      </c>
      <c r="B631">
        <v>2014</v>
      </c>
      <c r="C631">
        <v>7.3849999999999998</v>
      </c>
      <c r="D631">
        <v>10.714</v>
      </c>
      <c r="E631">
        <v>0.95199999999999996</v>
      </c>
      <c r="F631">
        <v>70.48</v>
      </c>
      <c r="G631">
        <v>0.93300000000000005</v>
      </c>
      <c r="H631">
        <v>-5.0000000000000001E-3</v>
      </c>
      <c r="I631">
        <v>0.26500000000000001</v>
      </c>
      <c r="J631">
        <v>0.76600000000000001</v>
      </c>
      <c r="K631">
        <v>0.19900000000000001</v>
      </c>
      <c r="L631" t="str">
        <f>IFERROR(VLOOKUP(A631, ContinentData!$A$2:$B$231, 2, FALSE),0)</f>
        <v>Europe</v>
      </c>
      <c r="M631" t="str">
        <f>IF(world_happiness[[#This Row],[Life Ladder]]&gt;world_happiness[[#This Row],[AV LL]],"Over Avergare","Under Average")</f>
        <v>Over Avergare</v>
      </c>
      <c r="N631" s="55">
        <f>DATE(world_happiness[[#This Row],[year]],1,1)</f>
        <v>41640</v>
      </c>
      <c r="O631">
        <f>YEAR(world_happiness[[#This Row],[Date]])</f>
        <v>2014</v>
      </c>
      <c r="P631">
        <f>AVERAGE(world_happiness[Life Ladder])</f>
        <v>5.4792273760800283</v>
      </c>
    </row>
    <row r="632" spans="1:16" x14ac:dyDescent="0.35">
      <c r="A632" t="s">
        <v>59</v>
      </c>
      <c r="B632">
        <v>2015</v>
      </c>
      <c r="C632">
        <v>7.4480000000000004</v>
      </c>
      <c r="D632">
        <v>10.715999999999999</v>
      </c>
      <c r="E632">
        <v>0.94799999999999995</v>
      </c>
      <c r="F632">
        <v>70.7</v>
      </c>
      <c r="G632">
        <v>0.93</v>
      </c>
      <c r="H632">
        <v>0.107</v>
      </c>
      <c r="I632">
        <v>0.223</v>
      </c>
      <c r="J632">
        <v>0.73599999999999999</v>
      </c>
      <c r="K632">
        <v>0.191</v>
      </c>
      <c r="L632" t="str">
        <f>IFERROR(VLOOKUP(A632, ContinentData!$A$2:$B$231, 2, FALSE),0)</f>
        <v>Europe</v>
      </c>
      <c r="M632" t="str">
        <f>IF(world_happiness[[#This Row],[Life Ladder]]&gt;world_happiness[[#This Row],[AV LL]],"Over Avergare","Under Average")</f>
        <v>Over Avergare</v>
      </c>
      <c r="N632" s="55">
        <f>DATE(world_happiness[[#This Row],[year]],1,1)</f>
        <v>42005</v>
      </c>
      <c r="O632">
        <f>YEAR(world_happiness[[#This Row],[Date]])</f>
        <v>2015</v>
      </c>
      <c r="P632">
        <f>AVERAGE(world_happiness[Life Ladder])</f>
        <v>5.4792273760800283</v>
      </c>
    </row>
    <row r="633" spans="1:16" x14ac:dyDescent="0.35">
      <c r="A633" t="s">
        <v>59</v>
      </c>
      <c r="B633">
        <v>2016</v>
      </c>
      <c r="C633">
        <v>7.66</v>
      </c>
      <c r="D633">
        <v>10.741</v>
      </c>
      <c r="E633">
        <v>0.95399999999999996</v>
      </c>
      <c r="F633">
        <v>70.775000000000006</v>
      </c>
      <c r="G633">
        <v>0.94799999999999995</v>
      </c>
      <c r="H633">
        <v>-3.1E-2</v>
      </c>
      <c r="I633">
        <v>0.25</v>
      </c>
      <c r="J633">
        <v>0.76900000000000002</v>
      </c>
      <c r="K633">
        <v>0.182</v>
      </c>
      <c r="L633" t="str">
        <f>IFERROR(VLOOKUP(A633, ContinentData!$A$2:$B$231, 2, FALSE),0)</f>
        <v>Europe</v>
      </c>
      <c r="M633" t="str">
        <f>IF(world_happiness[[#This Row],[Life Ladder]]&gt;world_happiness[[#This Row],[AV LL]],"Over Avergare","Under Average")</f>
        <v>Over Avergare</v>
      </c>
      <c r="N633" s="55">
        <f>DATE(world_happiness[[#This Row],[year]],1,1)</f>
        <v>42370</v>
      </c>
      <c r="O633">
        <f>YEAR(world_happiness[[#This Row],[Date]])</f>
        <v>2016</v>
      </c>
      <c r="P633">
        <f>AVERAGE(world_happiness[Life Ladder])</f>
        <v>5.4792273760800283</v>
      </c>
    </row>
    <row r="634" spans="1:16" x14ac:dyDescent="0.35">
      <c r="A634" t="s">
        <v>59</v>
      </c>
      <c r="B634">
        <v>2017</v>
      </c>
      <c r="C634">
        <v>7.7880000000000003</v>
      </c>
      <c r="D634">
        <v>10.77</v>
      </c>
      <c r="E634">
        <v>0.96399999999999997</v>
      </c>
      <c r="F634">
        <v>70.849999999999994</v>
      </c>
      <c r="G634">
        <v>0.96199999999999997</v>
      </c>
      <c r="H634">
        <v>-7.0000000000000001E-3</v>
      </c>
      <c r="I634">
        <v>0.192</v>
      </c>
      <c r="J634">
        <v>0.75600000000000001</v>
      </c>
      <c r="K634">
        <v>0.17599999999999999</v>
      </c>
      <c r="L634" t="str">
        <f>IFERROR(VLOOKUP(A634, ContinentData!$A$2:$B$231, 2, FALSE),0)</f>
        <v>Europe</v>
      </c>
      <c r="M634" t="str">
        <f>IF(world_happiness[[#This Row],[Life Ladder]]&gt;world_happiness[[#This Row],[AV LL]],"Over Avergare","Under Average")</f>
        <v>Over Avergare</v>
      </c>
      <c r="N634" s="55">
        <f>DATE(world_happiness[[#This Row],[year]],1,1)</f>
        <v>42736</v>
      </c>
      <c r="O634">
        <f>YEAR(world_happiness[[#This Row],[Date]])</f>
        <v>2017</v>
      </c>
      <c r="P634">
        <f>AVERAGE(world_happiness[Life Ladder])</f>
        <v>5.4792273760800283</v>
      </c>
    </row>
    <row r="635" spans="1:16" x14ac:dyDescent="0.35">
      <c r="A635" t="s">
        <v>59</v>
      </c>
      <c r="B635">
        <v>2018</v>
      </c>
      <c r="C635">
        <v>7.8579999999999997</v>
      </c>
      <c r="D635">
        <v>10.78</v>
      </c>
      <c r="E635">
        <v>0.96199999999999997</v>
      </c>
      <c r="F635">
        <v>70.924999999999997</v>
      </c>
      <c r="G635">
        <v>0.93799999999999994</v>
      </c>
      <c r="H635">
        <v>-0.13100000000000001</v>
      </c>
      <c r="I635">
        <v>0.19900000000000001</v>
      </c>
      <c r="J635">
        <v>0.749</v>
      </c>
      <c r="K635">
        <v>0.182</v>
      </c>
      <c r="L635" t="str">
        <f>IFERROR(VLOOKUP(A635, ContinentData!$A$2:$B$231, 2, FALSE),0)</f>
        <v>Europe</v>
      </c>
      <c r="M635" t="str">
        <f>IF(world_happiness[[#This Row],[Life Ladder]]&gt;world_happiness[[#This Row],[AV LL]],"Over Avergare","Under Average")</f>
        <v>Over Avergare</v>
      </c>
      <c r="N635" s="55">
        <f>DATE(world_happiness[[#This Row],[year]],1,1)</f>
        <v>43101</v>
      </c>
      <c r="O635">
        <f>YEAR(world_happiness[[#This Row],[Date]])</f>
        <v>2018</v>
      </c>
      <c r="P635">
        <f>AVERAGE(world_happiness[Life Ladder])</f>
        <v>5.4792273760800283</v>
      </c>
    </row>
    <row r="636" spans="1:16" x14ac:dyDescent="0.35">
      <c r="A636" t="s">
        <v>59</v>
      </c>
      <c r="B636">
        <v>2019</v>
      </c>
      <c r="C636">
        <v>7.78</v>
      </c>
      <c r="D636">
        <v>10.791</v>
      </c>
      <c r="E636">
        <v>0.93700000000000006</v>
      </c>
      <c r="F636">
        <v>71</v>
      </c>
      <c r="G636">
        <v>0.94799999999999995</v>
      </c>
      <c r="H636">
        <v>-5.6000000000000001E-2</v>
      </c>
      <c r="I636">
        <v>0.19500000000000001</v>
      </c>
      <c r="J636">
        <v>0.73199999999999998</v>
      </c>
      <c r="K636">
        <v>0.18099999999999999</v>
      </c>
      <c r="L636" t="str">
        <f>IFERROR(VLOOKUP(A636, ContinentData!$A$2:$B$231, 2, FALSE),0)</f>
        <v>Europe</v>
      </c>
      <c r="M636" t="str">
        <f>IF(world_happiness[[#This Row],[Life Ladder]]&gt;world_happiness[[#This Row],[AV LL]],"Over Avergare","Under Average")</f>
        <v>Over Avergare</v>
      </c>
      <c r="N636" s="55">
        <f>DATE(world_happiness[[#This Row],[year]],1,1)</f>
        <v>43466</v>
      </c>
      <c r="O636">
        <f>YEAR(world_happiness[[#This Row],[Date]])</f>
        <v>2019</v>
      </c>
      <c r="P636">
        <f>AVERAGE(world_happiness[Life Ladder])</f>
        <v>5.4792273760800283</v>
      </c>
    </row>
    <row r="637" spans="1:16" x14ac:dyDescent="0.35">
      <c r="A637" t="s">
        <v>59</v>
      </c>
      <c r="B637">
        <v>2020</v>
      </c>
      <c r="C637">
        <v>7.8890000000000002</v>
      </c>
      <c r="D637">
        <v>10.766999999999999</v>
      </c>
      <c r="E637">
        <v>0.96199999999999997</v>
      </c>
      <c r="F637">
        <v>71.075000000000003</v>
      </c>
      <c r="G637">
        <v>0.96199999999999997</v>
      </c>
      <c r="H637">
        <v>-0.121</v>
      </c>
      <c r="I637">
        <v>0.16400000000000001</v>
      </c>
      <c r="J637">
        <v>0.748</v>
      </c>
      <c r="K637">
        <v>0.193</v>
      </c>
      <c r="L637" t="str">
        <f>IFERROR(VLOOKUP(A637, ContinentData!$A$2:$B$231, 2, FALSE),0)</f>
        <v>Europe</v>
      </c>
      <c r="M637" t="str">
        <f>IF(world_happiness[[#This Row],[Life Ladder]]&gt;world_happiness[[#This Row],[AV LL]],"Over Avergare","Under Average")</f>
        <v>Over Avergare</v>
      </c>
      <c r="N637" s="55">
        <f>DATE(world_happiness[[#This Row],[year]],1,1)</f>
        <v>43831</v>
      </c>
      <c r="O637">
        <f>YEAR(world_happiness[[#This Row],[Date]])</f>
        <v>2020</v>
      </c>
      <c r="P637">
        <f>AVERAGE(world_happiness[Life Ladder])</f>
        <v>5.4792273760800283</v>
      </c>
    </row>
    <row r="638" spans="1:16" x14ac:dyDescent="0.35">
      <c r="A638" t="s">
        <v>59</v>
      </c>
      <c r="B638">
        <v>2021</v>
      </c>
      <c r="C638">
        <v>7.7939999999999996</v>
      </c>
      <c r="D638">
        <v>10.795</v>
      </c>
      <c r="E638">
        <v>0.97</v>
      </c>
      <c r="F638">
        <v>71.150000000000006</v>
      </c>
      <c r="G638">
        <v>0.96299999999999997</v>
      </c>
      <c r="H638">
        <v>-3.6999999999999998E-2</v>
      </c>
      <c r="I638">
        <v>0.192</v>
      </c>
      <c r="J638">
        <v>0.752</v>
      </c>
      <c r="K638">
        <v>0.17499999999999999</v>
      </c>
      <c r="L638" t="str">
        <f>IFERROR(VLOOKUP(A638, ContinentData!$A$2:$B$231, 2, FALSE),0)</f>
        <v>Europe</v>
      </c>
      <c r="M638" t="str">
        <f>IF(world_happiness[[#This Row],[Life Ladder]]&gt;world_happiness[[#This Row],[AV LL]],"Over Avergare","Under Average")</f>
        <v>Over Avergare</v>
      </c>
      <c r="N638" s="55">
        <f>DATE(world_happiness[[#This Row],[year]],1,1)</f>
        <v>44197</v>
      </c>
      <c r="O638">
        <f>YEAR(world_happiness[[#This Row],[Date]])</f>
        <v>2021</v>
      </c>
      <c r="P638">
        <f>AVERAGE(world_happiness[Life Ladder])</f>
        <v>5.4792273760800283</v>
      </c>
    </row>
    <row r="639" spans="1:16" x14ac:dyDescent="0.35">
      <c r="A639" t="s">
        <v>59</v>
      </c>
      <c r="B639">
        <v>2022</v>
      </c>
      <c r="C639">
        <v>7.7290000000000001</v>
      </c>
      <c r="D639">
        <v>10.814</v>
      </c>
      <c r="E639">
        <v>0.97399999999999998</v>
      </c>
      <c r="F639">
        <v>71.224999999999994</v>
      </c>
      <c r="G639">
        <v>0.95899999999999996</v>
      </c>
      <c r="H639">
        <v>0.10199999999999999</v>
      </c>
      <c r="I639">
        <v>0.19</v>
      </c>
      <c r="J639">
        <v>0.74099999999999999</v>
      </c>
      <c r="K639">
        <v>0.191</v>
      </c>
      <c r="L639" t="str">
        <f>IFERROR(VLOOKUP(A639, ContinentData!$A$2:$B$231, 2, FALSE),0)</f>
        <v>Europe</v>
      </c>
      <c r="M639" t="str">
        <f>IF(world_happiness[[#This Row],[Life Ladder]]&gt;world_happiness[[#This Row],[AV LL]],"Over Avergare","Under Average")</f>
        <v>Over Avergare</v>
      </c>
      <c r="N639" s="55">
        <f>DATE(world_happiness[[#This Row],[year]],1,1)</f>
        <v>44562</v>
      </c>
      <c r="O639">
        <f>YEAR(world_happiness[[#This Row],[Date]])</f>
        <v>2022</v>
      </c>
      <c r="P639">
        <f>AVERAGE(world_happiness[Life Ladder])</f>
        <v>5.4792273760800283</v>
      </c>
    </row>
    <row r="640" spans="1:16" x14ac:dyDescent="0.35">
      <c r="A640" t="s">
        <v>60</v>
      </c>
      <c r="B640">
        <v>2005</v>
      </c>
      <c r="C640">
        <v>7.093</v>
      </c>
      <c r="D640">
        <v>10.637</v>
      </c>
      <c r="E640">
        <v>0.94</v>
      </c>
      <c r="F640">
        <v>70.7</v>
      </c>
      <c r="G640">
        <v>0.89500000000000002</v>
      </c>
      <c r="I640">
        <v>0.68799999999999994</v>
      </c>
      <c r="J640">
        <v>0.68100000000000005</v>
      </c>
      <c r="K640">
        <v>0.22500000000000001</v>
      </c>
      <c r="L640" t="str">
        <f>IFERROR(VLOOKUP(A640, ContinentData!$A$2:$B$231, 2, FALSE),0)</f>
        <v>Europe</v>
      </c>
      <c r="M640" t="str">
        <f>IF(world_happiness[[#This Row],[Life Ladder]]&gt;world_happiness[[#This Row],[AV LL]],"Over Avergare","Under Average")</f>
        <v>Over Avergare</v>
      </c>
      <c r="N640" s="55">
        <f>DATE(world_happiness[[#This Row],[year]],1,1)</f>
        <v>38353</v>
      </c>
      <c r="O640">
        <f>YEAR(world_happiness[[#This Row],[Date]])</f>
        <v>2005</v>
      </c>
      <c r="P640">
        <f>AVERAGE(world_happiness[Life Ladder])</f>
        <v>5.4792273760800283</v>
      </c>
    </row>
    <row r="641" spans="1:16" x14ac:dyDescent="0.35">
      <c r="A641" t="s">
        <v>60</v>
      </c>
      <c r="B641">
        <v>2006</v>
      </c>
      <c r="C641">
        <v>6.5830000000000002</v>
      </c>
      <c r="D641">
        <v>10.654</v>
      </c>
      <c r="E641">
        <v>0.94399999999999995</v>
      </c>
      <c r="F641">
        <v>70.8</v>
      </c>
      <c r="G641">
        <v>0.78900000000000003</v>
      </c>
      <c r="H641">
        <v>0.122</v>
      </c>
      <c r="I641">
        <v>0.69899999999999995</v>
      </c>
      <c r="J641">
        <v>0.69399999999999995</v>
      </c>
      <c r="K641">
        <v>0.28899999999999998</v>
      </c>
      <c r="L641" t="str">
        <f>IFERROR(VLOOKUP(A641, ContinentData!$A$2:$B$231, 2, FALSE),0)</f>
        <v>Europe</v>
      </c>
      <c r="M641" t="str">
        <f>IF(world_happiness[[#This Row],[Life Ladder]]&gt;world_happiness[[#This Row],[AV LL]],"Over Avergare","Under Average")</f>
        <v>Over Avergare</v>
      </c>
      <c r="N641" s="55">
        <f>DATE(world_happiness[[#This Row],[year]],1,1)</f>
        <v>38718</v>
      </c>
      <c r="O641">
        <f>YEAR(world_happiness[[#This Row],[Date]])</f>
        <v>2006</v>
      </c>
      <c r="P641">
        <f>AVERAGE(world_happiness[Life Ladder])</f>
        <v>5.4792273760800283</v>
      </c>
    </row>
    <row r="642" spans="1:16" x14ac:dyDescent="0.35">
      <c r="A642" t="s">
        <v>60</v>
      </c>
      <c r="B642">
        <v>2008</v>
      </c>
      <c r="C642">
        <v>7.008</v>
      </c>
      <c r="D642">
        <v>10.669</v>
      </c>
      <c r="E642">
        <v>0.93500000000000005</v>
      </c>
      <c r="F642">
        <v>71</v>
      </c>
      <c r="G642">
        <v>0.83299999999999996</v>
      </c>
      <c r="H642">
        <v>-3.5000000000000003E-2</v>
      </c>
      <c r="I642">
        <v>0.66900000000000004</v>
      </c>
      <c r="J642">
        <v>0.70199999999999996</v>
      </c>
      <c r="K642">
        <v>0.28100000000000003</v>
      </c>
      <c r="L642" t="str">
        <f>IFERROR(VLOOKUP(A642, ContinentData!$A$2:$B$231, 2, FALSE),0)</f>
        <v>Europe</v>
      </c>
      <c r="M642" t="str">
        <f>IF(world_happiness[[#This Row],[Life Ladder]]&gt;world_happiness[[#This Row],[AV LL]],"Over Avergare","Under Average")</f>
        <v>Over Avergare</v>
      </c>
      <c r="N642" s="55">
        <f>DATE(world_happiness[[#This Row],[year]],1,1)</f>
        <v>39448</v>
      </c>
      <c r="O642">
        <f>YEAR(world_happiness[[#This Row],[Date]])</f>
        <v>2008</v>
      </c>
      <c r="P642">
        <f>AVERAGE(world_happiness[Life Ladder])</f>
        <v>5.4792273760800283</v>
      </c>
    </row>
    <row r="643" spans="1:16" x14ac:dyDescent="0.35">
      <c r="A643" t="s">
        <v>60</v>
      </c>
      <c r="B643">
        <v>2009</v>
      </c>
      <c r="C643">
        <v>6.2830000000000004</v>
      </c>
      <c r="D643">
        <v>10.635</v>
      </c>
      <c r="E643">
        <v>0.91800000000000004</v>
      </c>
      <c r="F643">
        <v>71.099999999999994</v>
      </c>
      <c r="G643">
        <v>0.79800000000000004</v>
      </c>
      <c r="H643">
        <v>-8.5999999999999993E-2</v>
      </c>
      <c r="I643">
        <v>0.65400000000000003</v>
      </c>
      <c r="J643">
        <v>0.69099999999999995</v>
      </c>
      <c r="K643">
        <v>0.30299999999999999</v>
      </c>
      <c r="L643" t="str">
        <f>IFERROR(VLOOKUP(A643, ContinentData!$A$2:$B$231, 2, FALSE),0)</f>
        <v>Europe</v>
      </c>
      <c r="M643" t="str">
        <f>IF(world_happiness[[#This Row],[Life Ladder]]&gt;world_happiness[[#This Row],[AV LL]],"Over Avergare","Under Average")</f>
        <v>Over Avergare</v>
      </c>
      <c r="N643" s="55">
        <f>DATE(world_happiness[[#This Row],[year]],1,1)</f>
        <v>39814</v>
      </c>
      <c r="O643">
        <f>YEAR(world_happiness[[#This Row],[Date]])</f>
        <v>2009</v>
      </c>
      <c r="P643">
        <f>AVERAGE(world_happiness[Life Ladder])</f>
        <v>5.4792273760800283</v>
      </c>
    </row>
    <row r="644" spans="1:16" x14ac:dyDescent="0.35">
      <c r="A644" t="s">
        <v>60</v>
      </c>
      <c r="B644">
        <v>2010</v>
      </c>
      <c r="C644">
        <v>6.798</v>
      </c>
      <c r="D644">
        <v>10.648999999999999</v>
      </c>
      <c r="E644">
        <v>0.94299999999999995</v>
      </c>
      <c r="F644">
        <v>71.2</v>
      </c>
      <c r="G644">
        <v>0.85</v>
      </c>
      <c r="H644">
        <v>-0.107</v>
      </c>
      <c r="I644">
        <v>0.623</v>
      </c>
      <c r="J644">
        <v>0.72899999999999998</v>
      </c>
      <c r="K644">
        <v>0.26100000000000001</v>
      </c>
      <c r="L644" t="str">
        <f>IFERROR(VLOOKUP(A644, ContinentData!$A$2:$B$231, 2, FALSE),0)</f>
        <v>Europe</v>
      </c>
      <c r="M644" t="str">
        <f>IF(world_happiness[[#This Row],[Life Ladder]]&gt;world_happiness[[#This Row],[AV LL]],"Over Avergare","Under Average")</f>
        <v>Over Avergare</v>
      </c>
      <c r="N644" s="55">
        <f>DATE(world_happiness[[#This Row],[year]],1,1)</f>
        <v>40179</v>
      </c>
      <c r="O644">
        <f>YEAR(world_happiness[[#This Row],[Date]])</f>
        <v>2010</v>
      </c>
      <c r="P644">
        <f>AVERAGE(world_happiness[Life Ladder])</f>
        <v>5.4792273760800283</v>
      </c>
    </row>
    <row r="645" spans="1:16" x14ac:dyDescent="0.35">
      <c r="A645" t="s">
        <v>60</v>
      </c>
      <c r="B645">
        <v>2011</v>
      </c>
      <c r="C645">
        <v>6.9589999999999996</v>
      </c>
      <c r="D645">
        <v>10.666</v>
      </c>
      <c r="E645">
        <v>0.92100000000000004</v>
      </c>
      <c r="F645">
        <v>71.3</v>
      </c>
      <c r="G645">
        <v>0.90300000000000002</v>
      </c>
      <c r="H645">
        <v>-0.106</v>
      </c>
      <c r="I645">
        <v>0.627</v>
      </c>
      <c r="J645">
        <v>0.71799999999999997</v>
      </c>
      <c r="K645">
        <v>0.28100000000000003</v>
      </c>
      <c r="L645" t="str">
        <f>IFERROR(VLOOKUP(A645, ContinentData!$A$2:$B$231, 2, FALSE),0)</f>
        <v>Europe</v>
      </c>
      <c r="M645" t="str">
        <f>IF(world_happiness[[#This Row],[Life Ladder]]&gt;world_happiness[[#This Row],[AV LL]],"Over Avergare","Under Average")</f>
        <v>Over Avergare</v>
      </c>
      <c r="N645" s="55">
        <f>DATE(world_happiness[[#This Row],[year]],1,1)</f>
        <v>40544</v>
      </c>
      <c r="O645">
        <f>YEAR(world_happiness[[#This Row],[Date]])</f>
        <v>2011</v>
      </c>
      <c r="P645">
        <f>AVERAGE(world_happiness[Life Ladder])</f>
        <v>5.4792273760800283</v>
      </c>
    </row>
    <row r="646" spans="1:16" x14ac:dyDescent="0.35">
      <c r="A646" t="s">
        <v>60</v>
      </c>
      <c r="B646">
        <v>2012</v>
      </c>
      <c r="C646">
        <v>6.649</v>
      </c>
      <c r="D646">
        <v>10.664</v>
      </c>
      <c r="E646">
        <v>0.93700000000000006</v>
      </c>
      <c r="F646">
        <v>71.400000000000006</v>
      </c>
      <c r="G646">
        <v>0.84099999999999997</v>
      </c>
      <c r="H646">
        <v>-0.153</v>
      </c>
      <c r="I646">
        <v>0.60799999999999998</v>
      </c>
      <c r="J646">
        <v>0.70499999999999996</v>
      </c>
      <c r="K646">
        <v>0.253</v>
      </c>
      <c r="L646" t="str">
        <f>IFERROR(VLOOKUP(A646, ContinentData!$A$2:$B$231, 2, FALSE),0)</f>
        <v>Europe</v>
      </c>
      <c r="M646" t="str">
        <f>IF(world_happiness[[#This Row],[Life Ladder]]&gt;world_happiness[[#This Row],[AV LL]],"Over Avergare","Under Average")</f>
        <v>Over Avergare</v>
      </c>
      <c r="N646" s="55">
        <f>DATE(world_happiness[[#This Row],[year]],1,1)</f>
        <v>40909</v>
      </c>
      <c r="O646">
        <f>YEAR(world_happiness[[#This Row],[Date]])</f>
        <v>2012</v>
      </c>
      <c r="P646">
        <f>AVERAGE(world_happiness[Life Ladder])</f>
        <v>5.4792273760800283</v>
      </c>
    </row>
    <row r="647" spans="1:16" x14ac:dyDescent="0.35">
      <c r="A647" t="s">
        <v>60</v>
      </c>
      <c r="B647">
        <v>2013</v>
      </c>
      <c r="C647">
        <v>6.6669999999999998</v>
      </c>
      <c r="D647">
        <v>10.664999999999999</v>
      </c>
      <c r="E647">
        <v>0.90800000000000003</v>
      </c>
      <c r="F647">
        <v>71.5</v>
      </c>
      <c r="G647">
        <v>0.878</v>
      </c>
      <c r="H647">
        <v>-0.128</v>
      </c>
      <c r="I647">
        <v>0.69899999999999995</v>
      </c>
      <c r="J647">
        <v>0.74099999999999999</v>
      </c>
      <c r="K647">
        <v>0.20499999999999999</v>
      </c>
      <c r="L647" t="str">
        <f>IFERROR(VLOOKUP(A647, ContinentData!$A$2:$B$231, 2, FALSE),0)</f>
        <v>Europe</v>
      </c>
      <c r="M647" t="str">
        <f>IF(world_happiness[[#This Row],[Life Ladder]]&gt;world_happiness[[#This Row],[AV LL]],"Over Avergare","Under Average")</f>
        <v>Over Avergare</v>
      </c>
      <c r="N647" s="55">
        <f>DATE(world_happiness[[#This Row],[year]],1,1)</f>
        <v>41275</v>
      </c>
      <c r="O647">
        <f>YEAR(world_happiness[[#This Row],[Date]])</f>
        <v>2013</v>
      </c>
      <c r="P647">
        <f>AVERAGE(world_happiness[Life Ladder])</f>
        <v>5.4792273760800283</v>
      </c>
    </row>
    <row r="648" spans="1:16" x14ac:dyDescent="0.35">
      <c r="A648" t="s">
        <v>60</v>
      </c>
      <c r="B648">
        <v>2014</v>
      </c>
      <c r="C648">
        <v>6.4669999999999996</v>
      </c>
      <c r="D648">
        <v>10.669</v>
      </c>
      <c r="E648">
        <v>0.878</v>
      </c>
      <c r="F648">
        <v>71.599999999999994</v>
      </c>
      <c r="G648">
        <v>0.80300000000000005</v>
      </c>
      <c r="H648">
        <v>-0.122</v>
      </c>
      <c r="I648">
        <v>0.65600000000000003</v>
      </c>
      <c r="J648">
        <v>0.75900000000000001</v>
      </c>
      <c r="K648">
        <v>0.216</v>
      </c>
      <c r="L648" t="str">
        <f>IFERROR(VLOOKUP(A648, ContinentData!$A$2:$B$231, 2, FALSE),0)</f>
        <v>Europe</v>
      </c>
      <c r="M648" t="str">
        <f>IF(world_happiness[[#This Row],[Life Ladder]]&gt;world_happiness[[#This Row],[AV LL]],"Over Avergare","Under Average")</f>
        <v>Over Avergare</v>
      </c>
      <c r="N648" s="55">
        <f>DATE(world_happiness[[#This Row],[year]],1,1)</f>
        <v>41640</v>
      </c>
      <c r="O648">
        <f>YEAR(world_happiness[[#This Row],[Date]])</f>
        <v>2014</v>
      </c>
      <c r="P648">
        <f>AVERAGE(world_happiness[Life Ladder])</f>
        <v>5.4792273760800283</v>
      </c>
    </row>
    <row r="649" spans="1:16" x14ac:dyDescent="0.35">
      <c r="A649" t="s">
        <v>60</v>
      </c>
      <c r="B649">
        <v>2015</v>
      </c>
      <c r="C649">
        <v>6.3579999999999997</v>
      </c>
      <c r="D649">
        <v>10.677</v>
      </c>
      <c r="E649">
        <v>0.89600000000000002</v>
      </c>
      <c r="F649">
        <v>71.7</v>
      </c>
      <c r="G649">
        <v>0.81699999999999995</v>
      </c>
      <c r="H649">
        <v>-0.14299999999999999</v>
      </c>
      <c r="I649">
        <v>0.64100000000000001</v>
      </c>
      <c r="J649">
        <v>0.74</v>
      </c>
      <c r="K649">
        <v>0.215</v>
      </c>
      <c r="L649" t="str">
        <f>IFERROR(VLOOKUP(A649, ContinentData!$A$2:$B$231, 2, FALSE),0)</f>
        <v>Europe</v>
      </c>
      <c r="M649" t="str">
        <f>IF(world_happiness[[#This Row],[Life Ladder]]&gt;world_happiness[[#This Row],[AV LL]],"Over Avergare","Under Average")</f>
        <v>Over Avergare</v>
      </c>
      <c r="N649" s="55">
        <f>DATE(world_happiness[[#This Row],[year]],1,1)</f>
        <v>42005</v>
      </c>
      <c r="O649">
        <f>YEAR(world_happiness[[#This Row],[Date]])</f>
        <v>2015</v>
      </c>
      <c r="P649">
        <f>AVERAGE(world_happiness[Life Ladder])</f>
        <v>5.4792273760800283</v>
      </c>
    </row>
    <row r="650" spans="1:16" x14ac:dyDescent="0.35">
      <c r="A650" t="s">
        <v>60</v>
      </c>
      <c r="B650">
        <v>2016</v>
      </c>
      <c r="C650">
        <v>6.4749999999999996</v>
      </c>
      <c r="D650">
        <v>10.685</v>
      </c>
      <c r="E650">
        <v>0.88500000000000001</v>
      </c>
      <c r="F650">
        <v>71.8</v>
      </c>
      <c r="G650">
        <v>0.78700000000000003</v>
      </c>
      <c r="H650">
        <v>-9.5000000000000001E-2</v>
      </c>
      <c r="I650">
        <v>0.623</v>
      </c>
      <c r="J650">
        <v>0.71499999999999997</v>
      </c>
      <c r="K650">
        <v>0.27</v>
      </c>
      <c r="L650" t="str">
        <f>IFERROR(VLOOKUP(A650, ContinentData!$A$2:$B$231, 2, FALSE),0)</f>
        <v>Europe</v>
      </c>
      <c r="M650" t="str">
        <f>IF(world_happiness[[#This Row],[Life Ladder]]&gt;world_happiness[[#This Row],[AV LL]],"Over Avergare","Under Average")</f>
        <v>Over Avergare</v>
      </c>
      <c r="N650" s="55">
        <f>DATE(world_happiness[[#This Row],[year]],1,1)</f>
        <v>42370</v>
      </c>
      <c r="O650">
        <f>YEAR(world_happiness[[#This Row],[Date]])</f>
        <v>2016</v>
      </c>
      <c r="P650">
        <f>AVERAGE(world_happiness[Life Ladder])</f>
        <v>5.4792273760800283</v>
      </c>
    </row>
    <row r="651" spans="1:16" x14ac:dyDescent="0.35">
      <c r="A651" t="s">
        <v>60</v>
      </c>
      <c r="B651">
        <v>2017</v>
      </c>
      <c r="C651">
        <v>6.6349999999999998</v>
      </c>
      <c r="D651">
        <v>10.705</v>
      </c>
      <c r="E651">
        <v>0.93100000000000005</v>
      </c>
      <c r="F651">
        <v>71.900000000000006</v>
      </c>
      <c r="G651">
        <v>0.83399999999999996</v>
      </c>
      <c r="H651">
        <v>-0.127</v>
      </c>
      <c r="I651">
        <v>0.60099999999999998</v>
      </c>
      <c r="J651">
        <v>0.71599999999999997</v>
      </c>
      <c r="K651">
        <v>0.24199999999999999</v>
      </c>
      <c r="L651" t="str">
        <f>IFERROR(VLOOKUP(A651, ContinentData!$A$2:$B$231, 2, FALSE),0)</f>
        <v>Europe</v>
      </c>
      <c r="M651" t="str">
        <f>IF(world_happiness[[#This Row],[Life Ladder]]&gt;world_happiness[[#This Row],[AV LL]],"Over Avergare","Under Average")</f>
        <v>Over Avergare</v>
      </c>
      <c r="N651" s="55">
        <f>DATE(world_happiness[[#This Row],[year]],1,1)</f>
        <v>42736</v>
      </c>
      <c r="O651">
        <f>YEAR(world_happiness[[#This Row],[Date]])</f>
        <v>2017</v>
      </c>
      <c r="P651">
        <f>AVERAGE(world_happiness[Life Ladder])</f>
        <v>5.4792273760800283</v>
      </c>
    </row>
    <row r="652" spans="1:16" x14ac:dyDescent="0.35">
      <c r="A652" t="s">
        <v>60</v>
      </c>
      <c r="B652">
        <v>2018</v>
      </c>
      <c r="C652">
        <v>6.6660000000000004</v>
      </c>
      <c r="D652">
        <v>10.72</v>
      </c>
      <c r="E652">
        <v>0.92100000000000004</v>
      </c>
      <c r="F652">
        <v>72</v>
      </c>
      <c r="G652">
        <v>0.81599999999999995</v>
      </c>
      <c r="H652">
        <v>-0.14199999999999999</v>
      </c>
      <c r="I652">
        <v>0.58199999999999996</v>
      </c>
      <c r="J652">
        <v>0.70499999999999996</v>
      </c>
      <c r="K652">
        <v>0.28199999999999997</v>
      </c>
      <c r="L652" t="str">
        <f>IFERROR(VLOOKUP(A652, ContinentData!$A$2:$B$231, 2, FALSE),0)</f>
        <v>Europe</v>
      </c>
      <c r="M652" t="str">
        <f>IF(world_happiness[[#This Row],[Life Ladder]]&gt;world_happiness[[#This Row],[AV LL]],"Over Avergare","Under Average")</f>
        <v>Over Avergare</v>
      </c>
      <c r="N652" s="55">
        <f>DATE(world_happiness[[#This Row],[year]],1,1)</f>
        <v>43101</v>
      </c>
      <c r="O652">
        <f>YEAR(world_happiness[[#This Row],[Date]])</f>
        <v>2018</v>
      </c>
      <c r="P652">
        <f>AVERAGE(world_happiness[Life Ladder])</f>
        <v>5.4792273760800283</v>
      </c>
    </row>
    <row r="653" spans="1:16" x14ac:dyDescent="0.35">
      <c r="A653" t="s">
        <v>60</v>
      </c>
      <c r="B653">
        <v>2019</v>
      </c>
      <c r="C653">
        <v>6.69</v>
      </c>
      <c r="D653">
        <v>10.734999999999999</v>
      </c>
      <c r="E653">
        <v>0.95799999999999996</v>
      </c>
      <c r="F653">
        <v>72.099999999999994</v>
      </c>
      <c r="G653">
        <v>0.82699999999999996</v>
      </c>
      <c r="H653">
        <v>-0.13700000000000001</v>
      </c>
      <c r="I653">
        <v>0.56799999999999995</v>
      </c>
      <c r="J653">
        <v>0.69299999999999995</v>
      </c>
      <c r="K653">
        <v>0.25</v>
      </c>
      <c r="L653" t="str">
        <f>IFERROR(VLOOKUP(A653, ContinentData!$A$2:$B$231, 2, FALSE),0)</f>
        <v>Europe</v>
      </c>
      <c r="M653" t="str">
        <f>IF(world_happiness[[#This Row],[Life Ladder]]&gt;world_happiness[[#This Row],[AV LL]],"Over Avergare","Under Average")</f>
        <v>Over Avergare</v>
      </c>
      <c r="N653" s="55">
        <f>DATE(world_happiness[[#This Row],[year]],1,1)</f>
        <v>43466</v>
      </c>
      <c r="O653">
        <f>YEAR(world_happiness[[#This Row],[Date]])</f>
        <v>2019</v>
      </c>
      <c r="P653">
        <f>AVERAGE(world_happiness[Life Ladder])</f>
        <v>5.4792273760800283</v>
      </c>
    </row>
    <row r="654" spans="1:16" x14ac:dyDescent="0.35">
      <c r="A654" t="s">
        <v>60</v>
      </c>
      <c r="B654">
        <v>2020</v>
      </c>
      <c r="C654">
        <v>6.7140000000000004</v>
      </c>
      <c r="D654">
        <v>10.651</v>
      </c>
      <c r="E654">
        <v>0.94699999999999995</v>
      </c>
      <c r="F654">
        <v>72.2</v>
      </c>
      <c r="G654">
        <v>0.82299999999999995</v>
      </c>
      <c r="H654">
        <v>-0.17399999999999999</v>
      </c>
      <c r="I654">
        <v>0.56499999999999995</v>
      </c>
      <c r="J654">
        <v>0.69</v>
      </c>
      <c r="K654">
        <v>0.23100000000000001</v>
      </c>
      <c r="L654" t="str">
        <f>IFERROR(VLOOKUP(A654, ContinentData!$A$2:$B$231, 2, FALSE),0)</f>
        <v>Europe</v>
      </c>
      <c r="M654" t="str">
        <f>IF(world_happiness[[#This Row],[Life Ladder]]&gt;world_happiness[[#This Row],[AV LL]],"Over Avergare","Under Average")</f>
        <v>Over Avergare</v>
      </c>
      <c r="N654" s="55">
        <f>DATE(world_happiness[[#This Row],[year]],1,1)</f>
        <v>43831</v>
      </c>
      <c r="O654">
        <f>YEAR(world_happiness[[#This Row],[Date]])</f>
        <v>2020</v>
      </c>
      <c r="P654">
        <f>AVERAGE(world_happiness[Life Ladder])</f>
        <v>5.4792273760800283</v>
      </c>
    </row>
    <row r="655" spans="1:16" x14ac:dyDescent="0.35">
      <c r="A655" t="s">
        <v>60</v>
      </c>
      <c r="B655">
        <v>2021</v>
      </c>
      <c r="C655">
        <v>6.6559999999999997</v>
      </c>
      <c r="D655">
        <v>10.714</v>
      </c>
      <c r="E655">
        <v>0.91500000000000004</v>
      </c>
      <c r="F655">
        <v>72.3</v>
      </c>
      <c r="G655">
        <v>0.83699999999999997</v>
      </c>
      <c r="H655">
        <v>-0.10199999999999999</v>
      </c>
      <c r="I655">
        <v>0.56100000000000005</v>
      </c>
      <c r="J655">
        <v>0.68500000000000005</v>
      </c>
      <c r="K655">
        <v>0.26800000000000002</v>
      </c>
      <c r="L655" t="str">
        <f>IFERROR(VLOOKUP(A655, ContinentData!$A$2:$B$231, 2, FALSE),0)</f>
        <v>Europe</v>
      </c>
      <c r="M655" t="str">
        <f>IF(world_happiness[[#This Row],[Life Ladder]]&gt;world_happiness[[#This Row],[AV LL]],"Over Avergare","Under Average")</f>
        <v>Over Avergare</v>
      </c>
      <c r="N655" s="55">
        <f>DATE(world_happiness[[#This Row],[year]],1,1)</f>
        <v>44197</v>
      </c>
      <c r="O655">
        <f>YEAR(world_happiness[[#This Row],[Date]])</f>
        <v>2021</v>
      </c>
      <c r="P655">
        <f>AVERAGE(world_happiness[Life Ladder])</f>
        <v>5.4792273760800283</v>
      </c>
    </row>
    <row r="656" spans="1:16" x14ac:dyDescent="0.35">
      <c r="A656" t="s">
        <v>60</v>
      </c>
      <c r="B656">
        <v>2022</v>
      </c>
      <c r="C656">
        <v>6.6139999999999999</v>
      </c>
      <c r="D656">
        <v>10.737</v>
      </c>
      <c r="E656">
        <v>0.86599999999999999</v>
      </c>
      <c r="F656">
        <v>72.400000000000006</v>
      </c>
      <c r="G656">
        <v>0.79800000000000004</v>
      </c>
      <c r="H656">
        <v>-2.5000000000000001E-2</v>
      </c>
      <c r="I656">
        <v>0.53300000000000003</v>
      </c>
      <c r="J656">
        <v>0.68799999999999994</v>
      </c>
      <c r="K656">
        <v>0.249</v>
      </c>
      <c r="L656" t="str">
        <f>IFERROR(VLOOKUP(A656, ContinentData!$A$2:$B$231, 2, FALSE),0)</f>
        <v>Europe</v>
      </c>
      <c r="M656" t="str">
        <f>IF(world_happiness[[#This Row],[Life Ladder]]&gt;world_happiness[[#This Row],[AV LL]],"Over Avergare","Under Average")</f>
        <v>Over Avergare</v>
      </c>
      <c r="N656" s="55">
        <f>DATE(world_happiness[[#This Row],[year]],1,1)</f>
        <v>44562</v>
      </c>
      <c r="O656">
        <f>YEAR(world_happiness[[#This Row],[Date]])</f>
        <v>2022</v>
      </c>
      <c r="P656">
        <f>AVERAGE(world_happiness[Life Ladder])</f>
        <v>5.4792273760800283</v>
      </c>
    </row>
    <row r="657" spans="1:16" x14ac:dyDescent="0.35">
      <c r="A657" t="s">
        <v>61</v>
      </c>
      <c r="B657">
        <v>2011</v>
      </c>
      <c r="C657">
        <v>4.2549999999999999</v>
      </c>
      <c r="D657">
        <v>9.5570000000000004</v>
      </c>
      <c r="E657">
        <v>0.65300000000000002</v>
      </c>
      <c r="F657">
        <v>54.46</v>
      </c>
      <c r="G657">
        <v>0.77200000000000002</v>
      </c>
      <c r="H657">
        <v>-0.21099999999999999</v>
      </c>
      <c r="I657">
        <v>0.85099999999999998</v>
      </c>
      <c r="J657">
        <v>0.56399999999999995</v>
      </c>
      <c r="K657">
        <v>0.26400000000000001</v>
      </c>
      <c r="L657" t="str">
        <f>IFERROR(VLOOKUP(A657, ContinentData!$A$2:$B$231, 2, FALSE),0)</f>
        <v>Africa</v>
      </c>
      <c r="M657" t="str">
        <f>IF(world_happiness[[#This Row],[Life Ladder]]&gt;world_happiness[[#This Row],[AV LL]],"Over Avergare","Under Average")</f>
        <v>Under Average</v>
      </c>
      <c r="N657" s="55">
        <f>DATE(world_happiness[[#This Row],[year]],1,1)</f>
        <v>40544</v>
      </c>
      <c r="O657">
        <f>YEAR(world_happiness[[#This Row],[Date]])</f>
        <v>2011</v>
      </c>
      <c r="P657">
        <f>AVERAGE(world_happiness[Life Ladder])</f>
        <v>5.4792273760800283</v>
      </c>
    </row>
    <row r="658" spans="1:16" x14ac:dyDescent="0.35">
      <c r="A658" t="s">
        <v>61</v>
      </c>
      <c r="B658">
        <v>2012</v>
      </c>
      <c r="C658">
        <v>3.972</v>
      </c>
      <c r="D658">
        <v>9.5730000000000004</v>
      </c>
      <c r="E658">
        <v>0.73599999999999999</v>
      </c>
      <c r="F658">
        <v>54.92</v>
      </c>
      <c r="G658">
        <v>0.56599999999999995</v>
      </c>
      <c r="H658">
        <v>-0.19500000000000001</v>
      </c>
      <c r="I658">
        <v>0.81</v>
      </c>
      <c r="J658">
        <v>0.504</v>
      </c>
      <c r="K658">
        <v>0.26600000000000001</v>
      </c>
      <c r="L658" t="str">
        <f>IFERROR(VLOOKUP(A658, ContinentData!$A$2:$B$231, 2, FALSE),0)</f>
        <v>Africa</v>
      </c>
      <c r="M658" t="str">
        <f>IF(world_happiness[[#This Row],[Life Ladder]]&gt;world_happiness[[#This Row],[AV LL]],"Over Avergare","Under Average")</f>
        <v>Under Average</v>
      </c>
      <c r="N658" s="55">
        <f>DATE(world_happiness[[#This Row],[year]],1,1)</f>
        <v>40909</v>
      </c>
      <c r="O658">
        <f>YEAR(world_happiness[[#This Row],[Date]])</f>
        <v>2012</v>
      </c>
      <c r="P658">
        <f>AVERAGE(world_happiness[Life Ladder])</f>
        <v>5.4792273760800283</v>
      </c>
    </row>
    <row r="659" spans="1:16" x14ac:dyDescent="0.35">
      <c r="A659" t="s">
        <v>61</v>
      </c>
      <c r="B659">
        <v>2013</v>
      </c>
      <c r="C659">
        <v>3.8</v>
      </c>
      <c r="D659">
        <v>9.593</v>
      </c>
      <c r="E659">
        <v>0.73299999999999998</v>
      </c>
      <c r="F659">
        <v>55.38</v>
      </c>
      <c r="G659">
        <v>0.68200000000000005</v>
      </c>
      <c r="H659">
        <v>-0.14599999999999999</v>
      </c>
      <c r="I659">
        <v>0.78</v>
      </c>
      <c r="J659">
        <v>0.51900000000000002</v>
      </c>
      <c r="K659">
        <v>0.28699999999999998</v>
      </c>
      <c r="L659" t="str">
        <f>IFERROR(VLOOKUP(A659, ContinentData!$A$2:$B$231, 2, FALSE),0)</f>
        <v>Africa</v>
      </c>
      <c r="M659" t="str">
        <f>IF(world_happiness[[#This Row],[Life Ladder]]&gt;world_happiness[[#This Row],[AV LL]],"Over Avergare","Under Average")</f>
        <v>Under Average</v>
      </c>
      <c r="N659" s="55">
        <f>DATE(world_happiness[[#This Row],[year]],1,1)</f>
        <v>41275</v>
      </c>
      <c r="O659">
        <f>YEAR(world_happiness[[#This Row],[Date]])</f>
        <v>2013</v>
      </c>
      <c r="P659">
        <f>AVERAGE(world_happiness[Life Ladder])</f>
        <v>5.4792273760800283</v>
      </c>
    </row>
    <row r="660" spans="1:16" x14ac:dyDescent="0.35">
      <c r="A660" t="s">
        <v>61</v>
      </c>
      <c r="B660">
        <v>2014</v>
      </c>
      <c r="C660">
        <v>3.9180000000000001</v>
      </c>
      <c r="D660">
        <v>9.6010000000000009</v>
      </c>
      <c r="E660">
        <v>0.82899999999999996</v>
      </c>
      <c r="F660">
        <v>55.84</v>
      </c>
      <c r="G660">
        <v>0.60699999999999998</v>
      </c>
      <c r="H660">
        <v>-0.19800000000000001</v>
      </c>
      <c r="I660">
        <v>0.78200000000000003</v>
      </c>
      <c r="J660">
        <v>0.53300000000000003</v>
      </c>
      <c r="K660">
        <v>0.29299999999999998</v>
      </c>
      <c r="L660" t="str">
        <f>IFERROR(VLOOKUP(A660, ContinentData!$A$2:$B$231, 2, FALSE),0)</f>
        <v>Africa</v>
      </c>
      <c r="M660" t="str">
        <f>IF(world_happiness[[#This Row],[Life Ladder]]&gt;world_happiness[[#This Row],[AV LL]],"Over Avergare","Under Average")</f>
        <v>Under Average</v>
      </c>
      <c r="N660" s="55">
        <f>DATE(world_happiness[[#This Row],[year]],1,1)</f>
        <v>41640</v>
      </c>
      <c r="O660">
        <f>YEAR(world_happiness[[#This Row],[Date]])</f>
        <v>2014</v>
      </c>
      <c r="P660">
        <f>AVERAGE(world_happiness[Life Ladder])</f>
        <v>5.4792273760800283</v>
      </c>
    </row>
    <row r="661" spans="1:16" x14ac:dyDescent="0.35">
      <c r="A661" t="s">
        <v>61</v>
      </c>
      <c r="B661">
        <v>2015</v>
      </c>
      <c r="C661">
        <v>4.6609999999999996</v>
      </c>
      <c r="D661">
        <v>9.609</v>
      </c>
      <c r="E661">
        <v>0.75600000000000001</v>
      </c>
      <c r="F661">
        <v>56.3</v>
      </c>
      <c r="G661">
        <v>0.67100000000000004</v>
      </c>
      <c r="H661">
        <v>-0.19400000000000001</v>
      </c>
      <c r="I661">
        <v>0.86699999999999999</v>
      </c>
      <c r="J661">
        <v>0.6</v>
      </c>
      <c r="K661">
        <v>0.372</v>
      </c>
      <c r="L661" t="str">
        <f>IFERROR(VLOOKUP(A661, ContinentData!$A$2:$B$231, 2, FALSE),0)</f>
        <v>Africa</v>
      </c>
      <c r="M661" t="str">
        <f>IF(world_happiness[[#This Row],[Life Ladder]]&gt;world_happiness[[#This Row],[AV LL]],"Over Avergare","Under Average")</f>
        <v>Under Average</v>
      </c>
      <c r="N661" s="55">
        <f>DATE(world_happiness[[#This Row],[year]],1,1)</f>
        <v>42005</v>
      </c>
      <c r="O661">
        <f>YEAR(world_happiness[[#This Row],[Date]])</f>
        <v>2015</v>
      </c>
      <c r="P661">
        <f>AVERAGE(world_happiness[Life Ladder])</f>
        <v>5.4792273760800283</v>
      </c>
    </row>
    <row r="662" spans="1:16" x14ac:dyDescent="0.35">
      <c r="A662" t="s">
        <v>61</v>
      </c>
      <c r="B662">
        <v>2016</v>
      </c>
      <c r="C662">
        <v>4.8319999999999999</v>
      </c>
      <c r="D662">
        <v>9.6010000000000009</v>
      </c>
      <c r="E662">
        <v>0.78</v>
      </c>
      <c r="F662">
        <v>56.625</v>
      </c>
      <c r="G662">
        <v>0.69899999999999995</v>
      </c>
      <c r="H662">
        <v>-0.20499999999999999</v>
      </c>
      <c r="I662">
        <v>0.81699999999999995</v>
      </c>
      <c r="J662">
        <v>0.625</v>
      </c>
      <c r="K662">
        <v>0.432</v>
      </c>
      <c r="L662" t="str">
        <f>IFERROR(VLOOKUP(A662, ContinentData!$A$2:$B$231, 2, FALSE),0)</f>
        <v>Africa</v>
      </c>
      <c r="M662" t="str">
        <f>IF(world_happiness[[#This Row],[Life Ladder]]&gt;world_happiness[[#This Row],[AV LL]],"Over Avergare","Under Average")</f>
        <v>Under Average</v>
      </c>
      <c r="N662" s="55">
        <f>DATE(world_happiness[[#This Row],[year]],1,1)</f>
        <v>42370</v>
      </c>
      <c r="O662">
        <f>YEAR(world_happiness[[#This Row],[Date]])</f>
        <v>2016</v>
      </c>
      <c r="P662">
        <f>AVERAGE(world_happiness[Life Ladder])</f>
        <v>5.4792273760800283</v>
      </c>
    </row>
    <row r="663" spans="1:16" x14ac:dyDescent="0.35">
      <c r="A663" t="s">
        <v>61</v>
      </c>
      <c r="B663">
        <v>2017</v>
      </c>
      <c r="C663">
        <v>4.782</v>
      </c>
      <c r="D663">
        <v>9.58</v>
      </c>
      <c r="E663">
        <v>0.80700000000000005</v>
      </c>
      <c r="F663">
        <v>56.95</v>
      </c>
      <c r="G663">
        <v>0.65200000000000002</v>
      </c>
      <c r="H663">
        <v>-0.22900000000000001</v>
      </c>
      <c r="I663">
        <v>0.86799999999999999</v>
      </c>
      <c r="J663">
        <v>0.63800000000000001</v>
      </c>
      <c r="K663">
        <v>0.44600000000000001</v>
      </c>
      <c r="L663" t="str">
        <f>IFERROR(VLOOKUP(A663, ContinentData!$A$2:$B$231, 2, FALSE),0)</f>
        <v>Africa</v>
      </c>
      <c r="M663" t="str">
        <f>IF(world_happiness[[#This Row],[Life Ladder]]&gt;world_happiness[[#This Row],[AV LL]],"Over Avergare","Under Average")</f>
        <v>Under Average</v>
      </c>
      <c r="N663" s="55">
        <f>DATE(world_happiness[[#This Row],[year]],1,1)</f>
        <v>42736</v>
      </c>
      <c r="O663">
        <f>YEAR(world_happiness[[#This Row],[Date]])</f>
        <v>2017</v>
      </c>
      <c r="P663">
        <f>AVERAGE(world_happiness[Life Ladder])</f>
        <v>5.4792273760800283</v>
      </c>
    </row>
    <row r="664" spans="1:16" x14ac:dyDescent="0.35">
      <c r="A664" t="s">
        <v>61</v>
      </c>
      <c r="B664">
        <v>2018</v>
      </c>
      <c r="C664">
        <v>4.7830000000000004</v>
      </c>
      <c r="D664">
        <v>9.5649999999999995</v>
      </c>
      <c r="E664">
        <v>0.78500000000000003</v>
      </c>
      <c r="F664">
        <v>57.274999999999999</v>
      </c>
      <c r="G664">
        <v>0.71899999999999997</v>
      </c>
      <c r="H664">
        <v>-0.19800000000000001</v>
      </c>
      <c r="I664">
        <v>0.82299999999999995</v>
      </c>
      <c r="J664">
        <v>0.61399999999999999</v>
      </c>
      <c r="K664">
        <v>0.41799999999999998</v>
      </c>
      <c r="L664" t="str">
        <f>IFERROR(VLOOKUP(A664, ContinentData!$A$2:$B$231, 2, FALSE),0)</f>
        <v>Africa</v>
      </c>
      <c r="M664" t="str">
        <f>IF(world_happiness[[#This Row],[Life Ladder]]&gt;world_happiness[[#This Row],[AV LL]],"Over Avergare","Under Average")</f>
        <v>Under Average</v>
      </c>
      <c r="N664" s="55">
        <f>DATE(world_happiness[[#This Row],[year]],1,1)</f>
        <v>43101</v>
      </c>
      <c r="O664">
        <f>YEAR(world_happiness[[#This Row],[Date]])</f>
        <v>2018</v>
      </c>
      <c r="P664">
        <f>AVERAGE(world_happiness[Life Ladder])</f>
        <v>5.4792273760800283</v>
      </c>
    </row>
    <row r="665" spans="1:16" x14ac:dyDescent="0.35">
      <c r="A665" t="s">
        <v>61</v>
      </c>
      <c r="B665">
        <v>2019</v>
      </c>
      <c r="C665">
        <v>4.9139999999999997</v>
      </c>
      <c r="D665">
        <v>9.58</v>
      </c>
      <c r="E665">
        <v>0.76300000000000001</v>
      </c>
      <c r="F665">
        <v>57.6</v>
      </c>
      <c r="G665">
        <v>0.73599999999999999</v>
      </c>
      <c r="H665">
        <v>-0.20399999999999999</v>
      </c>
      <c r="I665">
        <v>0.84599999999999997</v>
      </c>
      <c r="J665">
        <v>0.63800000000000001</v>
      </c>
      <c r="K665">
        <v>0.41299999999999998</v>
      </c>
      <c r="L665" t="str">
        <f>IFERROR(VLOOKUP(A665, ContinentData!$A$2:$B$231, 2, FALSE),0)</f>
        <v>Africa</v>
      </c>
      <c r="M665" t="str">
        <f>IF(world_happiness[[#This Row],[Life Ladder]]&gt;world_happiness[[#This Row],[AV LL]],"Over Avergare","Under Average")</f>
        <v>Under Average</v>
      </c>
      <c r="N665" s="55">
        <f>DATE(world_happiness[[#This Row],[year]],1,1)</f>
        <v>43466</v>
      </c>
      <c r="O665">
        <f>YEAR(world_happiness[[#This Row],[Date]])</f>
        <v>2019</v>
      </c>
      <c r="P665">
        <f>AVERAGE(world_happiness[Life Ladder])</f>
        <v>5.4792273760800283</v>
      </c>
    </row>
    <row r="666" spans="1:16" x14ac:dyDescent="0.35">
      <c r="A666" t="s">
        <v>61</v>
      </c>
      <c r="B666">
        <v>2020</v>
      </c>
      <c r="C666">
        <v>4.8869999999999996</v>
      </c>
      <c r="D666">
        <v>9.5399999999999991</v>
      </c>
      <c r="E666">
        <v>0.70099999999999996</v>
      </c>
      <c r="F666">
        <v>57.924999999999997</v>
      </c>
      <c r="G666">
        <v>0.52800000000000002</v>
      </c>
      <c r="H666">
        <v>-0.192</v>
      </c>
      <c r="I666">
        <v>0.78900000000000003</v>
      </c>
      <c r="J666">
        <v>0.56799999999999995</v>
      </c>
      <c r="K666">
        <v>0.41599999999999998</v>
      </c>
      <c r="L666" t="str">
        <f>IFERROR(VLOOKUP(A666, ContinentData!$A$2:$B$231, 2, FALSE),0)</f>
        <v>Africa</v>
      </c>
      <c r="M666" t="str">
        <f>IF(world_happiness[[#This Row],[Life Ladder]]&gt;world_happiness[[#This Row],[AV LL]],"Over Avergare","Under Average")</f>
        <v>Under Average</v>
      </c>
      <c r="N666" s="55">
        <f>DATE(world_happiness[[#This Row],[year]],1,1)</f>
        <v>43831</v>
      </c>
      <c r="O666">
        <f>YEAR(world_happiness[[#This Row],[Date]])</f>
        <v>2020</v>
      </c>
      <c r="P666">
        <f>AVERAGE(world_happiness[Life Ladder])</f>
        <v>5.4792273760800283</v>
      </c>
    </row>
    <row r="667" spans="1:16" x14ac:dyDescent="0.35">
      <c r="A667" t="s">
        <v>61</v>
      </c>
      <c r="B667">
        <v>2021</v>
      </c>
      <c r="C667">
        <v>5.0750000000000002</v>
      </c>
      <c r="D667">
        <v>9.5329999999999995</v>
      </c>
      <c r="E667">
        <v>0.754</v>
      </c>
      <c r="F667">
        <v>58.25</v>
      </c>
      <c r="G667">
        <v>0.69899999999999995</v>
      </c>
      <c r="H667">
        <v>-0.20499999999999999</v>
      </c>
      <c r="I667">
        <v>0.76600000000000001</v>
      </c>
      <c r="J667">
        <v>0.62</v>
      </c>
      <c r="K667">
        <v>0.36199999999999999</v>
      </c>
      <c r="L667" t="str">
        <f>IFERROR(VLOOKUP(A667, ContinentData!$A$2:$B$231, 2, FALSE),0)</f>
        <v>Africa</v>
      </c>
      <c r="M667" t="str">
        <f>IF(world_happiness[[#This Row],[Life Ladder]]&gt;world_happiness[[#This Row],[AV LL]],"Over Avergare","Under Average")</f>
        <v>Under Average</v>
      </c>
      <c r="N667" s="55">
        <f>DATE(world_happiness[[#This Row],[year]],1,1)</f>
        <v>44197</v>
      </c>
      <c r="O667">
        <f>YEAR(world_happiness[[#This Row],[Date]])</f>
        <v>2021</v>
      </c>
      <c r="P667">
        <f>AVERAGE(world_happiness[Life Ladder])</f>
        <v>5.4792273760800283</v>
      </c>
    </row>
    <row r="668" spans="1:16" x14ac:dyDescent="0.35">
      <c r="A668" t="s">
        <v>61</v>
      </c>
      <c r="B668">
        <v>2022</v>
      </c>
      <c r="C668">
        <v>5.14</v>
      </c>
      <c r="D668">
        <v>9.5389999999999997</v>
      </c>
      <c r="E668">
        <v>0.77500000000000002</v>
      </c>
      <c r="F668">
        <v>58.575000000000003</v>
      </c>
      <c r="G668">
        <v>0.69899999999999995</v>
      </c>
      <c r="H668">
        <v>-0.16400000000000001</v>
      </c>
      <c r="I668">
        <v>0.80300000000000005</v>
      </c>
      <c r="J668">
        <v>0.66100000000000003</v>
      </c>
      <c r="K668">
        <v>0.41399999999999998</v>
      </c>
      <c r="L668" t="str">
        <f>IFERROR(VLOOKUP(A668, ContinentData!$A$2:$B$231, 2, FALSE),0)</f>
        <v>Africa</v>
      </c>
      <c r="M668" t="str">
        <f>IF(world_happiness[[#This Row],[Life Ladder]]&gt;world_happiness[[#This Row],[AV LL]],"Over Avergare","Under Average")</f>
        <v>Under Average</v>
      </c>
      <c r="N668" s="55">
        <f>DATE(world_happiness[[#This Row],[year]],1,1)</f>
        <v>44562</v>
      </c>
      <c r="O668">
        <f>YEAR(world_happiness[[#This Row],[Date]])</f>
        <v>2022</v>
      </c>
      <c r="P668">
        <f>AVERAGE(world_happiness[Life Ladder])</f>
        <v>5.4792273760800283</v>
      </c>
    </row>
    <row r="669" spans="1:16" x14ac:dyDescent="0.35">
      <c r="A669" t="s">
        <v>62</v>
      </c>
      <c r="B669">
        <v>2017</v>
      </c>
      <c r="C669">
        <v>4.1180000000000003</v>
      </c>
      <c r="D669">
        <v>7.5640000000000001</v>
      </c>
      <c r="E669">
        <v>0.69699999999999995</v>
      </c>
      <c r="F669">
        <v>56.4</v>
      </c>
      <c r="G669">
        <v>0.81200000000000006</v>
      </c>
      <c r="H669">
        <v>0.115</v>
      </c>
      <c r="I669">
        <v>0.57199999999999995</v>
      </c>
      <c r="J669">
        <v>0.77</v>
      </c>
      <c r="K669">
        <v>0.27700000000000002</v>
      </c>
      <c r="L669" t="str">
        <f>IFERROR(VLOOKUP(A669, ContinentData!$A$2:$B$231, 2, FALSE),0)</f>
        <v>Africa</v>
      </c>
      <c r="M669" t="str">
        <f>IF(world_happiness[[#This Row],[Life Ladder]]&gt;world_happiness[[#This Row],[AV LL]],"Over Avergare","Under Average")</f>
        <v>Under Average</v>
      </c>
      <c r="N669" s="55">
        <f>DATE(world_happiness[[#This Row],[year]],1,1)</f>
        <v>42736</v>
      </c>
      <c r="O669">
        <f>YEAR(world_happiness[[#This Row],[Date]])</f>
        <v>2017</v>
      </c>
      <c r="P669">
        <f>AVERAGE(world_happiness[Life Ladder])</f>
        <v>5.4792273760800283</v>
      </c>
    </row>
    <row r="670" spans="1:16" x14ac:dyDescent="0.35">
      <c r="A670" t="s">
        <v>62</v>
      </c>
      <c r="B670">
        <v>2018</v>
      </c>
      <c r="C670">
        <v>4.9219999999999997</v>
      </c>
      <c r="D670">
        <v>7.6070000000000002</v>
      </c>
      <c r="E670">
        <v>0.68500000000000005</v>
      </c>
      <c r="F670">
        <v>56.7</v>
      </c>
      <c r="G670">
        <v>0.71899999999999997</v>
      </c>
      <c r="H670">
        <v>0.443</v>
      </c>
      <c r="I670">
        <v>0.69099999999999995</v>
      </c>
      <c r="J670">
        <v>0.75900000000000001</v>
      </c>
      <c r="K670">
        <v>0.379</v>
      </c>
      <c r="L670" t="str">
        <f>IFERROR(VLOOKUP(A670, ContinentData!$A$2:$B$231, 2, FALSE),0)</f>
        <v>Africa</v>
      </c>
      <c r="M670" t="str">
        <f>IF(world_happiness[[#This Row],[Life Ladder]]&gt;world_happiness[[#This Row],[AV LL]],"Over Avergare","Under Average")</f>
        <v>Under Average</v>
      </c>
      <c r="N670" s="55">
        <f>DATE(world_happiness[[#This Row],[year]],1,1)</f>
        <v>43101</v>
      </c>
      <c r="O670">
        <f>YEAR(world_happiness[[#This Row],[Date]])</f>
        <v>2018</v>
      </c>
      <c r="P670">
        <f>AVERAGE(world_happiness[Life Ladder])</f>
        <v>5.4792273760800283</v>
      </c>
    </row>
    <row r="671" spans="1:16" x14ac:dyDescent="0.35">
      <c r="A671" t="s">
        <v>62</v>
      </c>
      <c r="B671">
        <v>2019</v>
      </c>
      <c r="C671">
        <v>5.1639999999999997</v>
      </c>
      <c r="D671">
        <v>7.6420000000000003</v>
      </c>
      <c r="E671">
        <v>0.69399999999999995</v>
      </c>
      <c r="F671">
        <v>57</v>
      </c>
      <c r="G671">
        <v>0.67700000000000005</v>
      </c>
      <c r="H671">
        <v>0.41299999999999998</v>
      </c>
      <c r="I671">
        <v>0.79800000000000004</v>
      </c>
      <c r="J671">
        <v>0.71799999999999997</v>
      </c>
      <c r="K671">
        <v>0.40100000000000002</v>
      </c>
      <c r="L671" t="str">
        <f>IFERROR(VLOOKUP(A671, ContinentData!$A$2:$B$231, 2, FALSE),0)</f>
        <v>Africa</v>
      </c>
      <c r="M671" t="str">
        <f>IF(world_happiness[[#This Row],[Life Ladder]]&gt;world_happiness[[#This Row],[AV LL]],"Over Avergare","Under Average")</f>
        <v>Under Average</v>
      </c>
      <c r="N671" s="55">
        <f>DATE(world_happiness[[#This Row],[year]],1,1)</f>
        <v>43466</v>
      </c>
      <c r="O671">
        <f>YEAR(world_happiness[[#This Row],[Date]])</f>
        <v>2019</v>
      </c>
      <c r="P671">
        <f>AVERAGE(world_happiness[Life Ladder])</f>
        <v>5.4792273760800283</v>
      </c>
    </row>
    <row r="672" spans="1:16" x14ac:dyDescent="0.35">
      <c r="A672" t="s">
        <v>62</v>
      </c>
      <c r="B672">
        <v>2022</v>
      </c>
      <c r="C672">
        <v>4.2789999999999999</v>
      </c>
      <c r="D672">
        <v>7.6479999999999997</v>
      </c>
      <c r="E672">
        <v>0.58799999999999997</v>
      </c>
      <c r="F672">
        <v>57.9</v>
      </c>
      <c r="G672">
        <v>0.59899999999999998</v>
      </c>
      <c r="H672">
        <v>0.36399999999999999</v>
      </c>
      <c r="I672">
        <v>0.88400000000000001</v>
      </c>
      <c r="J672">
        <v>0.72199999999999998</v>
      </c>
      <c r="K672">
        <v>0.438</v>
      </c>
      <c r="L672" t="str">
        <f>IFERROR(VLOOKUP(A672, ContinentData!$A$2:$B$231, 2, FALSE),0)</f>
        <v>Africa</v>
      </c>
      <c r="M672" t="str">
        <f>IF(world_happiness[[#This Row],[Life Ladder]]&gt;world_happiness[[#This Row],[AV LL]],"Over Avergare","Under Average")</f>
        <v>Under Average</v>
      </c>
      <c r="N672" s="55">
        <f>DATE(world_happiness[[#This Row],[year]],1,1)</f>
        <v>44562</v>
      </c>
      <c r="O672">
        <f>YEAR(world_happiness[[#This Row],[Date]])</f>
        <v>2022</v>
      </c>
      <c r="P672">
        <f>AVERAGE(world_happiness[Life Ladder])</f>
        <v>5.4792273760800283</v>
      </c>
    </row>
    <row r="673" spans="1:16" x14ac:dyDescent="0.35">
      <c r="A673" t="s">
        <v>63</v>
      </c>
      <c r="B673">
        <v>2006</v>
      </c>
      <c r="C673">
        <v>3.6749999999999998</v>
      </c>
      <c r="D673">
        <v>8.9930000000000003</v>
      </c>
      <c r="E673">
        <v>0.64700000000000002</v>
      </c>
      <c r="F673">
        <v>63.3</v>
      </c>
      <c r="G673">
        <v>0.55300000000000005</v>
      </c>
      <c r="H673">
        <v>-0.27</v>
      </c>
      <c r="I673">
        <v>0.752</v>
      </c>
      <c r="J673">
        <v>0.35299999999999998</v>
      </c>
      <c r="K673">
        <v>0.26900000000000002</v>
      </c>
      <c r="L673" t="str">
        <f>IFERROR(VLOOKUP(A673, ContinentData!$A$2:$B$231, 2, FALSE),0)</f>
        <v>Asia</v>
      </c>
      <c r="M673" t="str">
        <f>IF(world_happiness[[#This Row],[Life Ladder]]&gt;world_happiness[[#This Row],[AV LL]],"Over Avergare","Under Average")</f>
        <v>Under Average</v>
      </c>
      <c r="N673" s="55">
        <f>DATE(world_happiness[[#This Row],[year]],1,1)</f>
        <v>38718</v>
      </c>
      <c r="O673">
        <f>YEAR(world_happiness[[#This Row],[Date]])</f>
        <v>2006</v>
      </c>
      <c r="P673">
        <f>AVERAGE(world_happiness[Life Ladder])</f>
        <v>5.4792273760800283</v>
      </c>
    </row>
    <row r="674" spans="1:16" x14ac:dyDescent="0.35">
      <c r="A674" t="s">
        <v>63</v>
      </c>
      <c r="B674">
        <v>2007</v>
      </c>
      <c r="C674">
        <v>3.7069999999999999</v>
      </c>
      <c r="D674">
        <v>9.1170000000000009</v>
      </c>
      <c r="E674">
        <v>0.54800000000000004</v>
      </c>
      <c r="F674">
        <v>63.4</v>
      </c>
      <c r="G674">
        <v>0.46400000000000002</v>
      </c>
      <c r="H674">
        <v>-0.27</v>
      </c>
      <c r="I674">
        <v>0.69699999999999995</v>
      </c>
      <c r="J674">
        <v>0.35099999999999998</v>
      </c>
      <c r="K674">
        <v>0.23599999999999999</v>
      </c>
      <c r="L674" t="str">
        <f>IFERROR(VLOOKUP(A674, ContinentData!$A$2:$B$231, 2, FALSE),0)</f>
        <v>Asia</v>
      </c>
      <c r="M674" t="str">
        <f>IF(world_happiness[[#This Row],[Life Ladder]]&gt;world_happiness[[#This Row],[AV LL]],"Over Avergare","Under Average")</f>
        <v>Under Average</v>
      </c>
      <c r="N674" s="55">
        <f>DATE(world_happiness[[#This Row],[year]],1,1)</f>
        <v>39083</v>
      </c>
      <c r="O674">
        <f>YEAR(world_happiness[[#This Row],[Date]])</f>
        <v>2007</v>
      </c>
      <c r="P674">
        <f>AVERAGE(world_happiness[Life Ladder])</f>
        <v>5.4792273760800283</v>
      </c>
    </row>
    <row r="675" spans="1:16" x14ac:dyDescent="0.35">
      <c r="A675" t="s">
        <v>63</v>
      </c>
      <c r="B675">
        <v>2008</v>
      </c>
      <c r="C675">
        <v>4.1559999999999997</v>
      </c>
      <c r="D675">
        <v>9.1440000000000001</v>
      </c>
      <c r="E675">
        <v>0.60799999999999998</v>
      </c>
      <c r="F675">
        <v>63.5</v>
      </c>
      <c r="G675">
        <v>0.61399999999999999</v>
      </c>
      <c r="H675">
        <v>-0.22700000000000001</v>
      </c>
      <c r="I675">
        <v>0.498</v>
      </c>
      <c r="J675">
        <v>0.371</v>
      </c>
      <c r="K675">
        <v>0.26200000000000001</v>
      </c>
      <c r="L675" t="str">
        <f>IFERROR(VLOOKUP(A675, ContinentData!$A$2:$B$231, 2, FALSE),0)</f>
        <v>Asia</v>
      </c>
      <c r="M675" t="str">
        <f>IF(world_happiness[[#This Row],[Life Ladder]]&gt;world_happiness[[#This Row],[AV LL]],"Over Avergare","Under Average")</f>
        <v>Under Average</v>
      </c>
      <c r="N675" s="55">
        <f>DATE(world_happiness[[#This Row],[year]],1,1)</f>
        <v>39448</v>
      </c>
      <c r="O675">
        <f>YEAR(world_happiness[[#This Row],[Date]])</f>
        <v>2008</v>
      </c>
      <c r="P675">
        <f>AVERAGE(world_happiness[Life Ladder])</f>
        <v>5.4792273760800283</v>
      </c>
    </row>
    <row r="676" spans="1:16" x14ac:dyDescent="0.35">
      <c r="A676" t="s">
        <v>63</v>
      </c>
      <c r="B676">
        <v>2009</v>
      </c>
      <c r="C676">
        <v>3.8010000000000002</v>
      </c>
      <c r="D676">
        <v>9.1159999999999997</v>
      </c>
      <c r="E676">
        <v>0.54400000000000004</v>
      </c>
      <c r="F676">
        <v>63.6</v>
      </c>
      <c r="G676">
        <v>0.495</v>
      </c>
      <c r="H676">
        <v>-0.23499999999999999</v>
      </c>
      <c r="I676">
        <v>0.53500000000000003</v>
      </c>
      <c r="J676">
        <v>0.39100000000000001</v>
      </c>
      <c r="K676">
        <v>0.24199999999999999</v>
      </c>
      <c r="L676" t="str">
        <f>IFERROR(VLOOKUP(A676, ContinentData!$A$2:$B$231, 2, FALSE),0)</f>
        <v>Asia</v>
      </c>
      <c r="M676" t="str">
        <f>IF(world_happiness[[#This Row],[Life Ladder]]&gt;world_happiness[[#This Row],[AV LL]],"Over Avergare","Under Average")</f>
        <v>Under Average</v>
      </c>
      <c r="N676" s="55">
        <f>DATE(world_happiness[[#This Row],[year]],1,1)</f>
        <v>39814</v>
      </c>
      <c r="O676">
        <f>YEAR(world_happiness[[#This Row],[Date]])</f>
        <v>2009</v>
      </c>
      <c r="P676">
        <f>AVERAGE(world_happiness[Life Ladder])</f>
        <v>5.4792273760800283</v>
      </c>
    </row>
    <row r="677" spans="1:16" x14ac:dyDescent="0.35">
      <c r="A677" t="s">
        <v>63</v>
      </c>
      <c r="B677">
        <v>2010</v>
      </c>
      <c r="C677">
        <v>4.1020000000000003</v>
      </c>
      <c r="D677">
        <v>9.1839999999999993</v>
      </c>
      <c r="E677">
        <v>0.54</v>
      </c>
      <c r="F677">
        <v>63.7</v>
      </c>
      <c r="G677">
        <v>0.55800000000000005</v>
      </c>
      <c r="H677">
        <v>-0.251</v>
      </c>
      <c r="I677">
        <v>0.46</v>
      </c>
      <c r="J677">
        <v>0.40200000000000002</v>
      </c>
      <c r="K677">
        <v>0.24299999999999999</v>
      </c>
      <c r="L677" t="str">
        <f>IFERROR(VLOOKUP(A677, ContinentData!$A$2:$B$231, 2, FALSE),0)</f>
        <v>Asia</v>
      </c>
      <c r="M677" t="str">
        <f>IF(world_happiness[[#This Row],[Life Ladder]]&gt;world_happiness[[#This Row],[AV LL]],"Over Avergare","Under Average")</f>
        <v>Under Average</v>
      </c>
      <c r="N677" s="55">
        <f>DATE(world_happiness[[#This Row],[year]],1,1)</f>
        <v>40179</v>
      </c>
      <c r="O677">
        <f>YEAR(world_happiness[[#This Row],[Date]])</f>
        <v>2010</v>
      </c>
      <c r="P677">
        <f>AVERAGE(world_happiness[Life Ladder])</f>
        <v>5.4792273760800283</v>
      </c>
    </row>
    <row r="678" spans="1:16" x14ac:dyDescent="0.35">
      <c r="A678" t="s">
        <v>63</v>
      </c>
      <c r="B678">
        <v>2011</v>
      </c>
      <c r="C678">
        <v>4.2030000000000003</v>
      </c>
      <c r="D678">
        <v>9.2629999999999999</v>
      </c>
      <c r="E678">
        <v>0.503</v>
      </c>
      <c r="F678">
        <v>63.8</v>
      </c>
      <c r="G678">
        <v>0.63200000000000001</v>
      </c>
      <c r="H678">
        <v>-0.25800000000000001</v>
      </c>
      <c r="I678">
        <v>0.35299999999999998</v>
      </c>
      <c r="J678">
        <v>0.42099999999999999</v>
      </c>
      <c r="K678">
        <v>0.247</v>
      </c>
      <c r="L678" t="str">
        <f>IFERROR(VLOOKUP(A678, ContinentData!$A$2:$B$231, 2, FALSE),0)</f>
        <v>Asia</v>
      </c>
      <c r="M678" t="str">
        <f>IF(world_happiness[[#This Row],[Life Ladder]]&gt;world_happiness[[#This Row],[AV LL]],"Over Avergare","Under Average")</f>
        <v>Under Average</v>
      </c>
      <c r="N678" s="55">
        <f>DATE(world_happiness[[#This Row],[year]],1,1)</f>
        <v>40544</v>
      </c>
      <c r="O678">
        <f>YEAR(world_happiness[[#This Row],[Date]])</f>
        <v>2011</v>
      </c>
      <c r="P678">
        <f>AVERAGE(world_happiness[Life Ladder])</f>
        <v>5.4792273760800283</v>
      </c>
    </row>
    <row r="679" spans="1:16" x14ac:dyDescent="0.35">
      <c r="A679" t="s">
        <v>63</v>
      </c>
      <c r="B679">
        <v>2012</v>
      </c>
      <c r="C679">
        <v>4.2539999999999996</v>
      </c>
      <c r="D679">
        <v>9.3320000000000007</v>
      </c>
      <c r="E679">
        <v>0.53300000000000003</v>
      </c>
      <c r="F679">
        <v>63.9</v>
      </c>
      <c r="G679">
        <v>0.65900000000000003</v>
      </c>
      <c r="H679">
        <v>-0.27200000000000002</v>
      </c>
      <c r="I679">
        <v>0.32100000000000001</v>
      </c>
      <c r="J679">
        <v>0.443</v>
      </c>
      <c r="K679">
        <v>0.25</v>
      </c>
      <c r="L679" t="str">
        <f>IFERROR(VLOOKUP(A679, ContinentData!$A$2:$B$231, 2, FALSE),0)</f>
        <v>Asia</v>
      </c>
      <c r="M679" t="str">
        <f>IF(world_happiness[[#This Row],[Life Ladder]]&gt;world_happiness[[#This Row],[AV LL]],"Over Avergare","Under Average")</f>
        <v>Under Average</v>
      </c>
      <c r="N679" s="55">
        <f>DATE(world_happiness[[#This Row],[year]],1,1)</f>
        <v>40909</v>
      </c>
      <c r="O679">
        <f>YEAR(world_happiness[[#This Row],[Date]])</f>
        <v>2012</v>
      </c>
      <c r="P679">
        <f>AVERAGE(world_happiness[Life Ladder])</f>
        <v>5.4792273760800283</v>
      </c>
    </row>
    <row r="680" spans="1:16" x14ac:dyDescent="0.35">
      <c r="A680" t="s">
        <v>63</v>
      </c>
      <c r="B680">
        <v>2013</v>
      </c>
      <c r="C680">
        <v>4.3490000000000002</v>
      </c>
      <c r="D680">
        <v>9.3710000000000004</v>
      </c>
      <c r="E680">
        <v>0.55900000000000005</v>
      </c>
      <c r="F680">
        <v>64</v>
      </c>
      <c r="G680">
        <v>0.72199999999999998</v>
      </c>
      <c r="H680">
        <v>-0.25700000000000001</v>
      </c>
      <c r="I680">
        <v>0.34899999999999998</v>
      </c>
      <c r="J680">
        <v>0.46700000000000003</v>
      </c>
      <c r="K680">
        <v>0.2</v>
      </c>
      <c r="L680" t="str">
        <f>IFERROR(VLOOKUP(A680, ContinentData!$A$2:$B$231, 2, FALSE),0)</f>
        <v>Asia</v>
      </c>
      <c r="M680" t="str">
        <f>IF(world_happiness[[#This Row],[Life Ladder]]&gt;world_happiness[[#This Row],[AV LL]],"Over Avergare","Under Average")</f>
        <v>Under Average</v>
      </c>
      <c r="N680" s="55">
        <f>DATE(world_happiness[[#This Row],[year]],1,1)</f>
        <v>41275</v>
      </c>
      <c r="O680">
        <f>YEAR(world_happiness[[#This Row],[Date]])</f>
        <v>2013</v>
      </c>
      <c r="P680">
        <f>AVERAGE(world_happiness[Life Ladder])</f>
        <v>5.4792273760800283</v>
      </c>
    </row>
    <row r="681" spans="1:16" x14ac:dyDescent="0.35">
      <c r="A681" t="s">
        <v>63</v>
      </c>
      <c r="B681">
        <v>2014</v>
      </c>
      <c r="C681">
        <v>4.2880000000000003</v>
      </c>
      <c r="D681">
        <v>9.4139999999999997</v>
      </c>
      <c r="E681">
        <v>0.55800000000000005</v>
      </c>
      <c r="F681">
        <v>64.099999999999994</v>
      </c>
      <c r="G681">
        <v>0.72</v>
      </c>
      <c r="H681">
        <v>-0.23599999999999999</v>
      </c>
      <c r="I681">
        <v>0.41599999999999998</v>
      </c>
      <c r="J681">
        <v>0.45800000000000002</v>
      </c>
      <c r="K681">
        <v>0.20399999999999999</v>
      </c>
      <c r="L681" t="str">
        <f>IFERROR(VLOOKUP(A681, ContinentData!$A$2:$B$231, 2, FALSE),0)</f>
        <v>Asia</v>
      </c>
      <c r="M681" t="str">
        <f>IF(world_happiness[[#This Row],[Life Ladder]]&gt;world_happiness[[#This Row],[AV LL]],"Over Avergare","Under Average")</f>
        <v>Under Average</v>
      </c>
      <c r="N681" s="55">
        <f>DATE(world_happiness[[#This Row],[year]],1,1)</f>
        <v>41640</v>
      </c>
      <c r="O681">
        <f>YEAR(world_happiness[[#This Row],[Date]])</f>
        <v>2014</v>
      </c>
      <c r="P681">
        <f>AVERAGE(world_happiness[Life Ladder])</f>
        <v>5.4792273760800283</v>
      </c>
    </row>
    <row r="682" spans="1:16" x14ac:dyDescent="0.35">
      <c r="A682" t="s">
        <v>63</v>
      </c>
      <c r="B682">
        <v>2015</v>
      </c>
      <c r="C682">
        <v>4.1219999999999999</v>
      </c>
      <c r="D682">
        <v>9.4420000000000002</v>
      </c>
      <c r="E682">
        <v>0.51700000000000002</v>
      </c>
      <c r="F682">
        <v>64.2</v>
      </c>
      <c r="G682">
        <v>0.64</v>
      </c>
      <c r="H682">
        <v>-0.20799999999999999</v>
      </c>
      <c r="I682">
        <v>0.502</v>
      </c>
      <c r="J682">
        <v>0.44800000000000001</v>
      </c>
      <c r="K682">
        <v>0.23300000000000001</v>
      </c>
      <c r="L682" t="str">
        <f>IFERROR(VLOOKUP(A682, ContinentData!$A$2:$B$231, 2, FALSE),0)</f>
        <v>Asia</v>
      </c>
      <c r="M682" t="str">
        <f>IF(world_happiness[[#This Row],[Life Ladder]]&gt;world_happiness[[#This Row],[AV LL]],"Over Avergare","Under Average")</f>
        <v>Under Average</v>
      </c>
      <c r="N682" s="55">
        <f>DATE(world_happiness[[#This Row],[year]],1,1)</f>
        <v>42005</v>
      </c>
      <c r="O682">
        <f>YEAR(world_happiness[[#This Row],[Date]])</f>
        <v>2015</v>
      </c>
      <c r="P682">
        <f>AVERAGE(world_happiness[Life Ladder])</f>
        <v>5.4792273760800283</v>
      </c>
    </row>
    <row r="683" spans="1:16" x14ac:dyDescent="0.35">
      <c r="A683" t="s">
        <v>63</v>
      </c>
      <c r="B683">
        <v>2016</v>
      </c>
      <c r="C683">
        <v>4.4480000000000004</v>
      </c>
      <c r="D683">
        <v>9.4700000000000006</v>
      </c>
      <c r="E683">
        <v>0.53300000000000003</v>
      </c>
      <c r="F683">
        <v>64.325000000000003</v>
      </c>
      <c r="G683">
        <v>0.60599999999999998</v>
      </c>
      <c r="H683">
        <v>-0.252</v>
      </c>
      <c r="I683">
        <v>0.56100000000000005</v>
      </c>
      <c r="J683">
        <v>0.47499999999999998</v>
      </c>
      <c r="K683">
        <v>0.223</v>
      </c>
      <c r="L683" t="str">
        <f>IFERROR(VLOOKUP(A683, ContinentData!$A$2:$B$231, 2, FALSE),0)</f>
        <v>Asia</v>
      </c>
      <c r="M683" t="str">
        <f>IF(world_happiness[[#This Row],[Life Ladder]]&gt;world_happiness[[#This Row],[AV LL]],"Over Avergare","Under Average")</f>
        <v>Under Average</v>
      </c>
      <c r="N683" s="55">
        <f>DATE(world_happiness[[#This Row],[year]],1,1)</f>
        <v>42370</v>
      </c>
      <c r="O683">
        <f>YEAR(world_happiness[[#This Row],[Date]])</f>
        <v>2016</v>
      </c>
      <c r="P683">
        <f>AVERAGE(world_happiness[Life Ladder])</f>
        <v>5.4792273760800283</v>
      </c>
    </row>
    <row r="684" spans="1:16" x14ac:dyDescent="0.35">
      <c r="A684" t="s">
        <v>63</v>
      </c>
      <c r="B684">
        <v>2017</v>
      </c>
      <c r="C684">
        <v>4.4509999999999996</v>
      </c>
      <c r="D684">
        <v>9.5169999999999995</v>
      </c>
      <c r="E684">
        <v>0.59</v>
      </c>
      <c r="F684">
        <v>64.45</v>
      </c>
      <c r="G684">
        <v>0.82099999999999995</v>
      </c>
      <c r="H684">
        <v>-0.247</v>
      </c>
      <c r="I684">
        <v>0.59</v>
      </c>
      <c r="J684">
        <v>0.496</v>
      </c>
      <c r="K684">
        <v>0.21</v>
      </c>
      <c r="L684" t="str">
        <f>IFERROR(VLOOKUP(A684, ContinentData!$A$2:$B$231, 2, FALSE),0)</f>
        <v>Asia</v>
      </c>
      <c r="M684" t="str">
        <f>IF(world_happiness[[#This Row],[Life Ladder]]&gt;world_happiness[[#This Row],[AV LL]],"Over Avergare","Under Average")</f>
        <v>Under Average</v>
      </c>
      <c r="N684" s="55">
        <f>DATE(world_happiness[[#This Row],[year]],1,1)</f>
        <v>42736</v>
      </c>
      <c r="O684">
        <f>YEAR(world_happiness[[#This Row],[Date]])</f>
        <v>2017</v>
      </c>
      <c r="P684">
        <f>AVERAGE(world_happiness[Life Ladder])</f>
        <v>5.4792273760800283</v>
      </c>
    </row>
    <row r="685" spans="1:16" x14ac:dyDescent="0.35">
      <c r="A685" t="s">
        <v>63</v>
      </c>
      <c r="B685">
        <v>2018</v>
      </c>
      <c r="C685">
        <v>4.6589999999999998</v>
      </c>
      <c r="D685">
        <v>9.5649999999999995</v>
      </c>
      <c r="E685">
        <v>0.61699999999999999</v>
      </c>
      <c r="F685">
        <v>64.575000000000003</v>
      </c>
      <c r="G685">
        <v>0.77500000000000002</v>
      </c>
      <c r="H685">
        <v>-0.23599999999999999</v>
      </c>
      <c r="I685">
        <v>0.755</v>
      </c>
      <c r="J685">
        <v>0.47899999999999998</v>
      </c>
      <c r="K685">
        <v>0.24399999999999999</v>
      </c>
      <c r="L685" t="str">
        <f>IFERROR(VLOOKUP(A685, ContinentData!$A$2:$B$231, 2, FALSE),0)</f>
        <v>Asia</v>
      </c>
      <c r="M685" t="str">
        <f>IF(world_happiness[[#This Row],[Life Ladder]]&gt;world_happiness[[#This Row],[AV LL]],"Over Avergare","Under Average")</f>
        <v>Under Average</v>
      </c>
      <c r="N685" s="55">
        <f>DATE(world_happiness[[#This Row],[year]],1,1)</f>
        <v>43101</v>
      </c>
      <c r="O685">
        <f>YEAR(world_happiness[[#This Row],[Date]])</f>
        <v>2018</v>
      </c>
      <c r="P685">
        <f>AVERAGE(world_happiness[Life Ladder])</f>
        <v>5.4792273760800283</v>
      </c>
    </row>
    <row r="686" spans="1:16" x14ac:dyDescent="0.35">
      <c r="A686" t="s">
        <v>63</v>
      </c>
      <c r="B686">
        <v>2019</v>
      </c>
      <c r="C686">
        <v>4.8920000000000003</v>
      </c>
      <c r="D686">
        <v>9.6150000000000002</v>
      </c>
      <c r="E686">
        <v>0.67500000000000004</v>
      </c>
      <c r="F686">
        <v>64.7</v>
      </c>
      <c r="G686">
        <v>0.81100000000000005</v>
      </c>
      <c r="H686">
        <v>-0.26300000000000001</v>
      </c>
      <c r="I686">
        <v>0.64700000000000002</v>
      </c>
      <c r="J686">
        <v>0.503</v>
      </c>
      <c r="K686">
        <v>0.24399999999999999</v>
      </c>
      <c r="L686" t="str">
        <f>IFERROR(VLOOKUP(A686, ContinentData!$A$2:$B$231, 2, FALSE),0)</f>
        <v>Asia</v>
      </c>
      <c r="M686" t="str">
        <f>IF(world_happiness[[#This Row],[Life Ladder]]&gt;world_happiness[[#This Row],[AV LL]],"Over Avergare","Under Average")</f>
        <v>Under Average</v>
      </c>
      <c r="N686" s="55">
        <f>DATE(world_happiness[[#This Row],[year]],1,1)</f>
        <v>43466</v>
      </c>
      <c r="O686">
        <f>YEAR(world_happiness[[#This Row],[Date]])</f>
        <v>2019</v>
      </c>
      <c r="P686">
        <f>AVERAGE(world_happiness[Life Ladder])</f>
        <v>5.4792273760800283</v>
      </c>
    </row>
    <row r="687" spans="1:16" x14ac:dyDescent="0.35">
      <c r="A687" t="s">
        <v>63</v>
      </c>
      <c r="B687">
        <v>2020</v>
      </c>
      <c r="C687">
        <v>5.1230000000000002</v>
      </c>
      <c r="D687">
        <v>9.5440000000000005</v>
      </c>
      <c r="E687">
        <v>0.71799999999999997</v>
      </c>
      <c r="F687">
        <v>64.825000000000003</v>
      </c>
      <c r="G687">
        <v>0.76400000000000001</v>
      </c>
      <c r="H687">
        <v>-0.223</v>
      </c>
      <c r="I687">
        <v>0.58299999999999996</v>
      </c>
      <c r="J687">
        <v>0.57299999999999995</v>
      </c>
      <c r="K687">
        <v>0.29499999999999998</v>
      </c>
      <c r="L687" t="str">
        <f>IFERROR(VLOOKUP(A687, ContinentData!$A$2:$B$231, 2, FALSE),0)</f>
        <v>Asia</v>
      </c>
      <c r="M687" t="str">
        <f>IF(world_happiness[[#This Row],[Life Ladder]]&gt;world_happiness[[#This Row],[AV LL]],"Over Avergare","Under Average")</f>
        <v>Under Average</v>
      </c>
      <c r="N687" s="55">
        <f>DATE(world_happiness[[#This Row],[year]],1,1)</f>
        <v>43831</v>
      </c>
      <c r="O687">
        <f>YEAR(world_happiness[[#This Row],[Date]])</f>
        <v>2020</v>
      </c>
      <c r="P687">
        <f>AVERAGE(world_happiness[Life Ladder])</f>
        <v>5.4792273760800283</v>
      </c>
    </row>
    <row r="688" spans="1:16" x14ac:dyDescent="0.35">
      <c r="A688" t="s">
        <v>63</v>
      </c>
      <c r="B688">
        <v>2021</v>
      </c>
      <c r="C688">
        <v>4.9109999999999996</v>
      </c>
      <c r="D688">
        <v>9.6479999999999997</v>
      </c>
      <c r="E688">
        <v>0.67100000000000004</v>
      </c>
      <c r="F688">
        <v>64.95</v>
      </c>
      <c r="G688">
        <v>0.77700000000000002</v>
      </c>
      <c r="H688">
        <v>-0.28699999999999998</v>
      </c>
      <c r="I688">
        <v>0.72299999999999998</v>
      </c>
      <c r="J688">
        <v>0.51</v>
      </c>
      <c r="K688">
        <v>0.24</v>
      </c>
      <c r="L688" t="str">
        <f>IFERROR(VLOOKUP(A688, ContinentData!$A$2:$B$231, 2, FALSE),0)</f>
        <v>Asia</v>
      </c>
      <c r="M688" t="str">
        <f>IF(world_happiness[[#This Row],[Life Ladder]]&gt;world_happiness[[#This Row],[AV LL]],"Over Avergare","Under Average")</f>
        <v>Under Average</v>
      </c>
      <c r="N688" s="55">
        <f>DATE(world_happiness[[#This Row],[year]],1,1)</f>
        <v>44197</v>
      </c>
      <c r="O688">
        <f>YEAR(world_happiness[[#This Row],[Date]])</f>
        <v>2021</v>
      </c>
      <c r="P688">
        <f>AVERAGE(world_happiness[Life Ladder])</f>
        <v>5.4792273760800283</v>
      </c>
    </row>
    <row r="689" spans="1:16" x14ac:dyDescent="0.35">
      <c r="A689" t="s">
        <v>63</v>
      </c>
      <c r="B689">
        <v>2022</v>
      </c>
      <c r="C689">
        <v>5.2930000000000001</v>
      </c>
      <c r="D689">
        <v>9.7460000000000004</v>
      </c>
      <c r="E689">
        <v>0.754</v>
      </c>
      <c r="F689">
        <v>65.075000000000003</v>
      </c>
      <c r="G689">
        <v>0.82099999999999995</v>
      </c>
      <c r="H689">
        <v>-0.253</v>
      </c>
      <c r="I689">
        <v>0.65500000000000003</v>
      </c>
      <c r="J689">
        <v>0.503</v>
      </c>
      <c r="K689">
        <v>0.23300000000000001</v>
      </c>
      <c r="L689" t="str">
        <f>IFERROR(VLOOKUP(A689, ContinentData!$A$2:$B$231, 2, FALSE),0)</f>
        <v>Asia</v>
      </c>
      <c r="M689" t="str">
        <f>IF(world_happiness[[#This Row],[Life Ladder]]&gt;world_happiness[[#This Row],[AV LL]],"Over Avergare","Under Average")</f>
        <v>Under Average</v>
      </c>
      <c r="N689" s="55">
        <f>DATE(world_happiness[[#This Row],[year]],1,1)</f>
        <v>44562</v>
      </c>
      <c r="O689">
        <f>YEAR(world_happiness[[#This Row],[Date]])</f>
        <v>2022</v>
      </c>
      <c r="P689">
        <f>AVERAGE(world_happiness[Life Ladder])</f>
        <v>5.4792273760800283</v>
      </c>
    </row>
    <row r="690" spans="1:16" x14ac:dyDescent="0.35">
      <c r="A690" t="s">
        <v>64</v>
      </c>
      <c r="B690">
        <v>2005</v>
      </c>
      <c r="C690">
        <v>6.62</v>
      </c>
      <c r="D690">
        <v>10.691000000000001</v>
      </c>
      <c r="E690">
        <v>0.96299999999999997</v>
      </c>
      <c r="F690">
        <v>69.900000000000006</v>
      </c>
      <c r="G690">
        <v>0.84699999999999998</v>
      </c>
      <c r="I690">
        <v>0.78100000000000003</v>
      </c>
      <c r="J690">
        <v>0.68500000000000005</v>
      </c>
      <c r="K690">
        <v>0.19700000000000001</v>
      </c>
      <c r="L690" t="str">
        <f>IFERROR(VLOOKUP(A690, ContinentData!$A$2:$B$231, 2, FALSE),0)</f>
        <v>Europe</v>
      </c>
      <c r="M690" t="str">
        <f>IF(world_happiness[[#This Row],[Life Ladder]]&gt;world_happiness[[#This Row],[AV LL]],"Over Avergare","Under Average")</f>
        <v>Over Avergare</v>
      </c>
      <c r="N690" s="55">
        <f>DATE(world_happiness[[#This Row],[year]],1,1)</f>
        <v>38353</v>
      </c>
      <c r="O690">
        <f>YEAR(world_happiness[[#This Row],[Date]])</f>
        <v>2005</v>
      </c>
      <c r="P690">
        <f>AVERAGE(world_happiness[Life Ladder])</f>
        <v>5.4792273760800283</v>
      </c>
    </row>
    <row r="691" spans="1:16" x14ac:dyDescent="0.35">
      <c r="A691" t="s">
        <v>64</v>
      </c>
      <c r="B691">
        <v>2007</v>
      </c>
      <c r="C691">
        <v>6.4169999999999998</v>
      </c>
      <c r="D691">
        <v>10.76</v>
      </c>
      <c r="E691">
        <v>0.92600000000000005</v>
      </c>
      <c r="F691">
        <v>69.94</v>
      </c>
      <c r="G691">
        <v>0.80100000000000005</v>
      </c>
      <c r="H691">
        <v>0.16300000000000001</v>
      </c>
      <c r="I691">
        <v>0.79200000000000004</v>
      </c>
      <c r="J691">
        <v>0.64700000000000002</v>
      </c>
      <c r="K691">
        <v>0.23100000000000001</v>
      </c>
      <c r="L691" t="str">
        <f>IFERROR(VLOOKUP(A691, ContinentData!$A$2:$B$231, 2, FALSE),0)</f>
        <v>Europe</v>
      </c>
      <c r="M691" t="str">
        <f>IF(world_happiness[[#This Row],[Life Ladder]]&gt;world_happiness[[#This Row],[AV LL]],"Over Avergare","Under Average")</f>
        <v>Over Avergare</v>
      </c>
      <c r="N691" s="55">
        <f>DATE(world_happiness[[#This Row],[year]],1,1)</f>
        <v>39083</v>
      </c>
      <c r="O691">
        <f>YEAR(world_happiness[[#This Row],[Date]])</f>
        <v>2007</v>
      </c>
      <c r="P691">
        <f>AVERAGE(world_happiness[Life Ladder])</f>
        <v>5.4792273760800283</v>
      </c>
    </row>
    <row r="692" spans="1:16" x14ac:dyDescent="0.35">
      <c r="A692" t="s">
        <v>64</v>
      </c>
      <c r="B692">
        <v>2008</v>
      </c>
      <c r="C692">
        <v>6.5220000000000002</v>
      </c>
      <c r="D692">
        <v>10.771000000000001</v>
      </c>
      <c r="E692">
        <v>0.92300000000000004</v>
      </c>
      <c r="F692">
        <v>69.959999999999994</v>
      </c>
      <c r="G692">
        <v>0.76600000000000001</v>
      </c>
      <c r="I692">
        <v>0.75800000000000001</v>
      </c>
      <c r="J692">
        <v>0.67200000000000004</v>
      </c>
      <c r="K692">
        <v>0.22</v>
      </c>
      <c r="L692" t="str">
        <f>IFERROR(VLOOKUP(A692, ContinentData!$A$2:$B$231, 2, FALSE),0)</f>
        <v>Europe</v>
      </c>
      <c r="M692" t="str">
        <f>IF(world_happiness[[#This Row],[Life Ladder]]&gt;world_happiness[[#This Row],[AV LL]],"Over Avergare","Under Average")</f>
        <v>Over Avergare</v>
      </c>
      <c r="N692" s="55">
        <f>DATE(world_happiness[[#This Row],[year]],1,1)</f>
        <v>39448</v>
      </c>
      <c r="O692">
        <f>YEAR(world_happiness[[#This Row],[Date]])</f>
        <v>2008</v>
      </c>
      <c r="P692">
        <f>AVERAGE(world_happiness[Life Ladder])</f>
        <v>5.4792273760800283</v>
      </c>
    </row>
    <row r="693" spans="1:16" x14ac:dyDescent="0.35">
      <c r="A693" t="s">
        <v>64</v>
      </c>
      <c r="B693">
        <v>2009</v>
      </c>
      <c r="C693">
        <v>6.641</v>
      </c>
      <c r="D693">
        <v>10.715</v>
      </c>
      <c r="E693">
        <v>0.93500000000000005</v>
      </c>
      <c r="F693">
        <v>69.98</v>
      </c>
      <c r="G693">
        <v>0.84399999999999997</v>
      </c>
      <c r="H693">
        <v>0.123</v>
      </c>
      <c r="I693">
        <v>0.69</v>
      </c>
      <c r="J693">
        <v>0.68400000000000005</v>
      </c>
      <c r="K693">
        <v>0.20599999999999999</v>
      </c>
      <c r="L693" t="str">
        <f>IFERROR(VLOOKUP(A693, ContinentData!$A$2:$B$231, 2, FALSE),0)</f>
        <v>Europe</v>
      </c>
      <c r="M693" t="str">
        <f>IF(world_happiness[[#This Row],[Life Ladder]]&gt;world_happiness[[#This Row],[AV LL]],"Over Avergare","Under Average")</f>
        <v>Over Avergare</v>
      </c>
      <c r="N693" s="55">
        <f>DATE(world_happiness[[#This Row],[year]],1,1)</f>
        <v>39814</v>
      </c>
      <c r="O693">
        <f>YEAR(world_happiness[[#This Row],[Date]])</f>
        <v>2009</v>
      </c>
      <c r="P693">
        <f>AVERAGE(world_happiness[Life Ladder])</f>
        <v>5.4792273760800283</v>
      </c>
    </row>
    <row r="694" spans="1:16" x14ac:dyDescent="0.35">
      <c r="A694" t="s">
        <v>64</v>
      </c>
      <c r="B694">
        <v>2010</v>
      </c>
      <c r="C694">
        <v>6.7249999999999996</v>
      </c>
      <c r="D694">
        <v>10.757999999999999</v>
      </c>
      <c r="E694">
        <v>0.93899999999999995</v>
      </c>
      <c r="F694">
        <v>70</v>
      </c>
      <c r="G694">
        <v>0.84299999999999997</v>
      </c>
      <c r="H694">
        <v>9.0999999999999998E-2</v>
      </c>
      <c r="I694">
        <v>0.68799999999999994</v>
      </c>
      <c r="J694">
        <v>0.69799999999999995</v>
      </c>
      <c r="K694">
        <v>0.182</v>
      </c>
      <c r="L694" t="str">
        <f>IFERROR(VLOOKUP(A694, ContinentData!$A$2:$B$231, 2, FALSE),0)</f>
        <v>Europe</v>
      </c>
      <c r="M694" t="str">
        <f>IF(world_happiness[[#This Row],[Life Ladder]]&gt;world_happiness[[#This Row],[AV LL]],"Over Avergare","Under Average")</f>
        <v>Over Avergare</v>
      </c>
      <c r="N694" s="55">
        <f>DATE(world_happiness[[#This Row],[year]],1,1)</f>
        <v>40179</v>
      </c>
      <c r="O694">
        <f>YEAR(world_happiness[[#This Row],[Date]])</f>
        <v>2010</v>
      </c>
      <c r="P694">
        <f>AVERAGE(world_happiness[Life Ladder])</f>
        <v>5.4792273760800283</v>
      </c>
    </row>
    <row r="695" spans="1:16" x14ac:dyDescent="0.35">
      <c r="A695" t="s">
        <v>64</v>
      </c>
      <c r="B695">
        <v>2011</v>
      </c>
      <c r="C695">
        <v>6.6210000000000004</v>
      </c>
      <c r="D695">
        <v>10.815</v>
      </c>
      <c r="E695">
        <v>0.94699999999999995</v>
      </c>
      <c r="F695">
        <v>70.02</v>
      </c>
      <c r="G695">
        <v>0.90600000000000003</v>
      </c>
      <c r="H695">
        <v>2.9000000000000001E-2</v>
      </c>
      <c r="I695">
        <v>0.67700000000000005</v>
      </c>
      <c r="J695">
        <v>0.68600000000000005</v>
      </c>
      <c r="K695">
        <v>0.16500000000000001</v>
      </c>
      <c r="L695" t="str">
        <f>IFERROR(VLOOKUP(A695, ContinentData!$A$2:$B$231, 2, FALSE),0)</f>
        <v>Europe</v>
      </c>
      <c r="M695" t="str">
        <f>IF(world_happiness[[#This Row],[Life Ladder]]&gt;world_happiness[[#This Row],[AV LL]],"Over Avergare","Under Average")</f>
        <v>Over Avergare</v>
      </c>
      <c r="N695" s="55">
        <f>DATE(world_happiness[[#This Row],[year]],1,1)</f>
        <v>40544</v>
      </c>
      <c r="O695">
        <f>YEAR(world_happiness[[#This Row],[Date]])</f>
        <v>2011</v>
      </c>
      <c r="P695">
        <f>AVERAGE(world_happiness[Life Ladder])</f>
        <v>5.4792273760800283</v>
      </c>
    </row>
    <row r="696" spans="1:16" x14ac:dyDescent="0.35">
      <c r="A696" t="s">
        <v>64</v>
      </c>
      <c r="B696">
        <v>2012</v>
      </c>
      <c r="C696">
        <v>6.702</v>
      </c>
      <c r="D696">
        <v>10.817</v>
      </c>
      <c r="E696">
        <v>0.92600000000000005</v>
      </c>
      <c r="F696">
        <v>70.040000000000006</v>
      </c>
      <c r="G696">
        <v>0.90400000000000003</v>
      </c>
      <c r="H696">
        <v>6.7000000000000004E-2</v>
      </c>
      <c r="I696">
        <v>0.67900000000000005</v>
      </c>
      <c r="J696">
        <v>0.69899999999999995</v>
      </c>
      <c r="K696">
        <v>0.17</v>
      </c>
      <c r="L696" t="str">
        <f>IFERROR(VLOOKUP(A696, ContinentData!$A$2:$B$231, 2, FALSE),0)</f>
        <v>Europe</v>
      </c>
      <c r="M696" t="str">
        <f>IF(world_happiness[[#This Row],[Life Ladder]]&gt;world_happiness[[#This Row],[AV LL]],"Over Avergare","Under Average")</f>
        <v>Over Avergare</v>
      </c>
      <c r="N696" s="55">
        <f>DATE(world_happiness[[#This Row],[year]],1,1)</f>
        <v>40909</v>
      </c>
      <c r="O696">
        <f>YEAR(world_happiness[[#This Row],[Date]])</f>
        <v>2012</v>
      </c>
      <c r="P696">
        <f>AVERAGE(world_happiness[Life Ladder])</f>
        <v>5.4792273760800283</v>
      </c>
    </row>
    <row r="697" spans="1:16" x14ac:dyDescent="0.35">
      <c r="A697" t="s">
        <v>64</v>
      </c>
      <c r="B697">
        <v>2013</v>
      </c>
      <c r="C697">
        <v>6.9649999999999999</v>
      </c>
      <c r="D697">
        <v>10.819000000000001</v>
      </c>
      <c r="E697">
        <v>0.93100000000000005</v>
      </c>
      <c r="F697">
        <v>70.06</v>
      </c>
      <c r="G697">
        <v>0.89400000000000002</v>
      </c>
      <c r="H697">
        <v>0.02</v>
      </c>
      <c r="I697">
        <v>0.56599999999999995</v>
      </c>
      <c r="J697">
        <v>0.69299999999999995</v>
      </c>
      <c r="K697">
        <v>0.20499999999999999</v>
      </c>
      <c r="L697" t="str">
        <f>IFERROR(VLOOKUP(A697, ContinentData!$A$2:$B$231, 2, FALSE),0)</f>
        <v>Europe</v>
      </c>
      <c r="M697" t="str">
        <f>IF(world_happiness[[#This Row],[Life Ladder]]&gt;world_happiness[[#This Row],[AV LL]],"Over Avergare","Under Average")</f>
        <v>Over Avergare</v>
      </c>
      <c r="N697" s="55">
        <f>DATE(world_happiness[[#This Row],[year]],1,1)</f>
        <v>41275</v>
      </c>
      <c r="O697">
        <f>YEAR(world_happiness[[#This Row],[Date]])</f>
        <v>2013</v>
      </c>
      <c r="P697">
        <f>AVERAGE(world_happiness[Life Ladder])</f>
        <v>5.4792273760800283</v>
      </c>
    </row>
    <row r="698" spans="1:16" x14ac:dyDescent="0.35">
      <c r="A698" t="s">
        <v>64</v>
      </c>
      <c r="B698">
        <v>2014</v>
      </c>
      <c r="C698">
        <v>6.984</v>
      </c>
      <c r="D698">
        <v>10.837</v>
      </c>
      <c r="E698">
        <v>0.93799999999999994</v>
      </c>
      <c r="F698">
        <v>70.08</v>
      </c>
      <c r="G698">
        <v>0.89900000000000002</v>
      </c>
      <c r="H698">
        <v>8.3000000000000004E-2</v>
      </c>
      <c r="I698">
        <v>0.47399999999999998</v>
      </c>
      <c r="J698">
        <v>0.73899999999999999</v>
      </c>
      <c r="K698">
        <v>0.188</v>
      </c>
      <c r="L698" t="str">
        <f>IFERROR(VLOOKUP(A698, ContinentData!$A$2:$B$231, 2, FALSE),0)</f>
        <v>Europe</v>
      </c>
      <c r="M698" t="str">
        <f>IF(world_happiness[[#This Row],[Life Ladder]]&gt;world_happiness[[#This Row],[AV LL]],"Over Avergare","Under Average")</f>
        <v>Over Avergare</v>
      </c>
      <c r="N698" s="55">
        <f>DATE(world_happiness[[#This Row],[year]],1,1)</f>
        <v>41640</v>
      </c>
      <c r="O698">
        <f>YEAR(world_happiness[[#This Row],[Date]])</f>
        <v>2014</v>
      </c>
      <c r="P698">
        <f>AVERAGE(world_happiness[Life Ladder])</f>
        <v>5.4792273760800283</v>
      </c>
    </row>
    <row r="699" spans="1:16" x14ac:dyDescent="0.35">
      <c r="A699" t="s">
        <v>64</v>
      </c>
      <c r="B699">
        <v>2015</v>
      </c>
      <c r="C699">
        <v>7.0369999999999999</v>
      </c>
      <c r="D699">
        <v>10.843</v>
      </c>
      <c r="E699">
        <v>0.92600000000000005</v>
      </c>
      <c r="F699">
        <v>70.099999999999994</v>
      </c>
      <c r="G699">
        <v>0.88900000000000001</v>
      </c>
      <c r="H699">
        <v>0.17299999999999999</v>
      </c>
      <c r="I699">
        <v>0.41199999999999998</v>
      </c>
      <c r="J699">
        <v>0.72199999999999998</v>
      </c>
      <c r="K699">
        <v>0.20300000000000001</v>
      </c>
      <c r="L699" t="str">
        <f>IFERROR(VLOOKUP(A699, ContinentData!$A$2:$B$231, 2, FALSE),0)</f>
        <v>Europe</v>
      </c>
      <c r="M699" t="str">
        <f>IF(world_happiness[[#This Row],[Life Ladder]]&gt;world_happiness[[#This Row],[AV LL]],"Over Avergare","Under Average")</f>
        <v>Over Avergare</v>
      </c>
      <c r="N699" s="55">
        <f>DATE(world_happiness[[#This Row],[year]],1,1)</f>
        <v>42005</v>
      </c>
      <c r="O699">
        <f>YEAR(world_happiness[[#This Row],[Date]])</f>
        <v>2015</v>
      </c>
      <c r="P699">
        <f>AVERAGE(world_happiness[Life Ladder])</f>
        <v>5.4792273760800283</v>
      </c>
    </row>
    <row r="700" spans="1:16" x14ac:dyDescent="0.35">
      <c r="A700" t="s">
        <v>64</v>
      </c>
      <c r="B700">
        <v>2016</v>
      </c>
      <c r="C700">
        <v>6.8739999999999997</v>
      </c>
      <c r="D700">
        <v>10.856999999999999</v>
      </c>
      <c r="E700">
        <v>0.90600000000000003</v>
      </c>
      <c r="F700">
        <v>70.3</v>
      </c>
      <c r="G700">
        <v>0.871</v>
      </c>
      <c r="H700">
        <v>0.14399999999999999</v>
      </c>
      <c r="I700">
        <v>0.44600000000000001</v>
      </c>
      <c r="J700">
        <v>0.70899999999999996</v>
      </c>
      <c r="K700">
        <v>0.187</v>
      </c>
      <c r="L700" t="str">
        <f>IFERROR(VLOOKUP(A700, ContinentData!$A$2:$B$231, 2, FALSE),0)</f>
        <v>Europe</v>
      </c>
      <c r="M700" t="str">
        <f>IF(world_happiness[[#This Row],[Life Ladder]]&gt;world_happiness[[#This Row],[AV LL]],"Over Avergare","Under Average")</f>
        <v>Over Avergare</v>
      </c>
      <c r="N700" s="55">
        <f>DATE(world_happiness[[#This Row],[year]],1,1)</f>
        <v>42370</v>
      </c>
      <c r="O700">
        <f>YEAR(world_happiness[[#This Row],[Date]])</f>
        <v>2016</v>
      </c>
      <c r="P700">
        <f>AVERAGE(world_happiness[Life Ladder])</f>
        <v>5.4792273760800283</v>
      </c>
    </row>
    <row r="701" spans="1:16" x14ac:dyDescent="0.35">
      <c r="A701" t="s">
        <v>64</v>
      </c>
      <c r="B701">
        <v>2017</v>
      </c>
      <c r="C701">
        <v>7.0739999999999998</v>
      </c>
      <c r="D701">
        <v>10.879</v>
      </c>
      <c r="E701">
        <v>0.89200000000000002</v>
      </c>
      <c r="F701">
        <v>70.5</v>
      </c>
      <c r="G701">
        <v>0.84099999999999997</v>
      </c>
      <c r="H701">
        <v>0.14099999999999999</v>
      </c>
      <c r="I701">
        <v>0.41399999999999998</v>
      </c>
      <c r="J701">
        <v>0.70699999999999996</v>
      </c>
      <c r="K701">
        <v>0.19600000000000001</v>
      </c>
      <c r="L701" t="str">
        <f>IFERROR(VLOOKUP(A701, ContinentData!$A$2:$B$231, 2, FALSE),0)</f>
        <v>Europe</v>
      </c>
      <c r="M701" t="str">
        <f>IF(world_happiness[[#This Row],[Life Ladder]]&gt;world_happiness[[#This Row],[AV LL]],"Over Avergare","Under Average")</f>
        <v>Over Avergare</v>
      </c>
      <c r="N701" s="55">
        <f>DATE(world_happiness[[#This Row],[year]],1,1)</f>
        <v>42736</v>
      </c>
      <c r="O701">
        <f>YEAR(world_happiness[[#This Row],[Date]])</f>
        <v>2017</v>
      </c>
      <c r="P701">
        <f>AVERAGE(world_happiness[Life Ladder])</f>
        <v>5.4792273760800283</v>
      </c>
    </row>
    <row r="702" spans="1:16" x14ac:dyDescent="0.35">
      <c r="A702" t="s">
        <v>64</v>
      </c>
      <c r="B702">
        <v>2018</v>
      </c>
      <c r="C702">
        <v>7.1180000000000003</v>
      </c>
      <c r="D702">
        <v>10.885999999999999</v>
      </c>
      <c r="E702">
        <v>0.92</v>
      </c>
      <c r="F702">
        <v>70.7</v>
      </c>
      <c r="G702">
        <v>0.877</v>
      </c>
      <c r="H702">
        <v>0.03</v>
      </c>
      <c r="I702">
        <v>0.496</v>
      </c>
      <c r="J702">
        <v>0.74</v>
      </c>
      <c r="K702">
        <v>0.24299999999999999</v>
      </c>
      <c r="L702" t="str">
        <f>IFERROR(VLOOKUP(A702, ContinentData!$A$2:$B$231, 2, FALSE),0)</f>
        <v>Europe</v>
      </c>
      <c r="M702" t="str">
        <f>IF(world_happiness[[#This Row],[Life Ladder]]&gt;world_happiness[[#This Row],[AV LL]],"Over Avergare","Under Average")</f>
        <v>Over Avergare</v>
      </c>
      <c r="N702" s="55">
        <f>DATE(world_happiness[[#This Row],[year]],1,1)</f>
        <v>43101</v>
      </c>
      <c r="O702">
        <f>YEAR(world_happiness[[#This Row],[Date]])</f>
        <v>2018</v>
      </c>
      <c r="P702">
        <f>AVERAGE(world_happiness[Life Ladder])</f>
        <v>5.4792273760800283</v>
      </c>
    </row>
    <row r="703" spans="1:16" x14ac:dyDescent="0.35">
      <c r="A703" t="s">
        <v>64</v>
      </c>
      <c r="B703">
        <v>2019</v>
      </c>
      <c r="C703">
        <v>7.0350000000000001</v>
      </c>
      <c r="D703">
        <v>10.894</v>
      </c>
      <c r="E703">
        <v>0.88600000000000001</v>
      </c>
      <c r="F703">
        <v>70.900000000000006</v>
      </c>
      <c r="G703">
        <v>0.88500000000000001</v>
      </c>
      <c r="H703">
        <v>5.2999999999999999E-2</v>
      </c>
      <c r="I703">
        <v>0.46200000000000002</v>
      </c>
      <c r="J703">
        <v>0.71199999999999997</v>
      </c>
      <c r="K703">
        <v>0.22600000000000001</v>
      </c>
      <c r="L703" t="str">
        <f>IFERROR(VLOOKUP(A703, ContinentData!$A$2:$B$231, 2, FALSE),0)</f>
        <v>Europe</v>
      </c>
      <c r="M703" t="str">
        <f>IF(world_happiness[[#This Row],[Life Ladder]]&gt;world_happiness[[#This Row],[AV LL]],"Over Avergare","Under Average")</f>
        <v>Over Avergare</v>
      </c>
      <c r="N703" s="55">
        <f>DATE(world_happiness[[#This Row],[year]],1,1)</f>
        <v>43466</v>
      </c>
      <c r="O703">
        <f>YEAR(world_happiness[[#This Row],[Date]])</f>
        <v>2019</v>
      </c>
      <c r="P703">
        <f>AVERAGE(world_happiness[Life Ladder])</f>
        <v>5.4792273760800283</v>
      </c>
    </row>
    <row r="704" spans="1:16" x14ac:dyDescent="0.35">
      <c r="A704" t="s">
        <v>64</v>
      </c>
      <c r="B704">
        <v>2020</v>
      </c>
      <c r="C704">
        <v>7.3120000000000003</v>
      </c>
      <c r="D704">
        <v>10.856</v>
      </c>
      <c r="E704">
        <v>0.90500000000000003</v>
      </c>
      <c r="F704">
        <v>71.099999999999994</v>
      </c>
      <c r="G704">
        <v>0.86399999999999999</v>
      </c>
      <c r="H704">
        <v>-6.6000000000000003E-2</v>
      </c>
      <c r="I704">
        <v>0.42399999999999999</v>
      </c>
      <c r="J704">
        <v>0.69799999999999995</v>
      </c>
      <c r="K704">
        <v>0.20599999999999999</v>
      </c>
      <c r="L704" t="str">
        <f>IFERROR(VLOOKUP(A704, ContinentData!$A$2:$B$231, 2, FALSE),0)</f>
        <v>Europe</v>
      </c>
      <c r="M704" t="str">
        <f>IF(world_happiness[[#This Row],[Life Ladder]]&gt;world_happiness[[#This Row],[AV LL]],"Over Avergare","Under Average")</f>
        <v>Over Avergare</v>
      </c>
      <c r="N704" s="55">
        <f>DATE(world_happiness[[#This Row],[year]],1,1)</f>
        <v>43831</v>
      </c>
      <c r="O704">
        <f>YEAR(world_happiness[[#This Row],[Date]])</f>
        <v>2020</v>
      </c>
      <c r="P704">
        <f>AVERAGE(world_happiness[Life Ladder])</f>
        <v>5.4792273760800283</v>
      </c>
    </row>
    <row r="705" spans="1:16" x14ac:dyDescent="0.35">
      <c r="A705" t="s">
        <v>64</v>
      </c>
      <c r="B705">
        <v>2021</v>
      </c>
      <c r="C705">
        <v>6.7549999999999999</v>
      </c>
      <c r="D705">
        <v>10.881</v>
      </c>
      <c r="E705">
        <v>0.86799999999999999</v>
      </c>
      <c r="F705">
        <v>71.3</v>
      </c>
      <c r="G705">
        <v>0.77800000000000002</v>
      </c>
      <c r="H705">
        <v>7.4999999999999997E-2</v>
      </c>
      <c r="I705">
        <v>0.41799999999999998</v>
      </c>
      <c r="J705">
        <v>0.70299999999999996</v>
      </c>
      <c r="K705">
        <v>0.251</v>
      </c>
      <c r="L705" t="str">
        <f>IFERROR(VLOOKUP(A705, ContinentData!$A$2:$B$231, 2, FALSE),0)</f>
        <v>Europe</v>
      </c>
      <c r="M705" t="str">
        <f>IF(world_happiness[[#This Row],[Life Ladder]]&gt;world_happiness[[#This Row],[AV LL]],"Over Avergare","Under Average")</f>
        <v>Over Avergare</v>
      </c>
      <c r="N705" s="55">
        <f>DATE(world_happiness[[#This Row],[year]],1,1)</f>
        <v>44197</v>
      </c>
      <c r="O705">
        <f>YEAR(world_happiness[[#This Row],[Date]])</f>
        <v>2021</v>
      </c>
      <c r="P705">
        <f>AVERAGE(world_happiness[Life Ladder])</f>
        <v>5.4792273760800283</v>
      </c>
    </row>
    <row r="706" spans="1:16" x14ac:dyDescent="0.35">
      <c r="A706" t="s">
        <v>64</v>
      </c>
      <c r="B706">
        <v>2022</v>
      </c>
      <c r="C706">
        <v>6.6079999999999997</v>
      </c>
      <c r="D706">
        <v>10.898999999999999</v>
      </c>
      <c r="E706">
        <v>0.91600000000000004</v>
      </c>
      <c r="F706">
        <v>71.5</v>
      </c>
      <c r="G706">
        <v>0.89500000000000002</v>
      </c>
      <c r="H706">
        <v>8.1000000000000003E-2</v>
      </c>
      <c r="I706">
        <v>0.41699999999999998</v>
      </c>
      <c r="J706">
        <v>0.66800000000000004</v>
      </c>
      <c r="K706">
        <v>0.20100000000000001</v>
      </c>
      <c r="L706" t="str">
        <f>IFERROR(VLOOKUP(A706, ContinentData!$A$2:$B$231, 2, FALSE),0)</f>
        <v>Europe</v>
      </c>
      <c r="M706" t="str">
        <f>IF(world_happiness[[#This Row],[Life Ladder]]&gt;world_happiness[[#This Row],[AV LL]],"Over Avergare","Under Average")</f>
        <v>Over Avergare</v>
      </c>
      <c r="N706" s="55">
        <f>DATE(world_happiness[[#This Row],[year]],1,1)</f>
        <v>44562</v>
      </c>
      <c r="O706">
        <f>YEAR(world_happiness[[#This Row],[Date]])</f>
        <v>2022</v>
      </c>
      <c r="P706">
        <f>AVERAGE(world_happiness[Life Ladder])</f>
        <v>5.4792273760800283</v>
      </c>
    </row>
    <row r="707" spans="1:16" x14ac:dyDescent="0.35">
      <c r="A707" t="s">
        <v>65</v>
      </c>
      <c r="B707">
        <v>2006</v>
      </c>
      <c r="C707">
        <v>4.5350000000000001</v>
      </c>
      <c r="D707">
        <v>8.0670000000000002</v>
      </c>
      <c r="E707">
        <v>0.72799999999999998</v>
      </c>
      <c r="F707">
        <v>52.54</v>
      </c>
      <c r="G707">
        <v>0.84899999999999998</v>
      </c>
      <c r="H707">
        <v>0.21199999999999999</v>
      </c>
      <c r="I707">
        <v>0.81399999999999995</v>
      </c>
      <c r="J707">
        <v>0.63700000000000001</v>
      </c>
      <c r="K707">
        <v>0.19800000000000001</v>
      </c>
      <c r="L707" t="str">
        <f>IFERROR(VLOOKUP(A707, ContinentData!$A$2:$B$231, 2, FALSE),0)</f>
        <v>Africa</v>
      </c>
      <c r="M707" t="str">
        <f>IF(world_happiness[[#This Row],[Life Ladder]]&gt;world_happiness[[#This Row],[AV LL]],"Over Avergare","Under Average")</f>
        <v>Under Average</v>
      </c>
      <c r="N707" s="55">
        <f>DATE(world_happiness[[#This Row],[year]],1,1)</f>
        <v>38718</v>
      </c>
      <c r="O707">
        <f>YEAR(world_happiness[[#This Row],[Date]])</f>
        <v>2006</v>
      </c>
      <c r="P707">
        <f>AVERAGE(world_happiness[Life Ladder])</f>
        <v>5.4792273760800283</v>
      </c>
    </row>
    <row r="708" spans="1:16" x14ac:dyDescent="0.35">
      <c r="A708" t="s">
        <v>65</v>
      </c>
      <c r="B708">
        <v>2007</v>
      </c>
      <c r="C708">
        <v>5.22</v>
      </c>
      <c r="D708">
        <v>8.0839999999999996</v>
      </c>
      <c r="E708">
        <v>0.73</v>
      </c>
      <c r="F708">
        <v>52.98</v>
      </c>
      <c r="G708">
        <v>0.89100000000000001</v>
      </c>
      <c r="H708">
        <v>0.13600000000000001</v>
      </c>
      <c r="I708">
        <v>0.77100000000000002</v>
      </c>
      <c r="J708">
        <v>0.65800000000000003</v>
      </c>
      <c r="K708">
        <v>0.217</v>
      </c>
      <c r="L708" t="str">
        <f>IFERROR(VLOOKUP(A708, ContinentData!$A$2:$B$231, 2, FALSE),0)</f>
        <v>Africa</v>
      </c>
      <c r="M708" t="str">
        <f>IF(world_happiness[[#This Row],[Life Ladder]]&gt;world_happiness[[#This Row],[AV LL]],"Over Avergare","Under Average")</f>
        <v>Under Average</v>
      </c>
      <c r="N708" s="55">
        <f>DATE(world_happiness[[#This Row],[year]],1,1)</f>
        <v>39083</v>
      </c>
      <c r="O708">
        <f>YEAR(world_happiness[[#This Row],[Date]])</f>
        <v>2007</v>
      </c>
      <c r="P708">
        <f>AVERAGE(world_happiness[Life Ladder])</f>
        <v>5.4792273760800283</v>
      </c>
    </row>
    <row r="709" spans="1:16" x14ac:dyDescent="0.35">
      <c r="A709" t="s">
        <v>65</v>
      </c>
      <c r="B709">
        <v>2008</v>
      </c>
      <c r="C709">
        <v>4.9649999999999999</v>
      </c>
      <c r="D709">
        <v>8.1449999999999996</v>
      </c>
      <c r="E709">
        <v>0.622</v>
      </c>
      <c r="F709">
        <v>53.42</v>
      </c>
      <c r="G709">
        <v>0.83799999999999997</v>
      </c>
      <c r="H709">
        <v>0.11799999999999999</v>
      </c>
      <c r="I709">
        <v>0.86299999999999999</v>
      </c>
      <c r="J709">
        <v>0.67400000000000004</v>
      </c>
      <c r="K709">
        <v>0.17199999999999999</v>
      </c>
      <c r="L709" t="str">
        <f>IFERROR(VLOOKUP(A709, ContinentData!$A$2:$B$231, 2, FALSE),0)</f>
        <v>Africa</v>
      </c>
      <c r="M709" t="str">
        <f>IF(world_happiness[[#This Row],[Life Ladder]]&gt;world_happiness[[#This Row],[AV LL]],"Over Avergare","Under Average")</f>
        <v>Under Average</v>
      </c>
      <c r="N709" s="55">
        <f>DATE(world_happiness[[#This Row],[year]],1,1)</f>
        <v>39448</v>
      </c>
      <c r="O709">
        <f>YEAR(world_happiness[[#This Row],[Date]])</f>
        <v>2008</v>
      </c>
      <c r="P709">
        <f>AVERAGE(world_happiness[Life Ladder])</f>
        <v>5.4792273760800283</v>
      </c>
    </row>
    <row r="710" spans="1:16" x14ac:dyDescent="0.35">
      <c r="A710" t="s">
        <v>65</v>
      </c>
      <c r="B710">
        <v>2009</v>
      </c>
      <c r="C710">
        <v>4.1980000000000004</v>
      </c>
      <c r="D710">
        <v>8.1669999999999998</v>
      </c>
      <c r="E710">
        <v>0.63300000000000001</v>
      </c>
      <c r="F710">
        <v>53.86</v>
      </c>
      <c r="G710">
        <v>0.75700000000000001</v>
      </c>
      <c r="H710">
        <v>4.0000000000000001E-3</v>
      </c>
      <c r="I710">
        <v>0.89</v>
      </c>
      <c r="J710">
        <v>0.71399999999999997</v>
      </c>
      <c r="K710">
        <v>0.19800000000000001</v>
      </c>
      <c r="L710" t="str">
        <f>IFERROR(VLOOKUP(A710, ContinentData!$A$2:$B$231, 2, FALSE),0)</f>
        <v>Africa</v>
      </c>
      <c r="M710" t="str">
        <f>IF(world_happiness[[#This Row],[Life Ladder]]&gt;world_happiness[[#This Row],[AV LL]],"Over Avergare","Under Average")</f>
        <v>Under Average</v>
      </c>
      <c r="N710" s="55">
        <f>DATE(world_happiness[[#This Row],[year]],1,1)</f>
        <v>39814</v>
      </c>
      <c r="O710">
        <f>YEAR(world_happiness[[#This Row],[Date]])</f>
        <v>2009</v>
      </c>
      <c r="P710">
        <f>AVERAGE(world_happiness[Life Ladder])</f>
        <v>5.4792273760800283</v>
      </c>
    </row>
    <row r="711" spans="1:16" x14ac:dyDescent="0.35">
      <c r="A711" t="s">
        <v>65</v>
      </c>
      <c r="B711">
        <v>2010</v>
      </c>
      <c r="C711">
        <v>4.6059999999999999</v>
      </c>
      <c r="D711">
        <v>8.2189999999999994</v>
      </c>
      <c r="E711">
        <v>0.73899999999999999</v>
      </c>
      <c r="F711">
        <v>54.3</v>
      </c>
      <c r="G711">
        <v>0.89100000000000001</v>
      </c>
      <c r="H711">
        <v>7.1999999999999995E-2</v>
      </c>
      <c r="I711">
        <v>0.875</v>
      </c>
      <c r="J711">
        <v>0.69299999999999995</v>
      </c>
      <c r="K711">
        <v>0.184</v>
      </c>
      <c r="L711" t="str">
        <f>IFERROR(VLOOKUP(A711, ContinentData!$A$2:$B$231, 2, FALSE),0)</f>
        <v>Africa</v>
      </c>
      <c r="M711" t="str">
        <f>IF(world_happiness[[#This Row],[Life Ladder]]&gt;world_happiness[[#This Row],[AV LL]],"Over Avergare","Under Average")</f>
        <v>Under Average</v>
      </c>
      <c r="N711" s="55">
        <f>DATE(world_happiness[[#This Row],[year]],1,1)</f>
        <v>40179</v>
      </c>
      <c r="O711">
        <f>YEAR(world_happiness[[#This Row],[Date]])</f>
        <v>2010</v>
      </c>
      <c r="P711">
        <f>AVERAGE(world_happiness[Life Ladder])</f>
        <v>5.4792273760800283</v>
      </c>
    </row>
    <row r="712" spans="1:16" x14ac:dyDescent="0.35">
      <c r="A712" t="s">
        <v>65</v>
      </c>
      <c r="B712">
        <v>2011</v>
      </c>
      <c r="C712">
        <v>5.6079999999999997</v>
      </c>
      <c r="D712">
        <v>8.3260000000000005</v>
      </c>
      <c r="E712">
        <v>0.72399999999999998</v>
      </c>
      <c r="F712">
        <v>54.74</v>
      </c>
      <c r="G712">
        <v>0.85199999999999998</v>
      </c>
      <c r="H712">
        <v>8.9999999999999993E-3</v>
      </c>
      <c r="I712">
        <v>0.79</v>
      </c>
      <c r="J712">
        <v>0.65800000000000003</v>
      </c>
      <c r="K712">
        <v>0.20899999999999999</v>
      </c>
      <c r="L712" t="str">
        <f>IFERROR(VLOOKUP(A712, ContinentData!$A$2:$B$231, 2, FALSE),0)</f>
        <v>Africa</v>
      </c>
      <c r="M712" t="str">
        <f>IF(world_happiness[[#This Row],[Life Ladder]]&gt;world_happiness[[#This Row],[AV LL]],"Over Avergare","Under Average")</f>
        <v>Over Avergare</v>
      </c>
      <c r="N712" s="55">
        <f>DATE(world_happiness[[#This Row],[year]],1,1)</f>
        <v>40544</v>
      </c>
      <c r="O712">
        <f>YEAR(world_happiness[[#This Row],[Date]])</f>
        <v>2011</v>
      </c>
      <c r="P712">
        <f>AVERAGE(world_happiness[Life Ladder])</f>
        <v>5.4792273760800283</v>
      </c>
    </row>
    <row r="713" spans="1:16" x14ac:dyDescent="0.35">
      <c r="A713" t="s">
        <v>65</v>
      </c>
      <c r="B713">
        <v>2012</v>
      </c>
      <c r="C713">
        <v>5.0570000000000004</v>
      </c>
      <c r="D713">
        <v>8.39</v>
      </c>
      <c r="E713">
        <v>0.68500000000000005</v>
      </c>
      <c r="F713">
        <v>55.18</v>
      </c>
      <c r="G713">
        <v>0.67900000000000005</v>
      </c>
      <c r="H713">
        <v>3.7999999999999999E-2</v>
      </c>
      <c r="I713">
        <v>0.89800000000000002</v>
      </c>
      <c r="J713">
        <v>0.70899999999999996</v>
      </c>
      <c r="K713">
        <v>0.152</v>
      </c>
      <c r="L713" t="str">
        <f>IFERROR(VLOOKUP(A713, ContinentData!$A$2:$B$231, 2, FALSE),0)</f>
        <v>Africa</v>
      </c>
      <c r="M713" t="str">
        <f>IF(world_happiness[[#This Row],[Life Ladder]]&gt;world_happiness[[#This Row],[AV LL]],"Over Avergare","Under Average")</f>
        <v>Under Average</v>
      </c>
      <c r="N713" s="55">
        <f>DATE(world_happiness[[#This Row],[year]],1,1)</f>
        <v>40909</v>
      </c>
      <c r="O713">
        <f>YEAR(world_happiness[[#This Row],[Date]])</f>
        <v>2012</v>
      </c>
      <c r="P713">
        <f>AVERAGE(world_happiness[Life Ladder])</f>
        <v>5.4792273760800283</v>
      </c>
    </row>
    <row r="714" spans="1:16" x14ac:dyDescent="0.35">
      <c r="A714" t="s">
        <v>65</v>
      </c>
      <c r="B714">
        <v>2013</v>
      </c>
      <c r="C714">
        <v>4.9649999999999999</v>
      </c>
      <c r="D714">
        <v>8.4359999999999999</v>
      </c>
      <c r="E714">
        <v>0.67600000000000005</v>
      </c>
      <c r="F714">
        <v>55.62</v>
      </c>
      <c r="G714">
        <v>0.79400000000000004</v>
      </c>
      <c r="H714">
        <v>-6.7000000000000004E-2</v>
      </c>
      <c r="I714">
        <v>0.88</v>
      </c>
      <c r="J714">
        <v>0.66</v>
      </c>
      <c r="K714">
        <v>0.21099999999999999</v>
      </c>
      <c r="L714" t="str">
        <f>IFERROR(VLOOKUP(A714, ContinentData!$A$2:$B$231, 2, FALSE),0)</f>
        <v>Africa</v>
      </c>
      <c r="M714" t="str">
        <f>IF(world_happiness[[#This Row],[Life Ladder]]&gt;world_happiness[[#This Row],[AV LL]],"Over Avergare","Under Average")</f>
        <v>Under Average</v>
      </c>
      <c r="N714" s="55">
        <f>DATE(world_happiness[[#This Row],[year]],1,1)</f>
        <v>41275</v>
      </c>
      <c r="O714">
        <f>YEAR(world_happiness[[#This Row],[Date]])</f>
        <v>2013</v>
      </c>
      <c r="P714">
        <f>AVERAGE(world_happiness[Life Ladder])</f>
        <v>5.4792273760800283</v>
      </c>
    </row>
    <row r="715" spans="1:16" x14ac:dyDescent="0.35">
      <c r="A715" t="s">
        <v>65</v>
      </c>
      <c r="B715">
        <v>2014</v>
      </c>
      <c r="C715">
        <v>3.86</v>
      </c>
      <c r="D715">
        <v>8.44</v>
      </c>
      <c r="E715">
        <v>0.65100000000000002</v>
      </c>
      <c r="F715">
        <v>56.06</v>
      </c>
      <c r="G715">
        <v>0.67700000000000005</v>
      </c>
      <c r="H715">
        <v>-1E-3</v>
      </c>
      <c r="I715">
        <v>0.91300000000000003</v>
      </c>
      <c r="J715">
        <v>0.68200000000000005</v>
      </c>
      <c r="K715">
        <v>0.28000000000000003</v>
      </c>
      <c r="L715" t="str">
        <f>IFERROR(VLOOKUP(A715, ContinentData!$A$2:$B$231, 2, FALSE),0)</f>
        <v>Africa</v>
      </c>
      <c r="M715" t="str">
        <f>IF(world_happiness[[#This Row],[Life Ladder]]&gt;world_happiness[[#This Row],[AV LL]],"Over Avergare","Under Average")</f>
        <v>Under Average</v>
      </c>
      <c r="N715" s="55">
        <f>DATE(world_happiness[[#This Row],[year]],1,1)</f>
        <v>41640</v>
      </c>
      <c r="O715">
        <f>YEAR(world_happiness[[#This Row],[Date]])</f>
        <v>2014</v>
      </c>
      <c r="P715">
        <f>AVERAGE(world_happiness[Life Ladder])</f>
        <v>5.4792273760800283</v>
      </c>
    </row>
    <row r="716" spans="1:16" x14ac:dyDescent="0.35">
      <c r="A716" t="s">
        <v>65</v>
      </c>
      <c r="B716">
        <v>2015</v>
      </c>
      <c r="C716">
        <v>3.9860000000000002</v>
      </c>
      <c r="D716">
        <v>8.4369999999999994</v>
      </c>
      <c r="E716">
        <v>0.68700000000000006</v>
      </c>
      <c r="F716">
        <v>56.5</v>
      </c>
      <c r="G716">
        <v>0.85199999999999998</v>
      </c>
      <c r="H716">
        <v>-0.04</v>
      </c>
      <c r="I716">
        <v>0.94499999999999995</v>
      </c>
      <c r="J716">
        <v>0.67500000000000004</v>
      </c>
      <c r="K716">
        <v>0.26500000000000001</v>
      </c>
      <c r="L716" t="str">
        <f>IFERROR(VLOOKUP(A716, ContinentData!$A$2:$B$231, 2, FALSE),0)</f>
        <v>Africa</v>
      </c>
      <c r="M716" t="str">
        <f>IF(world_happiness[[#This Row],[Life Ladder]]&gt;world_happiness[[#This Row],[AV LL]],"Over Avergare","Under Average")</f>
        <v>Under Average</v>
      </c>
      <c r="N716" s="55">
        <f>DATE(world_happiness[[#This Row],[year]],1,1)</f>
        <v>42005</v>
      </c>
      <c r="O716">
        <f>YEAR(world_happiness[[#This Row],[Date]])</f>
        <v>2015</v>
      </c>
      <c r="P716">
        <f>AVERAGE(world_happiness[Life Ladder])</f>
        <v>5.4792273760800283</v>
      </c>
    </row>
    <row r="717" spans="1:16" x14ac:dyDescent="0.35">
      <c r="A717" t="s">
        <v>65</v>
      </c>
      <c r="B717">
        <v>2016</v>
      </c>
      <c r="C717">
        <v>4.5140000000000002</v>
      </c>
      <c r="D717">
        <v>8.4469999999999992</v>
      </c>
      <c r="E717">
        <v>0.64700000000000002</v>
      </c>
      <c r="F717">
        <v>56.875</v>
      </c>
      <c r="G717">
        <v>0.751</v>
      </c>
      <c r="H717">
        <v>8.7999999999999995E-2</v>
      </c>
      <c r="I717">
        <v>0.89400000000000002</v>
      </c>
      <c r="J717">
        <v>0.65900000000000003</v>
      </c>
      <c r="K717">
        <v>0.30499999999999999</v>
      </c>
      <c r="L717" t="str">
        <f>IFERROR(VLOOKUP(A717, ContinentData!$A$2:$B$231, 2, FALSE),0)</f>
        <v>Africa</v>
      </c>
      <c r="M717" t="str">
        <f>IF(world_happiness[[#This Row],[Life Ladder]]&gt;world_happiness[[#This Row],[AV LL]],"Over Avergare","Under Average")</f>
        <v>Under Average</v>
      </c>
      <c r="N717" s="55">
        <f>DATE(world_happiness[[#This Row],[year]],1,1)</f>
        <v>42370</v>
      </c>
      <c r="O717">
        <f>YEAR(world_happiness[[#This Row],[Date]])</f>
        <v>2016</v>
      </c>
      <c r="P717">
        <f>AVERAGE(world_happiness[Life Ladder])</f>
        <v>5.4792273760800283</v>
      </c>
    </row>
    <row r="718" spans="1:16" x14ac:dyDescent="0.35">
      <c r="A718" t="s">
        <v>65</v>
      </c>
      <c r="B718">
        <v>2017</v>
      </c>
      <c r="C718">
        <v>5.4809999999999999</v>
      </c>
      <c r="D718">
        <v>8.5030000000000001</v>
      </c>
      <c r="E718">
        <v>0.66900000000000004</v>
      </c>
      <c r="F718">
        <v>57.25</v>
      </c>
      <c r="G718">
        <v>0.78300000000000003</v>
      </c>
      <c r="H718">
        <v>7.6999999999999999E-2</v>
      </c>
      <c r="I718">
        <v>0.83899999999999997</v>
      </c>
      <c r="J718">
        <v>0.71499999999999997</v>
      </c>
      <c r="K718">
        <v>0.248</v>
      </c>
      <c r="L718" t="str">
        <f>IFERROR(VLOOKUP(A718, ContinentData!$A$2:$B$231, 2, FALSE),0)</f>
        <v>Africa</v>
      </c>
      <c r="M718" t="str">
        <f>IF(world_happiness[[#This Row],[Life Ladder]]&gt;world_happiness[[#This Row],[AV LL]],"Over Avergare","Under Average")</f>
        <v>Over Avergare</v>
      </c>
      <c r="N718" s="55">
        <f>DATE(world_happiness[[#This Row],[year]],1,1)</f>
        <v>42736</v>
      </c>
      <c r="O718">
        <f>YEAR(world_happiness[[#This Row],[Date]])</f>
        <v>2017</v>
      </c>
      <c r="P718">
        <f>AVERAGE(world_happiness[Life Ladder])</f>
        <v>5.4792273760800283</v>
      </c>
    </row>
    <row r="719" spans="1:16" x14ac:dyDescent="0.35">
      <c r="A719" t="s">
        <v>65</v>
      </c>
      <c r="B719">
        <v>2018</v>
      </c>
      <c r="C719">
        <v>5.0039999999999996</v>
      </c>
      <c r="D719">
        <v>8.5419999999999998</v>
      </c>
      <c r="E719">
        <v>0.76100000000000001</v>
      </c>
      <c r="F719">
        <v>57.625</v>
      </c>
      <c r="G719">
        <v>0.81699999999999995</v>
      </c>
      <c r="H719">
        <v>6.0999999999999999E-2</v>
      </c>
      <c r="I719">
        <v>0.84599999999999997</v>
      </c>
      <c r="J719">
        <v>0.71599999999999997</v>
      </c>
      <c r="K719">
        <v>0.25</v>
      </c>
      <c r="L719" t="str">
        <f>IFERROR(VLOOKUP(A719, ContinentData!$A$2:$B$231, 2, FALSE),0)</f>
        <v>Africa</v>
      </c>
      <c r="M719" t="str">
        <f>IF(world_happiness[[#This Row],[Life Ladder]]&gt;world_happiness[[#This Row],[AV LL]],"Over Avergare","Under Average")</f>
        <v>Under Average</v>
      </c>
      <c r="N719" s="55">
        <f>DATE(world_happiness[[#This Row],[year]],1,1)</f>
        <v>43101</v>
      </c>
      <c r="O719">
        <f>YEAR(world_happiness[[#This Row],[Date]])</f>
        <v>2018</v>
      </c>
      <c r="P719">
        <f>AVERAGE(world_happiness[Life Ladder])</f>
        <v>5.4792273760800283</v>
      </c>
    </row>
    <row r="720" spans="1:16" x14ac:dyDescent="0.35">
      <c r="A720" t="s">
        <v>65</v>
      </c>
      <c r="B720">
        <v>2019</v>
      </c>
      <c r="C720">
        <v>4.9669999999999996</v>
      </c>
      <c r="D720">
        <v>8.5839999999999996</v>
      </c>
      <c r="E720">
        <v>0.746</v>
      </c>
      <c r="F720">
        <v>58</v>
      </c>
      <c r="G720">
        <v>0.78700000000000003</v>
      </c>
      <c r="H720">
        <v>0.114</v>
      </c>
      <c r="I720">
        <v>0.85699999999999998</v>
      </c>
      <c r="J720">
        <v>0.64500000000000002</v>
      </c>
      <c r="K720">
        <v>0.27</v>
      </c>
      <c r="L720" t="str">
        <f>IFERROR(VLOOKUP(A720, ContinentData!$A$2:$B$231, 2, FALSE),0)</f>
        <v>Africa</v>
      </c>
      <c r="M720" t="str">
        <f>IF(world_happiness[[#This Row],[Life Ladder]]&gt;world_happiness[[#This Row],[AV LL]],"Over Avergare","Under Average")</f>
        <v>Under Average</v>
      </c>
      <c r="N720" s="55">
        <f>DATE(world_happiness[[#This Row],[year]],1,1)</f>
        <v>43466</v>
      </c>
      <c r="O720">
        <f>YEAR(world_happiness[[#This Row],[Date]])</f>
        <v>2019</v>
      </c>
      <c r="P720">
        <f>AVERAGE(world_happiness[Life Ladder])</f>
        <v>5.4792273760800283</v>
      </c>
    </row>
    <row r="721" spans="1:16" x14ac:dyDescent="0.35">
      <c r="A721" t="s">
        <v>65</v>
      </c>
      <c r="B721">
        <v>2020</v>
      </c>
      <c r="C721">
        <v>5.319</v>
      </c>
      <c r="D721">
        <v>8.5690000000000008</v>
      </c>
      <c r="E721">
        <v>0.64300000000000002</v>
      </c>
      <c r="F721">
        <v>58.375</v>
      </c>
      <c r="G721">
        <v>0.82399999999999995</v>
      </c>
      <c r="H721">
        <v>0.19900000000000001</v>
      </c>
      <c r="I721">
        <v>0.84699999999999998</v>
      </c>
      <c r="J721">
        <v>0.67500000000000004</v>
      </c>
      <c r="K721">
        <v>0.253</v>
      </c>
      <c r="L721" t="str">
        <f>IFERROR(VLOOKUP(A721, ContinentData!$A$2:$B$231, 2, FALSE),0)</f>
        <v>Africa</v>
      </c>
      <c r="M721" t="str">
        <f>IF(world_happiness[[#This Row],[Life Ladder]]&gt;world_happiness[[#This Row],[AV LL]],"Over Avergare","Under Average")</f>
        <v>Under Average</v>
      </c>
      <c r="N721" s="55">
        <f>DATE(world_happiness[[#This Row],[year]],1,1)</f>
        <v>43831</v>
      </c>
      <c r="O721">
        <f>YEAR(world_happiness[[#This Row],[Date]])</f>
        <v>2020</v>
      </c>
      <c r="P721">
        <f>AVERAGE(world_happiness[Life Ladder])</f>
        <v>5.4792273760800283</v>
      </c>
    </row>
    <row r="722" spans="1:16" x14ac:dyDescent="0.35">
      <c r="A722" t="s">
        <v>65</v>
      </c>
      <c r="B722">
        <v>2021</v>
      </c>
      <c r="C722">
        <v>4.3780000000000001</v>
      </c>
      <c r="D722">
        <v>8.6010000000000009</v>
      </c>
      <c r="E722">
        <v>0.63300000000000001</v>
      </c>
      <c r="F722">
        <v>58.75</v>
      </c>
      <c r="G722">
        <v>0.73</v>
      </c>
      <c r="H722">
        <v>0.108</v>
      </c>
      <c r="I722">
        <v>0.88800000000000001</v>
      </c>
      <c r="J722">
        <v>0.58799999999999997</v>
      </c>
      <c r="K722">
        <v>0.29499999999999998</v>
      </c>
      <c r="L722" t="str">
        <f>IFERROR(VLOOKUP(A722, ContinentData!$A$2:$B$231, 2, FALSE),0)</f>
        <v>Africa</v>
      </c>
      <c r="M722" t="str">
        <f>IF(world_happiness[[#This Row],[Life Ladder]]&gt;world_happiness[[#This Row],[AV LL]],"Over Avergare","Under Average")</f>
        <v>Under Average</v>
      </c>
      <c r="N722" s="55">
        <f>DATE(world_happiness[[#This Row],[year]],1,1)</f>
        <v>44197</v>
      </c>
      <c r="O722">
        <f>YEAR(world_happiness[[#This Row],[Date]])</f>
        <v>2021</v>
      </c>
      <c r="P722">
        <f>AVERAGE(world_happiness[Life Ladder])</f>
        <v>5.4792273760800283</v>
      </c>
    </row>
    <row r="723" spans="1:16" x14ac:dyDescent="0.35">
      <c r="A723" t="s">
        <v>65</v>
      </c>
      <c r="B723">
        <v>2022</v>
      </c>
      <c r="C723">
        <v>4.1909999999999998</v>
      </c>
      <c r="D723">
        <v>8.6150000000000002</v>
      </c>
      <c r="E723">
        <v>0.628</v>
      </c>
      <c r="F723">
        <v>59.125</v>
      </c>
      <c r="G723">
        <v>0.78600000000000003</v>
      </c>
      <c r="H723">
        <v>0.11700000000000001</v>
      </c>
      <c r="I723">
        <v>0.90900000000000003</v>
      </c>
      <c r="J723">
        <v>0.62</v>
      </c>
      <c r="K723">
        <v>0.29199999999999998</v>
      </c>
      <c r="L723" t="str">
        <f>IFERROR(VLOOKUP(A723, ContinentData!$A$2:$B$231, 2, FALSE),0)</f>
        <v>Africa</v>
      </c>
      <c r="M723" t="str">
        <f>IF(world_happiness[[#This Row],[Life Ladder]]&gt;world_happiness[[#This Row],[AV LL]],"Over Avergare","Under Average")</f>
        <v>Under Average</v>
      </c>
      <c r="N723" s="55">
        <f>DATE(world_happiness[[#This Row],[year]],1,1)</f>
        <v>44562</v>
      </c>
      <c r="O723">
        <f>YEAR(world_happiness[[#This Row],[Date]])</f>
        <v>2022</v>
      </c>
      <c r="P723">
        <f>AVERAGE(world_happiness[Life Ladder])</f>
        <v>5.4792273760800283</v>
      </c>
    </row>
    <row r="724" spans="1:16" x14ac:dyDescent="0.35">
      <c r="A724" t="s">
        <v>66</v>
      </c>
      <c r="B724">
        <v>2005</v>
      </c>
      <c r="C724">
        <v>6.0060000000000002</v>
      </c>
      <c r="D724">
        <v>10.454000000000001</v>
      </c>
      <c r="E724">
        <v>0.83699999999999997</v>
      </c>
      <c r="F724">
        <v>69.599999999999994</v>
      </c>
      <c r="G724">
        <v>0.73399999999999999</v>
      </c>
      <c r="I724">
        <v>0.86099999999999999</v>
      </c>
      <c r="J724">
        <v>0.59799999999999998</v>
      </c>
      <c r="K724">
        <v>0.26400000000000001</v>
      </c>
      <c r="L724" t="str">
        <f>IFERROR(VLOOKUP(A724, ContinentData!$A$2:$B$231, 2, FALSE),0)</f>
        <v>Europe</v>
      </c>
      <c r="M724" t="str">
        <f>IF(world_happiness[[#This Row],[Life Ladder]]&gt;world_happiness[[#This Row],[AV LL]],"Over Avergare","Under Average")</f>
        <v>Over Avergare</v>
      </c>
      <c r="N724" s="55">
        <f>DATE(world_happiness[[#This Row],[year]],1,1)</f>
        <v>38353</v>
      </c>
      <c r="O724">
        <f>YEAR(world_happiness[[#This Row],[Date]])</f>
        <v>2005</v>
      </c>
      <c r="P724">
        <f>AVERAGE(world_happiness[Life Ladder])</f>
        <v>5.4792273760800283</v>
      </c>
    </row>
    <row r="725" spans="1:16" x14ac:dyDescent="0.35">
      <c r="A725" t="s">
        <v>66</v>
      </c>
      <c r="B725">
        <v>2007</v>
      </c>
      <c r="C725">
        <v>6.6470000000000002</v>
      </c>
      <c r="D725">
        <v>10.535</v>
      </c>
      <c r="E725">
        <v>0.80800000000000005</v>
      </c>
      <c r="F725">
        <v>69.760000000000005</v>
      </c>
      <c r="G725">
        <v>0.57499999999999996</v>
      </c>
      <c r="H725">
        <v>-0.19400000000000001</v>
      </c>
      <c r="I725">
        <v>0.84499999999999997</v>
      </c>
      <c r="J725">
        <v>0.629</v>
      </c>
      <c r="K725">
        <v>0.222</v>
      </c>
      <c r="L725" t="str">
        <f>IFERROR(VLOOKUP(A725, ContinentData!$A$2:$B$231, 2, FALSE),0)</f>
        <v>Europe</v>
      </c>
      <c r="M725" t="str">
        <f>IF(world_happiness[[#This Row],[Life Ladder]]&gt;world_happiness[[#This Row],[AV LL]],"Over Avergare","Under Average")</f>
        <v>Over Avergare</v>
      </c>
      <c r="N725" s="55">
        <f>DATE(world_happiness[[#This Row],[year]],1,1)</f>
        <v>39083</v>
      </c>
      <c r="O725">
        <f>YEAR(world_happiness[[#This Row],[Date]])</f>
        <v>2007</v>
      </c>
      <c r="P725">
        <f>AVERAGE(world_happiness[Life Ladder])</f>
        <v>5.4792273760800283</v>
      </c>
    </row>
    <row r="726" spans="1:16" x14ac:dyDescent="0.35">
      <c r="A726" t="s">
        <v>66</v>
      </c>
      <c r="B726">
        <v>2009</v>
      </c>
      <c r="C726">
        <v>6.0389999999999997</v>
      </c>
      <c r="D726">
        <v>10.483000000000001</v>
      </c>
      <c r="E726">
        <v>0.79300000000000004</v>
      </c>
      <c r="F726">
        <v>69.92</v>
      </c>
      <c r="G726">
        <v>0.443</v>
      </c>
      <c r="H726">
        <v>-0.29699999999999999</v>
      </c>
      <c r="I726">
        <v>0.95899999999999996</v>
      </c>
      <c r="J726">
        <v>0.61399999999999999</v>
      </c>
      <c r="K726">
        <v>0.254</v>
      </c>
      <c r="L726" t="str">
        <f>IFERROR(VLOOKUP(A726, ContinentData!$A$2:$B$231, 2, FALSE),0)</f>
        <v>Europe</v>
      </c>
      <c r="M726" t="str">
        <f>IF(world_happiness[[#This Row],[Life Ladder]]&gt;world_happiness[[#This Row],[AV LL]],"Over Avergare","Under Average")</f>
        <v>Over Avergare</v>
      </c>
      <c r="N726" s="55">
        <f>DATE(world_happiness[[#This Row],[year]],1,1)</f>
        <v>39814</v>
      </c>
      <c r="O726">
        <f>YEAR(world_happiness[[#This Row],[Date]])</f>
        <v>2009</v>
      </c>
      <c r="P726">
        <f>AVERAGE(world_happiness[Life Ladder])</f>
        <v>5.4792273760800283</v>
      </c>
    </row>
    <row r="727" spans="1:16" x14ac:dyDescent="0.35">
      <c r="A727" t="s">
        <v>66</v>
      </c>
      <c r="B727">
        <v>2010</v>
      </c>
      <c r="C727">
        <v>5.84</v>
      </c>
      <c r="D727">
        <v>10.425000000000001</v>
      </c>
      <c r="E727">
        <v>0.86799999999999999</v>
      </c>
      <c r="F727">
        <v>70</v>
      </c>
      <c r="G727">
        <v>0.48399999999999999</v>
      </c>
      <c r="H727">
        <v>-0.30599999999999999</v>
      </c>
      <c r="I727">
        <v>0.95399999999999996</v>
      </c>
      <c r="J727">
        <v>0.58099999999999996</v>
      </c>
      <c r="K727">
        <v>0.29199999999999998</v>
      </c>
      <c r="L727" t="str">
        <f>IFERROR(VLOOKUP(A727, ContinentData!$A$2:$B$231, 2, FALSE),0)</f>
        <v>Europe</v>
      </c>
      <c r="M727" t="str">
        <f>IF(world_happiness[[#This Row],[Life Ladder]]&gt;world_happiness[[#This Row],[AV LL]],"Over Avergare","Under Average")</f>
        <v>Over Avergare</v>
      </c>
      <c r="N727" s="55">
        <f>DATE(world_happiness[[#This Row],[year]],1,1)</f>
        <v>40179</v>
      </c>
      <c r="O727">
        <f>YEAR(world_happiness[[#This Row],[Date]])</f>
        <v>2010</v>
      </c>
      <c r="P727">
        <f>AVERAGE(world_happiness[Life Ladder])</f>
        <v>5.4792273760800283</v>
      </c>
    </row>
    <row r="728" spans="1:16" x14ac:dyDescent="0.35">
      <c r="A728" t="s">
        <v>66</v>
      </c>
      <c r="B728">
        <v>2011</v>
      </c>
      <c r="C728">
        <v>5.3719999999999999</v>
      </c>
      <c r="D728">
        <v>10.32</v>
      </c>
      <c r="E728">
        <v>0.85199999999999998</v>
      </c>
      <c r="F728">
        <v>70.08</v>
      </c>
      <c r="G728">
        <v>0.52800000000000002</v>
      </c>
      <c r="H728">
        <v>-0.31900000000000001</v>
      </c>
      <c r="I728">
        <v>0.94099999999999995</v>
      </c>
      <c r="J728">
        <v>0.55200000000000005</v>
      </c>
      <c r="K728">
        <v>0.32300000000000001</v>
      </c>
      <c r="L728" t="str">
        <f>IFERROR(VLOOKUP(A728, ContinentData!$A$2:$B$231, 2, FALSE),0)</f>
        <v>Europe</v>
      </c>
      <c r="M728" t="str">
        <f>IF(world_happiness[[#This Row],[Life Ladder]]&gt;world_happiness[[#This Row],[AV LL]],"Over Avergare","Under Average")</f>
        <v>Under Average</v>
      </c>
      <c r="N728" s="55">
        <f>DATE(world_happiness[[#This Row],[year]],1,1)</f>
        <v>40544</v>
      </c>
      <c r="O728">
        <f>YEAR(world_happiness[[#This Row],[Date]])</f>
        <v>2011</v>
      </c>
      <c r="P728">
        <f>AVERAGE(world_happiness[Life Ladder])</f>
        <v>5.4792273760800283</v>
      </c>
    </row>
    <row r="729" spans="1:16" x14ac:dyDescent="0.35">
      <c r="A729" t="s">
        <v>66</v>
      </c>
      <c r="B729">
        <v>2012</v>
      </c>
      <c r="C729">
        <v>5.0960000000000001</v>
      </c>
      <c r="D729">
        <v>10.250999999999999</v>
      </c>
      <c r="E729">
        <v>0.81200000000000006</v>
      </c>
      <c r="F729">
        <v>70.16</v>
      </c>
      <c r="G729">
        <v>0.373</v>
      </c>
      <c r="H729">
        <v>-0.308</v>
      </c>
      <c r="I729">
        <v>0.95899999999999996</v>
      </c>
      <c r="J729">
        <v>0.54400000000000004</v>
      </c>
      <c r="K729">
        <v>0.35199999999999998</v>
      </c>
      <c r="L729" t="str">
        <f>IFERROR(VLOOKUP(A729, ContinentData!$A$2:$B$231, 2, FALSE),0)</f>
        <v>Europe</v>
      </c>
      <c r="M729" t="str">
        <f>IF(world_happiness[[#This Row],[Life Ladder]]&gt;world_happiness[[#This Row],[AV LL]],"Over Avergare","Under Average")</f>
        <v>Under Average</v>
      </c>
      <c r="N729" s="55">
        <f>DATE(world_happiness[[#This Row],[year]],1,1)</f>
        <v>40909</v>
      </c>
      <c r="O729">
        <f>YEAR(world_happiness[[#This Row],[Date]])</f>
        <v>2012</v>
      </c>
      <c r="P729">
        <f>AVERAGE(world_happiness[Life Ladder])</f>
        <v>5.4792273760800283</v>
      </c>
    </row>
    <row r="730" spans="1:16" x14ac:dyDescent="0.35">
      <c r="A730" t="s">
        <v>66</v>
      </c>
      <c r="B730">
        <v>2013</v>
      </c>
      <c r="C730">
        <v>4.72</v>
      </c>
      <c r="D730">
        <v>10.233000000000001</v>
      </c>
      <c r="E730">
        <v>0.68700000000000006</v>
      </c>
      <c r="F730">
        <v>70.239999999999995</v>
      </c>
      <c r="G730">
        <v>0.42599999999999999</v>
      </c>
      <c r="H730">
        <v>-0.27500000000000002</v>
      </c>
      <c r="I730">
        <v>0.94099999999999995</v>
      </c>
      <c r="J730">
        <v>0.57099999999999995</v>
      </c>
      <c r="K730">
        <v>0.48199999999999998</v>
      </c>
      <c r="L730" t="str">
        <f>IFERROR(VLOOKUP(A730, ContinentData!$A$2:$B$231, 2, FALSE),0)</f>
        <v>Europe</v>
      </c>
      <c r="M730" t="str">
        <f>IF(world_happiness[[#This Row],[Life Ladder]]&gt;world_happiness[[#This Row],[AV LL]],"Over Avergare","Under Average")</f>
        <v>Under Average</v>
      </c>
      <c r="N730" s="55">
        <f>DATE(world_happiness[[#This Row],[year]],1,1)</f>
        <v>41275</v>
      </c>
      <c r="O730">
        <f>YEAR(world_happiness[[#This Row],[Date]])</f>
        <v>2013</v>
      </c>
      <c r="P730">
        <f>AVERAGE(world_happiness[Life Ladder])</f>
        <v>5.4792273760800283</v>
      </c>
    </row>
    <row r="731" spans="1:16" x14ac:dyDescent="0.35">
      <c r="A731" t="s">
        <v>66</v>
      </c>
      <c r="B731">
        <v>2014</v>
      </c>
      <c r="C731">
        <v>4.7560000000000002</v>
      </c>
      <c r="D731">
        <v>10.244999999999999</v>
      </c>
      <c r="E731">
        <v>0.83199999999999996</v>
      </c>
      <c r="F731">
        <v>70.319999999999993</v>
      </c>
      <c r="G731">
        <v>0.36899999999999999</v>
      </c>
      <c r="H731">
        <v>-0.29099999999999998</v>
      </c>
      <c r="I731">
        <v>0.93</v>
      </c>
      <c r="J731">
        <v>0.59699999999999998</v>
      </c>
      <c r="K731">
        <v>0.38500000000000001</v>
      </c>
      <c r="L731" t="str">
        <f>IFERROR(VLOOKUP(A731, ContinentData!$A$2:$B$231, 2, FALSE),0)</f>
        <v>Europe</v>
      </c>
      <c r="M731" t="str">
        <f>IF(world_happiness[[#This Row],[Life Ladder]]&gt;world_happiness[[#This Row],[AV LL]],"Over Avergare","Under Average")</f>
        <v>Under Average</v>
      </c>
      <c r="N731" s="55">
        <f>DATE(world_happiness[[#This Row],[year]],1,1)</f>
        <v>41640</v>
      </c>
      <c r="O731">
        <f>YEAR(world_happiness[[#This Row],[Date]])</f>
        <v>2014</v>
      </c>
      <c r="P731">
        <f>AVERAGE(world_happiness[Life Ladder])</f>
        <v>5.4792273760800283</v>
      </c>
    </row>
    <row r="732" spans="1:16" x14ac:dyDescent="0.35">
      <c r="A732" t="s">
        <v>66</v>
      </c>
      <c r="B732">
        <v>2015</v>
      </c>
      <c r="C732">
        <v>5.6230000000000002</v>
      </c>
      <c r="D732">
        <v>10.249000000000001</v>
      </c>
      <c r="E732">
        <v>0.83499999999999996</v>
      </c>
      <c r="F732">
        <v>70.400000000000006</v>
      </c>
      <c r="G732">
        <v>0.53200000000000003</v>
      </c>
      <c r="H732">
        <v>-0.27500000000000002</v>
      </c>
      <c r="I732">
        <v>0.82399999999999995</v>
      </c>
      <c r="J732">
        <v>0.63700000000000001</v>
      </c>
      <c r="K732">
        <v>0.27700000000000002</v>
      </c>
      <c r="L732" t="str">
        <f>IFERROR(VLOOKUP(A732, ContinentData!$A$2:$B$231, 2, FALSE),0)</f>
        <v>Europe</v>
      </c>
      <c r="M732" t="str">
        <f>IF(world_happiness[[#This Row],[Life Ladder]]&gt;world_happiness[[#This Row],[AV LL]],"Over Avergare","Under Average")</f>
        <v>Over Avergare</v>
      </c>
      <c r="N732" s="55">
        <f>DATE(world_happiness[[#This Row],[year]],1,1)</f>
        <v>42005</v>
      </c>
      <c r="O732">
        <f>YEAR(world_happiness[[#This Row],[Date]])</f>
        <v>2015</v>
      </c>
      <c r="P732">
        <f>AVERAGE(world_happiness[Life Ladder])</f>
        <v>5.4792273760800283</v>
      </c>
    </row>
    <row r="733" spans="1:16" x14ac:dyDescent="0.35">
      <c r="A733" t="s">
        <v>66</v>
      </c>
      <c r="B733">
        <v>2016</v>
      </c>
      <c r="C733">
        <v>5.3029999999999999</v>
      </c>
      <c r="D733">
        <v>10.247999999999999</v>
      </c>
      <c r="E733">
        <v>0.80300000000000005</v>
      </c>
      <c r="F733">
        <v>70.525000000000006</v>
      </c>
      <c r="G733">
        <v>0.48199999999999998</v>
      </c>
      <c r="H733">
        <v>-0.26300000000000001</v>
      </c>
      <c r="I733">
        <v>0.89800000000000002</v>
      </c>
      <c r="J733">
        <v>0.59399999999999997</v>
      </c>
      <c r="K733">
        <v>0.33600000000000002</v>
      </c>
      <c r="L733" t="str">
        <f>IFERROR(VLOOKUP(A733, ContinentData!$A$2:$B$231, 2, FALSE),0)</f>
        <v>Europe</v>
      </c>
      <c r="M733" t="str">
        <f>IF(world_happiness[[#This Row],[Life Ladder]]&gt;world_happiness[[#This Row],[AV LL]],"Over Avergare","Under Average")</f>
        <v>Under Average</v>
      </c>
      <c r="N733" s="55">
        <f>DATE(world_happiness[[#This Row],[year]],1,1)</f>
        <v>42370</v>
      </c>
      <c r="O733">
        <f>YEAR(world_happiness[[#This Row],[Date]])</f>
        <v>2016</v>
      </c>
      <c r="P733">
        <f>AVERAGE(world_happiness[Life Ladder])</f>
        <v>5.4792273760800283</v>
      </c>
    </row>
    <row r="734" spans="1:16" x14ac:dyDescent="0.35">
      <c r="A734" t="s">
        <v>66</v>
      </c>
      <c r="B734">
        <v>2017</v>
      </c>
      <c r="C734">
        <v>5.1479999999999997</v>
      </c>
      <c r="D734">
        <v>10.260999999999999</v>
      </c>
      <c r="E734">
        <v>0.753</v>
      </c>
      <c r="F734">
        <v>70.650000000000006</v>
      </c>
      <c r="G734">
        <v>0.438</v>
      </c>
      <c r="H734">
        <v>-0.29299999999999998</v>
      </c>
      <c r="I734">
        <v>0.872</v>
      </c>
      <c r="J734">
        <v>0.51600000000000001</v>
      </c>
      <c r="K734">
        <v>0.33300000000000002</v>
      </c>
      <c r="L734" t="str">
        <f>IFERROR(VLOOKUP(A734, ContinentData!$A$2:$B$231, 2, FALSE),0)</f>
        <v>Europe</v>
      </c>
      <c r="M734" t="str">
        <f>IF(world_happiness[[#This Row],[Life Ladder]]&gt;world_happiness[[#This Row],[AV LL]],"Over Avergare","Under Average")</f>
        <v>Under Average</v>
      </c>
      <c r="N734" s="55">
        <f>DATE(world_happiness[[#This Row],[year]],1,1)</f>
        <v>42736</v>
      </c>
      <c r="O734">
        <f>YEAR(world_happiness[[#This Row],[Date]])</f>
        <v>2017</v>
      </c>
      <c r="P734">
        <f>AVERAGE(world_happiness[Life Ladder])</f>
        <v>5.4792273760800283</v>
      </c>
    </row>
    <row r="735" spans="1:16" x14ac:dyDescent="0.35">
      <c r="A735" t="s">
        <v>66</v>
      </c>
      <c r="B735">
        <v>2018</v>
      </c>
      <c r="C735">
        <v>5.4089999999999998</v>
      </c>
      <c r="D735">
        <v>10.28</v>
      </c>
      <c r="E735">
        <v>0.79400000000000004</v>
      </c>
      <c r="F735">
        <v>70.775000000000006</v>
      </c>
      <c r="G735">
        <v>0.56399999999999995</v>
      </c>
      <c r="H735">
        <v>-0.33800000000000002</v>
      </c>
      <c r="I735">
        <v>0.86</v>
      </c>
      <c r="J735">
        <v>0.56399999999999995</v>
      </c>
      <c r="K735">
        <v>0.255</v>
      </c>
      <c r="L735" t="str">
        <f>IFERROR(VLOOKUP(A735, ContinentData!$A$2:$B$231, 2, FALSE),0)</f>
        <v>Europe</v>
      </c>
      <c r="M735" t="str">
        <f>IF(world_happiness[[#This Row],[Life Ladder]]&gt;world_happiness[[#This Row],[AV LL]],"Over Avergare","Under Average")</f>
        <v>Under Average</v>
      </c>
      <c r="N735" s="55">
        <f>DATE(world_happiness[[#This Row],[year]],1,1)</f>
        <v>43101</v>
      </c>
      <c r="O735">
        <f>YEAR(world_happiness[[#This Row],[Date]])</f>
        <v>2018</v>
      </c>
      <c r="P735">
        <f>AVERAGE(world_happiness[Life Ladder])</f>
        <v>5.4792273760800283</v>
      </c>
    </row>
    <row r="736" spans="1:16" x14ac:dyDescent="0.35">
      <c r="A736" t="s">
        <v>66</v>
      </c>
      <c r="B736">
        <v>2019</v>
      </c>
      <c r="C736">
        <v>5.952</v>
      </c>
      <c r="D736">
        <v>10.3</v>
      </c>
      <c r="E736">
        <v>0.89100000000000001</v>
      </c>
      <c r="F736">
        <v>70.900000000000006</v>
      </c>
      <c r="G736">
        <v>0.61399999999999999</v>
      </c>
      <c r="H736">
        <v>-0.29099999999999998</v>
      </c>
      <c r="I736">
        <v>0.84799999999999998</v>
      </c>
      <c r="J736">
        <v>0.56000000000000005</v>
      </c>
      <c r="K736">
        <v>0.23599999999999999</v>
      </c>
      <c r="L736" t="str">
        <f>IFERROR(VLOOKUP(A736, ContinentData!$A$2:$B$231, 2, FALSE),0)</f>
        <v>Europe</v>
      </c>
      <c r="M736" t="str">
        <f>IF(world_happiness[[#This Row],[Life Ladder]]&gt;world_happiness[[#This Row],[AV LL]],"Over Avergare","Under Average")</f>
        <v>Over Avergare</v>
      </c>
      <c r="N736" s="55">
        <f>DATE(world_happiness[[#This Row],[year]],1,1)</f>
        <v>43466</v>
      </c>
      <c r="O736">
        <f>YEAR(world_happiness[[#This Row],[Date]])</f>
        <v>2019</v>
      </c>
      <c r="P736">
        <f>AVERAGE(world_happiness[Life Ladder])</f>
        <v>5.4792273760800283</v>
      </c>
    </row>
    <row r="737" spans="1:16" x14ac:dyDescent="0.35">
      <c r="A737" t="s">
        <v>66</v>
      </c>
      <c r="B737">
        <v>2020</v>
      </c>
      <c r="C737">
        <v>5.7880000000000003</v>
      </c>
      <c r="D737">
        <v>10.207000000000001</v>
      </c>
      <c r="E737">
        <v>0.77900000000000003</v>
      </c>
      <c r="F737">
        <v>71.025000000000006</v>
      </c>
      <c r="G737">
        <v>0.56499999999999995</v>
      </c>
      <c r="H737">
        <v>-0.24399999999999999</v>
      </c>
      <c r="I737">
        <v>0.76400000000000001</v>
      </c>
      <c r="J737">
        <v>0.629</v>
      </c>
      <c r="K737">
        <v>0.32200000000000001</v>
      </c>
      <c r="L737" t="str">
        <f>IFERROR(VLOOKUP(A737, ContinentData!$A$2:$B$231, 2, FALSE),0)</f>
        <v>Europe</v>
      </c>
      <c r="M737" t="str">
        <f>IF(world_happiness[[#This Row],[Life Ladder]]&gt;world_happiness[[#This Row],[AV LL]],"Over Avergare","Under Average")</f>
        <v>Over Avergare</v>
      </c>
      <c r="N737" s="55">
        <f>DATE(world_happiness[[#This Row],[year]],1,1)</f>
        <v>43831</v>
      </c>
      <c r="O737">
        <f>YEAR(world_happiness[[#This Row],[Date]])</f>
        <v>2020</v>
      </c>
      <c r="P737">
        <f>AVERAGE(world_happiness[Life Ladder])</f>
        <v>5.4792273760800283</v>
      </c>
    </row>
    <row r="738" spans="1:16" x14ac:dyDescent="0.35">
      <c r="A738" t="s">
        <v>66</v>
      </c>
      <c r="B738">
        <v>2021</v>
      </c>
      <c r="C738">
        <v>6.1040000000000001</v>
      </c>
      <c r="D738">
        <v>10.294</v>
      </c>
      <c r="E738">
        <v>0.85</v>
      </c>
      <c r="F738">
        <v>71.150000000000006</v>
      </c>
      <c r="G738">
        <v>0.57399999999999995</v>
      </c>
      <c r="H738">
        <v>-0.159</v>
      </c>
      <c r="I738">
        <v>0.752</v>
      </c>
      <c r="J738">
        <v>0.624</v>
      </c>
      <c r="K738">
        <v>0.311</v>
      </c>
      <c r="L738" t="str">
        <f>IFERROR(VLOOKUP(A738, ContinentData!$A$2:$B$231, 2, FALSE),0)</f>
        <v>Europe</v>
      </c>
      <c r="M738" t="str">
        <f>IF(world_happiness[[#This Row],[Life Ladder]]&gt;world_happiness[[#This Row],[AV LL]],"Over Avergare","Under Average")</f>
        <v>Over Avergare</v>
      </c>
      <c r="N738" s="55">
        <f>DATE(world_happiness[[#This Row],[year]],1,1)</f>
        <v>44197</v>
      </c>
      <c r="O738">
        <f>YEAR(world_happiness[[#This Row],[Date]])</f>
        <v>2021</v>
      </c>
      <c r="P738">
        <f>AVERAGE(world_happiness[Life Ladder])</f>
        <v>5.4792273760800283</v>
      </c>
    </row>
    <row r="739" spans="1:16" x14ac:dyDescent="0.35">
      <c r="A739" t="s">
        <v>66</v>
      </c>
      <c r="B739">
        <v>2022</v>
      </c>
      <c r="C739">
        <v>5.9</v>
      </c>
      <c r="D739">
        <v>10.364000000000001</v>
      </c>
      <c r="E739">
        <v>0.875</v>
      </c>
      <c r="F739">
        <v>71.275000000000006</v>
      </c>
      <c r="G739">
        <v>0.56299999999999994</v>
      </c>
      <c r="H739">
        <v>-0.316</v>
      </c>
      <c r="I739">
        <v>0.874</v>
      </c>
      <c r="J739">
        <v>0.58899999999999997</v>
      </c>
      <c r="K739">
        <v>0.183</v>
      </c>
      <c r="L739" t="str">
        <f>IFERROR(VLOOKUP(A739, ContinentData!$A$2:$B$231, 2, FALSE),0)</f>
        <v>Europe</v>
      </c>
      <c r="M739" t="str">
        <f>IF(world_happiness[[#This Row],[Life Ladder]]&gt;world_happiness[[#This Row],[AV LL]],"Over Avergare","Under Average")</f>
        <v>Over Avergare</v>
      </c>
      <c r="N739" s="55">
        <f>DATE(world_happiness[[#This Row],[year]],1,1)</f>
        <v>44562</v>
      </c>
      <c r="O739">
        <f>YEAR(world_happiness[[#This Row],[Date]])</f>
        <v>2022</v>
      </c>
      <c r="P739">
        <f>AVERAGE(world_happiness[Life Ladder])</f>
        <v>5.4792273760800283</v>
      </c>
    </row>
    <row r="740" spans="1:16" x14ac:dyDescent="0.35">
      <c r="A740" t="s">
        <v>67</v>
      </c>
      <c r="B740">
        <v>2006</v>
      </c>
      <c r="C740">
        <v>5.9009999999999998</v>
      </c>
      <c r="D740">
        <v>8.85</v>
      </c>
      <c r="E740">
        <v>0.83</v>
      </c>
      <c r="F740">
        <v>58.98</v>
      </c>
      <c r="G740">
        <v>0.66300000000000003</v>
      </c>
      <c r="H740">
        <v>0.17</v>
      </c>
      <c r="I740">
        <v>0.70599999999999996</v>
      </c>
      <c r="J740">
        <v>0.78900000000000003</v>
      </c>
      <c r="K740">
        <v>0.28699999999999998</v>
      </c>
      <c r="L740" t="str">
        <f>IFERROR(VLOOKUP(A740, ContinentData!$A$2:$B$231, 2, FALSE),0)</f>
        <v>North America</v>
      </c>
      <c r="M740" t="str">
        <f>IF(world_happiness[[#This Row],[Life Ladder]]&gt;world_happiness[[#This Row],[AV LL]],"Over Avergare","Under Average")</f>
        <v>Over Avergare</v>
      </c>
      <c r="N740" s="55">
        <f>DATE(world_happiness[[#This Row],[year]],1,1)</f>
        <v>38718</v>
      </c>
      <c r="O740">
        <f>YEAR(world_happiness[[#This Row],[Date]])</f>
        <v>2006</v>
      </c>
      <c r="P740">
        <f>AVERAGE(world_happiness[Life Ladder])</f>
        <v>5.4792273760800283</v>
      </c>
    </row>
    <row r="741" spans="1:16" x14ac:dyDescent="0.35">
      <c r="A741" t="s">
        <v>67</v>
      </c>
      <c r="B741">
        <v>2007</v>
      </c>
      <c r="C741">
        <v>6.33</v>
      </c>
      <c r="D741">
        <v>8.891</v>
      </c>
      <c r="E741">
        <v>0.86599999999999999</v>
      </c>
      <c r="F741">
        <v>59.26</v>
      </c>
      <c r="G741">
        <v>0.628</v>
      </c>
      <c r="H741">
        <v>0.13300000000000001</v>
      </c>
      <c r="I741">
        <v>0.81</v>
      </c>
      <c r="J741">
        <v>0.79</v>
      </c>
      <c r="K741">
        <v>0.224</v>
      </c>
      <c r="L741" t="str">
        <f>IFERROR(VLOOKUP(A741, ContinentData!$A$2:$B$231, 2, FALSE),0)</f>
        <v>North America</v>
      </c>
      <c r="M741" t="str">
        <f>IF(world_happiness[[#This Row],[Life Ladder]]&gt;world_happiness[[#This Row],[AV LL]],"Over Avergare","Under Average")</f>
        <v>Over Avergare</v>
      </c>
      <c r="N741" s="55">
        <f>DATE(world_happiness[[#This Row],[year]],1,1)</f>
        <v>39083</v>
      </c>
      <c r="O741">
        <f>YEAR(world_happiness[[#This Row],[Date]])</f>
        <v>2007</v>
      </c>
      <c r="P741">
        <f>AVERAGE(world_happiness[Life Ladder])</f>
        <v>5.4792273760800283</v>
      </c>
    </row>
    <row r="742" spans="1:16" x14ac:dyDescent="0.35">
      <c r="A742" t="s">
        <v>67</v>
      </c>
      <c r="B742">
        <v>2008</v>
      </c>
      <c r="C742">
        <v>6.4139999999999997</v>
      </c>
      <c r="D742">
        <v>8.9049999999999994</v>
      </c>
      <c r="E742">
        <v>0.86599999999999999</v>
      </c>
      <c r="F742">
        <v>59.54</v>
      </c>
      <c r="G742">
        <v>0.63</v>
      </c>
      <c r="H742">
        <v>0.20300000000000001</v>
      </c>
      <c r="I742">
        <v>0.79600000000000004</v>
      </c>
      <c r="J742">
        <v>0.8</v>
      </c>
      <c r="K742">
        <v>0.23400000000000001</v>
      </c>
      <c r="L742" t="str">
        <f>IFERROR(VLOOKUP(A742, ContinentData!$A$2:$B$231, 2, FALSE),0)</f>
        <v>North America</v>
      </c>
      <c r="M742" t="str">
        <f>IF(world_happiness[[#This Row],[Life Ladder]]&gt;world_happiness[[#This Row],[AV LL]],"Over Avergare","Under Average")</f>
        <v>Over Avergare</v>
      </c>
      <c r="N742" s="55">
        <f>DATE(world_happiness[[#This Row],[year]],1,1)</f>
        <v>39448</v>
      </c>
      <c r="O742">
        <f>YEAR(world_happiness[[#This Row],[Date]])</f>
        <v>2008</v>
      </c>
      <c r="P742">
        <f>AVERAGE(world_happiness[Life Ladder])</f>
        <v>5.4792273760800283</v>
      </c>
    </row>
    <row r="743" spans="1:16" x14ac:dyDescent="0.35">
      <c r="A743" t="s">
        <v>67</v>
      </c>
      <c r="B743">
        <v>2009</v>
      </c>
      <c r="C743">
        <v>6.452</v>
      </c>
      <c r="D743">
        <v>8.89</v>
      </c>
      <c r="E743">
        <v>0.83399999999999996</v>
      </c>
      <c r="F743">
        <v>59.82</v>
      </c>
      <c r="G743">
        <v>0.64300000000000002</v>
      </c>
      <c r="H743">
        <v>0.19400000000000001</v>
      </c>
      <c r="I743">
        <v>0.755</v>
      </c>
      <c r="J743">
        <v>0.81399999999999995</v>
      </c>
      <c r="K743">
        <v>0.24</v>
      </c>
      <c r="L743" t="str">
        <f>IFERROR(VLOOKUP(A743, ContinentData!$A$2:$B$231, 2, FALSE),0)</f>
        <v>North America</v>
      </c>
      <c r="M743" t="str">
        <f>IF(world_happiness[[#This Row],[Life Ladder]]&gt;world_happiness[[#This Row],[AV LL]],"Over Avergare","Under Average")</f>
        <v>Over Avergare</v>
      </c>
      <c r="N743" s="55">
        <f>DATE(world_happiness[[#This Row],[year]],1,1)</f>
        <v>39814</v>
      </c>
      <c r="O743">
        <f>YEAR(world_happiness[[#This Row],[Date]])</f>
        <v>2009</v>
      </c>
      <c r="P743">
        <f>AVERAGE(world_happiness[Life Ladder])</f>
        <v>5.4792273760800283</v>
      </c>
    </row>
    <row r="744" spans="1:16" x14ac:dyDescent="0.35">
      <c r="A744" t="s">
        <v>67</v>
      </c>
      <c r="B744">
        <v>2010</v>
      </c>
      <c r="C744">
        <v>6.29</v>
      </c>
      <c r="D744">
        <v>8.9009999999999998</v>
      </c>
      <c r="E744">
        <v>0.85899999999999999</v>
      </c>
      <c r="F744">
        <v>60.1</v>
      </c>
      <c r="G744">
        <v>0.69599999999999995</v>
      </c>
      <c r="H744">
        <v>0.16400000000000001</v>
      </c>
      <c r="I744">
        <v>0.79500000000000004</v>
      </c>
      <c r="J744">
        <v>0.80500000000000005</v>
      </c>
      <c r="K744">
        <v>0.23599999999999999</v>
      </c>
      <c r="L744" t="str">
        <f>IFERROR(VLOOKUP(A744, ContinentData!$A$2:$B$231, 2, FALSE),0)</f>
        <v>North America</v>
      </c>
      <c r="M744" t="str">
        <f>IF(world_happiness[[#This Row],[Life Ladder]]&gt;world_happiness[[#This Row],[AV LL]],"Over Avergare","Under Average")</f>
        <v>Over Avergare</v>
      </c>
      <c r="N744" s="55">
        <f>DATE(world_happiness[[#This Row],[year]],1,1)</f>
        <v>40179</v>
      </c>
      <c r="O744">
        <f>YEAR(world_happiness[[#This Row],[Date]])</f>
        <v>2010</v>
      </c>
      <c r="P744">
        <f>AVERAGE(world_happiness[Life Ladder])</f>
        <v>5.4792273760800283</v>
      </c>
    </row>
    <row r="745" spans="1:16" x14ac:dyDescent="0.35">
      <c r="A745" t="s">
        <v>67</v>
      </c>
      <c r="B745">
        <v>2011</v>
      </c>
      <c r="C745">
        <v>5.7430000000000003</v>
      </c>
      <c r="D745">
        <v>8.923</v>
      </c>
      <c r="E745">
        <v>0.76800000000000002</v>
      </c>
      <c r="F745">
        <v>60.38</v>
      </c>
      <c r="G745">
        <v>0.76300000000000001</v>
      </c>
      <c r="H745">
        <v>6.0000000000000001E-3</v>
      </c>
      <c r="I745">
        <v>0.86299999999999999</v>
      </c>
      <c r="J745">
        <v>0.79200000000000004</v>
      </c>
      <c r="K745">
        <v>0.28899999999999998</v>
      </c>
      <c r="L745" t="str">
        <f>IFERROR(VLOOKUP(A745, ContinentData!$A$2:$B$231, 2, FALSE),0)</f>
        <v>North America</v>
      </c>
      <c r="M745" t="str">
        <f>IF(world_happiness[[#This Row],[Life Ladder]]&gt;world_happiness[[#This Row],[AV LL]],"Over Avergare","Under Average")</f>
        <v>Over Avergare</v>
      </c>
      <c r="N745" s="55">
        <f>DATE(world_happiness[[#This Row],[year]],1,1)</f>
        <v>40544</v>
      </c>
      <c r="O745">
        <f>YEAR(world_happiness[[#This Row],[Date]])</f>
        <v>2011</v>
      </c>
      <c r="P745">
        <f>AVERAGE(world_happiness[Life Ladder])</f>
        <v>5.4792273760800283</v>
      </c>
    </row>
    <row r="746" spans="1:16" x14ac:dyDescent="0.35">
      <c r="A746" t="s">
        <v>67</v>
      </c>
      <c r="B746">
        <v>2012</v>
      </c>
      <c r="C746">
        <v>5.8559999999999999</v>
      </c>
      <c r="D746">
        <v>8.9350000000000005</v>
      </c>
      <c r="E746">
        <v>0.80200000000000005</v>
      </c>
      <c r="F746">
        <v>60.66</v>
      </c>
      <c r="G746">
        <v>0.86499999999999999</v>
      </c>
      <c r="H746">
        <v>1.7999999999999999E-2</v>
      </c>
      <c r="I746">
        <v>0.82099999999999995</v>
      </c>
      <c r="J746">
        <v>0.80800000000000005</v>
      </c>
      <c r="K746">
        <v>0.34899999999999998</v>
      </c>
      <c r="L746" t="str">
        <f>IFERROR(VLOOKUP(A746, ContinentData!$A$2:$B$231, 2, FALSE),0)</f>
        <v>North America</v>
      </c>
      <c r="M746" t="str">
        <f>IF(world_happiness[[#This Row],[Life Ladder]]&gt;world_happiness[[#This Row],[AV LL]],"Over Avergare","Under Average")</f>
        <v>Over Avergare</v>
      </c>
      <c r="N746" s="55">
        <f>DATE(world_happiness[[#This Row],[year]],1,1)</f>
        <v>40909</v>
      </c>
      <c r="O746">
        <f>YEAR(world_happiness[[#This Row],[Date]])</f>
        <v>2012</v>
      </c>
      <c r="P746">
        <f>AVERAGE(world_happiness[Life Ladder])</f>
        <v>5.4792273760800283</v>
      </c>
    </row>
    <row r="747" spans="1:16" x14ac:dyDescent="0.35">
      <c r="A747" t="s">
        <v>67</v>
      </c>
      <c r="B747">
        <v>2013</v>
      </c>
      <c r="C747">
        <v>5.9850000000000003</v>
      </c>
      <c r="D747">
        <v>8.9529999999999994</v>
      </c>
      <c r="E747">
        <v>0.83</v>
      </c>
      <c r="F747">
        <v>60.94</v>
      </c>
      <c r="G747">
        <v>0.88400000000000001</v>
      </c>
      <c r="H747">
        <v>4.2000000000000003E-2</v>
      </c>
      <c r="I747">
        <v>0.81699999999999995</v>
      </c>
      <c r="J747">
        <v>0.82199999999999995</v>
      </c>
      <c r="K747">
        <v>0.33300000000000002</v>
      </c>
      <c r="L747" t="str">
        <f>IFERROR(VLOOKUP(A747, ContinentData!$A$2:$B$231, 2, FALSE),0)</f>
        <v>North America</v>
      </c>
      <c r="M747" t="str">
        <f>IF(world_happiness[[#This Row],[Life Ladder]]&gt;world_happiness[[#This Row],[AV LL]],"Over Avergare","Under Average")</f>
        <v>Over Avergare</v>
      </c>
      <c r="N747" s="55">
        <f>DATE(world_happiness[[#This Row],[year]],1,1)</f>
        <v>41275</v>
      </c>
      <c r="O747">
        <f>YEAR(world_happiness[[#This Row],[Date]])</f>
        <v>2013</v>
      </c>
      <c r="P747">
        <f>AVERAGE(world_happiness[Life Ladder])</f>
        <v>5.4792273760800283</v>
      </c>
    </row>
    <row r="748" spans="1:16" x14ac:dyDescent="0.35">
      <c r="A748" t="s">
        <v>67</v>
      </c>
      <c r="B748">
        <v>2014</v>
      </c>
      <c r="C748">
        <v>6.5359999999999996</v>
      </c>
      <c r="D748">
        <v>8.98</v>
      </c>
      <c r="E748">
        <v>0.83399999999999996</v>
      </c>
      <c r="F748">
        <v>61.22</v>
      </c>
      <c r="G748">
        <v>0.84299999999999997</v>
      </c>
      <c r="H748">
        <v>0.105</v>
      </c>
      <c r="I748">
        <v>0.80400000000000005</v>
      </c>
      <c r="J748">
        <v>0.81599999999999995</v>
      </c>
      <c r="K748">
        <v>0.30499999999999999</v>
      </c>
      <c r="L748" t="str">
        <f>IFERROR(VLOOKUP(A748, ContinentData!$A$2:$B$231, 2, FALSE),0)</f>
        <v>North America</v>
      </c>
      <c r="M748" t="str">
        <f>IF(world_happiness[[#This Row],[Life Ladder]]&gt;world_happiness[[#This Row],[AV LL]],"Over Avergare","Under Average")</f>
        <v>Over Avergare</v>
      </c>
      <c r="N748" s="55">
        <f>DATE(world_happiness[[#This Row],[year]],1,1)</f>
        <v>41640</v>
      </c>
      <c r="O748">
        <f>YEAR(world_happiness[[#This Row],[Date]])</f>
        <v>2014</v>
      </c>
      <c r="P748">
        <f>AVERAGE(world_happiness[Life Ladder])</f>
        <v>5.4792273760800283</v>
      </c>
    </row>
    <row r="749" spans="1:16" x14ac:dyDescent="0.35">
      <c r="A749" t="s">
        <v>67</v>
      </c>
      <c r="B749">
        <v>2015</v>
      </c>
      <c r="C749">
        <v>6.4649999999999999</v>
      </c>
      <c r="D749">
        <v>9.0030000000000001</v>
      </c>
      <c r="E749">
        <v>0.82299999999999995</v>
      </c>
      <c r="F749">
        <v>61.5</v>
      </c>
      <c r="G749">
        <v>0.86899999999999999</v>
      </c>
      <c r="H749">
        <v>4.9000000000000002E-2</v>
      </c>
      <c r="I749">
        <v>0.82199999999999995</v>
      </c>
      <c r="J749">
        <v>0.82599999999999996</v>
      </c>
      <c r="K749">
        <v>0.311</v>
      </c>
      <c r="L749" t="str">
        <f>IFERROR(VLOOKUP(A749, ContinentData!$A$2:$B$231, 2, FALSE),0)</f>
        <v>North America</v>
      </c>
      <c r="M749" t="str">
        <f>IF(world_happiness[[#This Row],[Life Ladder]]&gt;world_happiness[[#This Row],[AV LL]],"Over Avergare","Under Average")</f>
        <v>Over Avergare</v>
      </c>
      <c r="N749" s="55">
        <f>DATE(world_happiness[[#This Row],[year]],1,1)</f>
        <v>42005</v>
      </c>
      <c r="O749">
        <f>YEAR(world_happiness[[#This Row],[Date]])</f>
        <v>2015</v>
      </c>
      <c r="P749">
        <f>AVERAGE(world_happiness[Life Ladder])</f>
        <v>5.4792273760800283</v>
      </c>
    </row>
    <row r="750" spans="1:16" x14ac:dyDescent="0.35">
      <c r="A750" t="s">
        <v>67</v>
      </c>
      <c r="B750">
        <v>2016</v>
      </c>
      <c r="C750">
        <v>6.359</v>
      </c>
      <c r="D750">
        <v>9.0129999999999999</v>
      </c>
      <c r="E750">
        <v>0.81100000000000005</v>
      </c>
      <c r="F750">
        <v>61.7</v>
      </c>
      <c r="G750">
        <v>0.86299999999999999</v>
      </c>
      <c r="H750">
        <v>8.9999999999999993E-3</v>
      </c>
      <c r="I750">
        <v>0.81200000000000006</v>
      </c>
      <c r="J750">
        <v>0.81499999999999995</v>
      </c>
      <c r="K750">
        <v>0.32100000000000001</v>
      </c>
      <c r="L750" t="str">
        <f>IFERROR(VLOOKUP(A750, ContinentData!$A$2:$B$231, 2, FALSE),0)</f>
        <v>North America</v>
      </c>
      <c r="M750" t="str">
        <f>IF(world_happiness[[#This Row],[Life Ladder]]&gt;world_happiness[[#This Row],[AV LL]],"Over Avergare","Under Average")</f>
        <v>Over Avergare</v>
      </c>
      <c r="N750" s="55">
        <f>DATE(world_happiness[[#This Row],[year]],1,1)</f>
        <v>42370</v>
      </c>
      <c r="O750">
        <f>YEAR(world_happiness[[#This Row],[Date]])</f>
        <v>2016</v>
      </c>
      <c r="P750">
        <f>AVERAGE(world_happiness[Life Ladder])</f>
        <v>5.4792273760800283</v>
      </c>
    </row>
    <row r="751" spans="1:16" x14ac:dyDescent="0.35">
      <c r="A751" t="s">
        <v>67</v>
      </c>
      <c r="B751">
        <v>2017</v>
      </c>
      <c r="C751">
        <v>6.3250000000000002</v>
      </c>
      <c r="D751">
        <v>9.0269999999999992</v>
      </c>
      <c r="E751">
        <v>0.82599999999999996</v>
      </c>
      <c r="F751">
        <v>61.9</v>
      </c>
      <c r="G751">
        <v>0.91500000000000004</v>
      </c>
      <c r="H751">
        <v>-6.0999999999999999E-2</v>
      </c>
      <c r="I751">
        <v>0.8</v>
      </c>
      <c r="J751">
        <v>0.81899999999999995</v>
      </c>
      <c r="K751">
        <v>0.308</v>
      </c>
      <c r="L751" t="str">
        <f>IFERROR(VLOOKUP(A751, ContinentData!$A$2:$B$231, 2, FALSE),0)</f>
        <v>North America</v>
      </c>
      <c r="M751" t="str">
        <f>IF(world_happiness[[#This Row],[Life Ladder]]&gt;world_happiness[[#This Row],[AV LL]],"Over Avergare","Under Average")</f>
        <v>Over Avergare</v>
      </c>
      <c r="N751" s="55">
        <f>DATE(world_happiness[[#This Row],[year]],1,1)</f>
        <v>42736</v>
      </c>
      <c r="O751">
        <f>YEAR(world_happiness[[#This Row],[Date]])</f>
        <v>2017</v>
      </c>
      <c r="P751">
        <f>AVERAGE(world_happiness[Life Ladder])</f>
        <v>5.4792273760800283</v>
      </c>
    </row>
    <row r="752" spans="1:16" x14ac:dyDescent="0.35">
      <c r="A752" t="s">
        <v>67</v>
      </c>
      <c r="B752">
        <v>2018</v>
      </c>
      <c r="C752">
        <v>6.6269999999999998</v>
      </c>
      <c r="D752">
        <v>9.0440000000000005</v>
      </c>
      <c r="E752">
        <v>0.84099999999999997</v>
      </c>
      <c r="F752">
        <v>62.1</v>
      </c>
      <c r="G752">
        <v>0.91</v>
      </c>
      <c r="H752">
        <v>-1.2999999999999999E-2</v>
      </c>
      <c r="I752">
        <v>0.76500000000000001</v>
      </c>
      <c r="J752">
        <v>0.82699999999999996</v>
      </c>
      <c r="K752">
        <v>0.26200000000000001</v>
      </c>
      <c r="L752" t="str">
        <f>IFERROR(VLOOKUP(A752, ContinentData!$A$2:$B$231, 2, FALSE),0)</f>
        <v>North America</v>
      </c>
      <c r="M752" t="str">
        <f>IF(world_happiness[[#This Row],[Life Ladder]]&gt;world_happiness[[#This Row],[AV LL]],"Over Avergare","Under Average")</f>
        <v>Over Avergare</v>
      </c>
      <c r="N752" s="55">
        <f>DATE(world_happiness[[#This Row],[year]],1,1)</f>
        <v>43101</v>
      </c>
      <c r="O752">
        <f>YEAR(world_happiness[[#This Row],[Date]])</f>
        <v>2018</v>
      </c>
      <c r="P752">
        <f>AVERAGE(world_happiness[Life Ladder])</f>
        <v>5.4792273760800283</v>
      </c>
    </row>
    <row r="753" spans="1:16" x14ac:dyDescent="0.35">
      <c r="A753" t="s">
        <v>67</v>
      </c>
      <c r="B753">
        <v>2019</v>
      </c>
      <c r="C753">
        <v>6.2619999999999996</v>
      </c>
      <c r="D753">
        <v>9.0679999999999996</v>
      </c>
      <c r="E753">
        <v>0.77400000000000002</v>
      </c>
      <c r="F753">
        <v>62.3</v>
      </c>
      <c r="G753">
        <v>0.90100000000000002</v>
      </c>
      <c r="H753">
        <v>-6.5000000000000002E-2</v>
      </c>
      <c r="I753">
        <v>0.77300000000000002</v>
      </c>
      <c r="J753">
        <v>0.82</v>
      </c>
      <c r="K753">
        <v>0.311</v>
      </c>
      <c r="L753" t="str">
        <f>IFERROR(VLOOKUP(A753, ContinentData!$A$2:$B$231, 2, FALSE),0)</f>
        <v>North America</v>
      </c>
      <c r="M753" t="str">
        <f>IF(world_happiness[[#This Row],[Life Ladder]]&gt;world_happiness[[#This Row],[AV LL]],"Over Avergare","Under Average")</f>
        <v>Over Avergare</v>
      </c>
      <c r="N753" s="55">
        <f>DATE(world_happiness[[#This Row],[year]],1,1)</f>
        <v>43466</v>
      </c>
      <c r="O753">
        <f>YEAR(world_happiness[[#This Row],[Date]])</f>
        <v>2019</v>
      </c>
      <c r="P753">
        <f>AVERAGE(world_happiness[Life Ladder])</f>
        <v>5.4792273760800283</v>
      </c>
    </row>
    <row r="754" spans="1:16" x14ac:dyDescent="0.35">
      <c r="A754" t="s">
        <v>67</v>
      </c>
      <c r="B754">
        <v>2022</v>
      </c>
      <c r="C754">
        <v>6.15</v>
      </c>
      <c r="D754">
        <v>9.1159999999999997</v>
      </c>
      <c r="E754">
        <v>0.80600000000000005</v>
      </c>
      <c r="F754">
        <v>62.9</v>
      </c>
      <c r="G754">
        <v>0.85599999999999998</v>
      </c>
      <c r="H754">
        <v>-5.7000000000000002E-2</v>
      </c>
      <c r="I754">
        <v>0.83499999999999996</v>
      </c>
      <c r="J754">
        <v>0.83499999999999996</v>
      </c>
      <c r="K754">
        <v>0.26300000000000001</v>
      </c>
      <c r="L754" t="str">
        <f>IFERROR(VLOOKUP(A754, ContinentData!$A$2:$B$231, 2, FALSE),0)</f>
        <v>North America</v>
      </c>
      <c r="M754" t="str">
        <f>IF(world_happiness[[#This Row],[Life Ladder]]&gt;world_happiness[[#This Row],[AV LL]],"Over Avergare","Under Average")</f>
        <v>Over Avergare</v>
      </c>
      <c r="N754" s="55">
        <f>DATE(world_happiness[[#This Row],[year]],1,1)</f>
        <v>44562</v>
      </c>
      <c r="O754">
        <f>YEAR(world_happiness[[#This Row],[Date]])</f>
        <v>2022</v>
      </c>
      <c r="P754">
        <f>AVERAGE(world_happiness[Life Ladder])</f>
        <v>5.4792273760800283</v>
      </c>
    </row>
    <row r="755" spans="1:16" x14ac:dyDescent="0.35">
      <c r="A755" t="s">
        <v>68</v>
      </c>
      <c r="B755">
        <v>2011</v>
      </c>
      <c r="C755">
        <v>4.0449999999999999</v>
      </c>
      <c r="D755">
        <v>7.556</v>
      </c>
      <c r="E755">
        <v>0.59799999999999998</v>
      </c>
      <c r="F755">
        <v>51.02</v>
      </c>
      <c r="G755">
        <v>0.79700000000000004</v>
      </c>
      <c r="H755">
        <v>0.04</v>
      </c>
      <c r="I755">
        <v>0.74299999999999999</v>
      </c>
      <c r="J755">
        <v>0.67</v>
      </c>
      <c r="K755">
        <v>0.26</v>
      </c>
      <c r="L755" t="str">
        <f>IFERROR(VLOOKUP(A755, ContinentData!$A$2:$B$231, 2, FALSE),0)</f>
        <v>Africa</v>
      </c>
      <c r="M755" t="str">
        <f>IF(world_happiness[[#This Row],[Life Ladder]]&gt;world_happiness[[#This Row],[AV LL]],"Over Avergare","Under Average")</f>
        <v>Under Average</v>
      </c>
      <c r="N755" s="55">
        <f>DATE(world_happiness[[#This Row],[year]],1,1)</f>
        <v>40544</v>
      </c>
      <c r="O755">
        <f>YEAR(world_happiness[[#This Row],[Date]])</f>
        <v>2011</v>
      </c>
      <c r="P755">
        <f>AVERAGE(world_happiness[Life Ladder])</f>
        <v>5.4792273760800283</v>
      </c>
    </row>
    <row r="756" spans="1:16" x14ac:dyDescent="0.35">
      <c r="A756" t="s">
        <v>68</v>
      </c>
      <c r="B756">
        <v>2012</v>
      </c>
      <c r="C756">
        <v>3.6520000000000001</v>
      </c>
      <c r="D756">
        <v>7.5890000000000004</v>
      </c>
      <c r="E756">
        <v>0.54200000000000004</v>
      </c>
      <c r="F756">
        <v>51.14</v>
      </c>
      <c r="G756">
        <v>0.64600000000000002</v>
      </c>
      <c r="H756">
        <v>0</v>
      </c>
      <c r="I756">
        <v>0.79400000000000004</v>
      </c>
      <c r="J756">
        <v>0.65700000000000003</v>
      </c>
      <c r="K756">
        <v>0.28499999999999998</v>
      </c>
      <c r="L756" t="str">
        <f>IFERROR(VLOOKUP(A756, ContinentData!$A$2:$B$231, 2, FALSE),0)</f>
        <v>Africa</v>
      </c>
      <c r="M756" t="str">
        <f>IF(world_happiness[[#This Row],[Life Ladder]]&gt;world_happiness[[#This Row],[AV LL]],"Over Avergare","Under Average")</f>
        <v>Under Average</v>
      </c>
      <c r="N756" s="55">
        <f>DATE(world_happiness[[#This Row],[year]],1,1)</f>
        <v>40909</v>
      </c>
      <c r="O756">
        <f>YEAR(world_happiness[[#This Row],[Date]])</f>
        <v>2012</v>
      </c>
      <c r="P756">
        <f>AVERAGE(world_happiness[Life Ladder])</f>
        <v>5.4792273760800283</v>
      </c>
    </row>
    <row r="757" spans="1:16" x14ac:dyDescent="0.35">
      <c r="A757" t="s">
        <v>68</v>
      </c>
      <c r="B757">
        <v>2013</v>
      </c>
      <c r="C757">
        <v>3.9020000000000001</v>
      </c>
      <c r="D757">
        <v>7.6040000000000001</v>
      </c>
      <c r="E757">
        <v>0.56699999999999995</v>
      </c>
      <c r="F757">
        <v>51.26</v>
      </c>
      <c r="G757">
        <v>0.69299999999999995</v>
      </c>
      <c r="H757">
        <v>0.09</v>
      </c>
      <c r="I757">
        <v>0.81499999999999995</v>
      </c>
      <c r="J757">
        <v>0.60599999999999998</v>
      </c>
      <c r="K757">
        <v>0.34799999999999998</v>
      </c>
      <c r="L757" t="str">
        <f>IFERROR(VLOOKUP(A757, ContinentData!$A$2:$B$231, 2, FALSE),0)</f>
        <v>Africa</v>
      </c>
      <c r="M757" t="str">
        <f>IF(world_happiness[[#This Row],[Life Ladder]]&gt;world_happiness[[#This Row],[AV LL]],"Over Avergare","Under Average")</f>
        <v>Under Average</v>
      </c>
      <c r="N757" s="55">
        <f>DATE(world_happiness[[#This Row],[year]],1,1)</f>
        <v>41275</v>
      </c>
      <c r="O757">
        <f>YEAR(world_happiness[[#This Row],[Date]])</f>
        <v>2013</v>
      </c>
      <c r="P757">
        <f>AVERAGE(world_happiness[Life Ladder])</f>
        <v>5.4792273760800283</v>
      </c>
    </row>
    <row r="758" spans="1:16" x14ac:dyDescent="0.35">
      <c r="A758" t="s">
        <v>68</v>
      </c>
      <c r="B758">
        <v>2014</v>
      </c>
      <c r="C758">
        <v>3.4119999999999999</v>
      </c>
      <c r="D758">
        <v>7.6150000000000002</v>
      </c>
      <c r="E758">
        <v>0.63800000000000001</v>
      </c>
      <c r="F758">
        <v>51.38</v>
      </c>
      <c r="G758">
        <v>0.68400000000000005</v>
      </c>
      <c r="H758">
        <v>6.0000000000000001E-3</v>
      </c>
      <c r="I758">
        <v>0.70499999999999996</v>
      </c>
      <c r="J758">
        <v>0.64300000000000002</v>
      </c>
      <c r="K758">
        <v>0.35099999999999998</v>
      </c>
      <c r="L758" t="str">
        <f>IFERROR(VLOOKUP(A758, ContinentData!$A$2:$B$231, 2, FALSE),0)</f>
        <v>Africa</v>
      </c>
      <c r="M758" t="str">
        <f>IF(world_happiness[[#This Row],[Life Ladder]]&gt;world_happiness[[#This Row],[AV LL]],"Over Avergare","Under Average")</f>
        <v>Under Average</v>
      </c>
      <c r="N758" s="55">
        <f>DATE(world_happiness[[#This Row],[year]],1,1)</f>
        <v>41640</v>
      </c>
      <c r="O758">
        <f>YEAR(world_happiness[[#This Row],[Date]])</f>
        <v>2014</v>
      </c>
      <c r="P758">
        <f>AVERAGE(world_happiness[Life Ladder])</f>
        <v>5.4792273760800283</v>
      </c>
    </row>
    <row r="759" spans="1:16" x14ac:dyDescent="0.35">
      <c r="A759" t="s">
        <v>68</v>
      </c>
      <c r="B759">
        <v>2015</v>
      </c>
      <c r="C759">
        <v>3.5049999999999999</v>
      </c>
      <c r="D759">
        <v>7.6269999999999998</v>
      </c>
      <c r="E759">
        <v>0.57899999999999996</v>
      </c>
      <c r="F759">
        <v>51.5</v>
      </c>
      <c r="G759">
        <v>0.66600000000000004</v>
      </c>
      <c r="H759">
        <v>6.0000000000000001E-3</v>
      </c>
      <c r="I759">
        <v>0.76200000000000001</v>
      </c>
      <c r="J759">
        <v>0.65800000000000003</v>
      </c>
      <c r="K759">
        <v>0.26800000000000002</v>
      </c>
      <c r="L759" t="str">
        <f>IFERROR(VLOOKUP(A759, ContinentData!$A$2:$B$231, 2, FALSE),0)</f>
        <v>Africa</v>
      </c>
      <c r="M759" t="str">
        <f>IF(world_happiness[[#This Row],[Life Ladder]]&gt;world_happiness[[#This Row],[AV LL]],"Over Avergare","Under Average")</f>
        <v>Under Average</v>
      </c>
      <c r="N759" s="55">
        <f>DATE(world_happiness[[#This Row],[year]],1,1)</f>
        <v>42005</v>
      </c>
      <c r="O759">
        <f>YEAR(world_happiness[[#This Row],[Date]])</f>
        <v>2015</v>
      </c>
      <c r="P759">
        <f>AVERAGE(world_happiness[Life Ladder])</f>
        <v>5.4792273760800283</v>
      </c>
    </row>
    <row r="760" spans="1:16" x14ac:dyDescent="0.35">
      <c r="A760" t="s">
        <v>68</v>
      </c>
      <c r="B760">
        <v>2016</v>
      </c>
      <c r="C760">
        <v>3.6030000000000002</v>
      </c>
      <c r="D760">
        <v>7.7039999999999997</v>
      </c>
      <c r="E760">
        <v>0.67500000000000004</v>
      </c>
      <c r="F760">
        <v>51.95</v>
      </c>
      <c r="G760">
        <v>0.72599999999999998</v>
      </c>
      <c r="H760">
        <v>-5.7000000000000002E-2</v>
      </c>
      <c r="I760">
        <v>0.80300000000000005</v>
      </c>
      <c r="J760">
        <v>0.67600000000000005</v>
      </c>
      <c r="K760">
        <v>0.374</v>
      </c>
      <c r="L760" t="str">
        <f>IFERROR(VLOOKUP(A760, ContinentData!$A$2:$B$231, 2, FALSE),0)</f>
        <v>Africa</v>
      </c>
      <c r="M760" t="str">
        <f>IF(world_happiness[[#This Row],[Life Ladder]]&gt;world_happiness[[#This Row],[AV LL]],"Over Avergare","Under Average")</f>
        <v>Under Average</v>
      </c>
      <c r="N760" s="55">
        <f>DATE(world_happiness[[#This Row],[year]],1,1)</f>
        <v>42370</v>
      </c>
      <c r="O760">
        <f>YEAR(world_happiness[[#This Row],[Date]])</f>
        <v>2016</v>
      </c>
      <c r="P760">
        <f>AVERAGE(world_happiness[Life Ladder])</f>
        <v>5.4792273760800283</v>
      </c>
    </row>
    <row r="761" spans="1:16" x14ac:dyDescent="0.35">
      <c r="A761" t="s">
        <v>68</v>
      </c>
      <c r="B761">
        <v>2017</v>
      </c>
      <c r="C761">
        <v>4.8739999999999997</v>
      </c>
      <c r="D761">
        <v>7.7759999999999998</v>
      </c>
      <c r="E761">
        <v>0.63400000000000001</v>
      </c>
      <c r="F761">
        <v>52.4</v>
      </c>
      <c r="G761">
        <v>0.73799999999999999</v>
      </c>
      <c r="H761">
        <v>3.6999999999999998E-2</v>
      </c>
      <c r="I761">
        <v>0.75</v>
      </c>
      <c r="J761">
        <v>0.70199999999999996</v>
      </c>
      <c r="K761">
        <v>0.42199999999999999</v>
      </c>
      <c r="L761" t="str">
        <f>IFERROR(VLOOKUP(A761, ContinentData!$A$2:$B$231, 2, FALSE),0)</f>
        <v>Africa</v>
      </c>
      <c r="M761" t="str">
        <f>IF(world_happiness[[#This Row],[Life Ladder]]&gt;world_happiness[[#This Row],[AV LL]],"Over Avergare","Under Average")</f>
        <v>Under Average</v>
      </c>
      <c r="N761" s="55">
        <f>DATE(world_happiness[[#This Row],[year]],1,1)</f>
        <v>42736</v>
      </c>
      <c r="O761">
        <f>YEAR(world_happiness[[#This Row],[Date]])</f>
        <v>2017</v>
      </c>
      <c r="P761">
        <f>AVERAGE(world_happiness[Life Ladder])</f>
        <v>5.4792273760800283</v>
      </c>
    </row>
    <row r="762" spans="1:16" x14ac:dyDescent="0.35">
      <c r="A762" t="s">
        <v>68</v>
      </c>
      <c r="B762">
        <v>2018</v>
      </c>
      <c r="C762">
        <v>5.2519999999999998</v>
      </c>
      <c r="D762">
        <v>7.8129999999999997</v>
      </c>
      <c r="E762">
        <v>0.63</v>
      </c>
      <c r="F762">
        <v>52.85</v>
      </c>
      <c r="G762">
        <v>0.73099999999999998</v>
      </c>
      <c r="H762">
        <v>9.0999999999999998E-2</v>
      </c>
      <c r="I762">
        <v>0.77800000000000002</v>
      </c>
      <c r="J762">
        <v>0.72699999999999998</v>
      </c>
      <c r="K762">
        <v>0.44</v>
      </c>
      <c r="L762" t="str">
        <f>IFERROR(VLOOKUP(A762, ContinentData!$A$2:$B$231, 2, FALSE),0)</f>
        <v>Africa</v>
      </c>
      <c r="M762" t="str">
        <f>IF(world_happiness[[#This Row],[Life Ladder]]&gt;world_happiness[[#This Row],[AV LL]],"Over Avergare","Under Average")</f>
        <v>Under Average</v>
      </c>
      <c r="N762" s="55">
        <f>DATE(world_happiness[[#This Row],[year]],1,1)</f>
        <v>43101</v>
      </c>
      <c r="O762">
        <f>YEAR(world_happiness[[#This Row],[Date]])</f>
        <v>2018</v>
      </c>
      <c r="P762">
        <f>AVERAGE(world_happiness[Life Ladder])</f>
        <v>5.4792273760800283</v>
      </c>
    </row>
    <row r="763" spans="1:16" x14ac:dyDescent="0.35">
      <c r="A763" t="s">
        <v>68</v>
      </c>
      <c r="B763">
        <v>2019</v>
      </c>
      <c r="C763">
        <v>4.7679999999999998</v>
      </c>
      <c r="D763">
        <v>7.8419999999999996</v>
      </c>
      <c r="E763">
        <v>0.65500000000000003</v>
      </c>
      <c r="F763">
        <v>53.3</v>
      </c>
      <c r="G763">
        <v>0.69099999999999995</v>
      </c>
      <c r="H763">
        <v>9.6000000000000002E-2</v>
      </c>
      <c r="I763">
        <v>0.75600000000000001</v>
      </c>
      <c r="J763">
        <v>0.67</v>
      </c>
      <c r="K763">
        <v>0.47299999999999998</v>
      </c>
      <c r="L763" t="str">
        <f>IFERROR(VLOOKUP(A763, ContinentData!$A$2:$B$231, 2, FALSE),0)</f>
        <v>Africa</v>
      </c>
      <c r="M763" t="str">
        <f>IF(world_happiness[[#This Row],[Life Ladder]]&gt;world_happiness[[#This Row],[AV LL]],"Over Avergare","Under Average")</f>
        <v>Under Average</v>
      </c>
      <c r="N763" s="55">
        <f>DATE(world_happiness[[#This Row],[year]],1,1)</f>
        <v>43466</v>
      </c>
      <c r="O763">
        <f>YEAR(world_happiness[[#This Row],[Date]])</f>
        <v>2019</v>
      </c>
      <c r="P763">
        <f>AVERAGE(world_happiness[Life Ladder])</f>
        <v>5.4792273760800283</v>
      </c>
    </row>
    <row r="764" spans="1:16" x14ac:dyDescent="0.35">
      <c r="A764" t="s">
        <v>68</v>
      </c>
      <c r="B764">
        <v>2020</v>
      </c>
      <c r="C764">
        <v>4.9720000000000004</v>
      </c>
      <c r="D764">
        <v>7.8650000000000002</v>
      </c>
      <c r="E764">
        <v>0.73199999999999998</v>
      </c>
      <c r="F764">
        <v>53.75</v>
      </c>
      <c r="G764">
        <v>0.59799999999999998</v>
      </c>
      <c r="H764">
        <v>7.8E-2</v>
      </c>
      <c r="I764">
        <v>0.79</v>
      </c>
      <c r="J764">
        <v>0.70599999999999996</v>
      </c>
      <c r="K764">
        <v>0.34599999999999997</v>
      </c>
      <c r="L764" t="str">
        <f>IFERROR(VLOOKUP(A764, ContinentData!$A$2:$B$231, 2, FALSE),0)</f>
        <v>Africa</v>
      </c>
      <c r="M764" t="str">
        <f>IF(world_happiness[[#This Row],[Life Ladder]]&gt;world_happiness[[#This Row],[AV LL]],"Over Avergare","Under Average")</f>
        <v>Under Average</v>
      </c>
      <c r="N764" s="55">
        <f>DATE(world_happiness[[#This Row],[year]],1,1)</f>
        <v>43831</v>
      </c>
      <c r="O764">
        <f>YEAR(world_happiness[[#This Row],[Date]])</f>
        <v>2020</v>
      </c>
      <c r="P764">
        <f>AVERAGE(world_happiness[Life Ladder])</f>
        <v>5.4792273760800283</v>
      </c>
    </row>
    <row r="765" spans="1:16" x14ac:dyDescent="0.35">
      <c r="A765" t="s">
        <v>68</v>
      </c>
      <c r="B765">
        <v>2021</v>
      </c>
      <c r="C765">
        <v>4.9450000000000003</v>
      </c>
      <c r="D765">
        <v>7.8789999999999996</v>
      </c>
      <c r="E765">
        <v>0.627</v>
      </c>
      <c r="F765">
        <v>54.2</v>
      </c>
      <c r="G765">
        <v>0.67600000000000005</v>
      </c>
      <c r="H765">
        <v>0.16</v>
      </c>
      <c r="I765">
        <v>0.78400000000000003</v>
      </c>
      <c r="J765">
        <v>0.67200000000000004</v>
      </c>
      <c r="K765">
        <v>0.45</v>
      </c>
      <c r="L765" t="str">
        <f>IFERROR(VLOOKUP(A765, ContinentData!$A$2:$B$231, 2, FALSE),0)</f>
        <v>Africa</v>
      </c>
      <c r="M765" t="str">
        <f>IF(world_happiness[[#This Row],[Life Ladder]]&gt;world_happiness[[#This Row],[AV LL]],"Over Avergare","Under Average")</f>
        <v>Under Average</v>
      </c>
      <c r="N765" s="55">
        <f>DATE(world_happiness[[#This Row],[year]],1,1)</f>
        <v>44197</v>
      </c>
      <c r="O765">
        <f>YEAR(world_happiness[[#This Row],[Date]])</f>
        <v>2021</v>
      </c>
      <c r="P765">
        <f>AVERAGE(world_happiness[Life Ladder])</f>
        <v>5.4792273760800283</v>
      </c>
    </row>
    <row r="766" spans="1:16" x14ac:dyDescent="0.35">
      <c r="A766" t="s">
        <v>68</v>
      </c>
      <c r="B766">
        <v>2022</v>
      </c>
      <c r="C766">
        <v>5.3170000000000002</v>
      </c>
      <c r="D766">
        <v>7.9</v>
      </c>
      <c r="E766">
        <v>0.58199999999999996</v>
      </c>
      <c r="F766">
        <v>54.65</v>
      </c>
      <c r="G766">
        <v>0.72899999999999998</v>
      </c>
      <c r="H766">
        <v>0.13900000000000001</v>
      </c>
      <c r="I766">
        <v>0.77</v>
      </c>
      <c r="J766">
        <v>0.69899999999999995</v>
      </c>
      <c r="K766">
        <v>0.49199999999999999</v>
      </c>
      <c r="L766" t="str">
        <f>IFERROR(VLOOKUP(A766, ContinentData!$A$2:$B$231, 2, FALSE),0)</f>
        <v>Africa</v>
      </c>
      <c r="M766" t="str">
        <f>IF(world_happiness[[#This Row],[Life Ladder]]&gt;world_happiness[[#This Row],[AV LL]],"Over Avergare","Under Average")</f>
        <v>Under Average</v>
      </c>
      <c r="N766" s="55">
        <f>DATE(world_happiness[[#This Row],[year]],1,1)</f>
        <v>44562</v>
      </c>
      <c r="O766">
        <f>YEAR(world_happiness[[#This Row],[Date]])</f>
        <v>2022</v>
      </c>
      <c r="P766">
        <f>AVERAGE(world_happiness[Life Ladder])</f>
        <v>5.4792273760800283</v>
      </c>
    </row>
    <row r="767" spans="1:16" x14ac:dyDescent="0.35">
      <c r="A767" t="s">
        <v>69</v>
      </c>
      <c r="B767">
        <v>2007</v>
      </c>
      <c r="C767">
        <v>5.9930000000000003</v>
      </c>
      <c r="D767">
        <v>9.0890000000000004</v>
      </c>
      <c r="E767">
        <v>0.84899999999999998</v>
      </c>
      <c r="F767">
        <v>56.24</v>
      </c>
      <c r="G767">
        <v>0.69399999999999995</v>
      </c>
      <c r="H767">
        <v>8.5000000000000006E-2</v>
      </c>
      <c r="I767">
        <v>0.83599999999999997</v>
      </c>
      <c r="J767">
        <v>0.76100000000000001</v>
      </c>
      <c r="K767">
        <v>0.29599999999999999</v>
      </c>
      <c r="L767" t="str">
        <f>IFERROR(VLOOKUP(A767, ContinentData!$A$2:$B$231, 2, FALSE),0)</f>
        <v>South America</v>
      </c>
      <c r="M767" t="str">
        <f>IF(world_happiness[[#This Row],[Life Ladder]]&gt;world_happiness[[#This Row],[AV LL]],"Over Avergare","Under Average")</f>
        <v>Over Avergare</v>
      </c>
      <c r="N767" s="55">
        <f>DATE(world_happiness[[#This Row],[year]],1,1)</f>
        <v>39083</v>
      </c>
      <c r="O767">
        <f>YEAR(world_happiness[[#This Row],[Date]])</f>
        <v>2007</v>
      </c>
      <c r="P767">
        <f>AVERAGE(world_happiness[Life Ladder])</f>
        <v>5.4792273760800283</v>
      </c>
    </row>
    <row r="768" spans="1:16" x14ac:dyDescent="0.35">
      <c r="A768" t="s">
        <v>70</v>
      </c>
      <c r="B768">
        <v>2006</v>
      </c>
      <c r="C768">
        <v>3.754</v>
      </c>
      <c r="D768">
        <v>7.9729999999999999</v>
      </c>
      <c r="E768">
        <v>0.69399999999999995</v>
      </c>
      <c r="F768">
        <v>6.72</v>
      </c>
      <c r="G768">
        <v>0.44900000000000001</v>
      </c>
      <c r="H768">
        <v>0.35899999999999999</v>
      </c>
      <c r="I768">
        <v>0.85399999999999998</v>
      </c>
      <c r="J768">
        <v>0.58299999999999996</v>
      </c>
      <c r="K768">
        <v>0.33200000000000002</v>
      </c>
      <c r="L768" t="str">
        <f>IFERROR(VLOOKUP(A768, ContinentData!$A$2:$B$231, 2, FALSE),0)</f>
        <v>North America</v>
      </c>
      <c r="M768" t="str">
        <f>IF(world_happiness[[#This Row],[Life Ladder]]&gt;world_happiness[[#This Row],[AV LL]],"Over Avergare","Under Average")</f>
        <v>Under Average</v>
      </c>
      <c r="N768" s="55">
        <f>DATE(world_happiness[[#This Row],[year]],1,1)</f>
        <v>38718</v>
      </c>
      <c r="O768">
        <f>YEAR(world_happiness[[#This Row],[Date]])</f>
        <v>2006</v>
      </c>
      <c r="P768">
        <f>AVERAGE(world_happiness[Life Ladder])</f>
        <v>5.4792273760800283</v>
      </c>
    </row>
    <row r="769" spans="1:16" x14ac:dyDescent="0.35">
      <c r="A769" t="s">
        <v>70</v>
      </c>
      <c r="B769">
        <v>2008</v>
      </c>
      <c r="C769">
        <v>3.8460000000000001</v>
      </c>
      <c r="D769">
        <v>8.0120000000000005</v>
      </c>
      <c r="E769">
        <v>0.67900000000000005</v>
      </c>
      <c r="F769">
        <v>17.36</v>
      </c>
      <c r="G769">
        <v>0.46500000000000002</v>
      </c>
      <c r="H769">
        <v>0.217</v>
      </c>
      <c r="I769">
        <v>0.81200000000000006</v>
      </c>
      <c r="J769">
        <v>0.57299999999999995</v>
      </c>
      <c r="K769">
        <v>0.25600000000000001</v>
      </c>
      <c r="L769" t="str">
        <f>IFERROR(VLOOKUP(A769, ContinentData!$A$2:$B$231, 2, FALSE),0)</f>
        <v>North America</v>
      </c>
      <c r="M769" t="str">
        <f>IF(world_happiness[[#This Row],[Life Ladder]]&gt;world_happiness[[#This Row],[AV LL]],"Over Avergare","Under Average")</f>
        <v>Under Average</v>
      </c>
      <c r="N769" s="55">
        <f>DATE(world_happiness[[#This Row],[year]],1,1)</f>
        <v>39448</v>
      </c>
      <c r="O769">
        <f>YEAR(world_happiness[[#This Row],[Date]])</f>
        <v>2008</v>
      </c>
      <c r="P769">
        <f>AVERAGE(world_happiness[Life Ladder])</f>
        <v>5.4792273760800283</v>
      </c>
    </row>
    <row r="770" spans="1:16" x14ac:dyDescent="0.35">
      <c r="A770" t="s">
        <v>70</v>
      </c>
      <c r="B770">
        <v>2010</v>
      </c>
      <c r="C770">
        <v>3.766</v>
      </c>
      <c r="D770">
        <v>7.984</v>
      </c>
      <c r="E770">
        <v>0.55400000000000005</v>
      </c>
      <c r="F770">
        <v>28</v>
      </c>
      <c r="G770">
        <v>0.373</v>
      </c>
      <c r="H770">
        <v>0.17100000000000001</v>
      </c>
      <c r="I770">
        <v>0.84799999999999998</v>
      </c>
      <c r="J770">
        <v>0.495</v>
      </c>
      <c r="K770">
        <v>0.29299999999999998</v>
      </c>
      <c r="L770" t="str">
        <f>IFERROR(VLOOKUP(A770, ContinentData!$A$2:$B$231, 2, FALSE),0)</f>
        <v>North America</v>
      </c>
      <c r="M770" t="str">
        <f>IF(world_happiness[[#This Row],[Life Ladder]]&gt;world_happiness[[#This Row],[AV LL]],"Over Avergare","Under Average")</f>
        <v>Under Average</v>
      </c>
      <c r="N770" s="55">
        <f>DATE(world_happiness[[#This Row],[year]],1,1)</f>
        <v>40179</v>
      </c>
      <c r="O770">
        <f>YEAR(world_happiness[[#This Row],[Date]])</f>
        <v>2010</v>
      </c>
      <c r="P770">
        <f>AVERAGE(world_happiness[Life Ladder])</f>
        <v>5.4792273760800283</v>
      </c>
    </row>
    <row r="771" spans="1:16" x14ac:dyDescent="0.35">
      <c r="A771" t="s">
        <v>70</v>
      </c>
      <c r="B771">
        <v>2011</v>
      </c>
      <c r="C771">
        <v>4.8449999999999998</v>
      </c>
      <c r="D771">
        <v>8.0220000000000002</v>
      </c>
      <c r="E771">
        <v>0.56699999999999995</v>
      </c>
      <c r="F771">
        <v>33.32</v>
      </c>
      <c r="G771">
        <v>0.41299999999999998</v>
      </c>
      <c r="H771">
        <v>0.19800000000000001</v>
      </c>
      <c r="I771">
        <v>0.68200000000000005</v>
      </c>
      <c r="J771">
        <v>0.55000000000000004</v>
      </c>
      <c r="K771">
        <v>0.245</v>
      </c>
      <c r="L771" t="str">
        <f>IFERROR(VLOOKUP(A771, ContinentData!$A$2:$B$231, 2, FALSE),0)</f>
        <v>North America</v>
      </c>
      <c r="M771" t="str">
        <f>IF(world_happiness[[#This Row],[Life Ladder]]&gt;world_happiness[[#This Row],[AV LL]],"Over Avergare","Under Average")</f>
        <v>Under Average</v>
      </c>
      <c r="N771" s="55">
        <f>DATE(world_happiness[[#This Row],[year]],1,1)</f>
        <v>40544</v>
      </c>
      <c r="O771">
        <f>YEAR(world_happiness[[#This Row],[Date]])</f>
        <v>2011</v>
      </c>
      <c r="P771">
        <f>AVERAGE(world_happiness[Life Ladder])</f>
        <v>5.4792273760800283</v>
      </c>
    </row>
    <row r="772" spans="1:16" x14ac:dyDescent="0.35">
      <c r="A772" t="s">
        <v>70</v>
      </c>
      <c r="B772">
        <v>2012</v>
      </c>
      <c r="C772">
        <v>4.4130000000000003</v>
      </c>
      <c r="D772">
        <v>8.0120000000000005</v>
      </c>
      <c r="E772">
        <v>0.749</v>
      </c>
      <c r="F772">
        <v>38.64</v>
      </c>
      <c r="G772">
        <v>0.48199999999999998</v>
      </c>
      <c r="H772">
        <v>0.246</v>
      </c>
      <c r="I772">
        <v>0.71699999999999997</v>
      </c>
      <c r="J772">
        <v>0.55700000000000005</v>
      </c>
      <c r="K772">
        <v>0.28399999999999997</v>
      </c>
      <c r="L772" t="str">
        <f>IFERROR(VLOOKUP(A772, ContinentData!$A$2:$B$231, 2, FALSE),0)</f>
        <v>North America</v>
      </c>
      <c r="M772" t="str">
        <f>IF(world_happiness[[#This Row],[Life Ladder]]&gt;world_happiness[[#This Row],[AV LL]],"Over Avergare","Under Average")</f>
        <v>Under Average</v>
      </c>
      <c r="N772" s="55">
        <f>DATE(world_happiness[[#This Row],[year]],1,1)</f>
        <v>40909</v>
      </c>
      <c r="O772">
        <f>YEAR(world_happiness[[#This Row],[Date]])</f>
        <v>2012</v>
      </c>
      <c r="P772">
        <f>AVERAGE(world_happiness[Life Ladder])</f>
        <v>5.4792273760800283</v>
      </c>
    </row>
    <row r="773" spans="1:16" x14ac:dyDescent="0.35">
      <c r="A773" t="s">
        <v>70</v>
      </c>
      <c r="B773">
        <v>2013</v>
      </c>
      <c r="C773">
        <v>4.6219999999999999</v>
      </c>
      <c r="D773">
        <v>8.0389999999999997</v>
      </c>
      <c r="E773">
        <v>0.64800000000000002</v>
      </c>
      <c r="F773">
        <v>43.96</v>
      </c>
      <c r="G773">
        <v>0.61</v>
      </c>
      <c r="H773">
        <v>0.246</v>
      </c>
      <c r="I773">
        <v>0.66900000000000004</v>
      </c>
      <c r="J773">
        <v>0.52800000000000002</v>
      </c>
      <c r="K773">
        <v>0.32700000000000001</v>
      </c>
      <c r="L773" t="str">
        <f>IFERROR(VLOOKUP(A773, ContinentData!$A$2:$B$231, 2, FALSE),0)</f>
        <v>North America</v>
      </c>
      <c r="M773" t="str">
        <f>IF(world_happiness[[#This Row],[Life Ladder]]&gt;world_happiness[[#This Row],[AV LL]],"Over Avergare","Under Average")</f>
        <v>Under Average</v>
      </c>
      <c r="N773" s="55">
        <f>DATE(world_happiness[[#This Row],[year]],1,1)</f>
        <v>41275</v>
      </c>
      <c r="O773">
        <f>YEAR(world_happiness[[#This Row],[Date]])</f>
        <v>2013</v>
      </c>
      <c r="P773">
        <f>AVERAGE(world_happiness[Life Ladder])</f>
        <v>5.4792273760800283</v>
      </c>
    </row>
    <row r="774" spans="1:16" x14ac:dyDescent="0.35">
      <c r="A774" t="s">
        <v>70</v>
      </c>
      <c r="B774">
        <v>2014</v>
      </c>
      <c r="C774">
        <v>3.8889999999999998</v>
      </c>
      <c r="D774">
        <v>8.0410000000000004</v>
      </c>
      <c r="E774">
        <v>0.55400000000000005</v>
      </c>
      <c r="F774">
        <v>49.28</v>
      </c>
      <c r="G774">
        <v>0.50900000000000001</v>
      </c>
      <c r="H774">
        <v>0.24299999999999999</v>
      </c>
      <c r="I774">
        <v>0.70799999999999996</v>
      </c>
      <c r="J774">
        <v>0.57299999999999995</v>
      </c>
      <c r="K774">
        <v>0.32700000000000001</v>
      </c>
      <c r="L774" t="str">
        <f>IFERROR(VLOOKUP(A774, ContinentData!$A$2:$B$231, 2, FALSE),0)</f>
        <v>North America</v>
      </c>
      <c r="M774" t="str">
        <f>IF(world_happiness[[#This Row],[Life Ladder]]&gt;world_happiness[[#This Row],[AV LL]],"Over Avergare","Under Average")</f>
        <v>Under Average</v>
      </c>
      <c r="N774" s="55">
        <f>DATE(world_happiness[[#This Row],[year]],1,1)</f>
        <v>41640</v>
      </c>
      <c r="O774">
        <f>YEAR(world_happiness[[#This Row],[Date]])</f>
        <v>2014</v>
      </c>
      <c r="P774">
        <f>AVERAGE(world_happiness[Life Ladder])</f>
        <v>5.4792273760800283</v>
      </c>
    </row>
    <row r="775" spans="1:16" x14ac:dyDescent="0.35">
      <c r="A775" t="s">
        <v>70</v>
      </c>
      <c r="B775">
        <v>2015</v>
      </c>
      <c r="C775">
        <v>3.57</v>
      </c>
      <c r="D775">
        <v>8.0519999999999996</v>
      </c>
      <c r="E775">
        <v>0.56399999999999995</v>
      </c>
      <c r="F775">
        <v>54.6</v>
      </c>
      <c r="G775">
        <v>0.39800000000000002</v>
      </c>
      <c r="H775">
        <v>0.26300000000000001</v>
      </c>
      <c r="I775">
        <v>0.77700000000000002</v>
      </c>
      <c r="J775">
        <v>0.59799999999999998</v>
      </c>
      <c r="K775">
        <v>0.33300000000000002</v>
      </c>
      <c r="L775" t="str">
        <f>IFERROR(VLOOKUP(A775, ContinentData!$A$2:$B$231, 2, FALSE),0)</f>
        <v>North America</v>
      </c>
      <c r="M775" t="str">
        <f>IF(world_happiness[[#This Row],[Life Ladder]]&gt;world_happiness[[#This Row],[AV LL]],"Over Avergare","Under Average")</f>
        <v>Under Average</v>
      </c>
      <c r="N775" s="55">
        <f>DATE(world_happiness[[#This Row],[year]],1,1)</f>
        <v>42005</v>
      </c>
      <c r="O775">
        <f>YEAR(world_happiness[[#This Row],[Date]])</f>
        <v>2015</v>
      </c>
      <c r="P775">
        <f>AVERAGE(world_happiness[Life Ladder])</f>
        <v>5.4792273760800283</v>
      </c>
    </row>
    <row r="776" spans="1:16" x14ac:dyDescent="0.35">
      <c r="A776" t="s">
        <v>70</v>
      </c>
      <c r="B776">
        <v>2016</v>
      </c>
      <c r="C776">
        <v>3.3519999999999999</v>
      </c>
      <c r="D776">
        <v>8.0559999999999992</v>
      </c>
      <c r="E776">
        <v>0.58399999999999996</v>
      </c>
      <c r="F776">
        <v>54.9</v>
      </c>
      <c r="G776">
        <v>0.30399999999999999</v>
      </c>
      <c r="H776">
        <v>0.248</v>
      </c>
      <c r="I776">
        <v>0.83899999999999997</v>
      </c>
      <c r="J776">
        <v>0.53200000000000003</v>
      </c>
      <c r="K776">
        <v>0.36699999999999999</v>
      </c>
      <c r="L776" t="str">
        <f>IFERROR(VLOOKUP(A776, ContinentData!$A$2:$B$231, 2, FALSE),0)</f>
        <v>North America</v>
      </c>
      <c r="M776" t="str">
        <f>IF(world_happiness[[#This Row],[Life Ladder]]&gt;world_happiness[[#This Row],[AV LL]],"Over Avergare","Under Average")</f>
        <v>Under Average</v>
      </c>
      <c r="N776" s="55">
        <f>DATE(world_happiness[[#This Row],[year]],1,1)</f>
        <v>42370</v>
      </c>
      <c r="O776">
        <f>YEAR(world_happiness[[#This Row],[Date]])</f>
        <v>2016</v>
      </c>
      <c r="P776">
        <f>AVERAGE(world_happiness[Life Ladder])</f>
        <v>5.4792273760800283</v>
      </c>
    </row>
    <row r="777" spans="1:16" x14ac:dyDescent="0.35">
      <c r="A777" t="s">
        <v>70</v>
      </c>
      <c r="B777">
        <v>2017</v>
      </c>
      <c r="C777">
        <v>3.8239999999999998</v>
      </c>
      <c r="D777">
        <v>8.0670000000000002</v>
      </c>
      <c r="E777">
        <v>0.64700000000000002</v>
      </c>
      <c r="F777">
        <v>55.2</v>
      </c>
      <c r="G777">
        <v>0.48399999999999999</v>
      </c>
      <c r="H777">
        <v>0.33700000000000002</v>
      </c>
      <c r="I777">
        <v>0.64700000000000002</v>
      </c>
      <c r="J777">
        <v>0.56999999999999995</v>
      </c>
      <c r="K777">
        <v>0.32200000000000001</v>
      </c>
      <c r="L777" t="str">
        <f>IFERROR(VLOOKUP(A777, ContinentData!$A$2:$B$231, 2, FALSE),0)</f>
        <v>North America</v>
      </c>
      <c r="M777" t="str">
        <f>IF(world_happiness[[#This Row],[Life Ladder]]&gt;world_happiness[[#This Row],[AV LL]],"Over Avergare","Under Average")</f>
        <v>Under Average</v>
      </c>
      <c r="N777" s="55">
        <f>DATE(world_happiness[[#This Row],[year]],1,1)</f>
        <v>42736</v>
      </c>
      <c r="O777">
        <f>YEAR(world_happiness[[#This Row],[Date]])</f>
        <v>2017</v>
      </c>
      <c r="P777">
        <f>AVERAGE(world_happiness[Life Ladder])</f>
        <v>5.4792273760800283</v>
      </c>
    </row>
    <row r="778" spans="1:16" x14ac:dyDescent="0.35">
      <c r="A778" t="s">
        <v>70</v>
      </c>
      <c r="B778">
        <v>2018</v>
      </c>
      <c r="C778">
        <v>3.6150000000000002</v>
      </c>
      <c r="D778">
        <v>8.07</v>
      </c>
      <c r="E778">
        <v>0.53800000000000003</v>
      </c>
      <c r="F778">
        <v>55.5</v>
      </c>
      <c r="G778">
        <v>0.59099999999999997</v>
      </c>
      <c r="H778">
        <v>0.377</v>
      </c>
      <c r="I778">
        <v>0.72</v>
      </c>
      <c r="J778">
        <v>0.58099999999999996</v>
      </c>
      <c r="K778">
        <v>0.35899999999999999</v>
      </c>
      <c r="L778" t="str">
        <f>IFERROR(VLOOKUP(A778, ContinentData!$A$2:$B$231, 2, FALSE),0)</f>
        <v>North America</v>
      </c>
      <c r="M778" t="str">
        <f>IF(world_happiness[[#This Row],[Life Ladder]]&gt;world_happiness[[#This Row],[AV LL]],"Over Avergare","Under Average")</f>
        <v>Under Average</v>
      </c>
      <c r="N778" s="55">
        <f>DATE(world_happiness[[#This Row],[year]],1,1)</f>
        <v>43101</v>
      </c>
      <c r="O778">
        <f>YEAR(world_happiness[[#This Row],[Date]])</f>
        <v>2018</v>
      </c>
      <c r="P778">
        <f>AVERAGE(world_happiness[Life Ladder])</f>
        <v>5.4792273760800283</v>
      </c>
    </row>
    <row r="779" spans="1:16" x14ac:dyDescent="0.35">
      <c r="A779" t="s">
        <v>71</v>
      </c>
      <c r="B779">
        <v>2006</v>
      </c>
      <c r="C779">
        <v>5.3970000000000002</v>
      </c>
      <c r="D779">
        <v>8.4480000000000004</v>
      </c>
      <c r="E779">
        <v>0.93300000000000005</v>
      </c>
      <c r="F779">
        <v>63.1</v>
      </c>
      <c r="G779">
        <v>0.65</v>
      </c>
      <c r="H779">
        <v>8.7999999999999995E-2</v>
      </c>
      <c r="I779">
        <v>0.84399999999999997</v>
      </c>
      <c r="J779">
        <v>0.83699999999999997</v>
      </c>
      <c r="K779">
        <v>0.155</v>
      </c>
      <c r="L779" t="str">
        <f>IFERROR(VLOOKUP(A779, ContinentData!$A$2:$B$231, 2, FALSE),0)</f>
        <v>North America</v>
      </c>
      <c r="M779" t="str">
        <f>IF(world_happiness[[#This Row],[Life Ladder]]&gt;world_happiness[[#This Row],[AV LL]],"Over Avergare","Under Average")</f>
        <v>Under Average</v>
      </c>
      <c r="N779" s="55">
        <f>DATE(world_happiness[[#This Row],[year]],1,1)</f>
        <v>38718</v>
      </c>
      <c r="O779">
        <f>YEAR(world_happiness[[#This Row],[Date]])</f>
        <v>2006</v>
      </c>
      <c r="P779">
        <f>AVERAGE(world_happiness[Life Ladder])</f>
        <v>5.4792273760800283</v>
      </c>
    </row>
    <row r="780" spans="1:16" x14ac:dyDescent="0.35">
      <c r="A780" t="s">
        <v>71</v>
      </c>
      <c r="B780">
        <v>2007</v>
      </c>
      <c r="C780">
        <v>5.0970000000000004</v>
      </c>
      <c r="D780">
        <v>8.4849999999999994</v>
      </c>
      <c r="E780">
        <v>0.81899999999999995</v>
      </c>
      <c r="F780">
        <v>62.9</v>
      </c>
      <c r="G780">
        <v>0.67600000000000005</v>
      </c>
      <c r="H780">
        <v>0.22900000000000001</v>
      </c>
      <c r="I780">
        <v>0.82599999999999996</v>
      </c>
      <c r="J780">
        <v>0.71199999999999997</v>
      </c>
      <c r="K780">
        <v>0.19900000000000001</v>
      </c>
      <c r="L780" t="str">
        <f>IFERROR(VLOOKUP(A780, ContinentData!$A$2:$B$231, 2, FALSE),0)</f>
        <v>North America</v>
      </c>
      <c r="M780" t="str">
        <f>IF(world_happiness[[#This Row],[Life Ladder]]&gt;world_happiness[[#This Row],[AV LL]],"Over Avergare","Under Average")</f>
        <v>Under Average</v>
      </c>
      <c r="N780" s="55">
        <f>DATE(world_happiness[[#This Row],[year]],1,1)</f>
        <v>39083</v>
      </c>
      <c r="O780">
        <f>YEAR(world_happiness[[#This Row],[Date]])</f>
        <v>2007</v>
      </c>
      <c r="P780">
        <f>AVERAGE(world_happiness[Life Ladder])</f>
        <v>5.4792273760800283</v>
      </c>
    </row>
    <row r="781" spans="1:16" x14ac:dyDescent="0.35">
      <c r="A781" t="s">
        <v>71</v>
      </c>
      <c r="B781">
        <v>2008</v>
      </c>
      <c r="C781">
        <v>5.42</v>
      </c>
      <c r="D781">
        <v>8.5039999999999996</v>
      </c>
      <c r="E781">
        <v>0.82799999999999996</v>
      </c>
      <c r="F781">
        <v>62.7</v>
      </c>
      <c r="G781">
        <v>0.68700000000000006</v>
      </c>
      <c r="H781">
        <v>0.222</v>
      </c>
      <c r="I781">
        <v>0.86299999999999999</v>
      </c>
      <c r="J781">
        <v>0.71899999999999997</v>
      </c>
      <c r="K781">
        <v>0.20599999999999999</v>
      </c>
      <c r="L781" t="str">
        <f>IFERROR(VLOOKUP(A781, ContinentData!$A$2:$B$231, 2, FALSE),0)</f>
        <v>North America</v>
      </c>
      <c r="M781" t="str">
        <f>IF(world_happiness[[#This Row],[Life Ladder]]&gt;world_happiness[[#This Row],[AV LL]],"Over Avergare","Under Average")</f>
        <v>Under Average</v>
      </c>
      <c r="N781" s="55">
        <f>DATE(world_happiness[[#This Row],[year]],1,1)</f>
        <v>39448</v>
      </c>
      <c r="O781">
        <f>YEAR(world_happiness[[#This Row],[Date]])</f>
        <v>2008</v>
      </c>
      <c r="P781">
        <f>AVERAGE(world_happiness[Life Ladder])</f>
        <v>5.4792273760800283</v>
      </c>
    </row>
    <row r="782" spans="1:16" x14ac:dyDescent="0.35">
      <c r="A782" t="s">
        <v>71</v>
      </c>
      <c r="B782">
        <v>2009</v>
      </c>
      <c r="C782">
        <v>6.0330000000000004</v>
      </c>
      <c r="D782">
        <v>8.4580000000000002</v>
      </c>
      <c r="E782">
        <v>0.82399999999999995</v>
      </c>
      <c r="F782">
        <v>62.5</v>
      </c>
      <c r="G782">
        <v>0.66100000000000003</v>
      </c>
      <c r="H782">
        <v>0.11700000000000001</v>
      </c>
      <c r="I782">
        <v>0.85699999999999998</v>
      </c>
      <c r="J782">
        <v>0.745</v>
      </c>
      <c r="K782">
        <v>0.26100000000000001</v>
      </c>
      <c r="L782" t="str">
        <f>IFERROR(VLOOKUP(A782, ContinentData!$A$2:$B$231, 2, FALSE),0)</f>
        <v>North America</v>
      </c>
      <c r="M782" t="str">
        <f>IF(world_happiness[[#This Row],[Life Ladder]]&gt;world_happiness[[#This Row],[AV LL]],"Over Avergare","Under Average")</f>
        <v>Over Avergare</v>
      </c>
      <c r="N782" s="55">
        <f>DATE(world_happiness[[#This Row],[year]],1,1)</f>
        <v>39814</v>
      </c>
      <c r="O782">
        <f>YEAR(world_happiness[[#This Row],[Date]])</f>
        <v>2009</v>
      </c>
      <c r="P782">
        <f>AVERAGE(world_happiness[Life Ladder])</f>
        <v>5.4792273760800283</v>
      </c>
    </row>
    <row r="783" spans="1:16" x14ac:dyDescent="0.35">
      <c r="A783" t="s">
        <v>71</v>
      </c>
      <c r="B783">
        <v>2010</v>
      </c>
      <c r="C783">
        <v>5.8659999999999997</v>
      </c>
      <c r="D783">
        <v>8.4740000000000002</v>
      </c>
      <c r="E783">
        <v>0.80300000000000005</v>
      </c>
      <c r="F783">
        <v>62.3</v>
      </c>
      <c r="G783">
        <v>0.64600000000000002</v>
      </c>
      <c r="H783">
        <v>0.104</v>
      </c>
      <c r="I783">
        <v>0.82</v>
      </c>
      <c r="J783">
        <v>0.745</v>
      </c>
      <c r="K783">
        <v>0.26</v>
      </c>
      <c r="L783" t="str">
        <f>IFERROR(VLOOKUP(A783, ContinentData!$A$2:$B$231, 2, FALSE),0)</f>
        <v>North America</v>
      </c>
      <c r="M783" t="str">
        <f>IF(world_happiness[[#This Row],[Life Ladder]]&gt;world_happiness[[#This Row],[AV LL]],"Over Avergare","Under Average")</f>
        <v>Over Avergare</v>
      </c>
      <c r="N783" s="55">
        <f>DATE(world_happiness[[#This Row],[year]],1,1)</f>
        <v>40179</v>
      </c>
      <c r="O783">
        <f>YEAR(world_happiness[[#This Row],[Date]])</f>
        <v>2010</v>
      </c>
      <c r="P783">
        <f>AVERAGE(world_happiness[Life Ladder])</f>
        <v>5.4792273760800283</v>
      </c>
    </row>
    <row r="784" spans="1:16" x14ac:dyDescent="0.35">
      <c r="A784" t="s">
        <v>71</v>
      </c>
      <c r="B784">
        <v>2011</v>
      </c>
      <c r="C784">
        <v>4.9610000000000003</v>
      </c>
      <c r="D784">
        <v>8.4920000000000009</v>
      </c>
      <c r="E784">
        <v>0.76600000000000001</v>
      </c>
      <c r="F784">
        <v>62.1</v>
      </c>
      <c r="G784">
        <v>0.78300000000000003</v>
      </c>
      <c r="H784">
        <v>9.4E-2</v>
      </c>
      <c r="I784">
        <v>0.88400000000000001</v>
      </c>
      <c r="J784">
        <v>0.75700000000000001</v>
      </c>
      <c r="K784">
        <v>0.307</v>
      </c>
      <c r="L784" t="str">
        <f>IFERROR(VLOOKUP(A784, ContinentData!$A$2:$B$231, 2, FALSE),0)</f>
        <v>North America</v>
      </c>
      <c r="M784" t="str">
        <f>IF(world_happiness[[#This Row],[Life Ladder]]&gt;world_happiness[[#This Row],[AV LL]],"Over Avergare","Under Average")</f>
        <v>Under Average</v>
      </c>
      <c r="N784" s="55">
        <f>DATE(world_happiness[[#This Row],[year]],1,1)</f>
        <v>40544</v>
      </c>
      <c r="O784">
        <f>YEAR(world_happiness[[#This Row],[Date]])</f>
        <v>2011</v>
      </c>
      <c r="P784">
        <f>AVERAGE(world_happiness[Life Ladder])</f>
        <v>5.4792273760800283</v>
      </c>
    </row>
    <row r="785" spans="1:16" x14ac:dyDescent="0.35">
      <c r="A785" t="s">
        <v>71</v>
      </c>
      <c r="B785">
        <v>2012</v>
      </c>
      <c r="C785">
        <v>4.6020000000000003</v>
      </c>
      <c r="D785">
        <v>8.5129999999999999</v>
      </c>
      <c r="E785">
        <v>0.77900000000000003</v>
      </c>
      <c r="F785">
        <v>61.9</v>
      </c>
      <c r="G785">
        <v>0.7</v>
      </c>
      <c r="H785">
        <v>-4.0000000000000001E-3</v>
      </c>
      <c r="I785">
        <v>0.871</v>
      </c>
      <c r="J785">
        <v>0.79600000000000004</v>
      </c>
      <c r="K785">
        <v>0.29399999999999998</v>
      </c>
      <c r="L785" t="str">
        <f>IFERROR(VLOOKUP(A785, ContinentData!$A$2:$B$231, 2, FALSE),0)</f>
        <v>North America</v>
      </c>
      <c r="M785" t="str">
        <f>IF(world_happiness[[#This Row],[Life Ladder]]&gt;world_happiness[[#This Row],[AV LL]],"Over Avergare","Under Average")</f>
        <v>Under Average</v>
      </c>
      <c r="N785" s="55">
        <f>DATE(world_happiness[[#This Row],[year]],1,1)</f>
        <v>40909</v>
      </c>
      <c r="O785">
        <f>YEAR(world_happiness[[#This Row],[Date]])</f>
        <v>2012</v>
      </c>
      <c r="P785">
        <f>AVERAGE(world_happiness[Life Ladder])</f>
        <v>5.4792273760800283</v>
      </c>
    </row>
    <row r="786" spans="1:16" x14ac:dyDescent="0.35">
      <c r="A786" t="s">
        <v>71</v>
      </c>
      <c r="B786">
        <v>2013</v>
      </c>
      <c r="C786">
        <v>4.7130000000000001</v>
      </c>
      <c r="D786">
        <v>8.5210000000000008</v>
      </c>
      <c r="E786">
        <v>0.79200000000000004</v>
      </c>
      <c r="F786">
        <v>61.7</v>
      </c>
      <c r="G786">
        <v>0.69799999999999995</v>
      </c>
      <c r="H786">
        <v>-2.8000000000000001E-2</v>
      </c>
      <c r="I786">
        <v>0.86799999999999999</v>
      </c>
      <c r="J786">
        <v>0.79500000000000004</v>
      </c>
      <c r="K786">
        <v>0.28299999999999997</v>
      </c>
      <c r="L786" t="str">
        <f>IFERROR(VLOOKUP(A786, ContinentData!$A$2:$B$231, 2, FALSE),0)</f>
        <v>North America</v>
      </c>
      <c r="M786" t="str">
        <f>IF(world_happiness[[#This Row],[Life Ladder]]&gt;world_happiness[[#This Row],[AV LL]],"Over Avergare","Under Average")</f>
        <v>Under Average</v>
      </c>
      <c r="N786" s="55">
        <f>DATE(world_happiness[[#This Row],[year]],1,1)</f>
        <v>41275</v>
      </c>
      <c r="O786">
        <f>YEAR(world_happiness[[#This Row],[Date]])</f>
        <v>2013</v>
      </c>
      <c r="P786">
        <f>AVERAGE(world_happiness[Life Ladder])</f>
        <v>5.4792273760800283</v>
      </c>
    </row>
    <row r="787" spans="1:16" x14ac:dyDescent="0.35">
      <c r="A787" t="s">
        <v>71</v>
      </c>
      <c r="B787">
        <v>2014</v>
      </c>
      <c r="C787">
        <v>5.056</v>
      </c>
      <c r="D787">
        <v>8.5329999999999995</v>
      </c>
      <c r="E787">
        <v>0.79</v>
      </c>
      <c r="F787">
        <v>61.5</v>
      </c>
      <c r="G787">
        <v>0.69599999999999995</v>
      </c>
      <c r="H787">
        <v>1.4E-2</v>
      </c>
      <c r="I787">
        <v>0.83399999999999996</v>
      </c>
      <c r="J787">
        <v>0.79400000000000004</v>
      </c>
      <c r="K787">
        <v>0.29899999999999999</v>
      </c>
      <c r="L787" t="str">
        <f>IFERROR(VLOOKUP(A787, ContinentData!$A$2:$B$231, 2, FALSE),0)</f>
        <v>North America</v>
      </c>
      <c r="M787" t="str">
        <f>IF(world_happiness[[#This Row],[Life Ladder]]&gt;world_happiness[[#This Row],[AV LL]],"Over Avergare","Under Average")</f>
        <v>Under Average</v>
      </c>
      <c r="N787" s="55">
        <f>DATE(world_happiness[[#This Row],[year]],1,1)</f>
        <v>41640</v>
      </c>
      <c r="O787">
        <f>YEAR(world_happiness[[#This Row],[Date]])</f>
        <v>2014</v>
      </c>
      <c r="P787">
        <f>AVERAGE(world_happiness[Life Ladder])</f>
        <v>5.4792273760800283</v>
      </c>
    </row>
    <row r="788" spans="1:16" x14ac:dyDescent="0.35">
      <c r="A788" t="s">
        <v>71</v>
      </c>
      <c r="B788">
        <v>2015</v>
      </c>
      <c r="C788">
        <v>4.8449999999999998</v>
      </c>
      <c r="D788">
        <v>8.5530000000000008</v>
      </c>
      <c r="E788">
        <v>0.77200000000000002</v>
      </c>
      <c r="F788">
        <v>61.3</v>
      </c>
      <c r="G788">
        <v>0.53400000000000003</v>
      </c>
      <c r="H788">
        <v>-9.8000000000000004E-2</v>
      </c>
      <c r="I788">
        <v>0.84799999999999998</v>
      </c>
      <c r="J788">
        <v>0.82899999999999996</v>
      </c>
      <c r="K788">
        <v>0.311</v>
      </c>
      <c r="L788" t="str">
        <f>IFERROR(VLOOKUP(A788, ContinentData!$A$2:$B$231, 2, FALSE),0)</f>
        <v>North America</v>
      </c>
      <c r="M788" t="str">
        <f>IF(world_happiness[[#This Row],[Life Ladder]]&gt;world_happiness[[#This Row],[AV LL]],"Over Avergare","Under Average")</f>
        <v>Under Average</v>
      </c>
      <c r="N788" s="55">
        <f>DATE(world_happiness[[#This Row],[year]],1,1)</f>
        <v>42005</v>
      </c>
      <c r="O788">
        <f>YEAR(world_happiness[[#This Row],[Date]])</f>
        <v>2015</v>
      </c>
      <c r="P788">
        <f>AVERAGE(world_happiness[Life Ladder])</f>
        <v>5.4792273760800283</v>
      </c>
    </row>
    <row r="789" spans="1:16" x14ac:dyDescent="0.35">
      <c r="A789" t="s">
        <v>71</v>
      </c>
      <c r="B789">
        <v>2016</v>
      </c>
      <c r="C789">
        <v>5.6479999999999997</v>
      </c>
      <c r="D789">
        <v>8.5730000000000004</v>
      </c>
      <c r="E789">
        <v>0.77400000000000002</v>
      </c>
      <c r="F789">
        <v>61.725000000000001</v>
      </c>
      <c r="G789">
        <v>0.85</v>
      </c>
      <c r="H789">
        <v>7.9000000000000001E-2</v>
      </c>
      <c r="I789">
        <v>0.79300000000000004</v>
      </c>
      <c r="J789">
        <v>0.79</v>
      </c>
      <c r="K789">
        <v>0.29699999999999999</v>
      </c>
      <c r="L789" t="str">
        <f>IFERROR(VLOOKUP(A789, ContinentData!$A$2:$B$231, 2, FALSE),0)</f>
        <v>North America</v>
      </c>
      <c r="M789" t="str">
        <f>IF(world_happiness[[#This Row],[Life Ladder]]&gt;world_happiness[[#This Row],[AV LL]],"Over Avergare","Under Average")</f>
        <v>Over Avergare</v>
      </c>
      <c r="N789" s="55">
        <f>DATE(world_happiness[[#This Row],[year]],1,1)</f>
        <v>42370</v>
      </c>
      <c r="O789">
        <f>YEAR(world_happiness[[#This Row],[Date]])</f>
        <v>2016</v>
      </c>
      <c r="P789">
        <f>AVERAGE(world_happiness[Life Ladder])</f>
        <v>5.4792273760800283</v>
      </c>
    </row>
    <row r="790" spans="1:16" x14ac:dyDescent="0.35">
      <c r="A790" t="s">
        <v>71</v>
      </c>
      <c r="B790">
        <v>2017</v>
      </c>
      <c r="C790">
        <v>6.02</v>
      </c>
      <c r="D790">
        <v>8.6029999999999998</v>
      </c>
      <c r="E790">
        <v>0.84299999999999997</v>
      </c>
      <c r="F790">
        <v>62.15</v>
      </c>
      <c r="G790">
        <v>0.89800000000000002</v>
      </c>
      <c r="H790">
        <v>7.0999999999999994E-2</v>
      </c>
      <c r="I790">
        <v>0.78300000000000003</v>
      </c>
      <c r="J790">
        <v>0.79600000000000004</v>
      </c>
      <c r="K790">
        <v>0.248</v>
      </c>
      <c r="L790" t="str">
        <f>IFERROR(VLOOKUP(A790, ContinentData!$A$2:$B$231, 2, FALSE),0)</f>
        <v>North America</v>
      </c>
      <c r="M790" t="str">
        <f>IF(world_happiness[[#This Row],[Life Ladder]]&gt;world_happiness[[#This Row],[AV LL]],"Over Avergare","Under Average")</f>
        <v>Over Avergare</v>
      </c>
      <c r="N790" s="55">
        <f>DATE(world_happiness[[#This Row],[year]],1,1)</f>
        <v>42736</v>
      </c>
      <c r="O790">
        <f>YEAR(world_happiness[[#This Row],[Date]])</f>
        <v>2017</v>
      </c>
      <c r="P790">
        <f>AVERAGE(world_happiness[Life Ladder])</f>
        <v>5.4792273760800283</v>
      </c>
    </row>
    <row r="791" spans="1:16" x14ac:dyDescent="0.35">
      <c r="A791" t="s">
        <v>71</v>
      </c>
      <c r="B791">
        <v>2018</v>
      </c>
      <c r="C791">
        <v>5.9080000000000004</v>
      </c>
      <c r="D791">
        <v>8.6240000000000006</v>
      </c>
      <c r="E791">
        <v>0.82699999999999996</v>
      </c>
      <c r="F791">
        <v>62.575000000000003</v>
      </c>
      <c r="G791">
        <v>0.872</v>
      </c>
      <c r="H791">
        <v>9.8000000000000004E-2</v>
      </c>
      <c r="I791">
        <v>0.80400000000000005</v>
      </c>
      <c r="J791">
        <v>0.82199999999999995</v>
      </c>
      <c r="K791">
        <v>0.28699999999999998</v>
      </c>
      <c r="L791" t="str">
        <f>IFERROR(VLOOKUP(A791, ContinentData!$A$2:$B$231, 2, FALSE),0)</f>
        <v>North America</v>
      </c>
      <c r="M791" t="str">
        <f>IF(world_happiness[[#This Row],[Life Ladder]]&gt;world_happiness[[#This Row],[AV LL]],"Over Avergare","Under Average")</f>
        <v>Over Avergare</v>
      </c>
      <c r="N791" s="55">
        <f>DATE(world_happiness[[#This Row],[year]],1,1)</f>
        <v>43101</v>
      </c>
      <c r="O791">
        <f>YEAR(world_happiness[[#This Row],[Date]])</f>
        <v>2018</v>
      </c>
      <c r="P791">
        <f>AVERAGE(world_happiness[Life Ladder])</f>
        <v>5.4792273760800283</v>
      </c>
    </row>
    <row r="792" spans="1:16" x14ac:dyDescent="0.35">
      <c r="A792" t="s">
        <v>71</v>
      </c>
      <c r="B792">
        <v>2019</v>
      </c>
      <c r="C792">
        <v>5.93</v>
      </c>
      <c r="D792">
        <v>8.6329999999999991</v>
      </c>
      <c r="E792">
        <v>0.79700000000000004</v>
      </c>
      <c r="F792">
        <v>63</v>
      </c>
      <c r="G792">
        <v>0.84599999999999997</v>
      </c>
      <c r="H792">
        <v>6.2E-2</v>
      </c>
      <c r="I792">
        <v>0.81499999999999995</v>
      </c>
      <c r="J792">
        <v>0.78900000000000003</v>
      </c>
      <c r="K792">
        <v>0.27900000000000003</v>
      </c>
      <c r="L792" t="str">
        <f>IFERROR(VLOOKUP(A792, ContinentData!$A$2:$B$231, 2, FALSE),0)</f>
        <v>North America</v>
      </c>
      <c r="M792" t="str">
        <f>IF(world_happiness[[#This Row],[Life Ladder]]&gt;world_happiness[[#This Row],[AV LL]],"Over Avergare","Under Average")</f>
        <v>Over Avergare</v>
      </c>
      <c r="N792" s="55">
        <f>DATE(world_happiness[[#This Row],[year]],1,1)</f>
        <v>43466</v>
      </c>
      <c r="O792">
        <f>YEAR(world_happiness[[#This Row],[Date]])</f>
        <v>2019</v>
      </c>
      <c r="P792">
        <f>AVERAGE(world_happiness[Life Ladder])</f>
        <v>5.4792273760800283</v>
      </c>
    </row>
    <row r="793" spans="1:16" x14ac:dyDescent="0.35">
      <c r="A793" t="s">
        <v>71</v>
      </c>
      <c r="B793">
        <v>2021</v>
      </c>
      <c r="C793">
        <v>6.1139999999999999</v>
      </c>
      <c r="D793">
        <v>8.6259999999999994</v>
      </c>
      <c r="E793">
        <v>0.80600000000000005</v>
      </c>
      <c r="F793">
        <v>63.85</v>
      </c>
      <c r="G793">
        <v>0.83499999999999996</v>
      </c>
      <c r="H793">
        <v>0.114</v>
      </c>
      <c r="I793">
        <v>0.84699999999999998</v>
      </c>
      <c r="J793">
        <v>0.80800000000000005</v>
      </c>
      <c r="K793">
        <v>0.26900000000000002</v>
      </c>
      <c r="L793" t="str">
        <f>IFERROR(VLOOKUP(A793, ContinentData!$A$2:$B$231, 2, FALSE),0)</f>
        <v>North America</v>
      </c>
      <c r="M793" t="str">
        <f>IF(world_happiness[[#This Row],[Life Ladder]]&gt;world_happiness[[#This Row],[AV LL]],"Over Avergare","Under Average")</f>
        <v>Over Avergare</v>
      </c>
      <c r="N793" s="55">
        <f>DATE(world_happiness[[#This Row],[year]],1,1)</f>
        <v>44197</v>
      </c>
      <c r="O793">
        <f>YEAR(world_happiness[[#This Row],[Date]])</f>
        <v>2021</v>
      </c>
      <c r="P793">
        <f>AVERAGE(world_happiness[Life Ladder])</f>
        <v>5.4792273760800283</v>
      </c>
    </row>
    <row r="794" spans="1:16" x14ac:dyDescent="0.35">
      <c r="A794" t="s">
        <v>71</v>
      </c>
      <c r="B794">
        <v>2022</v>
      </c>
      <c r="C794">
        <v>5.9320000000000004</v>
      </c>
      <c r="D794">
        <v>8.6449999999999996</v>
      </c>
      <c r="E794">
        <v>0.72899999999999998</v>
      </c>
      <c r="F794">
        <v>64.275000000000006</v>
      </c>
      <c r="G794">
        <v>0.85099999999999998</v>
      </c>
      <c r="H794">
        <v>8.1000000000000003E-2</v>
      </c>
      <c r="I794">
        <v>0.83399999999999996</v>
      </c>
      <c r="J794">
        <v>0.77500000000000002</v>
      </c>
      <c r="K794">
        <v>0.28899999999999998</v>
      </c>
      <c r="L794" t="str">
        <f>IFERROR(VLOOKUP(A794, ContinentData!$A$2:$B$231, 2, FALSE),0)</f>
        <v>North America</v>
      </c>
      <c r="M794" t="str">
        <f>IF(world_happiness[[#This Row],[Life Ladder]]&gt;world_happiness[[#This Row],[AV LL]],"Over Avergare","Under Average")</f>
        <v>Over Avergare</v>
      </c>
      <c r="N794" s="55">
        <f>DATE(world_happiness[[#This Row],[year]],1,1)</f>
        <v>44562</v>
      </c>
      <c r="O794">
        <f>YEAR(world_happiness[[#This Row],[Date]])</f>
        <v>2022</v>
      </c>
      <c r="P794">
        <f>AVERAGE(world_happiness[Life Ladder])</f>
        <v>5.4792273760800283</v>
      </c>
    </row>
    <row r="795" spans="1:16" x14ac:dyDescent="0.35">
      <c r="A795" t="s">
        <v>72</v>
      </c>
      <c r="B795">
        <v>2006</v>
      </c>
      <c r="C795">
        <v>5.5110000000000001</v>
      </c>
      <c r="D795">
        <v>10.746</v>
      </c>
      <c r="E795">
        <v>0.81200000000000006</v>
      </c>
      <c r="G795">
        <v>0.91</v>
      </c>
      <c r="H795">
        <v>0.151</v>
      </c>
      <c r="I795">
        <v>0.35599999999999998</v>
      </c>
      <c r="J795">
        <v>0.59099999999999997</v>
      </c>
      <c r="K795">
        <v>0.23599999999999999</v>
      </c>
      <c r="L795" t="str">
        <f>IFERROR(VLOOKUP(A795, ContinentData!$A$2:$B$231, 2, FALSE),0)</f>
        <v>Asia</v>
      </c>
      <c r="M795" t="str">
        <f>IF(world_happiness[[#This Row],[Life Ladder]]&gt;world_happiness[[#This Row],[AV LL]],"Over Avergare","Under Average")</f>
        <v>Over Avergare</v>
      </c>
      <c r="N795" s="55">
        <f>DATE(world_happiness[[#This Row],[year]],1,1)</f>
        <v>38718</v>
      </c>
      <c r="O795">
        <f>YEAR(world_happiness[[#This Row],[Date]])</f>
        <v>2006</v>
      </c>
      <c r="P795">
        <f>AVERAGE(world_happiness[Life Ladder])</f>
        <v>5.4792273760800283</v>
      </c>
    </row>
    <row r="796" spans="1:16" x14ac:dyDescent="0.35">
      <c r="A796" t="s">
        <v>72</v>
      </c>
      <c r="B796">
        <v>2008</v>
      </c>
      <c r="C796">
        <v>5.1369999999999996</v>
      </c>
      <c r="D796">
        <v>10.816000000000001</v>
      </c>
      <c r="E796">
        <v>0.84</v>
      </c>
      <c r="G796">
        <v>0.92200000000000004</v>
      </c>
      <c r="H796">
        <v>0.29199999999999998</v>
      </c>
      <c r="I796">
        <v>0.27400000000000002</v>
      </c>
      <c r="J796">
        <v>0.57499999999999996</v>
      </c>
      <c r="K796">
        <v>0.23699999999999999</v>
      </c>
      <c r="L796" t="str">
        <f>IFERROR(VLOOKUP(A796, ContinentData!$A$2:$B$231, 2, FALSE),0)</f>
        <v>Asia</v>
      </c>
      <c r="M796" t="str">
        <f>IF(world_happiness[[#This Row],[Life Ladder]]&gt;world_happiness[[#This Row],[AV LL]],"Over Avergare","Under Average")</f>
        <v>Under Average</v>
      </c>
      <c r="N796" s="55">
        <f>DATE(world_happiness[[#This Row],[year]],1,1)</f>
        <v>39448</v>
      </c>
      <c r="O796">
        <f>YEAR(world_happiness[[#This Row],[Date]])</f>
        <v>2008</v>
      </c>
      <c r="P796">
        <f>AVERAGE(world_happiness[Life Ladder])</f>
        <v>5.4792273760800283</v>
      </c>
    </row>
    <row r="797" spans="1:16" x14ac:dyDescent="0.35">
      <c r="A797" t="s">
        <v>72</v>
      </c>
      <c r="B797">
        <v>2009</v>
      </c>
      <c r="C797">
        <v>5.3970000000000002</v>
      </c>
      <c r="D797">
        <v>10.788</v>
      </c>
      <c r="E797">
        <v>0.83499999999999996</v>
      </c>
      <c r="G797">
        <v>0.91800000000000004</v>
      </c>
      <c r="H797">
        <v>0.30299999999999999</v>
      </c>
      <c r="I797">
        <v>0.27200000000000002</v>
      </c>
      <c r="J797">
        <v>0.60599999999999998</v>
      </c>
      <c r="K797">
        <v>0.21</v>
      </c>
      <c r="L797" t="str">
        <f>IFERROR(VLOOKUP(A797, ContinentData!$A$2:$B$231, 2, FALSE),0)</f>
        <v>Asia</v>
      </c>
      <c r="M797" t="str">
        <f>IF(world_happiness[[#This Row],[Life Ladder]]&gt;world_happiness[[#This Row],[AV LL]],"Over Avergare","Under Average")</f>
        <v>Under Average</v>
      </c>
      <c r="N797" s="55">
        <f>DATE(world_happiness[[#This Row],[year]],1,1)</f>
        <v>39814</v>
      </c>
      <c r="O797">
        <f>YEAR(world_happiness[[#This Row],[Date]])</f>
        <v>2009</v>
      </c>
      <c r="P797">
        <f>AVERAGE(world_happiness[Life Ladder])</f>
        <v>5.4792273760800283</v>
      </c>
    </row>
    <row r="798" spans="1:16" x14ac:dyDescent="0.35">
      <c r="A798" t="s">
        <v>72</v>
      </c>
      <c r="B798">
        <v>2010</v>
      </c>
      <c r="C798">
        <v>5.6429999999999998</v>
      </c>
      <c r="D798">
        <v>10.847</v>
      </c>
      <c r="E798">
        <v>0.85699999999999998</v>
      </c>
      <c r="G798">
        <v>0.89</v>
      </c>
      <c r="H798">
        <v>0.32800000000000001</v>
      </c>
      <c r="I798">
        <v>0.25600000000000001</v>
      </c>
      <c r="J798">
        <v>0.60099999999999998</v>
      </c>
      <c r="K798">
        <v>0.183</v>
      </c>
      <c r="L798" t="str">
        <f>IFERROR(VLOOKUP(A798, ContinentData!$A$2:$B$231, 2, FALSE),0)</f>
        <v>Asia</v>
      </c>
      <c r="M798" t="str">
        <f>IF(world_happiness[[#This Row],[Life Ladder]]&gt;world_happiness[[#This Row],[AV LL]],"Over Avergare","Under Average")</f>
        <v>Over Avergare</v>
      </c>
      <c r="N798" s="55">
        <f>DATE(world_happiness[[#This Row],[year]],1,1)</f>
        <v>40179</v>
      </c>
      <c r="O798">
        <f>YEAR(world_happiness[[#This Row],[Date]])</f>
        <v>2010</v>
      </c>
      <c r="P798">
        <f>AVERAGE(world_happiness[Life Ladder])</f>
        <v>5.4792273760800283</v>
      </c>
    </row>
    <row r="799" spans="1:16" x14ac:dyDescent="0.35">
      <c r="A799" t="s">
        <v>72</v>
      </c>
      <c r="B799">
        <v>2011</v>
      </c>
      <c r="C799">
        <v>5.4740000000000002</v>
      </c>
      <c r="D799">
        <v>10.887</v>
      </c>
      <c r="E799">
        <v>0.84599999999999997</v>
      </c>
      <c r="G799">
        <v>0.89400000000000002</v>
      </c>
      <c r="H799">
        <v>0.23</v>
      </c>
      <c r="I799">
        <v>0.245</v>
      </c>
      <c r="J799">
        <v>0.58199999999999996</v>
      </c>
      <c r="K799">
        <v>0.19600000000000001</v>
      </c>
      <c r="L799" t="str">
        <f>IFERROR(VLOOKUP(A799, ContinentData!$A$2:$B$231, 2, FALSE),0)</f>
        <v>Asia</v>
      </c>
      <c r="M799" t="str">
        <f>IF(world_happiness[[#This Row],[Life Ladder]]&gt;world_happiness[[#This Row],[AV LL]],"Over Avergare","Under Average")</f>
        <v>Under Average</v>
      </c>
      <c r="N799" s="55">
        <f>DATE(world_happiness[[#This Row],[year]],1,1)</f>
        <v>40544</v>
      </c>
      <c r="O799">
        <f>YEAR(world_happiness[[#This Row],[Date]])</f>
        <v>2011</v>
      </c>
      <c r="P799">
        <f>AVERAGE(world_happiness[Life Ladder])</f>
        <v>5.4792273760800283</v>
      </c>
    </row>
    <row r="800" spans="1:16" x14ac:dyDescent="0.35">
      <c r="A800" t="s">
        <v>72</v>
      </c>
      <c r="B800">
        <v>2012</v>
      </c>
      <c r="C800">
        <v>5.484</v>
      </c>
      <c r="D800">
        <v>10.893000000000001</v>
      </c>
      <c r="E800">
        <v>0.82599999999999996</v>
      </c>
      <c r="G800">
        <v>0.88</v>
      </c>
      <c r="H800">
        <v>0.218</v>
      </c>
      <c r="I800">
        <v>0.38</v>
      </c>
      <c r="J800">
        <v>0.57999999999999996</v>
      </c>
      <c r="K800">
        <v>0.183</v>
      </c>
      <c r="L800" t="str">
        <f>IFERROR(VLOOKUP(A800, ContinentData!$A$2:$B$231, 2, FALSE),0)</f>
        <v>Asia</v>
      </c>
      <c r="M800" t="str">
        <f>IF(world_happiness[[#This Row],[Life Ladder]]&gt;world_happiness[[#This Row],[AV LL]],"Over Avergare","Under Average")</f>
        <v>Over Avergare</v>
      </c>
      <c r="N800" s="55">
        <f>DATE(world_happiness[[#This Row],[year]],1,1)</f>
        <v>40909</v>
      </c>
      <c r="O800">
        <f>YEAR(world_happiness[[#This Row],[Date]])</f>
        <v>2012</v>
      </c>
      <c r="P800">
        <f>AVERAGE(world_happiness[Life Ladder])</f>
        <v>5.4792273760800283</v>
      </c>
    </row>
    <row r="801" spans="1:16" x14ac:dyDescent="0.35">
      <c r="A801" t="s">
        <v>72</v>
      </c>
      <c r="B801">
        <v>2014</v>
      </c>
      <c r="C801">
        <v>5.4580000000000002</v>
      </c>
      <c r="D801">
        <v>10.939</v>
      </c>
      <c r="E801">
        <v>0.83399999999999996</v>
      </c>
      <c r="G801">
        <v>0.84299999999999997</v>
      </c>
      <c r="H801">
        <v>0.219</v>
      </c>
      <c r="I801">
        <v>0.42299999999999999</v>
      </c>
      <c r="J801">
        <v>0.60199999999999998</v>
      </c>
      <c r="K801">
        <v>0.24299999999999999</v>
      </c>
      <c r="L801" t="str">
        <f>IFERROR(VLOOKUP(A801, ContinentData!$A$2:$B$231, 2, FALSE),0)</f>
        <v>Asia</v>
      </c>
      <c r="M801" t="str">
        <f>IF(world_happiness[[#This Row],[Life Ladder]]&gt;world_happiness[[#This Row],[AV LL]],"Over Avergare","Under Average")</f>
        <v>Under Average</v>
      </c>
      <c r="N801" s="55">
        <f>DATE(world_happiness[[#This Row],[year]],1,1)</f>
        <v>41640</v>
      </c>
      <c r="O801">
        <f>YEAR(world_happiness[[#This Row],[Date]])</f>
        <v>2014</v>
      </c>
      <c r="P801">
        <f>AVERAGE(world_happiness[Life Ladder])</f>
        <v>5.4792273760800283</v>
      </c>
    </row>
    <row r="802" spans="1:16" x14ac:dyDescent="0.35">
      <c r="A802" t="s">
        <v>72</v>
      </c>
      <c r="B802">
        <v>2016</v>
      </c>
      <c r="C802">
        <v>5.4980000000000002</v>
      </c>
      <c r="D802">
        <v>10.97</v>
      </c>
      <c r="E802">
        <v>0.83199999999999996</v>
      </c>
      <c r="G802">
        <v>0.8</v>
      </c>
      <c r="H802">
        <v>9.6000000000000002E-2</v>
      </c>
      <c r="I802">
        <v>0.40300000000000002</v>
      </c>
      <c r="J802">
        <v>0.56899999999999995</v>
      </c>
      <c r="K802">
        <v>0.21299999999999999</v>
      </c>
      <c r="L802" t="str">
        <f>IFERROR(VLOOKUP(A802, ContinentData!$A$2:$B$231, 2, FALSE),0)</f>
        <v>Asia</v>
      </c>
      <c r="M802" t="str">
        <f>IF(world_happiness[[#This Row],[Life Ladder]]&gt;world_happiness[[#This Row],[AV LL]],"Over Avergare","Under Average")</f>
        <v>Over Avergare</v>
      </c>
      <c r="N802" s="55">
        <f>DATE(world_happiness[[#This Row],[year]],1,1)</f>
        <v>42370</v>
      </c>
      <c r="O802">
        <f>YEAR(world_happiness[[#This Row],[Date]])</f>
        <v>2016</v>
      </c>
      <c r="P802">
        <f>AVERAGE(world_happiness[Life Ladder])</f>
        <v>5.4792273760800283</v>
      </c>
    </row>
    <row r="803" spans="1:16" x14ac:dyDescent="0.35">
      <c r="A803" t="s">
        <v>72</v>
      </c>
      <c r="B803">
        <v>2017</v>
      </c>
      <c r="C803">
        <v>5.3620000000000001</v>
      </c>
      <c r="D803">
        <v>10.999000000000001</v>
      </c>
      <c r="E803">
        <v>0.83099999999999996</v>
      </c>
      <c r="G803">
        <v>0.83099999999999996</v>
      </c>
      <c r="H803">
        <v>0.13600000000000001</v>
      </c>
      <c r="I803">
        <v>0.41599999999999998</v>
      </c>
      <c r="J803">
        <v>0.53600000000000003</v>
      </c>
      <c r="K803">
        <v>0.20100000000000001</v>
      </c>
      <c r="L803" t="str">
        <f>IFERROR(VLOOKUP(A803, ContinentData!$A$2:$B$231, 2, FALSE),0)</f>
        <v>Asia</v>
      </c>
      <c r="M803" t="str">
        <f>IF(world_happiness[[#This Row],[Life Ladder]]&gt;world_happiness[[#This Row],[AV LL]],"Over Avergare","Under Average")</f>
        <v>Under Average</v>
      </c>
      <c r="N803" s="55">
        <f>DATE(world_happiness[[#This Row],[year]],1,1)</f>
        <v>42736</v>
      </c>
      <c r="O803">
        <f>YEAR(world_happiness[[#This Row],[Date]])</f>
        <v>2017</v>
      </c>
      <c r="P803">
        <f>AVERAGE(world_happiness[Life Ladder])</f>
        <v>5.4792273760800283</v>
      </c>
    </row>
    <row r="804" spans="1:16" x14ac:dyDescent="0.35">
      <c r="A804" t="s">
        <v>72</v>
      </c>
      <c r="B804">
        <v>2019</v>
      </c>
      <c r="C804">
        <v>5.6589999999999998</v>
      </c>
      <c r="D804">
        <v>10.994999999999999</v>
      </c>
      <c r="E804">
        <v>0.85599999999999998</v>
      </c>
      <c r="G804">
        <v>0.72699999999999998</v>
      </c>
      <c r="H804">
        <v>6.3E-2</v>
      </c>
      <c r="I804">
        <v>0.432</v>
      </c>
      <c r="J804">
        <v>0.51900000000000002</v>
      </c>
      <c r="K804">
        <v>0.35799999999999998</v>
      </c>
      <c r="L804" t="str">
        <f>IFERROR(VLOOKUP(A804, ContinentData!$A$2:$B$231, 2, FALSE),0)</f>
        <v>Asia</v>
      </c>
      <c r="M804" t="str">
        <f>IF(world_happiness[[#This Row],[Life Ladder]]&gt;world_happiness[[#This Row],[AV LL]],"Over Avergare","Under Average")</f>
        <v>Over Avergare</v>
      </c>
      <c r="N804" s="55">
        <f>DATE(world_happiness[[#This Row],[year]],1,1)</f>
        <v>43466</v>
      </c>
      <c r="O804">
        <f>YEAR(world_happiness[[#This Row],[Date]])</f>
        <v>2019</v>
      </c>
      <c r="P804">
        <f>AVERAGE(world_happiness[Life Ladder])</f>
        <v>5.4792273760800283</v>
      </c>
    </row>
    <row r="805" spans="1:16" x14ac:dyDescent="0.35">
      <c r="A805" t="s">
        <v>72</v>
      </c>
      <c r="B805">
        <v>2020</v>
      </c>
      <c r="C805">
        <v>5.2949999999999999</v>
      </c>
      <c r="D805">
        <v>10.930999999999999</v>
      </c>
      <c r="E805">
        <v>0.81299999999999994</v>
      </c>
      <c r="G805">
        <v>0.70499999999999996</v>
      </c>
      <c r="H805">
        <v>-7.3999999999999996E-2</v>
      </c>
      <c r="I805">
        <v>0.38</v>
      </c>
      <c r="J805">
        <v>0.52200000000000002</v>
      </c>
      <c r="K805">
        <v>0.21</v>
      </c>
      <c r="L805" t="str">
        <f>IFERROR(VLOOKUP(A805, ContinentData!$A$2:$B$231, 2, FALSE),0)</f>
        <v>Asia</v>
      </c>
      <c r="M805" t="str">
        <f>IF(world_happiness[[#This Row],[Life Ladder]]&gt;world_happiness[[#This Row],[AV LL]],"Over Avergare","Under Average")</f>
        <v>Under Average</v>
      </c>
      <c r="N805" s="55">
        <f>DATE(world_happiness[[#This Row],[year]],1,1)</f>
        <v>43831</v>
      </c>
      <c r="O805">
        <f>YEAR(world_happiness[[#This Row],[Date]])</f>
        <v>2020</v>
      </c>
      <c r="P805">
        <f>AVERAGE(world_happiness[Life Ladder])</f>
        <v>5.4792273760800283</v>
      </c>
    </row>
    <row r="806" spans="1:16" x14ac:dyDescent="0.35">
      <c r="A806" t="s">
        <v>72</v>
      </c>
      <c r="B806">
        <v>2021</v>
      </c>
      <c r="C806">
        <v>5.3220000000000001</v>
      </c>
      <c r="D806">
        <v>11.002000000000001</v>
      </c>
      <c r="E806">
        <v>0.82099999999999995</v>
      </c>
      <c r="G806">
        <v>0.66900000000000004</v>
      </c>
      <c r="H806">
        <v>2.1999999999999999E-2</v>
      </c>
      <c r="I806">
        <v>0.39</v>
      </c>
      <c r="J806">
        <v>0.53400000000000003</v>
      </c>
      <c r="K806">
        <v>0.224</v>
      </c>
      <c r="L806" t="str">
        <f>IFERROR(VLOOKUP(A806, ContinentData!$A$2:$B$231, 2, FALSE),0)</f>
        <v>Asia</v>
      </c>
      <c r="M806" t="str">
        <f>IF(world_happiness[[#This Row],[Life Ladder]]&gt;world_happiness[[#This Row],[AV LL]],"Over Avergare","Under Average")</f>
        <v>Under Average</v>
      </c>
      <c r="N806" s="55">
        <f>DATE(world_happiness[[#This Row],[year]],1,1)</f>
        <v>44197</v>
      </c>
      <c r="O806">
        <f>YEAR(world_happiness[[#This Row],[Date]])</f>
        <v>2021</v>
      </c>
      <c r="P806">
        <f>AVERAGE(world_happiness[Life Ladder])</f>
        <v>5.4792273760800283</v>
      </c>
    </row>
    <row r="807" spans="1:16" x14ac:dyDescent="0.35">
      <c r="A807" t="s">
        <v>73</v>
      </c>
      <c r="B807">
        <v>2005</v>
      </c>
      <c r="C807">
        <v>5.194</v>
      </c>
      <c r="D807">
        <v>10.103</v>
      </c>
      <c r="E807">
        <v>0.93</v>
      </c>
      <c r="F807">
        <v>65</v>
      </c>
      <c r="G807">
        <v>0.69699999999999995</v>
      </c>
      <c r="I807">
        <v>0.90300000000000002</v>
      </c>
      <c r="J807">
        <v>0.57799999999999996</v>
      </c>
      <c r="K807">
        <v>0.28999999999999998</v>
      </c>
      <c r="L807" t="str">
        <f>IFERROR(VLOOKUP(A807, ContinentData!$A$2:$B$231, 2, FALSE),0)</f>
        <v>Europe</v>
      </c>
      <c r="M807" t="str">
        <f>IF(world_happiness[[#This Row],[Life Ladder]]&gt;world_happiness[[#This Row],[AV LL]],"Over Avergare","Under Average")</f>
        <v>Under Average</v>
      </c>
      <c r="N807" s="55">
        <f>DATE(world_happiness[[#This Row],[year]],1,1)</f>
        <v>38353</v>
      </c>
      <c r="O807">
        <f>YEAR(world_happiness[[#This Row],[Date]])</f>
        <v>2005</v>
      </c>
      <c r="P807">
        <f>AVERAGE(world_happiness[Life Ladder])</f>
        <v>5.4792273760800283</v>
      </c>
    </row>
    <row r="808" spans="1:16" x14ac:dyDescent="0.35">
      <c r="A808" t="s">
        <v>73</v>
      </c>
      <c r="B808">
        <v>2007</v>
      </c>
      <c r="C808">
        <v>4.9539999999999997</v>
      </c>
      <c r="D808">
        <v>10.148</v>
      </c>
      <c r="E808">
        <v>0.93100000000000005</v>
      </c>
      <c r="F808">
        <v>65.319999999999993</v>
      </c>
      <c r="G808">
        <v>0.53800000000000003</v>
      </c>
      <c r="H808">
        <v>-0.16400000000000001</v>
      </c>
      <c r="I808">
        <v>0.89500000000000002</v>
      </c>
      <c r="J808">
        <v>0.6</v>
      </c>
      <c r="K808">
        <v>0.23</v>
      </c>
      <c r="L808" t="str">
        <f>IFERROR(VLOOKUP(A808, ContinentData!$A$2:$B$231, 2, FALSE),0)</f>
        <v>Europe</v>
      </c>
      <c r="M808" t="str">
        <f>IF(world_happiness[[#This Row],[Life Ladder]]&gt;world_happiness[[#This Row],[AV LL]],"Over Avergare","Under Average")</f>
        <v>Under Average</v>
      </c>
      <c r="N808" s="55">
        <f>DATE(world_happiness[[#This Row],[year]],1,1)</f>
        <v>39083</v>
      </c>
      <c r="O808">
        <f>YEAR(world_happiness[[#This Row],[Date]])</f>
        <v>2007</v>
      </c>
      <c r="P808">
        <f>AVERAGE(world_happiness[Life Ladder])</f>
        <v>5.4792273760800283</v>
      </c>
    </row>
    <row r="809" spans="1:16" x14ac:dyDescent="0.35">
      <c r="A809" t="s">
        <v>73</v>
      </c>
      <c r="B809">
        <v>2009</v>
      </c>
      <c r="C809">
        <v>4.8949999999999996</v>
      </c>
      <c r="D809">
        <v>10.093</v>
      </c>
      <c r="E809">
        <v>0.90100000000000002</v>
      </c>
      <c r="F809">
        <v>65.64</v>
      </c>
      <c r="G809">
        <v>0.46400000000000002</v>
      </c>
      <c r="H809">
        <v>-0.129</v>
      </c>
      <c r="I809">
        <v>0.91500000000000004</v>
      </c>
      <c r="J809">
        <v>0.57499999999999996</v>
      </c>
      <c r="K809">
        <v>0.22800000000000001</v>
      </c>
      <c r="L809" t="str">
        <f>IFERROR(VLOOKUP(A809, ContinentData!$A$2:$B$231, 2, FALSE),0)</f>
        <v>Europe</v>
      </c>
      <c r="M809" t="str">
        <f>IF(world_happiness[[#This Row],[Life Ladder]]&gt;world_happiness[[#This Row],[AV LL]],"Over Avergare","Under Average")</f>
        <v>Under Average</v>
      </c>
      <c r="N809" s="55">
        <f>DATE(world_happiness[[#This Row],[year]],1,1)</f>
        <v>39814</v>
      </c>
      <c r="O809">
        <f>YEAR(world_happiness[[#This Row],[Date]])</f>
        <v>2009</v>
      </c>
      <c r="P809">
        <f>AVERAGE(world_happiness[Life Ladder])</f>
        <v>5.4792273760800283</v>
      </c>
    </row>
    <row r="810" spans="1:16" x14ac:dyDescent="0.35">
      <c r="A810" t="s">
        <v>73</v>
      </c>
      <c r="B810">
        <v>2010</v>
      </c>
      <c r="C810">
        <v>4.7249999999999996</v>
      </c>
      <c r="D810">
        <v>10.106</v>
      </c>
      <c r="E810">
        <v>0.89600000000000002</v>
      </c>
      <c r="F810">
        <v>65.8</v>
      </c>
      <c r="G810">
        <v>0.51400000000000001</v>
      </c>
      <c r="H810">
        <v>-0.14899999999999999</v>
      </c>
      <c r="I810">
        <v>0.98299999999999998</v>
      </c>
      <c r="J810">
        <v>0.57399999999999995</v>
      </c>
      <c r="K810">
        <v>0.23499999999999999</v>
      </c>
      <c r="L810" t="str">
        <f>IFERROR(VLOOKUP(A810, ContinentData!$A$2:$B$231, 2, FALSE),0)</f>
        <v>Europe</v>
      </c>
      <c r="M810" t="str">
        <f>IF(world_happiness[[#This Row],[Life Ladder]]&gt;world_happiness[[#This Row],[AV LL]],"Over Avergare","Under Average")</f>
        <v>Under Average</v>
      </c>
      <c r="N810" s="55">
        <f>DATE(world_happiness[[#This Row],[year]],1,1)</f>
        <v>40179</v>
      </c>
      <c r="O810">
        <f>YEAR(world_happiness[[#This Row],[Date]])</f>
        <v>2010</v>
      </c>
      <c r="P810">
        <f>AVERAGE(world_happiness[Life Ladder])</f>
        <v>5.4792273760800283</v>
      </c>
    </row>
    <row r="811" spans="1:16" x14ac:dyDescent="0.35">
      <c r="A811" t="s">
        <v>73</v>
      </c>
      <c r="B811">
        <v>2011</v>
      </c>
      <c r="C811">
        <v>4.9180000000000001</v>
      </c>
      <c r="D811">
        <v>10.127000000000001</v>
      </c>
      <c r="E811">
        <v>0.89400000000000002</v>
      </c>
      <c r="F811">
        <v>65.959999999999994</v>
      </c>
      <c r="G811">
        <v>0.63100000000000001</v>
      </c>
      <c r="H811">
        <v>-9.2999999999999999E-2</v>
      </c>
      <c r="I811">
        <v>0.94</v>
      </c>
      <c r="J811">
        <v>0.58599999999999997</v>
      </c>
      <c r="K811">
        <v>0.30499999999999999</v>
      </c>
      <c r="L811" t="str">
        <f>IFERROR(VLOOKUP(A811, ContinentData!$A$2:$B$231, 2, FALSE),0)</f>
        <v>Europe</v>
      </c>
      <c r="M811" t="str">
        <f>IF(world_happiness[[#This Row],[Life Ladder]]&gt;world_happiness[[#This Row],[AV LL]],"Over Avergare","Under Average")</f>
        <v>Under Average</v>
      </c>
      <c r="N811" s="55">
        <f>DATE(world_happiness[[#This Row],[year]],1,1)</f>
        <v>40544</v>
      </c>
      <c r="O811">
        <f>YEAR(world_happiness[[#This Row],[Date]])</f>
        <v>2011</v>
      </c>
      <c r="P811">
        <f>AVERAGE(world_happiness[Life Ladder])</f>
        <v>5.4792273760800283</v>
      </c>
    </row>
    <row r="812" spans="1:16" x14ac:dyDescent="0.35">
      <c r="A812" t="s">
        <v>73</v>
      </c>
      <c r="B812">
        <v>2012</v>
      </c>
      <c r="C812">
        <v>4.6829999999999998</v>
      </c>
      <c r="D812">
        <v>10.119</v>
      </c>
      <c r="E812">
        <v>0.90600000000000003</v>
      </c>
      <c r="F812">
        <v>66.12</v>
      </c>
      <c r="G812">
        <v>0.56899999999999995</v>
      </c>
      <c r="H812">
        <v>-0.14000000000000001</v>
      </c>
      <c r="I812">
        <v>0.93</v>
      </c>
      <c r="J812">
        <v>0.58199999999999996</v>
      </c>
      <c r="K812">
        <v>0.315</v>
      </c>
      <c r="L812" t="str">
        <f>IFERROR(VLOOKUP(A812, ContinentData!$A$2:$B$231, 2, FALSE),0)</f>
        <v>Europe</v>
      </c>
      <c r="M812" t="str">
        <f>IF(world_happiness[[#This Row],[Life Ladder]]&gt;world_happiness[[#This Row],[AV LL]],"Over Avergare","Under Average")</f>
        <v>Under Average</v>
      </c>
      <c r="N812" s="55">
        <f>DATE(world_happiness[[#This Row],[year]],1,1)</f>
        <v>40909</v>
      </c>
      <c r="O812">
        <f>YEAR(world_happiness[[#This Row],[Date]])</f>
        <v>2012</v>
      </c>
      <c r="P812">
        <f>AVERAGE(world_happiness[Life Ladder])</f>
        <v>5.4792273760800283</v>
      </c>
    </row>
    <row r="813" spans="1:16" x14ac:dyDescent="0.35">
      <c r="A813" t="s">
        <v>73</v>
      </c>
      <c r="B813">
        <v>2013</v>
      </c>
      <c r="C813">
        <v>4.9139999999999997</v>
      </c>
      <c r="D813">
        <v>10.14</v>
      </c>
      <c r="E813">
        <v>0.877</v>
      </c>
      <c r="F813">
        <v>66.28</v>
      </c>
      <c r="G813">
        <v>0.67400000000000004</v>
      </c>
      <c r="H813">
        <v>-0.11700000000000001</v>
      </c>
      <c r="I813">
        <v>0.91200000000000003</v>
      </c>
      <c r="J813">
        <v>0.64700000000000002</v>
      </c>
      <c r="K813">
        <v>0.307</v>
      </c>
      <c r="L813" t="str">
        <f>IFERROR(VLOOKUP(A813, ContinentData!$A$2:$B$231, 2, FALSE),0)</f>
        <v>Europe</v>
      </c>
      <c r="M813" t="str">
        <f>IF(world_happiness[[#This Row],[Life Ladder]]&gt;world_happiness[[#This Row],[AV LL]],"Over Avergare","Under Average")</f>
        <v>Under Average</v>
      </c>
      <c r="N813" s="55">
        <f>DATE(world_happiness[[#This Row],[year]],1,1)</f>
        <v>41275</v>
      </c>
      <c r="O813">
        <f>YEAR(world_happiness[[#This Row],[Date]])</f>
        <v>2013</v>
      </c>
      <c r="P813">
        <f>AVERAGE(world_happiness[Life Ladder])</f>
        <v>5.4792273760800283</v>
      </c>
    </row>
    <row r="814" spans="1:16" x14ac:dyDescent="0.35">
      <c r="A814" t="s">
        <v>73</v>
      </c>
      <c r="B814">
        <v>2014</v>
      </c>
      <c r="C814">
        <v>5.181</v>
      </c>
      <c r="D814">
        <v>10.183999999999999</v>
      </c>
      <c r="E814">
        <v>0.84499999999999997</v>
      </c>
      <c r="F814">
        <v>66.44</v>
      </c>
      <c r="G814">
        <v>0.49399999999999999</v>
      </c>
      <c r="H814">
        <v>-0.154</v>
      </c>
      <c r="I814">
        <v>0.85499999999999998</v>
      </c>
      <c r="J814">
        <v>0.57799999999999996</v>
      </c>
      <c r="K814">
        <v>0.23799999999999999</v>
      </c>
      <c r="L814" t="str">
        <f>IFERROR(VLOOKUP(A814, ContinentData!$A$2:$B$231, 2, FALSE),0)</f>
        <v>Europe</v>
      </c>
      <c r="M814" t="str">
        <f>IF(world_happiness[[#This Row],[Life Ladder]]&gt;world_happiness[[#This Row],[AV LL]],"Over Avergare","Under Average")</f>
        <v>Under Average</v>
      </c>
      <c r="N814" s="55">
        <f>DATE(world_happiness[[#This Row],[year]],1,1)</f>
        <v>41640</v>
      </c>
      <c r="O814">
        <f>YEAR(world_happiness[[#This Row],[Date]])</f>
        <v>2014</v>
      </c>
      <c r="P814">
        <f>AVERAGE(world_happiness[Life Ladder])</f>
        <v>5.4792273760800283</v>
      </c>
    </row>
    <row r="815" spans="1:16" x14ac:dyDescent="0.35">
      <c r="A815" t="s">
        <v>73</v>
      </c>
      <c r="B815">
        <v>2015</v>
      </c>
      <c r="C815">
        <v>5.3440000000000003</v>
      </c>
      <c r="D815">
        <v>10.223000000000001</v>
      </c>
      <c r="E815">
        <v>0.85899999999999999</v>
      </c>
      <c r="F815">
        <v>66.599999999999994</v>
      </c>
      <c r="G815">
        <v>0.55800000000000005</v>
      </c>
      <c r="H815">
        <v>-0.20200000000000001</v>
      </c>
      <c r="I815">
        <v>0.90800000000000003</v>
      </c>
      <c r="J815">
        <v>0.65</v>
      </c>
      <c r="K815">
        <v>0.245</v>
      </c>
      <c r="L815" t="str">
        <f>IFERROR(VLOOKUP(A815, ContinentData!$A$2:$B$231, 2, FALSE),0)</f>
        <v>Europe</v>
      </c>
      <c r="M815" t="str">
        <f>IF(world_happiness[[#This Row],[Life Ladder]]&gt;world_happiness[[#This Row],[AV LL]],"Over Avergare","Under Average")</f>
        <v>Under Average</v>
      </c>
      <c r="N815" s="55">
        <f>DATE(world_happiness[[#This Row],[year]],1,1)</f>
        <v>42005</v>
      </c>
      <c r="O815">
        <f>YEAR(world_happiness[[#This Row],[Date]])</f>
        <v>2015</v>
      </c>
      <c r="P815">
        <f>AVERAGE(world_happiness[Life Ladder])</f>
        <v>5.4792273760800283</v>
      </c>
    </row>
    <row r="816" spans="1:16" x14ac:dyDescent="0.35">
      <c r="A816" t="s">
        <v>73</v>
      </c>
      <c r="B816">
        <v>2016</v>
      </c>
      <c r="C816">
        <v>5.4489999999999998</v>
      </c>
      <c r="D816">
        <v>10.247999999999999</v>
      </c>
      <c r="E816">
        <v>0.9</v>
      </c>
      <c r="F816">
        <v>66.75</v>
      </c>
      <c r="G816">
        <v>0.55400000000000005</v>
      </c>
      <c r="H816">
        <v>-0.191</v>
      </c>
      <c r="I816">
        <v>0.92400000000000004</v>
      </c>
      <c r="J816">
        <v>0.59</v>
      </c>
      <c r="K816">
        <v>0.24299999999999999</v>
      </c>
      <c r="L816" t="str">
        <f>IFERROR(VLOOKUP(A816, ContinentData!$A$2:$B$231, 2, FALSE),0)</f>
        <v>Europe</v>
      </c>
      <c r="M816" t="str">
        <f>IF(world_happiness[[#This Row],[Life Ladder]]&gt;world_happiness[[#This Row],[AV LL]],"Over Avergare","Under Average")</f>
        <v>Under Average</v>
      </c>
      <c r="N816" s="55">
        <f>DATE(world_happiness[[#This Row],[year]],1,1)</f>
        <v>42370</v>
      </c>
      <c r="O816">
        <f>YEAR(world_happiness[[#This Row],[Date]])</f>
        <v>2016</v>
      </c>
      <c r="P816">
        <f>AVERAGE(world_happiness[Life Ladder])</f>
        <v>5.4792273760800283</v>
      </c>
    </row>
    <row r="817" spans="1:16" x14ac:dyDescent="0.35">
      <c r="A817" t="s">
        <v>73</v>
      </c>
      <c r="B817">
        <v>2017</v>
      </c>
      <c r="C817">
        <v>6.0650000000000004</v>
      </c>
      <c r="D817">
        <v>10.292</v>
      </c>
      <c r="E817">
        <v>0.877</v>
      </c>
      <c r="F817">
        <v>66.900000000000006</v>
      </c>
      <c r="G817">
        <v>0.66100000000000003</v>
      </c>
      <c r="H817">
        <v>-0.14299999999999999</v>
      </c>
      <c r="I817">
        <v>0.88600000000000001</v>
      </c>
      <c r="J817">
        <v>0.64400000000000002</v>
      </c>
      <c r="K817">
        <v>0.18099999999999999</v>
      </c>
      <c r="L817" t="str">
        <f>IFERROR(VLOOKUP(A817, ContinentData!$A$2:$B$231, 2, FALSE),0)</f>
        <v>Europe</v>
      </c>
      <c r="M817" t="str">
        <f>IF(world_happiness[[#This Row],[Life Ladder]]&gt;world_happiness[[#This Row],[AV LL]],"Over Avergare","Under Average")</f>
        <v>Over Avergare</v>
      </c>
      <c r="N817" s="55">
        <f>DATE(world_happiness[[#This Row],[year]],1,1)</f>
        <v>42736</v>
      </c>
      <c r="O817">
        <f>YEAR(world_happiness[[#This Row],[Date]])</f>
        <v>2017</v>
      </c>
      <c r="P817">
        <f>AVERAGE(world_happiness[Life Ladder])</f>
        <v>5.4792273760800283</v>
      </c>
    </row>
    <row r="818" spans="1:16" x14ac:dyDescent="0.35">
      <c r="A818" t="s">
        <v>73</v>
      </c>
      <c r="B818">
        <v>2018</v>
      </c>
      <c r="C818">
        <v>5.9359999999999999</v>
      </c>
      <c r="D818">
        <v>10.346</v>
      </c>
      <c r="E818">
        <v>0.94099999999999995</v>
      </c>
      <c r="F818">
        <v>67.05</v>
      </c>
      <c r="G818">
        <v>0.69299999999999995</v>
      </c>
      <c r="H818">
        <v>-0.247</v>
      </c>
      <c r="I818">
        <v>0.91100000000000003</v>
      </c>
      <c r="J818">
        <v>0.59499999999999997</v>
      </c>
      <c r="K818">
        <v>0.20100000000000001</v>
      </c>
      <c r="L818" t="str">
        <f>IFERROR(VLOOKUP(A818, ContinentData!$A$2:$B$231, 2, FALSE),0)</f>
        <v>Europe</v>
      </c>
      <c r="M818" t="str">
        <f>IF(world_happiness[[#This Row],[Life Ladder]]&gt;world_happiness[[#This Row],[AV LL]],"Over Avergare","Under Average")</f>
        <v>Over Avergare</v>
      </c>
      <c r="N818" s="55">
        <f>DATE(world_happiness[[#This Row],[year]],1,1)</f>
        <v>43101</v>
      </c>
      <c r="O818">
        <f>YEAR(world_happiness[[#This Row],[Date]])</f>
        <v>2018</v>
      </c>
      <c r="P818">
        <f>AVERAGE(world_happiness[Life Ladder])</f>
        <v>5.4792273760800283</v>
      </c>
    </row>
    <row r="819" spans="1:16" x14ac:dyDescent="0.35">
      <c r="A819" t="s">
        <v>73</v>
      </c>
      <c r="B819">
        <v>2019</v>
      </c>
      <c r="C819">
        <v>6</v>
      </c>
      <c r="D819">
        <v>10.394</v>
      </c>
      <c r="E819">
        <v>0.94699999999999995</v>
      </c>
      <c r="F819">
        <v>67.2</v>
      </c>
      <c r="G819">
        <v>0.79800000000000004</v>
      </c>
      <c r="H819">
        <v>-0.19900000000000001</v>
      </c>
      <c r="I819">
        <v>0.88400000000000001</v>
      </c>
      <c r="J819">
        <v>0.65300000000000002</v>
      </c>
      <c r="K819">
        <v>0.18</v>
      </c>
      <c r="L819" t="str">
        <f>IFERROR(VLOOKUP(A819, ContinentData!$A$2:$B$231, 2, FALSE),0)</f>
        <v>Europe</v>
      </c>
      <c r="M819" t="str">
        <f>IF(world_happiness[[#This Row],[Life Ladder]]&gt;world_happiness[[#This Row],[AV LL]],"Over Avergare","Under Average")</f>
        <v>Over Avergare</v>
      </c>
      <c r="N819" s="55">
        <f>DATE(world_happiness[[#This Row],[year]],1,1)</f>
        <v>43466</v>
      </c>
      <c r="O819">
        <f>YEAR(world_happiness[[#This Row],[Date]])</f>
        <v>2019</v>
      </c>
      <c r="P819">
        <f>AVERAGE(world_happiness[Life Ladder])</f>
        <v>5.4792273760800283</v>
      </c>
    </row>
    <row r="820" spans="1:16" x14ac:dyDescent="0.35">
      <c r="A820" t="s">
        <v>73</v>
      </c>
      <c r="B820">
        <v>2020</v>
      </c>
      <c r="C820">
        <v>6.0380000000000003</v>
      </c>
      <c r="D820">
        <v>10.349</v>
      </c>
      <c r="E820">
        <v>0.94299999999999995</v>
      </c>
      <c r="F820">
        <v>67.349999999999994</v>
      </c>
      <c r="G820">
        <v>0.77100000000000002</v>
      </c>
      <c r="H820">
        <v>-0.125</v>
      </c>
      <c r="I820">
        <v>0.83599999999999997</v>
      </c>
      <c r="J820">
        <v>0.66200000000000003</v>
      </c>
      <c r="K820">
        <v>0.24</v>
      </c>
      <c r="L820" t="str">
        <f>IFERROR(VLOOKUP(A820, ContinentData!$A$2:$B$231, 2, FALSE),0)</f>
        <v>Europe</v>
      </c>
      <c r="M820" t="str">
        <f>IF(world_happiness[[#This Row],[Life Ladder]]&gt;world_happiness[[#This Row],[AV LL]],"Over Avergare","Under Average")</f>
        <v>Over Avergare</v>
      </c>
      <c r="N820" s="55">
        <f>DATE(world_happiness[[#This Row],[year]],1,1)</f>
        <v>43831</v>
      </c>
      <c r="O820">
        <f>YEAR(world_happiness[[#This Row],[Date]])</f>
        <v>2020</v>
      </c>
      <c r="P820">
        <f>AVERAGE(world_happiness[Life Ladder])</f>
        <v>5.4792273760800283</v>
      </c>
    </row>
    <row r="821" spans="1:16" x14ac:dyDescent="0.35">
      <c r="A821" t="s">
        <v>73</v>
      </c>
      <c r="B821">
        <v>2021</v>
      </c>
      <c r="C821">
        <v>6.2270000000000003</v>
      </c>
      <c r="D821">
        <v>10.422000000000001</v>
      </c>
      <c r="E821">
        <v>0.94799999999999995</v>
      </c>
      <c r="F821">
        <v>67.5</v>
      </c>
      <c r="G821">
        <v>0.72699999999999998</v>
      </c>
      <c r="H821">
        <v>-4.3999999999999997E-2</v>
      </c>
      <c r="I821">
        <v>0.83199999999999996</v>
      </c>
      <c r="J821">
        <v>0.66800000000000004</v>
      </c>
      <c r="K821">
        <v>0.192</v>
      </c>
      <c r="L821" t="str">
        <f>IFERROR(VLOOKUP(A821, ContinentData!$A$2:$B$231, 2, FALSE),0)</f>
        <v>Europe</v>
      </c>
      <c r="M821" t="str">
        <f>IF(world_happiness[[#This Row],[Life Ladder]]&gt;world_happiness[[#This Row],[AV LL]],"Over Avergare","Under Average")</f>
        <v>Over Avergare</v>
      </c>
      <c r="N821" s="55">
        <f>DATE(world_happiness[[#This Row],[year]],1,1)</f>
        <v>44197</v>
      </c>
      <c r="O821">
        <f>YEAR(world_happiness[[#This Row],[Date]])</f>
        <v>2021</v>
      </c>
      <c r="P821">
        <f>AVERAGE(world_happiness[Life Ladder])</f>
        <v>5.4792273760800283</v>
      </c>
    </row>
    <row r="822" spans="1:16" x14ac:dyDescent="0.35">
      <c r="A822" t="s">
        <v>73</v>
      </c>
      <c r="B822">
        <v>2022</v>
      </c>
      <c r="C822">
        <v>5.8609999999999998</v>
      </c>
      <c r="D822">
        <v>10.484</v>
      </c>
      <c r="E822">
        <v>0.93700000000000006</v>
      </c>
      <c r="F822">
        <v>67.650000000000006</v>
      </c>
      <c r="G822">
        <v>0.77600000000000002</v>
      </c>
      <c r="H822">
        <v>-8.0000000000000002E-3</v>
      </c>
      <c r="I822">
        <v>0.84799999999999998</v>
      </c>
      <c r="J822">
        <v>0.628</v>
      </c>
      <c r="K822">
        <v>0.25</v>
      </c>
      <c r="L822" t="str">
        <f>IFERROR(VLOOKUP(A822, ContinentData!$A$2:$B$231, 2, FALSE),0)</f>
        <v>Europe</v>
      </c>
      <c r="M822" t="str">
        <f>IF(world_happiness[[#This Row],[Life Ladder]]&gt;world_happiness[[#This Row],[AV LL]],"Over Avergare","Under Average")</f>
        <v>Over Avergare</v>
      </c>
      <c r="N822" s="55">
        <f>DATE(world_happiness[[#This Row],[year]],1,1)</f>
        <v>44562</v>
      </c>
      <c r="O822">
        <f>YEAR(world_happiness[[#This Row],[Date]])</f>
        <v>2022</v>
      </c>
      <c r="P822">
        <f>AVERAGE(world_happiness[Life Ladder])</f>
        <v>5.4792273760800283</v>
      </c>
    </row>
    <row r="823" spans="1:16" x14ac:dyDescent="0.35">
      <c r="A823" t="s">
        <v>74</v>
      </c>
      <c r="B823">
        <v>2008</v>
      </c>
      <c r="C823">
        <v>6.8879999999999999</v>
      </c>
      <c r="D823">
        <v>10.878</v>
      </c>
      <c r="E823">
        <v>0.97699999999999998</v>
      </c>
      <c r="F823">
        <v>71.2</v>
      </c>
      <c r="G823">
        <v>0.88500000000000001</v>
      </c>
      <c r="H823">
        <v>0.26600000000000001</v>
      </c>
      <c r="I823">
        <v>0.70799999999999996</v>
      </c>
      <c r="J823">
        <v>0.85099999999999998</v>
      </c>
      <c r="K823">
        <v>0.153</v>
      </c>
      <c r="L823" t="str">
        <f>IFERROR(VLOOKUP(A823, ContinentData!$A$2:$B$231, 2, FALSE),0)</f>
        <v>Europe</v>
      </c>
      <c r="M823" t="str">
        <f>IF(world_happiness[[#This Row],[Life Ladder]]&gt;world_happiness[[#This Row],[AV LL]],"Over Avergare","Under Average")</f>
        <v>Over Avergare</v>
      </c>
      <c r="N823" s="55">
        <f>DATE(world_happiness[[#This Row],[year]],1,1)</f>
        <v>39448</v>
      </c>
      <c r="O823">
        <f>YEAR(world_happiness[[#This Row],[Date]])</f>
        <v>2008</v>
      </c>
      <c r="P823">
        <f>AVERAGE(world_happiness[Life Ladder])</f>
        <v>5.4792273760800283</v>
      </c>
    </row>
    <row r="824" spans="1:16" x14ac:dyDescent="0.35">
      <c r="A824" t="s">
        <v>74</v>
      </c>
      <c r="B824">
        <v>2012</v>
      </c>
      <c r="C824">
        <v>7.5910000000000002</v>
      </c>
      <c r="D824">
        <v>10.788</v>
      </c>
      <c r="E824">
        <v>0.97899999999999998</v>
      </c>
      <c r="F824">
        <v>71.599999999999994</v>
      </c>
      <c r="G824">
        <v>0.90500000000000003</v>
      </c>
      <c r="H824">
        <v>0.23599999999999999</v>
      </c>
      <c r="I824">
        <v>0.75900000000000001</v>
      </c>
      <c r="J824">
        <v>0.81699999999999995</v>
      </c>
      <c r="K824">
        <v>0.157</v>
      </c>
      <c r="L824" t="str">
        <f>IFERROR(VLOOKUP(A824, ContinentData!$A$2:$B$231, 2, FALSE),0)</f>
        <v>Europe</v>
      </c>
      <c r="M824" t="str">
        <f>IF(world_happiness[[#This Row],[Life Ladder]]&gt;world_happiness[[#This Row],[AV LL]],"Over Avergare","Under Average")</f>
        <v>Over Avergare</v>
      </c>
      <c r="N824" s="55">
        <f>DATE(world_happiness[[#This Row],[year]],1,1)</f>
        <v>40909</v>
      </c>
      <c r="O824">
        <f>YEAR(world_happiness[[#This Row],[Date]])</f>
        <v>2012</v>
      </c>
      <c r="P824">
        <f>AVERAGE(world_happiness[Life Ladder])</f>
        <v>5.4792273760800283</v>
      </c>
    </row>
    <row r="825" spans="1:16" x14ac:dyDescent="0.35">
      <c r="A825" t="s">
        <v>74</v>
      </c>
      <c r="B825">
        <v>2013</v>
      </c>
      <c r="C825">
        <v>7.5010000000000003</v>
      </c>
      <c r="D825">
        <v>10.823</v>
      </c>
      <c r="E825">
        <v>0.96699999999999997</v>
      </c>
      <c r="F825">
        <v>71.7</v>
      </c>
      <c r="G825">
        <v>0.92300000000000004</v>
      </c>
      <c r="H825">
        <v>0.30099999999999999</v>
      </c>
      <c r="I825">
        <v>0.71299999999999997</v>
      </c>
      <c r="J825">
        <v>0.80200000000000005</v>
      </c>
      <c r="K825">
        <v>0.156</v>
      </c>
      <c r="L825" t="str">
        <f>IFERROR(VLOOKUP(A825, ContinentData!$A$2:$B$231, 2, FALSE),0)</f>
        <v>Europe</v>
      </c>
      <c r="M825" t="str">
        <f>IF(world_happiness[[#This Row],[Life Ladder]]&gt;world_happiness[[#This Row],[AV LL]],"Over Avergare","Under Average")</f>
        <v>Over Avergare</v>
      </c>
      <c r="N825" s="55">
        <f>DATE(world_happiness[[#This Row],[year]],1,1)</f>
        <v>41275</v>
      </c>
      <c r="O825">
        <f>YEAR(world_happiness[[#This Row],[Date]])</f>
        <v>2013</v>
      </c>
      <c r="P825">
        <f>AVERAGE(world_happiness[Life Ladder])</f>
        <v>5.4792273760800283</v>
      </c>
    </row>
    <row r="826" spans="1:16" x14ac:dyDescent="0.35">
      <c r="A826" t="s">
        <v>74</v>
      </c>
      <c r="B826">
        <v>2015</v>
      </c>
      <c r="C826">
        <v>7.4980000000000002</v>
      </c>
      <c r="D826">
        <v>10.862</v>
      </c>
      <c r="E826">
        <v>0.98</v>
      </c>
      <c r="F826">
        <v>71.900000000000006</v>
      </c>
      <c r="G826">
        <v>0.94</v>
      </c>
      <c r="H826">
        <v>0.29599999999999999</v>
      </c>
      <c r="I826">
        <v>0.63900000000000001</v>
      </c>
      <c r="J826">
        <v>0.79400000000000004</v>
      </c>
      <c r="K826">
        <v>0.18</v>
      </c>
      <c r="L826" t="str">
        <f>IFERROR(VLOOKUP(A826, ContinentData!$A$2:$B$231, 2, FALSE),0)</f>
        <v>Europe</v>
      </c>
      <c r="M826" t="str">
        <f>IF(world_happiness[[#This Row],[Life Ladder]]&gt;world_happiness[[#This Row],[AV LL]],"Over Avergare","Under Average")</f>
        <v>Over Avergare</v>
      </c>
      <c r="N826" s="55">
        <f>DATE(world_happiness[[#This Row],[year]],1,1)</f>
        <v>42005</v>
      </c>
      <c r="O826">
        <f>YEAR(world_happiness[[#This Row],[Date]])</f>
        <v>2015</v>
      </c>
      <c r="P826">
        <f>AVERAGE(world_happiness[Life Ladder])</f>
        <v>5.4792273760800283</v>
      </c>
    </row>
    <row r="827" spans="1:16" x14ac:dyDescent="0.35">
      <c r="A827" t="s">
        <v>74</v>
      </c>
      <c r="B827">
        <v>2016</v>
      </c>
      <c r="C827">
        <v>7.51</v>
      </c>
      <c r="D827">
        <v>10.909000000000001</v>
      </c>
      <c r="E827">
        <v>0.98499999999999999</v>
      </c>
      <c r="F827">
        <v>71.924999999999997</v>
      </c>
      <c r="G827">
        <v>0.95199999999999996</v>
      </c>
      <c r="H827">
        <v>0.27600000000000002</v>
      </c>
      <c r="I827">
        <v>0.71899999999999997</v>
      </c>
      <c r="J827">
        <v>0.80800000000000005</v>
      </c>
      <c r="K827">
        <v>0.158</v>
      </c>
      <c r="L827" t="str">
        <f>IFERROR(VLOOKUP(A827, ContinentData!$A$2:$B$231, 2, FALSE),0)</f>
        <v>Europe</v>
      </c>
      <c r="M827" t="str">
        <f>IF(world_happiness[[#This Row],[Life Ladder]]&gt;world_happiness[[#This Row],[AV LL]],"Over Avergare","Under Average")</f>
        <v>Over Avergare</v>
      </c>
      <c r="N827" s="55">
        <f>DATE(world_happiness[[#This Row],[year]],1,1)</f>
        <v>42370</v>
      </c>
      <c r="O827">
        <f>YEAR(world_happiness[[#This Row],[Date]])</f>
        <v>2016</v>
      </c>
      <c r="P827">
        <f>AVERAGE(world_happiness[Life Ladder])</f>
        <v>5.4792273760800283</v>
      </c>
    </row>
    <row r="828" spans="1:16" x14ac:dyDescent="0.35">
      <c r="A828" t="s">
        <v>74</v>
      </c>
      <c r="B828">
        <v>2017</v>
      </c>
      <c r="C828">
        <v>7.476</v>
      </c>
      <c r="D828">
        <v>10.927</v>
      </c>
      <c r="E828">
        <v>0.96699999999999997</v>
      </c>
      <c r="F828">
        <v>71.95</v>
      </c>
      <c r="G828">
        <v>0.93899999999999995</v>
      </c>
      <c r="H828">
        <v>0.24099999999999999</v>
      </c>
      <c r="I828">
        <v>0.72699999999999998</v>
      </c>
      <c r="J828">
        <v>0.82299999999999995</v>
      </c>
      <c r="K828">
        <v>0.14799999999999999</v>
      </c>
      <c r="L828" t="str">
        <f>IFERROR(VLOOKUP(A828, ContinentData!$A$2:$B$231, 2, FALSE),0)</f>
        <v>Europe</v>
      </c>
      <c r="M828" t="str">
        <f>IF(world_happiness[[#This Row],[Life Ladder]]&gt;world_happiness[[#This Row],[AV LL]],"Over Avergare","Under Average")</f>
        <v>Over Avergare</v>
      </c>
      <c r="N828" s="55">
        <f>DATE(world_happiness[[#This Row],[year]],1,1)</f>
        <v>42736</v>
      </c>
      <c r="O828">
        <f>YEAR(world_happiness[[#This Row],[Date]])</f>
        <v>2017</v>
      </c>
      <c r="P828">
        <f>AVERAGE(world_happiness[Life Ladder])</f>
        <v>5.4792273760800283</v>
      </c>
    </row>
    <row r="829" spans="1:16" x14ac:dyDescent="0.35">
      <c r="A829" t="s">
        <v>74</v>
      </c>
      <c r="B829">
        <v>2019</v>
      </c>
      <c r="C829">
        <v>7.5330000000000004</v>
      </c>
      <c r="D829">
        <v>10.949</v>
      </c>
      <c r="E829">
        <v>0.98199999999999998</v>
      </c>
      <c r="F829">
        <v>72</v>
      </c>
      <c r="G829">
        <v>0.95899999999999996</v>
      </c>
      <c r="I829">
        <v>0.69899999999999995</v>
      </c>
      <c r="J829">
        <v>0.78700000000000003</v>
      </c>
      <c r="K829">
        <v>0.17799999999999999</v>
      </c>
      <c r="L829" t="str">
        <f>IFERROR(VLOOKUP(A829, ContinentData!$A$2:$B$231, 2, FALSE),0)</f>
        <v>Europe</v>
      </c>
      <c r="M829" t="str">
        <f>IF(world_happiness[[#This Row],[Life Ladder]]&gt;world_happiness[[#This Row],[AV LL]],"Over Avergare","Under Average")</f>
        <v>Over Avergare</v>
      </c>
      <c r="N829" s="55">
        <f>DATE(world_happiness[[#This Row],[year]],1,1)</f>
        <v>43466</v>
      </c>
      <c r="O829">
        <f>YEAR(world_happiness[[#This Row],[Date]])</f>
        <v>2019</v>
      </c>
      <c r="P829">
        <f>AVERAGE(world_happiness[Life Ladder])</f>
        <v>5.4792273760800283</v>
      </c>
    </row>
    <row r="830" spans="1:16" x14ac:dyDescent="0.35">
      <c r="A830" t="s">
        <v>74</v>
      </c>
      <c r="B830">
        <v>2020</v>
      </c>
      <c r="C830">
        <v>7.5750000000000002</v>
      </c>
      <c r="D830">
        <v>10.862</v>
      </c>
      <c r="E830">
        <v>0.98299999999999998</v>
      </c>
      <c r="F830">
        <v>72.025000000000006</v>
      </c>
      <c r="G830">
        <v>0.94899999999999995</v>
      </c>
      <c r="H830">
        <v>0.153</v>
      </c>
      <c r="I830">
        <v>0.64400000000000002</v>
      </c>
      <c r="J830">
        <v>0.80800000000000005</v>
      </c>
      <c r="K830">
        <v>0.17199999999999999</v>
      </c>
      <c r="L830" t="str">
        <f>IFERROR(VLOOKUP(A830, ContinentData!$A$2:$B$231, 2, FALSE),0)</f>
        <v>Europe</v>
      </c>
      <c r="M830" t="str">
        <f>IF(world_happiness[[#This Row],[Life Ladder]]&gt;world_happiness[[#This Row],[AV LL]],"Over Avergare","Under Average")</f>
        <v>Over Avergare</v>
      </c>
      <c r="N830" s="55">
        <f>DATE(world_happiness[[#This Row],[year]],1,1)</f>
        <v>43831</v>
      </c>
      <c r="O830">
        <f>YEAR(world_happiness[[#This Row],[Date]])</f>
        <v>2020</v>
      </c>
      <c r="P830">
        <f>AVERAGE(world_happiness[Life Ladder])</f>
        <v>5.4792273760800283</v>
      </c>
    </row>
    <row r="831" spans="1:16" x14ac:dyDescent="0.35">
      <c r="A831" t="s">
        <v>74</v>
      </c>
      <c r="B831">
        <v>2021</v>
      </c>
      <c r="C831">
        <v>7.5650000000000004</v>
      </c>
      <c r="D831">
        <v>10.888999999999999</v>
      </c>
      <c r="E831">
        <v>0.98</v>
      </c>
      <c r="F831">
        <v>72.05</v>
      </c>
      <c r="G831">
        <v>0.92300000000000004</v>
      </c>
      <c r="H831">
        <v>0.25800000000000001</v>
      </c>
      <c r="I831">
        <v>0.66400000000000003</v>
      </c>
      <c r="J831">
        <v>0.80600000000000005</v>
      </c>
      <c r="K831">
        <v>0.159</v>
      </c>
      <c r="L831" t="str">
        <f>IFERROR(VLOOKUP(A831, ContinentData!$A$2:$B$231, 2, FALSE),0)</f>
        <v>Europe</v>
      </c>
      <c r="M831" t="str">
        <f>IF(world_happiness[[#This Row],[Life Ladder]]&gt;world_happiness[[#This Row],[AV LL]],"Over Avergare","Under Average")</f>
        <v>Over Avergare</v>
      </c>
      <c r="N831" s="55">
        <f>DATE(world_happiness[[#This Row],[year]],1,1)</f>
        <v>44197</v>
      </c>
      <c r="O831">
        <f>YEAR(world_happiness[[#This Row],[Date]])</f>
        <v>2021</v>
      </c>
      <c r="P831">
        <f>AVERAGE(world_happiness[Life Ladder])</f>
        <v>5.4792273760800283</v>
      </c>
    </row>
    <row r="832" spans="1:16" x14ac:dyDescent="0.35">
      <c r="A832" t="s">
        <v>74</v>
      </c>
      <c r="B832">
        <v>2022</v>
      </c>
      <c r="C832">
        <v>7.4489999999999998</v>
      </c>
      <c r="D832">
        <v>10.935</v>
      </c>
      <c r="E832">
        <v>0.98499999999999999</v>
      </c>
      <c r="F832">
        <v>72.075000000000003</v>
      </c>
      <c r="G832">
        <v>0.93600000000000005</v>
      </c>
      <c r="H832">
        <v>0.222</v>
      </c>
      <c r="I832">
        <v>0.69199999999999995</v>
      </c>
      <c r="J832">
        <v>0.76800000000000002</v>
      </c>
      <c r="K832">
        <v>0.17799999999999999</v>
      </c>
      <c r="L832" t="str">
        <f>IFERROR(VLOOKUP(A832, ContinentData!$A$2:$B$231, 2, FALSE),0)</f>
        <v>Europe</v>
      </c>
      <c r="M832" t="str">
        <f>IF(world_happiness[[#This Row],[Life Ladder]]&gt;world_happiness[[#This Row],[AV LL]],"Over Avergare","Under Average")</f>
        <v>Over Avergare</v>
      </c>
      <c r="N832" s="55">
        <f>DATE(world_happiness[[#This Row],[year]],1,1)</f>
        <v>44562</v>
      </c>
      <c r="O832">
        <f>YEAR(world_happiness[[#This Row],[Date]])</f>
        <v>2022</v>
      </c>
      <c r="P832">
        <f>AVERAGE(world_happiness[Life Ladder])</f>
        <v>5.4792273760800283</v>
      </c>
    </row>
    <row r="833" spans="1:16" x14ac:dyDescent="0.35">
      <c r="A833" t="s">
        <v>75</v>
      </c>
      <c r="B833">
        <v>2006</v>
      </c>
      <c r="C833">
        <v>5.3479999999999999</v>
      </c>
      <c r="D833">
        <v>8.141</v>
      </c>
      <c r="E833">
        <v>0.70699999999999996</v>
      </c>
      <c r="F833">
        <v>55.86</v>
      </c>
      <c r="G833">
        <v>0.77400000000000002</v>
      </c>
      <c r="I833">
        <v>0.85499999999999998</v>
      </c>
      <c r="J833">
        <v>0.57599999999999996</v>
      </c>
      <c r="K833">
        <v>0.19900000000000001</v>
      </c>
      <c r="L833" t="str">
        <f>IFERROR(VLOOKUP(A833, ContinentData!$A$2:$B$231, 2, FALSE),0)</f>
        <v>Asia</v>
      </c>
      <c r="M833" t="str">
        <f>IF(world_happiness[[#This Row],[Life Ladder]]&gt;world_happiness[[#This Row],[AV LL]],"Over Avergare","Under Average")</f>
        <v>Under Average</v>
      </c>
      <c r="N833" s="55">
        <f>DATE(world_happiness[[#This Row],[year]],1,1)</f>
        <v>38718</v>
      </c>
      <c r="O833">
        <f>YEAR(world_happiness[[#This Row],[Date]])</f>
        <v>2006</v>
      </c>
      <c r="P833">
        <f>AVERAGE(world_happiness[Life Ladder])</f>
        <v>5.4792273760800283</v>
      </c>
    </row>
    <row r="834" spans="1:16" x14ac:dyDescent="0.35">
      <c r="A834" t="s">
        <v>75</v>
      </c>
      <c r="B834">
        <v>2007</v>
      </c>
      <c r="C834">
        <v>5.0270000000000001</v>
      </c>
      <c r="D834">
        <v>8.1999999999999993</v>
      </c>
      <c r="E834">
        <v>0.56899999999999995</v>
      </c>
      <c r="F834">
        <v>56.22</v>
      </c>
      <c r="G834">
        <v>0.72899999999999998</v>
      </c>
      <c r="H834">
        <v>-5.2999999999999999E-2</v>
      </c>
      <c r="I834">
        <v>0.86199999999999999</v>
      </c>
      <c r="J834">
        <v>0.54100000000000004</v>
      </c>
      <c r="K834">
        <v>0.253</v>
      </c>
      <c r="L834" t="str">
        <f>IFERROR(VLOOKUP(A834, ContinentData!$A$2:$B$231, 2, FALSE),0)</f>
        <v>Asia</v>
      </c>
      <c r="M834" t="str">
        <f>IF(world_happiness[[#This Row],[Life Ladder]]&gt;world_happiness[[#This Row],[AV LL]],"Over Avergare","Under Average")</f>
        <v>Under Average</v>
      </c>
      <c r="N834" s="55">
        <f>DATE(world_happiness[[#This Row],[year]],1,1)</f>
        <v>39083</v>
      </c>
      <c r="O834">
        <f>YEAR(world_happiness[[#This Row],[Date]])</f>
        <v>2007</v>
      </c>
      <c r="P834">
        <f>AVERAGE(world_happiness[Life Ladder])</f>
        <v>5.4792273760800283</v>
      </c>
    </row>
    <row r="835" spans="1:16" x14ac:dyDescent="0.35">
      <c r="A835" t="s">
        <v>75</v>
      </c>
      <c r="B835">
        <v>2008</v>
      </c>
      <c r="C835">
        <v>5.1459999999999999</v>
      </c>
      <c r="D835">
        <v>8.2159999999999993</v>
      </c>
      <c r="E835">
        <v>0.68400000000000005</v>
      </c>
      <c r="F835">
        <v>56.58</v>
      </c>
      <c r="G835">
        <v>0.75600000000000001</v>
      </c>
      <c r="H835">
        <v>-7.3999999999999996E-2</v>
      </c>
      <c r="I835">
        <v>0.89100000000000001</v>
      </c>
      <c r="J835">
        <v>0.57299999999999995</v>
      </c>
      <c r="K835">
        <v>0.25900000000000001</v>
      </c>
      <c r="L835" t="str">
        <f>IFERROR(VLOOKUP(A835, ContinentData!$A$2:$B$231, 2, FALSE),0)</f>
        <v>Asia</v>
      </c>
      <c r="M835" t="str">
        <f>IF(world_happiness[[#This Row],[Life Ladder]]&gt;world_happiness[[#This Row],[AV LL]],"Over Avergare","Under Average")</f>
        <v>Under Average</v>
      </c>
      <c r="N835" s="55">
        <f>DATE(world_happiness[[#This Row],[year]],1,1)</f>
        <v>39448</v>
      </c>
      <c r="O835">
        <f>YEAR(world_happiness[[#This Row],[Date]])</f>
        <v>2008</v>
      </c>
      <c r="P835">
        <f>AVERAGE(world_happiness[Life Ladder])</f>
        <v>5.4792273760800283</v>
      </c>
    </row>
    <row r="836" spans="1:16" x14ac:dyDescent="0.35">
      <c r="A836" t="s">
        <v>75</v>
      </c>
      <c r="B836">
        <v>2009</v>
      </c>
      <c r="C836">
        <v>4.5220000000000002</v>
      </c>
      <c r="D836">
        <v>8.2780000000000005</v>
      </c>
      <c r="E836">
        <v>0.65300000000000002</v>
      </c>
      <c r="F836">
        <v>56.94</v>
      </c>
      <c r="G836">
        <v>0.67900000000000005</v>
      </c>
      <c r="H836">
        <v>-2.8000000000000001E-2</v>
      </c>
      <c r="I836">
        <v>0.89500000000000002</v>
      </c>
      <c r="J836">
        <v>0.63900000000000001</v>
      </c>
      <c r="K836">
        <v>0.30099999999999999</v>
      </c>
      <c r="L836" t="str">
        <f>IFERROR(VLOOKUP(A836, ContinentData!$A$2:$B$231, 2, FALSE),0)</f>
        <v>Asia</v>
      </c>
      <c r="M836" t="str">
        <f>IF(world_happiness[[#This Row],[Life Ladder]]&gt;world_happiness[[#This Row],[AV LL]],"Over Avergare","Under Average")</f>
        <v>Under Average</v>
      </c>
      <c r="N836" s="55">
        <f>DATE(world_happiness[[#This Row],[year]],1,1)</f>
        <v>39814</v>
      </c>
      <c r="O836">
        <f>YEAR(world_happiness[[#This Row],[Date]])</f>
        <v>2009</v>
      </c>
      <c r="P836">
        <f>AVERAGE(world_happiness[Life Ladder])</f>
        <v>5.4792273760800283</v>
      </c>
    </row>
    <row r="837" spans="1:16" x14ac:dyDescent="0.35">
      <c r="A837" t="s">
        <v>75</v>
      </c>
      <c r="B837">
        <v>2010</v>
      </c>
      <c r="C837">
        <v>4.9889999999999999</v>
      </c>
      <c r="D837">
        <v>8.3460000000000001</v>
      </c>
      <c r="E837">
        <v>0.60499999999999998</v>
      </c>
      <c r="F837">
        <v>57.3</v>
      </c>
      <c r="G837">
        <v>0.78300000000000003</v>
      </c>
      <c r="H837">
        <v>5.6000000000000001E-2</v>
      </c>
      <c r="I837">
        <v>0.86299999999999999</v>
      </c>
      <c r="J837">
        <v>0.57899999999999996</v>
      </c>
      <c r="K837">
        <v>0.26700000000000002</v>
      </c>
      <c r="L837" t="str">
        <f>IFERROR(VLOOKUP(A837, ContinentData!$A$2:$B$231, 2, FALSE),0)</f>
        <v>Asia</v>
      </c>
      <c r="M837" t="str">
        <f>IF(world_happiness[[#This Row],[Life Ladder]]&gt;world_happiness[[#This Row],[AV LL]],"Over Avergare","Under Average")</f>
        <v>Under Average</v>
      </c>
      <c r="N837" s="55">
        <f>DATE(world_happiness[[#This Row],[year]],1,1)</f>
        <v>40179</v>
      </c>
      <c r="O837">
        <f>YEAR(world_happiness[[#This Row],[Date]])</f>
        <v>2010</v>
      </c>
      <c r="P837">
        <f>AVERAGE(world_happiness[Life Ladder])</f>
        <v>5.4792273760800283</v>
      </c>
    </row>
    <row r="838" spans="1:16" x14ac:dyDescent="0.35">
      <c r="A838" t="s">
        <v>75</v>
      </c>
      <c r="B838">
        <v>2011</v>
      </c>
      <c r="C838">
        <v>4.6349999999999998</v>
      </c>
      <c r="D838">
        <v>8.3829999999999991</v>
      </c>
      <c r="E838">
        <v>0.55300000000000005</v>
      </c>
      <c r="F838">
        <v>57.66</v>
      </c>
      <c r="G838">
        <v>0.83799999999999997</v>
      </c>
      <c r="H838">
        <v>-0.04</v>
      </c>
      <c r="I838">
        <v>0.90800000000000003</v>
      </c>
      <c r="J838">
        <v>0.48</v>
      </c>
      <c r="K838">
        <v>0.23200000000000001</v>
      </c>
      <c r="L838" t="str">
        <f>IFERROR(VLOOKUP(A838, ContinentData!$A$2:$B$231, 2, FALSE),0)</f>
        <v>Asia</v>
      </c>
      <c r="M838" t="str">
        <f>IF(world_happiness[[#This Row],[Life Ladder]]&gt;world_happiness[[#This Row],[AV LL]],"Over Avergare","Under Average")</f>
        <v>Under Average</v>
      </c>
      <c r="N838" s="55">
        <f>DATE(world_happiness[[#This Row],[year]],1,1)</f>
        <v>40544</v>
      </c>
      <c r="O838">
        <f>YEAR(world_happiness[[#This Row],[Date]])</f>
        <v>2011</v>
      </c>
      <c r="P838">
        <f>AVERAGE(world_happiness[Life Ladder])</f>
        <v>5.4792273760800283</v>
      </c>
    </row>
    <row r="839" spans="1:16" x14ac:dyDescent="0.35">
      <c r="A839" t="s">
        <v>75</v>
      </c>
      <c r="B839">
        <v>2012</v>
      </c>
      <c r="C839">
        <v>4.72</v>
      </c>
      <c r="D839">
        <v>8.423</v>
      </c>
      <c r="E839">
        <v>0.51100000000000001</v>
      </c>
      <c r="F839">
        <v>58.02</v>
      </c>
      <c r="G839">
        <v>0.60899999999999999</v>
      </c>
      <c r="H839">
        <v>6.5000000000000002E-2</v>
      </c>
      <c r="I839">
        <v>0.83</v>
      </c>
      <c r="J839">
        <v>0.54400000000000004</v>
      </c>
      <c r="K839">
        <v>0.29499999999999998</v>
      </c>
      <c r="L839" t="str">
        <f>IFERROR(VLOOKUP(A839, ContinentData!$A$2:$B$231, 2, FALSE),0)</f>
        <v>Asia</v>
      </c>
      <c r="M839" t="str">
        <f>IF(world_happiness[[#This Row],[Life Ladder]]&gt;world_happiness[[#This Row],[AV LL]],"Over Avergare","Under Average")</f>
        <v>Under Average</v>
      </c>
      <c r="N839" s="55">
        <f>DATE(world_happiness[[#This Row],[year]],1,1)</f>
        <v>40909</v>
      </c>
      <c r="O839">
        <f>YEAR(world_happiness[[#This Row],[Date]])</f>
        <v>2012</v>
      </c>
      <c r="P839">
        <f>AVERAGE(world_happiness[Life Ladder])</f>
        <v>5.4792273760800283</v>
      </c>
    </row>
    <row r="840" spans="1:16" x14ac:dyDescent="0.35">
      <c r="A840" t="s">
        <v>75</v>
      </c>
      <c r="B840">
        <v>2013</v>
      </c>
      <c r="C840">
        <v>4.4279999999999999</v>
      </c>
      <c r="D840">
        <v>8.4719999999999995</v>
      </c>
      <c r="E840">
        <v>0.55300000000000005</v>
      </c>
      <c r="F840">
        <v>58.38</v>
      </c>
      <c r="G840">
        <v>0.74</v>
      </c>
      <c r="H840">
        <v>8.2000000000000003E-2</v>
      </c>
      <c r="I840">
        <v>0.83199999999999996</v>
      </c>
      <c r="J840">
        <v>0.60799999999999998</v>
      </c>
      <c r="K840">
        <v>0.33</v>
      </c>
      <c r="L840" t="str">
        <f>IFERROR(VLOOKUP(A840, ContinentData!$A$2:$B$231, 2, FALSE),0)</f>
        <v>Asia</v>
      </c>
      <c r="M840" t="str">
        <f>IF(world_happiness[[#This Row],[Life Ladder]]&gt;world_happiness[[#This Row],[AV LL]],"Over Avergare","Under Average")</f>
        <v>Under Average</v>
      </c>
      <c r="N840" s="55">
        <f>DATE(world_happiness[[#This Row],[year]],1,1)</f>
        <v>41275</v>
      </c>
      <c r="O840">
        <f>YEAR(world_happiness[[#This Row],[Date]])</f>
        <v>2013</v>
      </c>
      <c r="P840">
        <f>AVERAGE(world_happiness[Life Ladder])</f>
        <v>5.4792273760800283</v>
      </c>
    </row>
    <row r="841" spans="1:16" x14ac:dyDescent="0.35">
      <c r="A841" t="s">
        <v>75</v>
      </c>
      <c r="B841">
        <v>2014</v>
      </c>
      <c r="C841">
        <v>4.4240000000000004</v>
      </c>
      <c r="D841">
        <v>8.5310000000000006</v>
      </c>
      <c r="E841">
        <v>0.621</v>
      </c>
      <c r="F841">
        <v>58.74</v>
      </c>
      <c r="G841">
        <v>0.80900000000000005</v>
      </c>
      <c r="H841">
        <v>-2.8000000000000001E-2</v>
      </c>
      <c r="I841">
        <v>0.83199999999999996</v>
      </c>
      <c r="J841">
        <v>0.65100000000000002</v>
      </c>
      <c r="K841">
        <v>0.28499999999999998</v>
      </c>
      <c r="L841" t="str">
        <f>IFERROR(VLOOKUP(A841, ContinentData!$A$2:$B$231, 2, FALSE),0)</f>
        <v>Asia</v>
      </c>
      <c r="M841" t="str">
        <f>IF(world_happiness[[#This Row],[Life Ladder]]&gt;world_happiness[[#This Row],[AV LL]],"Over Avergare","Under Average")</f>
        <v>Under Average</v>
      </c>
      <c r="N841" s="55">
        <f>DATE(world_happiness[[#This Row],[year]],1,1)</f>
        <v>41640</v>
      </c>
      <c r="O841">
        <f>YEAR(world_happiness[[#This Row],[Date]])</f>
        <v>2014</v>
      </c>
      <c r="P841">
        <f>AVERAGE(world_happiness[Life Ladder])</f>
        <v>5.4792273760800283</v>
      </c>
    </row>
    <row r="842" spans="1:16" x14ac:dyDescent="0.35">
      <c r="A842" t="s">
        <v>75</v>
      </c>
      <c r="B842">
        <v>2015</v>
      </c>
      <c r="C842">
        <v>4.3419999999999996</v>
      </c>
      <c r="D842">
        <v>8.5960000000000001</v>
      </c>
      <c r="E842">
        <v>0.61</v>
      </c>
      <c r="F842">
        <v>59.1</v>
      </c>
      <c r="G842">
        <v>0.77700000000000002</v>
      </c>
      <c r="H842">
        <v>-7.0000000000000001E-3</v>
      </c>
      <c r="I842">
        <v>0.77600000000000002</v>
      </c>
      <c r="J842">
        <v>0.65700000000000003</v>
      </c>
      <c r="K842">
        <v>0.32200000000000001</v>
      </c>
      <c r="L842" t="str">
        <f>IFERROR(VLOOKUP(A842, ContinentData!$A$2:$B$231, 2, FALSE),0)</f>
        <v>Asia</v>
      </c>
      <c r="M842" t="str">
        <f>IF(world_happiness[[#This Row],[Life Ladder]]&gt;world_happiness[[#This Row],[AV LL]],"Over Avergare","Under Average")</f>
        <v>Under Average</v>
      </c>
      <c r="N842" s="55">
        <f>DATE(world_happiness[[#This Row],[year]],1,1)</f>
        <v>42005</v>
      </c>
      <c r="O842">
        <f>YEAR(world_happiness[[#This Row],[Date]])</f>
        <v>2015</v>
      </c>
      <c r="P842">
        <f>AVERAGE(world_happiness[Life Ladder])</f>
        <v>5.4792273760800283</v>
      </c>
    </row>
    <row r="843" spans="1:16" x14ac:dyDescent="0.35">
      <c r="A843" t="s">
        <v>75</v>
      </c>
      <c r="B843">
        <v>2016</v>
      </c>
      <c r="C843">
        <v>4.1790000000000003</v>
      </c>
      <c r="D843">
        <v>8.6639999999999997</v>
      </c>
      <c r="E843">
        <v>0.61399999999999999</v>
      </c>
      <c r="F843">
        <v>59.4</v>
      </c>
      <c r="G843">
        <v>0.82</v>
      </c>
      <c r="H843">
        <v>4.3999999999999997E-2</v>
      </c>
      <c r="I843">
        <v>0.76500000000000001</v>
      </c>
      <c r="J843">
        <v>0.64600000000000002</v>
      </c>
      <c r="K843">
        <v>0.34599999999999997</v>
      </c>
      <c r="L843" t="str">
        <f>IFERROR(VLOOKUP(A843, ContinentData!$A$2:$B$231, 2, FALSE),0)</f>
        <v>Asia</v>
      </c>
      <c r="M843" t="str">
        <f>IF(world_happiness[[#This Row],[Life Ladder]]&gt;world_happiness[[#This Row],[AV LL]],"Over Avergare","Under Average")</f>
        <v>Under Average</v>
      </c>
      <c r="N843" s="55">
        <f>DATE(world_happiness[[#This Row],[year]],1,1)</f>
        <v>42370</v>
      </c>
      <c r="O843">
        <f>YEAR(world_happiness[[#This Row],[Date]])</f>
        <v>2016</v>
      </c>
      <c r="P843">
        <f>AVERAGE(world_happiness[Life Ladder])</f>
        <v>5.4792273760800283</v>
      </c>
    </row>
    <row r="844" spans="1:16" x14ac:dyDescent="0.35">
      <c r="A844" t="s">
        <v>75</v>
      </c>
      <c r="B844">
        <v>2017</v>
      </c>
      <c r="C844">
        <v>4.0460000000000003</v>
      </c>
      <c r="D844">
        <v>8.718</v>
      </c>
      <c r="E844">
        <v>0.60699999999999998</v>
      </c>
      <c r="F844">
        <v>59.7</v>
      </c>
      <c r="G844">
        <v>0.88600000000000001</v>
      </c>
      <c r="H844">
        <v>-4.3999999999999997E-2</v>
      </c>
      <c r="I844">
        <v>0.78100000000000003</v>
      </c>
      <c r="J844">
        <v>0.57899999999999996</v>
      </c>
      <c r="K844">
        <v>0.318</v>
      </c>
      <c r="L844" t="str">
        <f>IFERROR(VLOOKUP(A844, ContinentData!$A$2:$B$231, 2, FALSE),0)</f>
        <v>Asia</v>
      </c>
      <c r="M844" t="str">
        <f>IF(world_happiness[[#This Row],[Life Ladder]]&gt;world_happiness[[#This Row],[AV LL]],"Over Avergare","Under Average")</f>
        <v>Under Average</v>
      </c>
      <c r="N844" s="55">
        <f>DATE(world_happiness[[#This Row],[year]],1,1)</f>
        <v>42736</v>
      </c>
      <c r="O844">
        <f>YEAR(world_happiness[[#This Row],[Date]])</f>
        <v>2017</v>
      </c>
      <c r="P844">
        <f>AVERAGE(world_happiness[Life Ladder])</f>
        <v>5.4792273760800283</v>
      </c>
    </row>
    <row r="845" spans="1:16" x14ac:dyDescent="0.35">
      <c r="A845" t="s">
        <v>75</v>
      </c>
      <c r="B845">
        <v>2018</v>
      </c>
      <c r="C845">
        <v>3.8180000000000001</v>
      </c>
      <c r="D845">
        <v>8.77</v>
      </c>
      <c r="E845">
        <v>0.63800000000000001</v>
      </c>
      <c r="F845">
        <v>60</v>
      </c>
      <c r="G845">
        <v>0.89</v>
      </c>
      <c r="H845">
        <v>8.3000000000000004E-2</v>
      </c>
      <c r="I845">
        <v>0.80500000000000005</v>
      </c>
      <c r="J845">
        <v>0.59099999999999997</v>
      </c>
      <c r="K845">
        <v>0.35699999999999998</v>
      </c>
      <c r="L845" t="str">
        <f>IFERROR(VLOOKUP(A845, ContinentData!$A$2:$B$231, 2, FALSE),0)</f>
        <v>Asia</v>
      </c>
      <c r="M845" t="str">
        <f>IF(world_happiness[[#This Row],[Life Ladder]]&gt;world_happiness[[#This Row],[AV LL]],"Over Avergare","Under Average")</f>
        <v>Under Average</v>
      </c>
      <c r="N845" s="55">
        <f>DATE(world_happiness[[#This Row],[year]],1,1)</f>
        <v>43101</v>
      </c>
      <c r="O845">
        <f>YEAR(world_happiness[[#This Row],[Date]])</f>
        <v>2018</v>
      </c>
      <c r="P845">
        <f>AVERAGE(world_happiness[Life Ladder])</f>
        <v>5.4792273760800283</v>
      </c>
    </row>
    <row r="846" spans="1:16" x14ac:dyDescent="0.35">
      <c r="A846" t="s">
        <v>75</v>
      </c>
      <c r="B846">
        <v>2019</v>
      </c>
      <c r="C846">
        <v>3.2490000000000001</v>
      </c>
      <c r="D846">
        <v>8.7959999999999994</v>
      </c>
      <c r="E846">
        <v>0.56100000000000005</v>
      </c>
      <c r="F846">
        <v>60.3</v>
      </c>
      <c r="G846">
        <v>0.876</v>
      </c>
      <c r="H846">
        <v>0.111</v>
      </c>
      <c r="I846">
        <v>0.752</v>
      </c>
      <c r="J846">
        <v>0.56000000000000005</v>
      </c>
      <c r="K846">
        <v>0.46600000000000003</v>
      </c>
      <c r="L846" t="str">
        <f>IFERROR(VLOOKUP(A846, ContinentData!$A$2:$B$231, 2, FALSE),0)</f>
        <v>Asia</v>
      </c>
      <c r="M846" t="str">
        <f>IF(world_happiness[[#This Row],[Life Ladder]]&gt;world_happiness[[#This Row],[AV LL]],"Over Avergare","Under Average")</f>
        <v>Under Average</v>
      </c>
      <c r="N846" s="55">
        <f>DATE(world_happiness[[#This Row],[year]],1,1)</f>
        <v>43466</v>
      </c>
      <c r="O846">
        <f>YEAR(world_happiness[[#This Row],[Date]])</f>
        <v>2019</v>
      </c>
      <c r="P846">
        <f>AVERAGE(world_happiness[Life Ladder])</f>
        <v>5.4792273760800283</v>
      </c>
    </row>
    <row r="847" spans="1:16" x14ac:dyDescent="0.35">
      <c r="A847" t="s">
        <v>75</v>
      </c>
      <c r="B847">
        <v>2020</v>
      </c>
      <c r="C847">
        <v>4.2240000000000002</v>
      </c>
      <c r="D847">
        <v>8.718</v>
      </c>
      <c r="E847">
        <v>0.61599999999999999</v>
      </c>
      <c r="F847">
        <v>60.6</v>
      </c>
      <c r="G847">
        <v>0.90600000000000003</v>
      </c>
      <c r="H847">
        <v>7.0999999999999994E-2</v>
      </c>
      <c r="I847">
        <v>0.78</v>
      </c>
      <c r="J847">
        <v>0.68600000000000005</v>
      </c>
      <c r="K847">
        <v>0.38300000000000001</v>
      </c>
      <c r="L847" t="str">
        <f>IFERROR(VLOOKUP(A847, ContinentData!$A$2:$B$231, 2, FALSE),0)</f>
        <v>Asia</v>
      </c>
      <c r="M847" t="str">
        <f>IF(world_happiness[[#This Row],[Life Ladder]]&gt;world_happiness[[#This Row],[AV LL]],"Over Avergare","Under Average")</f>
        <v>Under Average</v>
      </c>
      <c r="N847" s="55">
        <f>DATE(world_happiness[[#This Row],[year]],1,1)</f>
        <v>43831</v>
      </c>
      <c r="O847">
        <f>YEAR(world_happiness[[#This Row],[Date]])</f>
        <v>2020</v>
      </c>
      <c r="P847">
        <f>AVERAGE(world_happiness[Life Ladder])</f>
        <v>5.4792273760800283</v>
      </c>
    </row>
    <row r="848" spans="1:16" x14ac:dyDescent="0.35">
      <c r="A848" t="s">
        <v>75</v>
      </c>
      <c r="B848">
        <v>2021</v>
      </c>
      <c r="C848">
        <v>3.5579999999999998</v>
      </c>
      <c r="D848">
        <v>8.7940000000000005</v>
      </c>
      <c r="E848">
        <v>0.56999999999999995</v>
      </c>
      <c r="F848">
        <v>60.9</v>
      </c>
      <c r="G848">
        <v>0.86599999999999999</v>
      </c>
      <c r="H848">
        <v>5.6000000000000001E-2</v>
      </c>
      <c r="I848">
        <v>0.75700000000000001</v>
      </c>
      <c r="J848">
        <v>0.54700000000000004</v>
      </c>
      <c r="K848">
        <v>0.42899999999999999</v>
      </c>
      <c r="L848" t="str">
        <f>IFERROR(VLOOKUP(A848, ContinentData!$A$2:$B$231, 2, FALSE),0)</f>
        <v>Asia</v>
      </c>
      <c r="M848" t="str">
        <f>IF(world_happiness[[#This Row],[Life Ladder]]&gt;world_happiness[[#This Row],[AV LL]],"Over Avergare","Under Average")</f>
        <v>Under Average</v>
      </c>
      <c r="N848" s="55">
        <f>DATE(world_happiness[[#This Row],[year]],1,1)</f>
        <v>44197</v>
      </c>
      <c r="O848">
        <f>YEAR(world_happiness[[#This Row],[Date]])</f>
        <v>2021</v>
      </c>
      <c r="P848">
        <f>AVERAGE(world_happiness[Life Ladder])</f>
        <v>5.4792273760800283</v>
      </c>
    </row>
    <row r="849" spans="1:16" x14ac:dyDescent="0.35">
      <c r="A849" t="s">
        <v>75</v>
      </c>
      <c r="B849">
        <v>2022</v>
      </c>
      <c r="C849">
        <v>3.93</v>
      </c>
      <c r="D849">
        <v>8.85</v>
      </c>
      <c r="E849">
        <v>0.60799999999999998</v>
      </c>
      <c r="F849">
        <v>61.2</v>
      </c>
      <c r="G849">
        <v>0.89300000000000002</v>
      </c>
      <c r="H849">
        <v>0.09</v>
      </c>
      <c r="I849">
        <v>0.77100000000000002</v>
      </c>
      <c r="J849">
        <v>0.59599999999999997</v>
      </c>
      <c r="K849">
        <v>0.432</v>
      </c>
      <c r="L849" t="str">
        <f>IFERROR(VLOOKUP(A849, ContinentData!$A$2:$B$231, 2, FALSE),0)</f>
        <v>Asia</v>
      </c>
      <c r="M849" t="str">
        <f>IF(world_happiness[[#This Row],[Life Ladder]]&gt;world_happiness[[#This Row],[AV LL]],"Over Avergare","Under Average")</f>
        <v>Under Average</v>
      </c>
      <c r="N849" s="55">
        <f>DATE(world_happiness[[#This Row],[year]],1,1)</f>
        <v>44562</v>
      </c>
      <c r="O849">
        <f>YEAR(world_happiness[[#This Row],[Date]])</f>
        <v>2022</v>
      </c>
      <c r="P849">
        <f>AVERAGE(world_happiness[Life Ladder])</f>
        <v>5.4792273760800283</v>
      </c>
    </row>
    <row r="850" spans="1:16" x14ac:dyDescent="0.35">
      <c r="A850" t="s">
        <v>76</v>
      </c>
      <c r="B850">
        <v>2006</v>
      </c>
      <c r="C850">
        <v>4.9470000000000001</v>
      </c>
      <c r="D850">
        <v>8.8390000000000004</v>
      </c>
      <c r="E850">
        <v>0.77100000000000002</v>
      </c>
      <c r="F850">
        <v>60.32</v>
      </c>
      <c r="G850">
        <v>0.71299999999999997</v>
      </c>
      <c r="H850">
        <v>0.34599999999999997</v>
      </c>
      <c r="I850">
        <v>0.91500000000000004</v>
      </c>
      <c r="J850">
        <v>0.71499999999999997</v>
      </c>
      <c r="K850">
        <v>0.26600000000000001</v>
      </c>
      <c r="L850" t="str">
        <f>IFERROR(VLOOKUP(A850, ContinentData!$A$2:$B$231, 2, FALSE),0)</f>
        <v>Asia</v>
      </c>
      <c r="M850" t="str">
        <f>IF(world_happiness[[#This Row],[Life Ladder]]&gt;world_happiness[[#This Row],[AV LL]],"Over Avergare","Under Average")</f>
        <v>Under Average</v>
      </c>
      <c r="N850" s="55">
        <f>DATE(world_happiness[[#This Row],[year]],1,1)</f>
        <v>38718</v>
      </c>
      <c r="O850">
        <f>YEAR(world_happiness[[#This Row],[Date]])</f>
        <v>2006</v>
      </c>
      <c r="P850">
        <f>AVERAGE(world_happiness[Life Ladder])</f>
        <v>5.4792273760800283</v>
      </c>
    </row>
    <row r="851" spans="1:16" x14ac:dyDescent="0.35">
      <c r="A851" t="s">
        <v>76</v>
      </c>
      <c r="B851">
        <v>2007</v>
      </c>
      <c r="C851">
        <v>5.101</v>
      </c>
      <c r="D851">
        <v>8.8879999999999999</v>
      </c>
      <c r="E851">
        <v>0.70399999999999996</v>
      </c>
      <c r="F851">
        <v>60.54</v>
      </c>
      <c r="G851">
        <v>0.60299999999999998</v>
      </c>
      <c r="H851">
        <v>0.31</v>
      </c>
      <c r="I851">
        <v>0.96</v>
      </c>
      <c r="J851">
        <v>0.69599999999999995</v>
      </c>
      <c r="K851">
        <v>0.24199999999999999</v>
      </c>
      <c r="L851" t="str">
        <f>IFERROR(VLOOKUP(A851, ContinentData!$A$2:$B$231, 2, FALSE),0)</f>
        <v>Asia</v>
      </c>
      <c r="M851" t="str">
        <f>IF(world_happiness[[#This Row],[Life Ladder]]&gt;world_happiness[[#This Row],[AV LL]],"Over Avergare","Under Average")</f>
        <v>Under Average</v>
      </c>
      <c r="N851" s="55">
        <f>DATE(world_happiness[[#This Row],[year]],1,1)</f>
        <v>39083</v>
      </c>
      <c r="O851">
        <f>YEAR(world_happiness[[#This Row],[Date]])</f>
        <v>2007</v>
      </c>
      <c r="P851">
        <f>AVERAGE(world_happiness[Life Ladder])</f>
        <v>5.4792273760800283</v>
      </c>
    </row>
    <row r="852" spans="1:16" x14ac:dyDescent="0.35">
      <c r="A852" t="s">
        <v>76</v>
      </c>
      <c r="B852">
        <v>2008</v>
      </c>
      <c r="C852">
        <v>4.8150000000000004</v>
      </c>
      <c r="D852">
        <v>8.9329999999999998</v>
      </c>
      <c r="E852">
        <v>0.67500000000000004</v>
      </c>
      <c r="F852">
        <v>60.76</v>
      </c>
      <c r="G852">
        <v>0.59599999999999997</v>
      </c>
      <c r="H852">
        <v>0.16200000000000001</v>
      </c>
      <c r="I852">
        <v>0.96799999999999997</v>
      </c>
      <c r="J852">
        <v>0.67500000000000004</v>
      </c>
      <c r="K852">
        <v>0.23899999999999999</v>
      </c>
      <c r="L852" t="str">
        <f>IFERROR(VLOOKUP(A852, ContinentData!$A$2:$B$231, 2, FALSE),0)</f>
        <v>Asia</v>
      </c>
      <c r="M852" t="str">
        <f>IF(world_happiness[[#This Row],[Life Ladder]]&gt;world_happiness[[#This Row],[AV LL]],"Over Avergare","Under Average")</f>
        <v>Under Average</v>
      </c>
      <c r="N852" s="55">
        <f>DATE(world_happiness[[#This Row],[year]],1,1)</f>
        <v>39448</v>
      </c>
      <c r="O852">
        <f>YEAR(world_happiness[[#This Row],[Date]])</f>
        <v>2008</v>
      </c>
      <c r="P852">
        <f>AVERAGE(world_happiness[Life Ladder])</f>
        <v>5.4792273760800283</v>
      </c>
    </row>
    <row r="853" spans="1:16" x14ac:dyDescent="0.35">
      <c r="A853" t="s">
        <v>76</v>
      </c>
      <c r="B853">
        <v>2009</v>
      </c>
      <c r="C853">
        <v>5.4720000000000004</v>
      </c>
      <c r="D853">
        <v>8.9659999999999993</v>
      </c>
      <c r="E853">
        <v>0.77900000000000003</v>
      </c>
      <c r="F853">
        <v>60.98</v>
      </c>
      <c r="G853">
        <v>0.78400000000000003</v>
      </c>
      <c r="H853">
        <v>0.189</v>
      </c>
      <c r="I853">
        <v>0.91100000000000003</v>
      </c>
      <c r="J853">
        <v>0.76800000000000002</v>
      </c>
      <c r="K853">
        <v>0.193</v>
      </c>
      <c r="L853" t="str">
        <f>IFERROR(VLOOKUP(A853, ContinentData!$A$2:$B$231, 2, FALSE),0)</f>
        <v>Asia</v>
      </c>
      <c r="M853" t="str">
        <f>IF(world_happiness[[#This Row],[Life Ladder]]&gt;world_happiness[[#This Row],[AV LL]],"Over Avergare","Under Average")</f>
        <v>Under Average</v>
      </c>
      <c r="N853" s="55">
        <f>DATE(world_happiness[[#This Row],[year]],1,1)</f>
        <v>39814</v>
      </c>
      <c r="O853">
        <f>YEAR(world_happiness[[#This Row],[Date]])</f>
        <v>2009</v>
      </c>
      <c r="P853">
        <f>AVERAGE(world_happiness[Life Ladder])</f>
        <v>5.4792273760800283</v>
      </c>
    </row>
    <row r="854" spans="1:16" x14ac:dyDescent="0.35">
      <c r="A854" t="s">
        <v>76</v>
      </c>
      <c r="B854">
        <v>2010</v>
      </c>
      <c r="C854">
        <v>5.4569999999999999</v>
      </c>
      <c r="D854">
        <v>9.0129999999999999</v>
      </c>
      <c r="E854">
        <v>0.81599999999999995</v>
      </c>
      <c r="F854">
        <v>61.2</v>
      </c>
      <c r="G854">
        <v>0.7</v>
      </c>
      <c r="H854">
        <v>0.44500000000000001</v>
      </c>
      <c r="I854">
        <v>0.95399999999999996</v>
      </c>
      <c r="J854">
        <v>0.71699999999999997</v>
      </c>
      <c r="K854">
        <v>0.218</v>
      </c>
      <c r="L854" t="str">
        <f>IFERROR(VLOOKUP(A854, ContinentData!$A$2:$B$231, 2, FALSE),0)</f>
        <v>Asia</v>
      </c>
      <c r="M854" t="str">
        <f>IF(world_happiness[[#This Row],[Life Ladder]]&gt;world_happiness[[#This Row],[AV LL]],"Over Avergare","Under Average")</f>
        <v>Under Average</v>
      </c>
      <c r="N854" s="55">
        <f>DATE(world_happiness[[#This Row],[year]],1,1)</f>
        <v>40179</v>
      </c>
      <c r="O854">
        <f>YEAR(world_happiness[[#This Row],[Date]])</f>
        <v>2010</v>
      </c>
      <c r="P854">
        <f>AVERAGE(world_happiness[Life Ladder])</f>
        <v>5.4792273760800283</v>
      </c>
    </row>
    <row r="855" spans="1:16" x14ac:dyDescent="0.35">
      <c r="A855" t="s">
        <v>76</v>
      </c>
      <c r="B855">
        <v>2011</v>
      </c>
      <c r="C855">
        <v>5.173</v>
      </c>
      <c r="D855">
        <v>9.0609999999999999</v>
      </c>
      <c r="E855">
        <v>0.82499999999999996</v>
      </c>
      <c r="F855">
        <v>61.42</v>
      </c>
      <c r="G855">
        <v>0.878</v>
      </c>
      <c r="H855">
        <v>0.436</v>
      </c>
      <c r="I855">
        <v>0.96199999999999997</v>
      </c>
      <c r="J855">
        <v>0.748</v>
      </c>
      <c r="K855">
        <v>0.27300000000000002</v>
      </c>
      <c r="L855" t="str">
        <f>IFERROR(VLOOKUP(A855, ContinentData!$A$2:$B$231, 2, FALSE),0)</f>
        <v>Asia</v>
      </c>
      <c r="M855" t="str">
        <f>IF(world_happiness[[#This Row],[Life Ladder]]&gt;world_happiness[[#This Row],[AV LL]],"Over Avergare","Under Average")</f>
        <v>Under Average</v>
      </c>
      <c r="N855" s="55">
        <f>DATE(world_happiness[[#This Row],[year]],1,1)</f>
        <v>40544</v>
      </c>
      <c r="O855">
        <f>YEAR(world_happiness[[#This Row],[Date]])</f>
        <v>2011</v>
      </c>
      <c r="P855">
        <f>AVERAGE(world_happiness[Life Ladder])</f>
        <v>5.4792273760800283</v>
      </c>
    </row>
    <row r="856" spans="1:16" x14ac:dyDescent="0.35">
      <c r="A856" t="s">
        <v>76</v>
      </c>
      <c r="B856">
        <v>2012</v>
      </c>
      <c r="C856">
        <v>5.3680000000000003</v>
      </c>
      <c r="D856">
        <v>9.1069999999999993</v>
      </c>
      <c r="E856">
        <v>0.83399999999999996</v>
      </c>
      <c r="F856">
        <v>61.64</v>
      </c>
      <c r="G856">
        <v>0.77</v>
      </c>
      <c r="H856">
        <v>0.35199999999999998</v>
      </c>
      <c r="I856">
        <v>0.96199999999999997</v>
      </c>
      <c r="J856">
        <v>0.76400000000000001</v>
      </c>
      <c r="K856">
        <v>0.22900000000000001</v>
      </c>
      <c r="L856" t="str">
        <f>IFERROR(VLOOKUP(A856, ContinentData!$A$2:$B$231, 2, FALSE),0)</f>
        <v>Asia</v>
      </c>
      <c r="M856" t="str">
        <f>IF(world_happiness[[#This Row],[Life Ladder]]&gt;world_happiness[[#This Row],[AV LL]],"Over Avergare","Under Average")</f>
        <v>Under Average</v>
      </c>
      <c r="N856" s="55">
        <f>DATE(world_happiness[[#This Row],[year]],1,1)</f>
        <v>40909</v>
      </c>
      <c r="O856">
        <f>YEAR(world_happiness[[#This Row],[Date]])</f>
        <v>2012</v>
      </c>
      <c r="P856">
        <f>AVERAGE(world_happiness[Life Ladder])</f>
        <v>5.4792273760800283</v>
      </c>
    </row>
    <row r="857" spans="1:16" x14ac:dyDescent="0.35">
      <c r="A857" t="s">
        <v>76</v>
      </c>
      <c r="B857">
        <v>2013</v>
      </c>
      <c r="C857">
        <v>5.2919999999999998</v>
      </c>
      <c r="D857">
        <v>9.1489999999999991</v>
      </c>
      <c r="E857">
        <v>0.79400000000000004</v>
      </c>
      <c r="F857">
        <v>61.86</v>
      </c>
      <c r="G857">
        <v>0.78100000000000003</v>
      </c>
      <c r="H857">
        <v>0.374</v>
      </c>
      <c r="I857">
        <v>0.97299999999999998</v>
      </c>
      <c r="J857">
        <v>0.77700000000000002</v>
      </c>
      <c r="K857">
        <v>0.249</v>
      </c>
      <c r="L857" t="str">
        <f>IFERROR(VLOOKUP(A857, ContinentData!$A$2:$B$231, 2, FALSE),0)</f>
        <v>Asia</v>
      </c>
      <c r="M857" t="str">
        <f>IF(world_happiness[[#This Row],[Life Ladder]]&gt;world_happiness[[#This Row],[AV LL]],"Over Avergare","Under Average")</f>
        <v>Under Average</v>
      </c>
      <c r="N857" s="55">
        <f>DATE(world_happiness[[#This Row],[year]],1,1)</f>
        <v>41275</v>
      </c>
      <c r="O857">
        <f>YEAR(world_happiness[[#This Row],[Date]])</f>
        <v>2013</v>
      </c>
      <c r="P857">
        <f>AVERAGE(world_happiness[Life Ladder])</f>
        <v>5.4792273760800283</v>
      </c>
    </row>
    <row r="858" spans="1:16" x14ac:dyDescent="0.35">
      <c r="A858" t="s">
        <v>76</v>
      </c>
      <c r="B858">
        <v>2014</v>
      </c>
      <c r="C858">
        <v>5.5970000000000004</v>
      </c>
      <c r="D858">
        <v>9.1859999999999999</v>
      </c>
      <c r="E858">
        <v>0.90500000000000003</v>
      </c>
      <c r="F858">
        <v>62.08</v>
      </c>
      <c r="G858">
        <v>0.71899999999999997</v>
      </c>
      <c r="H858">
        <v>0.40500000000000003</v>
      </c>
      <c r="I858">
        <v>0.97</v>
      </c>
      <c r="J858">
        <v>0.75700000000000001</v>
      </c>
      <c r="K858">
        <v>0.24199999999999999</v>
      </c>
      <c r="L858" t="str">
        <f>IFERROR(VLOOKUP(A858, ContinentData!$A$2:$B$231, 2, FALSE),0)</f>
        <v>Asia</v>
      </c>
      <c r="M858" t="str">
        <f>IF(world_happiness[[#This Row],[Life Ladder]]&gt;world_happiness[[#This Row],[AV LL]],"Over Avergare","Under Average")</f>
        <v>Over Avergare</v>
      </c>
      <c r="N858" s="55">
        <f>DATE(world_happiness[[#This Row],[year]],1,1)</f>
        <v>41640</v>
      </c>
      <c r="O858">
        <f>YEAR(world_happiness[[#This Row],[Date]])</f>
        <v>2014</v>
      </c>
      <c r="P858">
        <f>AVERAGE(world_happiness[Life Ladder])</f>
        <v>5.4792273760800283</v>
      </c>
    </row>
    <row r="859" spans="1:16" x14ac:dyDescent="0.35">
      <c r="A859" t="s">
        <v>76</v>
      </c>
      <c r="B859">
        <v>2015</v>
      </c>
      <c r="C859">
        <v>5.0430000000000001</v>
      </c>
      <c r="D859">
        <v>9.2219999999999995</v>
      </c>
      <c r="E859">
        <v>0.80900000000000005</v>
      </c>
      <c r="F859">
        <v>62.3</v>
      </c>
      <c r="G859">
        <v>0.77900000000000003</v>
      </c>
      <c r="H859">
        <v>0.46899999999999997</v>
      </c>
      <c r="I859">
        <v>0.94599999999999995</v>
      </c>
      <c r="J859">
        <v>0.79600000000000004</v>
      </c>
      <c r="K859">
        <v>0.27400000000000002</v>
      </c>
      <c r="L859" t="str">
        <f>IFERROR(VLOOKUP(A859, ContinentData!$A$2:$B$231, 2, FALSE),0)</f>
        <v>Asia</v>
      </c>
      <c r="M859" t="str">
        <f>IF(world_happiness[[#This Row],[Life Ladder]]&gt;world_happiness[[#This Row],[AV LL]],"Over Avergare","Under Average")</f>
        <v>Under Average</v>
      </c>
      <c r="N859" s="55">
        <f>DATE(world_happiness[[#This Row],[year]],1,1)</f>
        <v>42005</v>
      </c>
      <c r="O859">
        <f>YEAR(world_happiness[[#This Row],[Date]])</f>
        <v>2015</v>
      </c>
      <c r="P859">
        <f>AVERAGE(world_happiness[Life Ladder])</f>
        <v>5.4792273760800283</v>
      </c>
    </row>
    <row r="860" spans="1:16" x14ac:dyDescent="0.35">
      <c r="A860" t="s">
        <v>76</v>
      </c>
      <c r="B860">
        <v>2016</v>
      </c>
      <c r="C860">
        <v>5.1360000000000001</v>
      </c>
      <c r="D860">
        <v>9.2609999999999992</v>
      </c>
      <c r="E860">
        <v>0.79200000000000004</v>
      </c>
      <c r="F860">
        <v>62.424999999999997</v>
      </c>
      <c r="G860">
        <v>0.83</v>
      </c>
      <c r="H860">
        <v>0.497</v>
      </c>
      <c r="I860">
        <v>0.89</v>
      </c>
      <c r="J860">
        <v>0.748</v>
      </c>
      <c r="K860">
        <v>0.34200000000000003</v>
      </c>
      <c r="L860" t="str">
        <f>IFERROR(VLOOKUP(A860, ContinentData!$A$2:$B$231, 2, FALSE),0)</f>
        <v>Asia</v>
      </c>
      <c r="M860" t="str">
        <f>IF(world_happiness[[#This Row],[Life Ladder]]&gt;world_happiness[[#This Row],[AV LL]],"Over Avergare","Under Average")</f>
        <v>Under Average</v>
      </c>
      <c r="N860" s="55">
        <f>DATE(world_happiness[[#This Row],[year]],1,1)</f>
        <v>42370</v>
      </c>
      <c r="O860">
        <f>YEAR(world_happiness[[#This Row],[Date]])</f>
        <v>2016</v>
      </c>
      <c r="P860">
        <f>AVERAGE(world_happiness[Life Ladder])</f>
        <v>5.4792273760800283</v>
      </c>
    </row>
    <row r="861" spans="1:16" x14ac:dyDescent="0.35">
      <c r="A861" t="s">
        <v>76</v>
      </c>
      <c r="B861">
        <v>2017</v>
      </c>
      <c r="C861">
        <v>5.0979999999999999</v>
      </c>
      <c r="D861">
        <v>9.3000000000000007</v>
      </c>
      <c r="E861">
        <v>0.79600000000000004</v>
      </c>
      <c r="F861">
        <v>62.55</v>
      </c>
      <c r="G861">
        <v>0.86499999999999999</v>
      </c>
      <c r="H861">
        <v>0.48499999999999999</v>
      </c>
      <c r="I861">
        <v>0.9</v>
      </c>
      <c r="J861">
        <v>0.78100000000000003</v>
      </c>
      <c r="K861">
        <v>0.31900000000000001</v>
      </c>
      <c r="L861" t="str">
        <f>IFERROR(VLOOKUP(A861, ContinentData!$A$2:$B$231, 2, FALSE),0)</f>
        <v>Asia</v>
      </c>
      <c r="M861" t="str">
        <f>IF(world_happiness[[#This Row],[Life Ladder]]&gt;world_happiness[[#This Row],[AV LL]],"Over Avergare","Under Average")</f>
        <v>Under Average</v>
      </c>
      <c r="N861" s="55">
        <f>DATE(world_happiness[[#This Row],[year]],1,1)</f>
        <v>42736</v>
      </c>
      <c r="O861">
        <f>YEAR(world_happiness[[#This Row],[Date]])</f>
        <v>2017</v>
      </c>
      <c r="P861">
        <f>AVERAGE(world_happiness[Life Ladder])</f>
        <v>5.4792273760800283</v>
      </c>
    </row>
    <row r="862" spans="1:16" x14ac:dyDescent="0.35">
      <c r="A862" t="s">
        <v>76</v>
      </c>
      <c r="B862">
        <v>2018</v>
      </c>
      <c r="C862">
        <v>5.34</v>
      </c>
      <c r="D862">
        <v>9.3409999999999993</v>
      </c>
      <c r="E862">
        <v>0.80900000000000005</v>
      </c>
      <c r="F862">
        <v>62.674999999999997</v>
      </c>
      <c r="G862">
        <v>0.879</v>
      </c>
      <c r="H862">
        <v>0.50900000000000001</v>
      </c>
      <c r="I862">
        <v>0.86799999999999999</v>
      </c>
      <c r="J862">
        <v>0.79600000000000004</v>
      </c>
      <c r="K862">
        <v>0.29599999999999999</v>
      </c>
      <c r="L862" t="str">
        <f>IFERROR(VLOOKUP(A862, ContinentData!$A$2:$B$231, 2, FALSE),0)</f>
        <v>Asia</v>
      </c>
      <c r="M862" t="str">
        <f>IF(world_happiness[[#This Row],[Life Ladder]]&gt;world_happiness[[#This Row],[AV LL]],"Over Avergare","Under Average")</f>
        <v>Under Average</v>
      </c>
      <c r="N862" s="55">
        <f>DATE(world_happiness[[#This Row],[year]],1,1)</f>
        <v>43101</v>
      </c>
      <c r="O862">
        <f>YEAR(world_happiness[[#This Row],[Date]])</f>
        <v>2018</v>
      </c>
      <c r="P862">
        <f>AVERAGE(world_happiness[Life Ladder])</f>
        <v>5.4792273760800283</v>
      </c>
    </row>
    <row r="863" spans="1:16" x14ac:dyDescent="0.35">
      <c r="A863" t="s">
        <v>76</v>
      </c>
      <c r="B863">
        <v>2019</v>
      </c>
      <c r="C863">
        <v>5.3470000000000004</v>
      </c>
      <c r="D863">
        <v>9.3810000000000002</v>
      </c>
      <c r="E863">
        <v>0.80200000000000005</v>
      </c>
      <c r="F863">
        <v>62.8</v>
      </c>
      <c r="G863">
        <v>0.86599999999999999</v>
      </c>
      <c r="H863">
        <v>0.55200000000000005</v>
      </c>
      <c r="I863">
        <v>0.86099999999999999</v>
      </c>
      <c r="J863">
        <v>0.8</v>
      </c>
      <c r="K863">
        <v>0.30199999999999999</v>
      </c>
      <c r="L863" t="str">
        <f>IFERROR(VLOOKUP(A863, ContinentData!$A$2:$B$231, 2, FALSE),0)</f>
        <v>Asia</v>
      </c>
      <c r="M863" t="str">
        <f>IF(world_happiness[[#This Row],[Life Ladder]]&gt;world_happiness[[#This Row],[AV LL]],"Over Avergare","Under Average")</f>
        <v>Under Average</v>
      </c>
      <c r="N863" s="55">
        <f>DATE(world_happiness[[#This Row],[year]],1,1)</f>
        <v>43466</v>
      </c>
      <c r="O863">
        <f>YEAR(world_happiness[[#This Row],[Date]])</f>
        <v>2019</v>
      </c>
      <c r="P863">
        <f>AVERAGE(world_happiness[Life Ladder])</f>
        <v>5.4792273760800283</v>
      </c>
    </row>
    <row r="864" spans="1:16" x14ac:dyDescent="0.35">
      <c r="A864" t="s">
        <v>76</v>
      </c>
      <c r="B864">
        <v>2020</v>
      </c>
      <c r="C864">
        <v>4.8280000000000003</v>
      </c>
      <c r="D864">
        <v>9.3510000000000009</v>
      </c>
      <c r="E864">
        <v>0.751</v>
      </c>
      <c r="F864">
        <v>62.924999999999997</v>
      </c>
      <c r="G864">
        <v>0.85299999999999998</v>
      </c>
      <c r="H864">
        <v>0.53200000000000003</v>
      </c>
      <c r="I864">
        <v>0.91400000000000003</v>
      </c>
      <c r="J864">
        <v>0.74199999999999999</v>
      </c>
      <c r="K864">
        <v>0.35099999999999998</v>
      </c>
      <c r="L864" t="str">
        <f>IFERROR(VLOOKUP(A864, ContinentData!$A$2:$B$231, 2, FALSE),0)</f>
        <v>Asia</v>
      </c>
      <c r="M864" t="str">
        <f>IF(world_happiness[[#This Row],[Life Ladder]]&gt;world_happiness[[#This Row],[AV LL]],"Over Avergare","Under Average")</f>
        <v>Under Average</v>
      </c>
      <c r="N864" s="55">
        <f>DATE(world_happiness[[#This Row],[year]],1,1)</f>
        <v>43831</v>
      </c>
      <c r="O864">
        <f>YEAR(world_happiness[[#This Row],[Date]])</f>
        <v>2020</v>
      </c>
      <c r="P864">
        <f>AVERAGE(world_happiness[Life Ladder])</f>
        <v>5.4792273760800283</v>
      </c>
    </row>
    <row r="865" spans="1:16" x14ac:dyDescent="0.35">
      <c r="A865" t="s">
        <v>76</v>
      </c>
      <c r="B865">
        <v>2021</v>
      </c>
      <c r="C865">
        <v>5.4329999999999998</v>
      </c>
      <c r="D865">
        <v>9.3810000000000002</v>
      </c>
      <c r="E865">
        <v>0.81699999999999995</v>
      </c>
      <c r="F865">
        <v>63.05</v>
      </c>
      <c r="G865">
        <v>0.88500000000000001</v>
      </c>
      <c r="H865">
        <v>0.54300000000000004</v>
      </c>
      <c r="I865">
        <v>0.84499999999999997</v>
      </c>
      <c r="J865">
        <v>0.79900000000000004</v>
      </c>
      <c r="K865">
        <v>0.27300000000000002</v>
      </c>
      <c r="L865" t="str">
        <f>IFERROR(VLOOKUP(A865, ContinentData!$A$2:$B$231, 2, FALSE),0)</f>
        <v>Asia</v>
      </c>
      <c r="M865" t="str">
        <f>IF(world_happiness[[#This Row],[Life Ladder]]&gt;world_happiness[[#This Row],[AV LL]],"Over Avergare","Under Average")</f>
        <v>Under Average</v>
      </c>
      <c r="N865" s="55">
        <f>DATE(world_happiness[[#This Row],[year]],1,1)</f>
        <v>44197</v>
      </c>
      <c r="O865">
        <f>YEAR(world_happiness[[#This Row],[Date]])</f>
        <v>2021</v>
      </c>
      <c r="P865">
        <f>AVERAGE(world_happiness[Life Ladder])</f>
        <v>5.4792273760800283</v>
      </c>
    </row>
    <row r="866" spans="1:16" x14ac:dyDescent="0.35">
      <c r="A866" t="s">
        <v>76</v>
      </c>
      <c r="B866">
        <v>2022</v>
      </c>
      <c r="C866">
        <v>5.585</v>
      </c>
      <c r="D866">
        <v>9.4250000000000007</v>
      </c>
      <c r="E866">
        <v>0.83399999999999996</v>
      </c>
      <c r="F866">
        <v>63.174999999999997</v>
      </c>
      <c r="G866">
        <v>0.90300000000000002</v>
      </c>
      <c r="H866">
        <v>0.51900000000000002</v>
      </c>
      <c r="I866">
        <v>0.86199999999999999</v>
      </c>
      <c r="J866">
        <v>0.81799999999999995</v>
      </c>
      <c r="K866">
        <v>0.26900000000000002</v>
      </c>
      <c r="L866" t="str">
        <f>IFERROR(VLOOKUP(A866, ContinentData!$A$2:$B$231, 2, FALSE),0)</f>
        <v>Asia</v>
      </c>
      <c r="M866" t="str">
        <f>IF(world_happiness[[#This Row],[Life Ladder]]&gt;world_happiness[[#This Row],[AV LL]],"Over Avergare","Under Average")</f>
        <v>Over Avergare</v>
      </c>
      <c r="N866" s="55">
        <f>DATE(world_happiness[[#This Row],[year]],1,1)</f>
        <v>44562</v>
      </c>
      <c r="O866">
        <f>YEAR(world_happiness[[#This Row],[Date]])</f>
        <v>2022</v>
      </c>
      <c r="P866">
        <f>AVERAGE(world_happiness[Life Ladder])</f>
        <v>5.4792273760800283</v>
      </c>
    </row>
    <row r="867" spans="1:16" x14ac:dyDescent="0.35">
      <c r="A867" t="s">
        <v>77</v>
      </c>
      <c r="B867">
        <v>2005</v>
      </c>
      <c r="C867">
        <v>5.3079999999999998</v>
      </c>
      <c r="D867">
        <v>9.4979999999999993</v>
      </c>
      <c r="E867">
        <v>0.76600000000000001</v>
      </c>
      <c r="F867">
        <v>64.3</v>
      </c>
      <c r="G867">
        <v>0.65100000000000002</v>
      </c>
      <c r="I867">
        <v>0.63600000000000001</v>
      </c>
      <c r="J867">
        <v>0.51500000000000001</v>
      </c>
      <c r="K867">
        <v>0.45600000000000002</v>
      </c>
      <c r="L867" t="str">
        <f>IFERROR(VLOOKUP(A867, ContinentData!$A$2:$B$231, 2, FALSE),0)</f>
        <v>Asia</v>
      </c>
      <c r="M867" t="str">
        <f>IF(world_happiness[[#This Row],[Life Ladder]]&gt;world_happiness[[#This Row],[AV LL]],"Over Avergare","Under Average")</f>
        <v>Under Average</v>
      </c>
      <c r="N867" s="55">
        <f>DATE(world_happiness[[#This Row],[year]],1,1)</f>
        <v>38353</v>
      </c>
      <c r="O867">
        <f>YEAR(world_happiness[[#This Row],[Date]])</f>
        <v>2005</v>
      </c>
      <c r="P867">
        <f>AVERAGE(world_happiness[Life Ladder])</f>
        <v>5.4792273760800283</v>
      </c>
    </row>
    <row r="868" spans="1:16" x14ac:dyDescent="0.35">
      <c r="A868" t="s">
        <v>77</v>
      </c>
      <c r="B868">
        <v>2007</v>
      </c>
      <c r="C868">
        <v>5.3360000000000003</v>
      </c>
      <c r="D868">
        <v>9.5950000000000006</v>
      </c>
      <c r="E868">
        <v>0.71799999999999997</v>
      </c>
      <c r="F868">
        <v>64.58</v>
      </c>
      <c r="G868">
        <v>0.53300000000000003</v>
      </c>
      <c r="H868">
        <v>4.4999999999999998E-2</v>
      </c>
      <c r="I868">
        <v>0.872</v>
      </c>
      <c r="J868">
        <v>0.55300000000000005</v>
      </c>
      <c r="K868">
        <v>0.36099999999999999</v>
      </c>
      <c r="L868" t="str">
        <f>IFERROR(VLOOKUP(A868, ContinentData!$A$2:$B$231, 2, FALSE),0)</f>
        <v>Asia</v>
      </c>
      <c r="M868" t="str">
        <f>IF(world_happiness[[#This Row],[Life Ladder]]&gt;world_happiness[[#This Row],[AV LL]],"Over Avergare","Under Average")</f>
        <v>Under Average</v>
      </c>
      <c r="N868" s="55">
        <f>DATE(world_happiness[[#This Row],[year]],1,1)</f>
        <v>39083</v>
      </c>
      <c r="O868">
        <f>YEAR(world_happiness[[#This Row],[Date]])</f>
        <v>2007</v>
      </c>
      <c r="P868">
        <f>AVERAGE(world_happiness[Life Ladder])</f>
        <v>5.4792273760800283</v>
      </c>
    </row>
    <row r="869" spans="1:16" x14ac:dyDescent="0.35">
      <c r="A869" t="s">
        <v>77</v>
      </c>
      <c r="B869">
        <v>2008</v>
      </c>
      <c r="C869">
        <v>5.1289999999999996</v>
      </c>
      <c r="D869">
        <v>9.5839999999999996</v>
      </c>
      <c r="E869">
        <v>0.63300000000000001</v>
      </c>
      <c r="F869">
        <v>64.72</v>
      </c>
      <c r="G869">
        <v>0.60099999999999998</v>
      </c>
      <c r="H869">
        <v>4.2000000000000003E-2</v>
      </c>
      <c r="I869">
        <v>0.86799999999999999</v>
      </c>
      <c r="J869">
        <v>0.54100000000000004</v>
      </c>
      <c r="K869">
        <v>0.34499999999999997</v>
      </c>
      <c r="L869" t="str">
        <f>IFERROR(VLOOKUP(A869, ContinentData!$A$2:$B$231, 2, FALSE),0)</f>
        <v>Asia</v>
      </c>
      <c r="M869" t="str">
        <f>IF(world_happiness[[#This Row],[Life Ladder]]&gt;world_happiness[[#This Row],[AV LL]],"Over Avergare","Under Average")</f>
        <v>Under Average</v>
      </c>
      <c r="N869" s="55">
        <f>DATE(world_happiness[[#This Row],[year]],1,1)</f>
        <v>39448</v>
      </c>
      <c r="O869">
        <f>YEAR(world_happiness[[#This Row],[Date]])</f>
        <v>2008</v>
      </c>
      <c r="P869">
        <f>AVERAGE(world_happiness[Life Ladder])</f>
        <v>5.4792273760800283</v>
      </c>
    </row>
    <row r="870" spans="1:16" x14ac:dyDescent="0.35">
      <c r="A870" t="s">
        <v>77</v>
      </c>
      <c r="B870">
        <v>2011</v>
      </c>
      <c r="C870">
        <v>4.7679999999999998</v>
      </c>
      <c r="D870">
        <v>9.6359999999999992</v>
      </c>
      <c r="E870">
        <v>0.58199999999999996</v>
      </c>
      <c r="F870">
        <v>65.14</v>
      </c>
      <c r="G870">
        <v>0.79800000000000004</v>
      </c>
      <c r="H870">
        <v>0.191</v>
      </c>
      <c r="I870">
        <v>0.66500000000000004</v>
      </c>
      <c r="J870">
        <v>0.51300000000000001</v>
      </c>
      <c r="K870">
        <v>0.35899999999999999</v>
      </c>
      <c r="L870" t="str">
        <f>IFERROR(VLOOKUP(A870, ContinentData!$A$2:$B$231, 2, FALSE),0)</f>
        <v>Asia</v>
      </c>
      <c r="M870" t="str">
        <f>IF(world_happiness[[#This Row],[Life Ladder]]&gt;world_happiness[[#This Row],[AV LL]],"Over Avergare","Under Average")</f>
        <v>Under Average</v>
      </c>
      <c r="N870" s="55">
        <f>DATE(world_happiness[[#This Row],[year]],1,1)</f>
        <v>40544</v>
      </c>
      <c r="O870">
        <f>YEAR(world_happiness[[#This Row],[Date]])</f>
        <v>2011</v>
      </c>
      <c r="P870">
        <f>AVERAGE(world_happiness[Life Ladder])</f>
        <v>5.4792273760800283</v>
      </c>
    </row>
    <row r="871" spans="1:16" x14ac:dyDescent="0.35">
      <c r="A871" t="s">
        <v>77</v>
      </c>
      <c r="B871">
        <v>2012</v>
      </c>
      <c r="C871">
        <v>4.609</v>
      </c>
      <c r="D871">
        <v>9.5850000000000009</v>
      </c>
      <c r="E871">
        <v>0.6</v>
      </c>
      <c r="F871">
        <v>65.28</v>
      </c>
      <c r="G871">
        <v>0.76400000000000001</v>
      </c>
      <c r="I871">
        <v>0.67800000000000005</v>
      </c>
      <c r="J871">
        <v>0.52900000000000003</v>
      </c>
      <c r="K871">
        <v>0.52500000000000002</v>
      </c>
      <c r="L871" t="str">
        <f>IFERROR(VLOOKUP(A871, ContinentData!$A$2:$B$231, 2, FALSE),0)</f>
        <v>Asia</v>
      </c>
      <c r="M871" t="str">
        <f>IF(world_happiness[[#This Row],[Life Ladder]]&gt;world_happiness[[#This Row],[AV LL]],"Over Avergare","Under Average")</f>
        <v>Under Average</v>
      </c>
      <c r="N871" s="55">
        <f>DATE(world_happiness[[#This Row],[year]],1,1)</f>
        <v>40909</v>
      </c>
      <c r="O871">
        <f>YEAR(world_happiness[[#This Row],[Date]])</f>
        <v>2012</v>
      </c>
      <c r="P871">
        <f>AVERAGE(world_happiness[Life Ladder])</f>
        <v>5.4792273760800283</v>
      </c>
    </row>
    <row r="872" spans="1:16" x14ac:dyDescent="0.35">
      <c r="A872" t="s">
        <v>77</v>
      </c>
      <c r="B872">
        <v>2013</v>
      </c>
      <c r="C872">
        <v>5.14</v>
      </c>
      <c r="D872">
        <v>9.5549999999999997</v>
      </c>
      <c r="E872">
        <v>0.66400000000000003</v>
      </c>
      <c r="F872">
        <v>65.42</v>
      </c>
      <c r="G872">
        <v>0.73</v>
      </c>
      <c r="H872">
        <v>0.20399999999999999</v>
      </c>
      <c r="I872">
        <v>0.68500000000000005</v>
      </c>
      <c r="J872">
        <v>0.57499999999999996</v>
      </c>
      <c r="K872">
        <v>0.55200000000000005</v>
      </c>
      <c r="L872" t="str">
        <f>IFERROR(VLOOKUP(A872, ContinentData!$A$2:$B$231, 2, FALSE),0)</f>
        <v>Asia</v>
      </c>
      <c r="M872" t="str">
        <f>IF(world_happiness[[#This Row],[Life Ladder]]&gt;world_happiness[[#This Row],[AV LL]],"Over Avergare","Under Average")</f>
        <v>Under Average</v>
      </c>
      <c r="N872" s="55">
        <f>DATE(world_happiness[[#This Row],[year]],1,1)</f>
        <v>41275</v>
      </c>
      <c r="O872">
        <f>YEAR(world_happiness[[#This Row],[Date]])</f>
        <v>2013</v>
      </c>
      <c r="P872">
        <f>AVERAGE(world_happiness[Life Ladder])</f>
        <v>5.4792273760800283</v>
      </c>
    </row>
    <row r="873" spans="1:16" x14ac:dyDescent="0.35">
      <c r="A873" t="s">
        <v>77</v>
      </c>
      <c r="B873">
        <v>2014</v>
      </c>
      <c r="C873">
        <v>4.6820000000000004</v>
      </c>
      <c r="D873">
        <v>9.5850000000000009</v>
      </c>
      <c r="E873">
        <v>0.64400000000000002</v>
      </c>
      <c r="F873">
        <v>65.56</v>
      </c>
      <c r="G873">
        <v>0.76700000000000002</v>
      </c>
      <c r="H873">
        <v>0.23</v>
      </c>
      <c r="I873">
        <v>0.64</v>
      </c>
      <c r="J873">
        <v>0.55000000000000004</v>
      </c>
      <c r="K873">
        <v>0.51200000000000001</v>
      </c>
      <c r="L873" t="str">
        <f>IFERROR(VLOOKUP(A873, ContinentData!$A$2:$B$231, 2, FALSE),0)</f>
        <v>Asia</v>
      </c>
      <c r="M873" t="str">
        <f>IF(world_happiness[[#This Row],[Life Ladder]]&gt;world_happiness[[#This Row],[AV LL]],"Over Avergare","Under Average")</f>
        <v>Under Average</v>
      </c>
      <c r="N873" s="55">
        <f>DATE(world_happiness[[#This Row],[year]],1,1)</f>
        <v>41640</v>
      </c>
      <c r="O873">
        <f>YEAR(world_happiness[[#This Row],[Date]])</f>
        <v>2014</v>
      </c>
      <c r="P873">
        <f>AVERAGE(world_happiness[Life Ladder])</f>
        <v>5.4792273760800283</v>
      </c>
    </row>
    <row r="874" spans="1:16" x14ac:dyDescent="0.35">
      <c r="A874" t="s">
        <v>77</v>
      </c>
      <c r="B874">
        <v>2015</v>
      </c>
      <c r="C874">
        <v>4.75</v>
      </c>
      <c r="D874">
        <v>9.548</v>
      </c>
      <c r="E874">
        <v>0.57199999999999995</v>
      </c>
      <c r="F874">
        <v>65.7</v>
      </c>
      <c r="G874">
        <v>0.78</v>
      </c>
      <c r="H874">
        <v>0.16600000000000001</v>
      </c>
      <c r="I874">
        <v>0.69899999999999995</v>
      </c>
      <c r="J874">
        <v>0.54800000000000004</v>
      </c>
      <c r="K874">
        <v>0.52</v>
      </c>
      <c r="L874" t="str">
        <f>IFERROR(VLOOKUP(A874, ContinentData!$A$2:$B$231, 2, FALSE),0)</f>
        <v>Asia</v>
      </c>
      <c r="M874" t="str">
        <f>IF(world_happiness[[#This Row],[Life Ladder]]&gt;world_happiness[[#This Row],[AV LL]],"Over Avergare","Under Average")</f>
        <v>Under Average</v>
      </c>
      <c r="N874" s="55">
        <f>DATE(world_happiness[[#This Row],[year]],1,1)</f>
        <v>42005</v>
      </c>
      <c r="O874">
        <f>YEAR(world_happiness[[#This Row],[Date]])</f>
        <v>2015</v>
      </c>
      <c r="P874">
        <f>AVERAGE(world_happiness[Life Ladder])</f>
        <v>5.4792273760800283</v>
      </c>
    </row>
    <row r="875" spans="1:16" x14ac:dyDescent="0.35">
      <c r="A875" t="s">
        <v>77</v>
      </c>
      <c r="B875">
        <v>2016</v>
      </c>
      <c r="C875">
        <v>4.6529999999999996</v>
      </c>
      <c r="D875">
        <v>9.6140000000000008</v>
      </c>
      <c r="E875">
        <v>0.56599999999999995</v>
      </c>
      <c r="F875">
        <v>65.849999999999994</v>
      </c>
      <c r="G875">
        <v>0.77300000000000002</v>
      </c>
      <c r="H875">
        <v>0.17899999999999999</v>
      </c>
      <c r="I875">
        <v>0.71299999999999997</v>
      </c>
      <c r="J875">
        <v>0.59199999999999997</v>
      </c>
      <c r="K875">
        <v>0.52600000000000002</v>
      </c>
      <c r="L875" t="str">
        <f>IFERROR(VLOOKUP(A875, ContinentData!$A$2:$B$231, 2, FALSE),0)</f>
        <v>Asia</v>
      </c>
      <c r="M875" t="str">
        <f>IF(world_happiness[[#This Row],[Life Ladder]]&gt;world_happiness[[#This Row],[AV LL]],"Over Avergare","Under Average")</f>
        <v>Under Average</v>
      </c>
      <c r="N875" s="55">
        <f>DATE(world_happiness[[#This Row],[year]],1,1)</f>
        <v>42370</v>
      </c>
      <c r="O875">
        <f>YEAR(world_happiness[[#This Row],[Date]])</f>
        <v>2016</v>
      </c>
      <c r="P875">
        <f>AVERAGE(world_happiness[Life Ladder])</f>
        <v>5.4792273760800283</v>
      </c>
    </row>
    <row r="876" spans="1:16" x14ac:dyDescent="0.35">
      <c r="A876" t="s">
        <v>77</v>
      </c>
      <c r="B876">
        <v>2017</v>
      </c>
      <c r="C876">
        <v>4.7169999999999996</v>
      </c>
      <c r="D876">
        <v>9.6270000000000007</v>
      </c>
      <c r="E876">
        <v>0.71399999999999997</v>
      </c>
      <c r="F876">
        <v>66</v>
      </c>
      <c r="G876">
        <v>0.73099999999999998</v>
      </c>
      <c r="H876">
        <v>0.21199999999999999</v>
      </c>
      <c r="I876">
        <v>0.71499999999999997</v>
      </c>
      <c r="J876">
        <v>0.59</v>
      </c>
      <c r="K876">
        <v>0.439</v>
      </c>
      <c r="L876" t="str">
        <f>IFERROR(VLOOKUP(A876, ContinentData!$A$2:$B$231, 2, FALSE),0)</f>
        <v>Asia</v>
      </c>
      <c r="M876" t="str">
        <f>IF(world_happiness[[#This Row],[Life Ladder]]&gt;world_happiness[[#This Row],[AV LL]],"Over Avergare","Under Average")</f>
        <v>Under Average</v>
      </c>
      <c r="N876" s="55">
        <f>DATE(world_happiness[[#This Row],[year]],1,1)</f>
        <v>42736</v>
      </c>
      <c r="O876">
        <f>YEAR(world_happiness[[#This Row],[Date]])</f>
        <v>2017</v>
      </c>
      <c r="P876">
        <f>AVERAGE(world_happiness[Life Ladder])</f>
        <v>5.4792273760800283</v>
      </c>
    </row>
    <row r="877" spans="1:16" x14ac:dyDescent="0.35">
      <c r="A877" t="s">
        <v>77</v>
      </c>
      <c r="B877">
        <v>2018</v>
      </c>
      <c r="C877">
        <v>4.2779999999999996</v>
      </c>
      <c r="D877">
        <v>9.5909999999999993</v>
      </c>
      <c r="E877">
        <v>0.67400000000000004</v>
      </c>
      <c r="F877">
        <v>66.150000000000006</v>
      </c>
      <c r="G877">
        <v>0.60299999999999998</v>
      </c>
      <c r="H877">
        <v>7.4999999999999997E-2</v>
      </c>
      <c r="I877">
        <v>0.70299999999999996</v>
      </c>
      <c r="J877">
        <v>0.48199999999999998</v>
      </c>
      <c r="K877">
        <v>0.49299999999999999</v>
      </c>
      <c r="L877" t="str">
        <f>IFERROR(VLOOKUP(A877, ContinentData!$A$2:$B$231, 2, FALSE),0)</f>
        <v>Asia</v>
      </c>
      <c r="M877" t="str">
        <f>IF(world_happiness[[#This Row],[Life Ladder]]&gt;world_happiness[[#This Row],[AV LL]],"Over Avergare","Under Average")</f>
        <v>Under Average</v>
      </c>
      <c r="N877" s="55">
        <f>DATE(world_happiness[[#This Row],[year]],1,1)</f>
        <v>43101</v>
      </c>
      <c r="O877">
        <f>YEAR(world_happiness[[#This Row],[Date]])</f>
        <v>2018</v>
      </c>
      <c r="P877">
        <f>AVERAGE(world_happiness[Life Ladder])</f>
        <v>5.4792273760800283</v>
      </c>
    </row>
    <row r="878" spans="1:16" x14ac:dyDescent="0.35">
      <c r="A878" t="s">
        <v>77</v>
      </c>
      <c r="B878">
        <v>2019</v>
      </c>
      <c r="C878">
        <v>5.0060000000000002</v>
      </c>
      <c r="D878">
        <v>9.5530000000000008</v>
      </c>
      <c r="E878">
        <v>0.69799999999999995</v>
      </c>
      <c r="F878">
        <v>66.3</v>
      </c>
      <c r="G878">
        <v>0.623</v>
      </c>
      <c r="H878">
        <v>0.13100000000000001</v>
      </c>
      <c r="I878">
        <v>0.72799999999999998</v>
      </c>
      <c r="J878">
        <v>0.52500000000000002</v>
      </c>
      <c r="K878">
        <v>0.44900000000000001</v>
      </c>
      <c r="L878" t="str">
        <f>IFERROR(VLOOKUP(A878, ContinentData!$A$2:$B$231, 2, FALSE),0)</f>
        <v>Asia</v>
      </c>
      <c r="M878" t="str">
        <f>IF(world_happiness[[#This Row],[Life Ladder]]&gt;world_happiness[[#This Row],[AV LL]],"Over Avergare","Under Average")</f>
        <v>Under Average</v>
      </c>
      <c r="N878" s="55">
        <f>DATE(world_happiness[[#This Row],[year]],1,1)</f>
        <v>43466</v>
      </c>
      <c r="O878">
        <f>YEAR(world_happiness[[#This Row],[Date]])</f>
        <v>2019</v>
      </c>
      <c r="P878">
        <f>AVERAGE(world_happiness[Life Ladder])</f>
        <v>5.4792273760800283</v>
      </c>
    </row>
    <row r="879" spans="1:16" x14ac:dyDescent="0.35">
      <c r="A879" t="s">
        <v>77</v>
      </c>
      <c r="B879">
        <v>2020</v>
      </c>
      <c r="C879">
        <v>4.8650000000000002</v>
      </c>
      <c r="D879">
        <v>9.577</v>
      </c>
      <c r="E879">
        <v>0.75700000000000001</v>
      </c>
      <c r="F879">
        <v>66.45</v>
      </c>
      <c r="G879">
        <v>0.6</v>
      </c>
      <c r="H879">
        <v>0.13300000000000001</v>
      </c>
      <c r="I879">
        <v>0.71</v>
      </c>
      <c r="J879">
        <v>0.505</v>
      </c>
      <c r="K879">
        <v>0.47</v>
      </c>
      <c r="L879" t="str">
        <f>IFERROR(VLOOKUP(A879, ContinentData!$A$2:$B$231, 2, FALSE),0)</f>
        <v>Asia</v>
      </c>
      <c r="M879" t="str">
        <f>IF(world_happiness[[#This Row],[Life Ladder]]&gt;world_happiness[[#This Row],[AV LL]],"Over Avergare","Under Average")</f>
        <v>Under Average</v>
      </c>
      <c r="N879" s="55">
        <f>DATE(world_happiness[[#This Row],[year]],1,1)</f>
        <v>43831</v>
      </c>
      <c r="O879">
        <f>YEAR(world_happiness[[#This Row],[Date]])</f>
        <v>2020</v>
      </c>
      <c r="P879">
        <f>AVERAGE(world_happiness[Life Ladder])</f>
        <v>5.4792273760800283</v>
      </c>
    </row>
    <row r="880" spans="1:16" x14ac:dyDescent="0.35">
      <c r="A880" t="s">
        <v>77</v>
      </c>
      <c r="B880">
        <v>2021</v>
      </c>
      <c r="C880">
        <v>4.7880000000000003</v>
      </c>
      <c r="D880">
        <v>9.6159999999999997</v>
      </c>
      <c r="E880">
        <v>0.77100000000000002</v>
      </c>
      <c r="F880">
        <v>66.599999999999994</v>
      </c>
      <c r="G880">
        <v>0.60899999999999999</v>
      </c>
      <c r="H880">
        <v>0.17399999999999999</v>
      </c>
      <c r="I880">
        <v>0.76100000000000001</v>
      </c>
      <c r="J880">
        <v>0.51800000000000002</v>
      </c>
      <c r="K880">
        <v>0.42699999999999999</v>
      </c>
      <c r="L880" t="str">
        <f>IFERROR(VLOOKUP(A880, ContinentData!$A$2:$B$231, 2, FALSE),0)</f>
        <v>Asia</v>
      </c>
      <c r="M880" t="str">
        <f>IF(world_happiness[[#This Row],[Life Ladder]]&gt;world_happiness[[#This Row],[AV LL]],"Over Avergare","Under Average")</f>
        <v>Under Average</v>
      </c>
      <c r="N880" s="55">
        <f>DATE(world_happiness[[#This Row],[year]],1,1)</f>
        <v>44197</v>
      </c>
      <c r="O880">
        <f>YEAR(world_happiness[[#This Row],[Date]])</f>
        <v>2021</v>
      </c>
      <c r="P880">
        <f>AVERAGE(world_happiness[Life Ladder])</f>
        <v>5.4792273760800283</v>
      </c>
    </row>
    <row r="881" spans="1:16" x14ac:dyDescent="0.35">
      <c r="A881" t="s">
        <v>77</v>
      </c>
      <c r="B881">
        <v>2022</v>
      </c>
      <c r="C881">
        <v>4.9770000000000003</v>
      </c>
      <c r="D881">
        <v>9.6379999999999999</v>
      </c>
      <c r="E881">
        <v>0.8</v>
      </c>
      <c r="F881">
        <v>66.75</v>
      </c>
      <c r="G881">
        <v>0.56999999999999995</v>
      </c>
      <c r="H881">
        <v>0.21199999999999999</v>
      </c>
      <c r="I881">
        <v>0.76600000000000001</v>
      </c>
      <c r="J881">
        <v>0.52100000000000002</v>
      </c>
      <c r="K881">
        <v>0.46600000000000003</v>
      </c>
      <c r="L881" t="str">
        <f>IFERROR(VLOOKUP(A881, ContinentData!$A$2:$B$231, 2, FALSE),0)</f>
        <v>Asia</v>
      </c>
      <c r="M881" t="str">
        <f>IF(world_happiness[[#This Row],[Life Ladder]]&gt;world_happiness[[#This Row],[AV LL]],"Over Avergare","Under Average")</f>
        <v>Under Average</v>
      </c>
      <c r="N881" s="55">
        <f>DATE(world_happiness[[#This Row],[year]],1,1)</f>
        <v>44562</v>
      </c>
      <c r="O881">
        <f>YEAR(world_happiness[[#This Row],[Date]])</f>
        <v>2022</v>
      </c>
      <c r="P881">
        <f>AVERAGE(world_happiness[Life Ladder])</f>
        <v>5.4792273760800283</v>
      </c>
    </row>
    <row r="882" spans="1:16" x14ac:dyDescent="0.35">
      <c r="A882" t="s">
        <v>78</v>
      </c>
      <c r="B882">
        <v>2008</v>
      </c>
      <c r="C882">
        <v>4.59</v>
      </c>
      <c r="D882">
        <v>8.9819999999999993</v>
      </c>
      <c r="E882">
        <v>0.74399999999999999</v>
      </c>
      <c r="F882">
        <v>60.94</v>
      </c>
      <c r="G882">
        <v>0.38600000000000001</v>
      </c>
      <c r="H882">
        <v>-5.8000000000000003E-2</v>
      </c>
      <c r="I882">
        <v>0.91</v>
      </c>
      <c r="J882">
        <v>0.53200000000000003</v>
      </c>
      <c r="K882">
        <v>0.44800000000000001</v>
      </c>
      <c r="L882" t="str">
        <f>IFERROR(VLOOKUP(A882, ContinentData!$A$2:$B$231, 2, FALSE),0)</f>
        <v>Asia</v>
      </c>
      <c r="M882" t="str">
        <f>IF(world_happiness[[#This Row],[Life Ladder]]&gt;world_happiness[[#This Row],[AV LL]],"Over Avergare","Under Average")</f>
        <v>Under Average</v>
      </c>
      <c r="N882" s="55">
        <f>DATE(world_happiness[[#This Row],[year]],1,1)</f>
        <v>39448</v>
      </c>
      <c r="O882">
        <f>YEAR(world_happiness[[#This Row],[Date]])</f>
        <v>2008</v>
      </c>
      <c r="P882">
        <f>AVERAGE(world_happiness[Life Ladder])</f>
        <v>5.4792273760800283</v>
      </c>
    </row>
    <row r="883" spans="1:16" x14ac:dyDescent="0.35">
      <c r="A883" t="s">
        <v>78</v>
      </c>
      <c r="B883">
        <v>2009</v>
      </c>
      <c r="C883">
        <v>4.7750000000000004</v>
      </c>
      <c r="D883">
        <v>8.9789999999999992</v>
      </c>
      <c r="E883">
        <v>0.86199999999999999</v>
      </c>
      <c r="F883">
        <v>60.92</v>
      </c>
      <c r="G883">
        <v>0.43099999999999999</v>
      </c>
      <c r="H883">
        <v>-0.19500000000000001</v>
      </c>
      <c r="I883">
        <v>0.85399999999999998</v>
      </c>
      <c r="J883">
        <v>0.504</v>
      </c>
      <c r="K883">
        <v>0.40400000000000003</v>
      </c>
      <c r="L883" t="str">
        <f>IFERROR(VLOOKUP(A883, ContinentData!$A$2:$B$231, 2, FALSE),0)</f>
        <v>Asia</v>
      </c>
      <c r="M883" t="str">
        <f>IF(world_happiness[[#This Row],[Life Ladder]]&gt;world_happiness[[#This Row],[AV LL]],"Over Avergare","Under Average")</f>
        <v>Under Average</v>
      </c>
      <c r="N883" s="55">
        <f>DATE(world_happiness[[#This Row],[year]],1,1)</f>
        <v>39814</v>
      </c>
      <c r="O883">
        <f>YEAR(world_happiness[[#This Row],[Date]])</f>
        <v>2009</v>
      </c>
      <c r="P883">
        <f>AVERAGE(world_happiness[Life Ladder])</f>
        <v>5.4792273760800283</v>
      </c>
    </row>
    <row r="884" spans="1:16" x14ac:dyDescent="0.35">
      <c r="A884" t="s">
        <v>78</v>
      </c>
      <c r="B884">
        <v>2010</v>
      </c>
      <c r="C884">
        <v>5.0650000000000004</v>
      </c>
      <c r="D884">
        <v>9.0090000000000003</v>
      </c>
      <c r="E884">
        <v>0.85399999999999998</v>
      </c>
      <c r="F884">
        <v>60.9</v>
      </c>
      <c r="G884">
        <v>0.41899999999999998</v>
      </c>
      <c r="H884">
        <v>-0.12</v>
      </c>
      <c r="I884">
        <v>0.85899999999999999</v>
      </c>
      <c r="J884">
        <v>0.497</v>
      </c>
      <c r="K884">
        <v>0.43099999999999999</v>
      </c>
      <c r="L884" t="str">
        <f>IFERROR(VLOOKUP(A884, ContinentData!$A$2:$B$231, 2, FALSE),0)</f>
        <v>Asia</v>
      </c>
      <c r="M884" t="str">
        <f>IF(world_happiness[[#This Row],[Life Ladder]]&gt;world_happiness[[#This Row],[AV LL]],"Over Avergare","Under Average")</f>
        <v>Under Average</v>
      </c>
      <c r="N884" s="55">
        <f>DATE(world_happiness[[#This Row],[year]],1,1)</f>
        <v>40179</v>
      </c>
      <c r="O884">
        <f>YEAR(world_happiness[[#This Row],[Date]])</f>
        <v>2010</v>
      </c>
      <c r="P884">
        <f>AVERAGE(world_happiness[Life Ladder])</f>
        <v>5.4792273760800283</v>
      </c>
    </row>
    <row r="885" spans="1:16" x14ac:dyDescent="0.35">
      <c r="A885" t="s">
        <v>78</v>
      </c>
      <c r="B885">
        <v>2011</v>
      </c>
      <c r="C885">
        <v>4.7249999999999996</v>
      </c>
      <c r="D885">
        <v>9.0470000000000006</v>
      </c>
      <c r="E885">
        <v>0.751</v>
      </c>
      <c r="F885">
        <v>60.88</v>
      </c>
      <c r="G885">
        <v>0.34699999999999998</v>
      </c>
      <c r="H885">
        <v>-6.5000000000000002E-2</v>
      </c>
      <c r="I885">
        <v>0.78</v>
      </c>
      <c r="J885">
        <v>0.47299999999999998</v>
      </c>
      <c r="K885">
        <v>0.55700000000000005</v>
      </c>
      <c r="L885" t="str">
        <f>IFERROR(VLOOKUP(A885, ContinentData!$A$2:$B$231, 2, FALSE),0)</f>
        <v>Asia</v>
      </c>
      <c r="M885" t="str">
        <f>IF(world_happiness[[#This Row],[Life Ladder]]&gt;world_happiness[[#This Row],[AV LL]],"Over Avergare","Under Average")</f>
        <v>Under Average</v>
      </c>
      <c r="N885" s="55">
        <f>DATE(world_happiness[[#This Row],[year]],1,1)</f>
        <v>40544</v>
      </c>
      <c r="O885">
        <f>YEAR(world_happiness[[#This Row],[Date]])</f>
        <v>2011</v>
      </c>
      <c r="P885">
        <f>AVERAGE(world_happiness[Life Ladder])</f>
        <v>5.4792273760800283</v>
      </c>
    </row>
    <row r="886" spans="1:16" x14ac:dyDescent="0.35">
      <c r="A886" t="s">
        <v>78</v>
      </c>
      <c r="B886">
        <v>2012</v>
      </c>
      <c r="C886">
        <v>4.66</v>
      </c>
      <c r="D886">
        <v>9.1329999999999991</v>
      </c>
      <c r="E886">
        <v>0.73</v>
      </c>
      <c r="F886">
        <v>60.86</v>
      </c>
      <c r="G886">
        <v>0.315</v>
      </c>
      <c r="H886">
        <v>-1.4999999999999999E-2</v>
      </c>
      <c r="I886">
        <v>0.78900000000000003</v>
      </c>
      <c r="J886">
        <v>0.41</v>
      </c>
      <c r="K886">
        <v>0.44900000000000001</v>
      </c>
      <c r="L886" t="str">
        <f>IFERROR(VLOOKUP(A886, ContinentData!$A$2:$B$231, 2, FALSE),0)</f>
        <v>Asia</v>
      </c>
      <c r="M886" t="str">
        <f>IF(world_happiness[[#This Row],[Life Ladder]]&gt;world_happiness[[#This Row],[AV LL]],"Over Avergare","Under Average")</f>
        <v>Under Average</v>
      </c>
      <c r="N886" s="55">
        <f>DATE(world_happiness[[#This Row],[year]],1,1)</f>
        <v>40909</v>
      </c>
      <c r="O886">
        <f>YEAR(world_happiness[[#This Row],[Date]])</f>
        <v>2012</v>
      </c>
      <c r="P886">
        <f>AVERAGE(world_happiness[Life Ladder])</f>
        <v>5.4792273760800283</v>
      </c>
    </row>
    <row r="887" spans="1:16" x14ac:dyDescent="0.35">
      <c r="A887" t="s">
        <v>78</v>
      </c>
      <c r="B887">
        <v>2013</v>
      </c>
      <c r="C887">
        <v>4.7249999999999996</v>
      </c>
      <c r="D887">
        <v>9.1590000000000007</v>
      </c>
      <c r="E887">
        <v>0.72799999999999998</v>
      </c>
      <c r="F887">
        <v>60.84</v>
      </c>
      <c r="H887">
        <v>-4.3999999999999997E-2</v>
      </c>
      <c r="I887">
        <v>0.71</v>
      </c>
      <c r="K887">
        <v>0.55400000000000005</v>
      </c>
      <c r="L887" t="str">
        <f>IFERROR(VLOOKUP(A887, ContinentData!$A$2:$B$231, 2, FALSE),0)</f>
        <v>Asia</v>
      </c>
      <c r="M887" t="str">
        <f>IF(world_happiness[[#This Row],[Life Ladder]]&gt;world_happiness[[#This Row],[AV LL]],"Over Avergare","Under Average")</f>
        <v>Under Average</v>
      </c>
      <c r="N887" s="55">
        <f>DATE(world_happiness[[#This Row],[year]],1,1)</f>
        <v>41275</v>
      </c>
      <c r="O887">
        <f>YEAR(world_happiness[[#This Row],[Date]])</f>
        <v>2013</v>
      </c>
      <c r="P887">
        <f>AVERAGE(world_happiness[Life Ladder])</f>
        <v>5.4792273760800283</v>
      </c>
    </row>
    <row r="888" spans="1:16" x14ac:dyDescent="0.35">
      <c r="A888" t="s">
        <v>78</v>
      </c>
      <c r="B888">
        <v>2014</v>
      </c>
      <c r="C888">
        <v>4.5419999999999998</v>
      </c>
      <c r="D888">
        <v>9.1259999999999994</v>
      </c>
      <c r="E888">
        <v>0.72499999999999998</v>
      </c>
      <c r="F888">
        <v>60.82</v>
      </c>
      <c r="G888">
        <v>0.64600000000000002</v>
      </c>
      <c r="H888">
        <v>5.0000000000000001E-3</v>
      </c>
      <c r="I888">
        <v>0.72599999999999998</v>
      </c>
      <c r="J888">
        <v>0.53900000000000003</v>
      </c>
      <c r="K888">
        <v>0.56399999999999995</v>
      </c>
      <c r="L888" t="str">
        <f>IFERROR(VLOOKUP(A888, ContinentData!$A$2:$B$231, 2, FALSE),0)</f>
        <v>Asia</v>
      </c>
      <c r="M888" t="str">
        <f>IF(world_happiness[[#This Row],[Life Ladder]]&gt;world_happiness[[#This Row],[AV LL]],"Over Avergare","Under Average")</f>
        <v>Under Average</v>
      </c>
      <c r="N888" s="55">
        <f>DATE(world_happiness[[#This Row],[year]],1,1)</f>
        <v>41640</v>
      </c>
      <c r="O888">
        <f>YEAR(world_happiness[[#This Row],[Date]])</f>
        <v>2014</v>
      </c>
      <c r="P888">
        <f>AVERAGE(world_happiness[Life Ladder])</f>
        <v>5.4792273760800283</v>
      </c>
    </row>
    <row r="889" spans="1:16" x14ac:dyDescent="0.35">
      <c r="A889" t="s">
        <v>78</v>
      </c>
      <c r="B889">
        <v>2015</v>
      </c>
      <c r="C889">
        <v>4.4930000000000003</v>
      </c>
      <c r="D889">
        <v>9.1449999999999996</v>
      </c>
      <c r="E889">
        <v>0.68400000000000005</v>
      </c>
      <c r="F889">
        <v>60.8</v>
      </c>
      <c r="G889">
        <v>0.59899999999999998</v>
      </c>
      <c r="H889">
        <v>2.3E-2</v>
      </c>
      <c r="I889">
        <v>0.76200000000000001</v>
      </c>
      <c r="J889">
        <v>0.47799999999999998</v>
      </c>
      <c r="K889">
        <v>0.58099999999999996</v>
      </c>
      <c r="L889" t="str">
        <f>IFERROR(VLOOKUP(A889, ContinentData!$A$2:$B$231, 2, FALSE),0)</f>
        <v>Asia</v>
      </c>
      <c r="M889" t="str">
        <f>IF(world_happiness[[#This Row],[Life Ladder]]&gt;world_happiness[[#This Row],[AV LL]],"Over Avergare","Under Average")</f>
        <v>Under Average</v>
      </c>
      <c r="N889" s="55">
        <f>DATE(world_happiness[[#This Row],[year]],1,1)</f>
        <v>42005</v>
      </c>
      <c r="O889">
        <f>YEAR(world_happiness[[#This Row],[Date]])</f>
        <v>2015</v>
      </c>
      <c r="P889">
        <f>AVERAGE(world_happiness[Life Ladder])</f>
        <v>5.4792273760800283</v>
      </c>
    </row>
    <row r="890" spans="1:16" x14ac:dyDescent="0.35">
      <c r="A890" t="s">
        <v>78</v>
      </c>
      <c r="B890">
        <v>2016</v>
      </c>
      <c r="C890">
        <v>4.4130000000000003</v>
      </c>
      <c r="D890">
        <v>9.25</v>
      </c>
      <c r="E890">
        <v>0.71899999999999997</v>
      </c>
      <c r="F890">
        <v>61.274999999999999</v>
      </c>
      <c r="G890">
        <v>0.66600000000000004</v>
      </c>
      <c r="H890">
        <v>-4.8000000000000001E-2</v>
      </c>
      <c r="I890">
        <v>0.79900000000000004</v>
      </c>
      <c r="J890">
        <v>0.47099999999999997</v>
      </c>
      <c r="K890">
        <v>0.56999999999999995</v>
      </c>
      <c r="L890" t="str">
        <f>IFERROR(VLOOKUP(A890, ContinentData!$A$2:$B$231, 2, FALSE),0)</f>
        <v>Asia</v>
      </c>
      <c r="M890" t="str">
        <f>IF(world_happiness[[#This Row],[Life Ladder]]&gt;world_happiness[[#This Row],[AV LL]],"Over Avergare","Under Average")</f>
        <v>Under Average</v>
      </c>
      <c r="N890" s="55">
        <f>DATE(world_happiness[[#This Row],[year]],1,1)</f>
        <v>42370</v>
      </c>
      <c r="O890">
        <f>YEAR(world_happiness[[#This Row],[Date]])</f>
        <v>2016</v>
      </c>
      <c r="P890">
        <f>AVERAGE(world_happiness[Life Ladder])</f>
        <v>5.4792273760800283</v>
      </c>
    </row>
    <row r="891" spans="1:16" x14ac:dyDescent="0.35">
      <c r="A891" t="s">
        <v>78</v>
      </c>
      <c r="B891">
        <v>2017</v>
      </c>
      <c r="C891">
        <v>4.4619999999999997</v>
      </c>
      <c r="D891">
        <v>9.2080000000000002</v>
      </c>
      <c r="E891">
        <v>0.69499999999999995</v>
      </c>
      <c r="F891">
        <v>61.75</v>
      </c>
      <c r="G891">
        <v>0.628</v>
      </c>
      <c r="H891">
        <v>3.0000000000000001E-3</v>
      </c>
      <c r="I891">
        <v>0.75700000000000001</v>
      </c>
      <c r="J891">
        <v>0.48699999999999999</v>
      </c>
      <c r="K891">
        <v>0.59099999999999997</v>
      </c>
      <c r="L891" t="str">
        <f>IFERROR(VLOOKUP(A891, ContinentData!$A$2:$B$231, 2, FALSE),0)</f>
        <v>Asia</v>
      </c>
      <c r="M891" t="str">
        <f>IF(world_happiness[[#This Row],[Life Ladder]]&gt;world_happiness[[#This Row],[AV LL]],"Over Avergare","Under Average")</f>
        <v>Under Average</v>
      </c>
      <c r="N891" s="55">
        <f>DATE(world_happiness[[#This Row],[year]],1,1)</f>
        <v>42736</v>
      </c>
      <c r="O891">
        <f>YEAR(world_happiness[[#This Row],[Date]])</f>
        <v>2017</v>
      </c>
      <c r="P891">
        <f>AVERAGE(world_happiness[Life Ladder])</f>
        <v>5.4792273760800283</v>
      </c>
    </row>
    <row r="892" spans="1:16" x14ac:dyDescent="0.35">
      <c r="A892" t="s">
        <v>78</v>
      </c>
      <c r="B892">
        <v>2018</v>
      </c>
      <c r="C892">
        <v>4.8860000000000001</v>
      </c>
      <c r="D892">
        <v>9.2100000000000009</v>
      </c>
      <c r="E892">
        <v>0.76400000000000001</v>
      </c>
      <c r="F892">
        <v>62.225000000000001</v>
      </c>
      <c r="G892">
        <v>0.59799999999999998</v>
      </c>
      <c r="H892">
        <v>-6.7000000000000004E-2</v>
      </c>
      <c r="I892">
        <v>0.88700000000000001</v>
      </c>
      <c r="J892">
        <v>0.55200000000000005</v>
      </c>
      <c r="K892">
        <v>0.48199999999999998</v>
      </c>
      <c r="L892" t="str">
        <f>IFERROR(VLOOKUP(A892, ContinentData!$A$2:$B$231, 2, FALSE),0)</f>
        <v>Asia</v>
      </c>
      <c r="M892" t="str">
        <f>IF(world_happiness[[#This Row],[Life Ladder]]&gt;world_happiness[[#This Row],[AV LL]],"Over Avergare","Under Average")</f>
        <v>Under Average</v>
      </c>
      <c r="N892" s="55">
        <f>DATE(world_happiness[[#This Row],[year]],1,1)</f>
        <v>43101</v>
      </c>
      <c r="O892">
        <f>YEAR(world_happiness[[#This Row],[Date]])</f>
        <v>2018</v>
      </c>
      <c r="P892">
        <f>AVERAGE(world_happiness[Life Ladder])</f>
        <v>5.4792273760800283</v>
      </c>
    </row>
    <row r="893" spans="1:16" x14ac:dyDescent="0.35">
      <c r="A893" t="s">
        <v>78</v>
      </c>
      <c r="B893">
        <v>2020</v>
      </c>
      <c r="C893">
        <v>4.7850000000000001</v>
      </c>
      <c r="D893">
        <v>9.0960000000000001</v>
      </c>
      <c r="E893">
        <v>0.70799999999999996</v>
      </c>
      <c r="F893">
        <v>63.174999999999997</v>
      </c>
      <c r="G893">
        <v>0.7</v>
      </c>
      <c r="H893">
        <v>-1.9E-2</v>
      </c>
      <c r="I893">
        <v>0.84899999999999998</v>
      </c>
      <c r="J893">
        <v>0.58499999999999996</v>
      </c>
      <c r="K893">
        <v>0.53200000000000003</v>
      </c>
      <c r="L893" t="str">
        <f>IFERROR(VLOOKUP(A893, ContinentData!$A$2:$B$231, 2, FALSE),0)</f>
        <v>Asia</v>
      </c>
      <c r="M893" t="str">
        <f>IF(world_happiness[[#This Row],[Life Ladder]]&gt;world_happiness[[#This Row],[AV LL]],"Over Avergare","Under Average")</f>
        <v>Under Average</v>
      </c>
      <c r="N893" s="55">
        <f>DATE(world_happiness[[#This Row],[year]],1,1)</f>
        <v>43831</v>
      </c>
      <c r="O893">
        <f>YEAR(world_happiness[[#This Row],[Date]])</f>
        <v>2020</v>
      </c>
      <c r="P893">
        <f>AVERAGE(world_happiness[Life Ladder])</f>
        <v>5.4792273760800283</v>
      </c>
    </row>
    <row r="894" spans="1:16" x14ac:dyDescent="0.35">
      <c r="A894" t="s">
        <v>78</v>
      </c>
      <c r="B894">
        <v>2021</v>
      </c>
      <c r="C894">
        <v>5.0940000000000003</v>
      </c>
      <c r="D894">
        <v>9.1010000000000009</v>
      </c>
      <c r="E894">
        <v>0.73</v>
      </c>
      <c r="F894">
        <v>63.65</v>
      </c>
      <c r="G894">
        <v>0.59399999999999997</v>
      </c>
      <c r="H894">
        <v>7.0000000000000001E-3</v>
      </c>
      <c r="I894">
        <v>0.90100000000000002</v>
      </c>
      <c r="J894">
        <v>0.57699999999999996</v>
      </c>
      <c r="K894">
        <v>0.47399999999999998</v>
      </c>
      <c r="L894" t="str">
        <f>IFERROR(VLOOKUP(A894, ContinentData!$A$2:$B$231, 2, FALSE),0)</f>
        <v>Asia</v>
      </c>
      <c r="M894" t="str">
        <f>IF(world_happiness[[#This Row],[Life Ladder]]&gt;world_happiness[[#This Row],[AV LL]],"Over Avergare","Under Average")</f>
        <v>Under Average</v>
      </c>
      <c r="N894" s="55">
        <f>DATE(world_happiness[[#This Row],[year]],1,1)</f>
        <v>44197</v>
      </c>
      <c r="O894">
        <f>YEAR(world_happiness[[#This Row],[Date]])</f>
        <v>2021</v>
      </c>
      <c r="P894">
        <f>AVERAGE(world_happiness[Life Ladder])</f>
        <v>5.4792273760800283</v>
      </c>
    </row>
    <row r="895" spans="1:16" x14ac:dyDescent="0.35">
      <c r="A895" t="s">
        <v>79</v>
      </c>
      <c r="B895">
        <v>2006</v>
      </c>
      <c r="C895">
        <v>7.1440000000000001</v>
      </c>
      <c r="D895">
        <v>10.981999999999999</v>
      </c>
      <c r="E895">
        <v>0.96699999999999997</v>
      </c>
      <c r="F895">
        <v>69.62</v>
      </c>
      <c r="G895">
        <v>0.94299999999999995</v>
      </c>
      <c r="H895">
        <v>0.23699999999999999</v>
      </c>
      <c r="I895">
        <v>0.47299999999999998</v>
      </c>
      <c r="J895">
        <v>0.81499999999999995</v>
      </c>
      <c r="K895">
        <v>0.20899999999999999</v>
      </c>
      <c r="L895" t="str">
        <f>IFERROR(VLOOKUP(A895, ContinentData!$A$2:$B$231, 2, FALSE),0)</f>
        <v>Europe</v>
      </c>
      <c r="M895" t="str">
        <f>IF(world_happiness[[#This Row],[Life Ladder]]&gt;world_happiness[[#This Row],[AV LL]],"Over Avergare","Under Average")</f>
        <v>Over Avergare</v>
      </c>
      <c r="N895" s="55">
        <f>DATE(world_happiness[[#This Row],[year]],1,1)</f>
        <v>38718</v>
      </c>
      <c r="O895">
        <f>YEAR(world_happiness[[#This Row],[Date]])</f>
        <v>2006</v>
      </c>
      <c r="P895">
        <f>AVERAGE(world_happiness[Life Ladder])</f>
        <v>5.4792273760800283</v>
      </c>
    </row>
    <row r="896" spans="1:16" x14ac:dyDescent="0.35">
      <c r="A896" t="s">
        <v>79</v>
      </c>
      <c r="B896">
        <v>2008</v>
      </c>
      <c r="C896">
        <v>7.5679999999999996</v>
      </c>
      <c r="D896">
        <v>10.939</v>
      </c>
      <c r="E896">
        <v>0.98299999999999998</v>
      </c>
      <c r="F896">
        <v>69.86</v>
      </c>
      <c r="G896">
        <v>0.89400000000000002</v>
      </c>
      <c r="H896">
        <v>0.317</v>
      </c>
      <c r="I896">
        <v>0.48699999999999999</v>
      </c>
      <c r="J896">
        <v>0.745</v>
      </c>
      <c r="K896">
        <v>0.14799999999999999</v>
      </c>
      <c r="L896" t="str">
        <f>IFERROR(VLOOKUP(A896, ContinentData!$A$2:$B$231, 2, FALSE),0)</f>
        <v>Europe</v>
      </c>
      <c r="M896" t="str">
        <f>IF(world_happiness[[#This Row],[Life Ladder]]&gt;world_happiness[[#This Row],[AV LL]],"Over Avergare","Under Average")</f>
        <v>Over Avergare</v>
      </c>
      <c r="N896" s="55">
        <f>DATE(world_happiness[[#This Row],[year]],1,1)</f>
        <v>39448</v>
      </c>
      <c r="O896">
        <f>YEAR(world_happiness[[#This Row],[Date]])</f>
        <v>2008</v>
      </c>
      <c r="P896">
        <f>AVERAGE(world_happiness[Life Ladder])</f>
        <v>5.4792273760800283</v>
      </c>
    </row>
    <row r="897" spans="1:16" x14ac:dyDescent="0.35">
      <c r="A897" t="s">
        <v>79</v>
      </c>
      <c r="B897">
        <v>2009</v>
      </c>
      <c r="C897">
        <v>7.0460000000000003</v>
      </c>
      <c r="D897">
        <v>10.875999999999999</v>
      </c>
      <c r="E897">
        <v>0.95899999999999996</v>
      </c>
      <c r="F897">
        <v>69.98</v>
      </c>
      <c r="G897">
        <v>0.83499999999999996</v>
      </c>
      <c r="H897">
        <v>0.31</v>
      </c>
      <c r="I897">
        <v>0.57999999999999996</v>
      </c>
      <c r="J897">
        <v>0.745</v>
      </c>
      <c r="K897">
        <v>0.23300000000000001</v>
      </c>
      <c r="L897" t="str">
        <f>IFERROR(VLOOKUP(A897, ContinentData!$A$2:$B$231, 2, FALSE),0)</f>
        <v>Europe</v>
      </c>
      <c r="M897" t="str">
        <f>IF(world_happiness[[#This Row],[Life Ladder]]&gt;world_happiness[[#This Row],[AV LL]],"Over Avergare","Under Average")</f>
        <v>Over Avergare</v>
      </c>
      <c r="N897" s="55">
        <f>DATE(world_happiness[[#This Row],[year]],1,1)</f>
        <v>39814</v>
      </c>
      <c r="O897">
        <f>YEAR(world_happiness[[#This Row],[Date]])</f>
        <v>2009</v>
      </c>
      <c r="P897">
        <f>AVERAGE(world_happiness[Life Ladder])</f>
        <v>5.4792273760800283</v>
      </c>
    </row>
    <row r="898" spans="1:16" x14ac:dyDescent="0.35">
      <c r="A898" t="s">
        <v>79</v>
      </c>
      <c r="B898">
        <v>2010</v>
      </c>
      <c r="C898">
        <v>7.2569999999999997</v>
      </c>
      <c r="D898">
        <v>10.887</v>
      </c>
      <c r="E898">
        <v>0.97299999999999998</v>
      </c>
      <c r="F898">
        <v>70.099999999999994</v>
      </c>
      <c r="G898">
        <v>0.85599999999999998</v>
      </c>
      <c r="H898">
        <v>0.34300000000000003</v>
      </c>
      <c r="I898">
        <v>0.61799999999999999</v>
      </c>
      <c r="J898">
        <v>0.76300000000000001</v>
      </c>
      <c r="K898">
        <v>0.20100000000000001</v>
      </c>
      <c r="L898" t="str">
        <f>IFERROR(VLOOKUP(A898, ContinentData!$A$2:$B$231, 2, FALSE),0)</f>
        <v>Europe</v>
      </c>
      <c r="M898" t="str">
        <f>IF(world_happiness[[#This Row],[Life Ladder]]&gt;world_happiness[[#This Row],[AV LL]],"Over Avergare","Under Average")</f>
        <v>Over Avergare</v>
      </c>
      <c r="N898" s="55">
        <f>DATE(world_happiness[[#This Row],[year]],1,1)</f>
        <v>40179</v>
      </c>
      <c r="O898">
        <f>YEAR(world_happiness[[#This Row],[Date]])</f>
        <v>2010</v>
      </c>
      <c r="P898">
        <f>AVERAGE(world_happiness[Life Ladder])</f>
        <v>5.4792273760800283</v>
      </c>
    </row>
    <row r="899" spans="1:16" x14ac:dyDescent="0.35">
      <c r="A899" t="s">
        <v>79</v>
      </c>
      <c r="B899">
        <v>2011</v>
      </c>
      <c r="C899">
        <v>7.0069999999999997</v>
      </c>
      <c r="D899">
        <v>10.891</v>
      </c>
      <c r="E899">
        <v>0.97699999999999998</v>
      </c>
      <c r="F899">
        <v>70.22</v>
      </c>
      <c r="G899">
        <v>0.95199999999999996</v>
      </c>
      <c r="H899">
        <v>0.378</v>
      </c>
      <c r="I899">
        <v>0.59</v>
      </c>
      <c r="J899">
        <v>0.78600000000000003</v>
      </c>
      <c r="K899">
        <v>0.19</v>
      </c>
      <c r="L899" t="str">
        <f>IFERROR(VLOOKUP(A899, ContinentData!$A$2:$B$231, 2, FALSE),0)</f>
        <v>Europe</v>
      </c>
      <c r="M899" t="str">
        <f>IF(world_happiness[[#This Row],[Life Ladder]]&gt;world_happiness[[#This Row],[AV LL]],"Over Avergare","Under Average")</f>
        <v>Over Avergare</v>
      </c>
      <c r="N899" s="55">
        <f>DATE(world_happiness[[#This Row],[year]],1,1)</f>
        <v>40544</v>
      </c>
      <c r="O899">
        <f>YEAR(world_happiness[[#This Row],[Date]])</f>
        <v>2011</v>
      </c>
      <c r="P899">
        <f>AVERAGE(world_happiness[Life Ladder])</f>
        <v>5.4792273760800283</v>
      </c>
    </row>
    <row r="900" spans="1:16" x14ac:dyDescent="0.35">
      <c r="A900" t="s">
        <v>79</v>
      </c>
      <c r="B900">
        <v>2012</v>
      </c>
      <c r="C900">
        <v>6.9649999999999999</v>
      </c>
      <c r="D900">
        <v>10.887</v>
      </c>
      <c r="E900">
        <v>0.96199999999999997</v>
      </c>
      <c r="F900">
        <v>70.34</v>
      </c>
      <c r="G900">
        <v>0.90200000000000002</v>
      </c>
      <c r="H900">
        <v>0.29699999999999999</v>
      </c>
      <c r="I900">
        <v>0.57299999999999995</v>
      </c>
      <c r="J900">
        <v>0.72099999999999997</v>
      </c>
      <c r="K900">
        <v>0.23699999999999999</v>
      </c>
      <c r="L900" t="str">
        <f>IFERROR(VLOOKUP(A900, ContinentData!$A$2:$B$231, 2, FALSE),0)</f>
        <v>Europe</v>
      </c>
      <c r="M900" t="str">
        <f>IF(world_happiness[[#This Row],[Life Ladder]]&gt;world_happiness[[#This Row],[AV LL]],"Over Avergare","Under Average")</f>
        <v>Over Avergare</v>
      </c>
      <c r="N900" s="55">
        <f>DATE(world_happiness[[#This Row],[year]],1,1)</f>
        <v>40909</v>
      </c>
      <c r="O900">
        <f>YEAR(world_happiness[[#This Row],[Date]])</f>
        <v>2012</v>
      </c>
      <c r="P900">
        <f>AVERAGE(world_happiness[Life Ladder])</f>
        <v>5.4792273760800283</v>
      </c>
    </row>
    <row r="901" spans="1:16" x14ac:dyDescent="0.35">
      <c r="A901" t="s">
        <v>79</v>
      </c>
      <c r="B901">
        <v>2013</v>
      </c>
      <c r="C901">
        <v>6.76</v>
      </c>
      <c r="D901">
        <v>10.893000000000001</v>
      </c>
      <c r="E901">
        <v>0.95499999999999996</v>
      </c>
      <c r="F901">
        <v>70.459999999999994</v>
      </c>
      <c r="G901">
        <v>0.88400000000000001</v>
      </c>
      <c r="H901">
        <v>0.32600000000000001</v>
      </c>
      <c r="I901">
        <v>0.55800000000000005</v>
      </c>
      <c r="J901">
        <v>0.74399999999999999</v>
      </c>
      <c r="K901">
        <v>0.245</v>
      </c>
      <c r="L901" t="str">
        <f>IFERROR(VLOOKUP(A901, ContinentData!$A$2:$B$231, 2, FALSE),0)</f>
        <v>Europe</v>
      </c>
      <c r="M901" t="str">
        <f>IF(world_happiness[[#This Row],[Life Ladder]]&gt;world_happiness[[#This Row],[AV LL]],"Over Avergare","Under Average")</f>
        <v>Over Avergare</v>
      </c>
      <c r="N901" s="55">
        <f>DATE(world_happiness[[#This Row],[year]],1,1)</f>
        <v>41275</v>
      </c>
      <c r="O901">
        <f>YEAR(world_happiness[[#This Row],[Date]])</f>
        <v>2013</v>
      </c>
      <c r="P901">
        <f>AVERAGE(world_happiness[Life Ladder])</f>
        <v>5.4792273760800283</v>
      </c>
    </row>
    <row r="902" spans="1:16" x14ac:dyDescent="0.35">
      <c r="A902" t="s">
        <v>79</v>
      </c>
      <c r="B902">
        <v>2014</v>
      </c>
      <c r="C902">
        <v>7.0179999999999998</v>
      </c>
      <c r="D902">
        <v>10.968999999999999</v>
      </c>
      <c r="E902">
        <v>0.96799999999999997</v>
      </c>
      <c r="F902">
        <v>70.58</v>
      </c>
      <c r="G902">
        <v>0.92200000000000004</v>
      </c>
      <c r="H902">
        <v>0.25800000000000001</v>
      </c>
      <c r="I902">
        <v>0.40600000000000003</v>
      </c>
      <c r="J902">
        <v>0.73599999999999999</v>
      </c>
      <c r="K902">
        <v>0.22900000000000001</v>
      </c>
      <c r="L902" t="str">
        <f>IFERROR(VLOOKUP(A902, ContinentData!$A$2:$B$231, 2, FALSE),0)</f>
        <v>Europe</v>
      </c>
      <c r="M902" t="str">
        <f>IF(world_happiness[[#This Row],[Life Ladder]]&gt;world_happiness[[#This Row],[AV LL]],"Over Avergare","Under Average")</f>
        <v>Over Avergare</v>
      </c>
      <c r="N902" s="55">
        <f>DATE(world_happiness[[#This Row],[year]],1,1)</f>
        <v>41640</v>
      </c>
      <c r="O902">
        <f>YEAR(world_happiness[[#This Row],[Date]])</f>
        <v>2014</v>
      </c>
      <c r="P902">
        <f>AVERAGE(world_happiness[Life Ladder])</f>
        <v>5.4792273760800283</v>
      </c>
    </row>
    <row r="903" spans="1:16" x14ac:dyDescent="0.35">
      <c r="A903" t="s">
        <v>79</v>
      </c>
      <c r="B903">
        <v>2015</v>
      </c>
      <c r="C903">
        <v>6.83</v>
      </c>
      <c r="D903">
        <v>11.177</v>
      </c>
      <c r="E903">
        <v>0.95299999999999996</v>
      </c>
      <c r="F903">
        <v>70.7</v>
      </c>
      <c r="G903">
        <v>0.89200000000000002</v>
      </c>
      <c r="H903">
        <v>0.22800000000000001</v>
      </c>
      <c r="I903">
        <v>0.40899999999999997</v>
      </c>
      <c r="J903">
        <v>0.748</v>
      </c>
      <c r="K903">
        <v>0.22500000000000001</v>
      </c>
      <c r="L903" t="str">
        <f>IFERROR(VLOOKUP(A903, ContinentData!$A$2:$B$231, 2, FALSE),0)</f>
        <v>Europe</v>
      </c>
      <c r="M903" t="str">
        <f>IF(world_happiness[[#This Row],[Life Ladder]]&gt;world_happiness[[#This Row],[AV LL]],"Over Avergare","Under Average")</f>
        <v>Over Avergare</v>
      </c>
      <c r="N903" s="55">
        <f>DATE(world_happiness[[#This Row],[year]],1,1)</f>
        <v>42005</v>
      </c>
      <c r="O903">
        <f>YEAR(world_happiness[[#This Row],[Date]])</f>
        <v>2015</v>
      </c>
      <c r="P903">
        <f>AVERAGE(world_happiness[Life Ladder])</f>
        <v>5.4792273760800283</v>
      </c>
    </row>
    <row r="904" spans="1:16" x14ac:dyDescent="0.35">
      <c r="A904" t="s">
        <v>79</v>
      </c>
      <c r="B904">
        <v>2016</v>
      </c>
      <c r="C904">
        <v>7.0410000000000004</v>
      </c>
      <c r="D904">
        <v>11.186</v>
      </c>
      <c r="E904">
        <v>0.95799999999999996</v>
      </c>
      <c r="F904">
        <v>70.8</v>
      </c>
      <c r="G904">
        <v>0.875</v>
      </c>
      <c r="H904">
        <v>0.17100000000000001</v>
      </c>
      <c r="I904">
        <v>0.39900000000000002</v>
      </c>
      <c r="J904">
        <v>0.74399999999999999</v>
      </c>
      <c r="K904">
        <v>0.21099999999999999</v>
      </c>
      <c r="L904" t="str">
        <f>IFERROR(VLOOKUP(A904, ContinentData!$A$2:$B$231, 2, FALSE),0)</f>
        <v>Europe</v>
      </c>
      <c r="M904" t="str">
        <f>IF(world_happiness[[#This Row],[Life Ladder]]&gt;world_happiness[[#This Row],[AV LL]],"Over Avergare","Under Average")</f>
        <v>Over Avergare</v>
      </c>
      <c r="N904" s="55">
        <f>DATE(world_happiness[[#This Row],[year]],1,1)</f>
        <v>42370</v>
      </c>
      <c r="O904">
        <f>YEAR(world_happiness[[#This Row],[Date]])</f>
        <v>2016</v>
      </c>
      <c r="P904">
        <f>AVERAGE(world_happiness[Life Ladder])</f>
        <v>5.4792273760800283</v>
      </c>
    </row>
    <row r="905" spans="1:16" x14ac:dyDescent="0.35">
      <c r="A905" t="s">
        <v>79</v>
      </c>
      <c r="B905">
        <v>2017</v>
      </c>
      <c r="C905">
        <v>7.06</v>
      </c>
      <c r="D905">
        <v>11.260999999999999</v>
      </c>
      <c r="E905">
        <v>0.94299999999999995</v>
      </c>
      <c r="F905">
        <v>70.900000000000006</v>
      </c>
      <c r="G905">
        <v>0.90500000000000003</v>
      </c>
      <c r="H905">
        <v>0.21199999999999999</v>
      </c>
      <c r="I905">
        <v>0.33700000000000002</v>
      </c>
      <c r="J905">
        <v>0.77100000000000002</v>
      </c>
      <c r="K905">
        <v>0.21299999999999999</v>
      </c>
      <c r="L905" t="str">
        <f>IFERROR(VLOOKUP(A905, ContinentData!$A$2:$B$231, 2, FALSE),0)</f>
        <v>Europe</v>
      </c>
      <c r="M905" t="str">
        <f>IF(world_happiness[[#This Row],[Life Ladder]]&gt;world_happiness[[#This Row],[AV LL]],"Over Avergare","Under Average")</f>
        <v>Over Avergare</v>
      </c>
      <c r="N905" s="55">
        <f>DATE(world_happiness[[#This Row],[year]],1,1)</f>
        <v>42736</v>
      </c>
      <c r="O905">
        <f>YEAR(world_happiness[[#This Row],[Date]])</f>
        <v>2017</v>
      </c>
      <c r="P905">
        <f>AVERAGE(world_happiness[Life Ladder])</f>
        <v>5.4792273760800283</v>
      </c>
    </row>
    <row r="906" spans="1:16" x14ac:dyDescent="0.35">
      <c r="A906" t="s">
        <v>79</v>
      </c>
      <c r="B906">
        <v>2018</v>
      </c>
      <c r="C906">
        <v>6.9619999999999997</v>
      </c>
      <c r="D906">
        <v>11.331</v>
      </c>
      <c r="E906">
        <v>0.93799999999999994</v>
      </c>
      <c r="F906">
        <v>71</v>
      </c>
      <c r="G906">
        <v>0.86099999999999999</v>
      </c>
      <c r="H906">
        <v>0.14000000000000001</v>
      </c>
      <c r="I906">
        <v>0.36199999999999999</v>
      </c>
      <c r="J906">
        <v>0.754</v>
      </c>
      <c r="K906">
        <v>0.21299999999999999</v>
      </c>
      <c r="L906" t="str">
        <f>IFERROR(VLOOKUP(A906, ContinentData!$A$2:$B$231, 2, FALSE),0)</f>
        <v>Europe</v>
      </c>
      <c r="M906" t="str">
        <f>IF(world_happiness[[#This Row],[Life Ladder]]&gt;world_happiness[[#This Row],[AV LL]],"Over Avergare","Under Average")</f>
        <v>Over Avergare</v>
      </c>
      <c r="N906" s="55">
        <f>DATE(world_happiness[[#This Row],[year]],1,1)</f>
        <v>43101</v>
      </c>
      <c r="O906">
        <f>YEAR(world_happiness[[#This Row],[Date]])</f>
        <v>2018</v>
      </c>
      <c r="P906">
        <f>AVERAGE(world_happiness[Life Ladder])</f>
        <v>5.4792273760800283</v>
      </c>
    </row>
    <row r="907" spans="1:16" x14ac:dyDescent="0.35">
      <c r="A907" t="s">
        <v>79</v>
      </c>
      <c r="B907">
        <v>2019</v>
      </c>
      <c r="C907">
        <v>7.2549999999999999</v>
      </c>
      <c r="D907">
        <v>11.37</v>
      </c>
      <c r="E907">
        <v>0.94399999999999995</v>
      </c>
      <c r="F907">
        <v>71.099999999999994</v>
      </c>
      <c r="G907">
        <v>0.89200000000000002</v>
      </c>
      <c r="H907">
        <v>6.9000000000000006E-2</v>
      </c>
      <c r="I907">
        <v>0.373</v>
      </c>
      <c r="J907">
        <v>0.75800000000000001</v>
      </c>
      <c r="K907">
        <v>0.223</v>
      </c>
      <c r="L907" t="str">
        <f>IFERROR(VLOOKUP(A907, ContinentData!$A$2:$B$231, 2, FALSE),0)</f>
        <v>Europe</v>
      </c>
      <c r="M907" t="str">
        <f>IF(world_happiness[[#This Row],[Life Ladder]]&gt;world_happiness[[#This Row],[AV LL]],"Over Avergare","Under Average")</f>
        <v>Over Avergare</v>
      </c>
      <c r="N907" s="55">
        <f>DATE(world_happiness[[#This Row],[year]],1,1)</f>
        <v>43466</v>
      </c>
      <c r="O907">
        <f>YEAR(world_happiness[[#This Row],[Date]])</f>
        <v>2019</v>
      </c>
      <c r="P907">
        <f>AVERAGE(world_happiness[Life Ladder])</f>
        <v>5.4792273760800283</v>
      </c>
    </row>
    <row r="908" spans="1:16" x14ac:dyDescent="0.35">
      <c r="A908" t="s">
        <v>79</v>
      </c>
      <c r="B908">
        <v>2020</v>
      </c>
      <c r="C908">
        <v>7.0350000000000001</v>
      </c>
      <c r="D908">
        <v>11.42</v>
      </c>
      <c r="E908">
        <v>0.96</v>
      </c>
      <c r="F908">
        <v>71.2</v>
      </c>
      <c r="G908">
        <v>0.88200000000000001</v>
      </c>
      <c r="H908">
        <v>2E-3</v>
      </c>
      <c r="I908">
        <v>0.35599999999999998</v>
      </c>
      <c r="J908">
        <v>0.753</v>
      </c>
      <c r="K908">
        <v>0.246</v>
      </c>
      <c r="L908" t="str">
        <f>IFERROR(VLOOKUP(A908, ContinentData!$A$2:$B$231, 2, FALSE),0)</f>
        <v>Europe</v>
      </c>
      <c r="M908" t="str">
        <f>IF(world_happiness[[#This Row],[Life Ladder]]&gt;world_happiness[[#This Row],[AV LL]],"Over Avergare","Under Average")</f>
        <v>Over Avergare</v>
      </c>
      <c r="N908" s="55">
        <f>DATE(world_happiness[[#This Row],[year]],1,1)</f>
        <v>43831</v>
      </c>
      <c r="O908">
        <f>YEAR(world_happiness[[#This Row],[Date]])</f>
        <v>2020</v>
      </c>
      <c r="P908">
        <f>AVERAGE(world_happiness[Life Ladder])</f>
        <v>5.4792273760800283</v>
      </c>
    </row>
    <row r="909" spans="1:16" x14ac:dyDescent="0.35">
      <c r="A909" t="s">
        <v>79</v>
      </c>
      <c r="B909">
        <v>2021</v>
      </c>
      <c r="C909">
        <v>6.8280000000000003</v>
      </c>
      <c r="D909">
        <v>11.538</v>
      </c>
      <c r="E909">
        <v>0.85</v>
      </c>
      <c r="F909">
        <v>71.3</v>
      </c>
      <c r="G909">
        <v>0.84599999999999997</v>
      </c>
      <c r="H909">
        <v>0.13300000000000001</v>
      </c>
      <c r="I909">
        <v>0.36</v>
      </c>
      <c r="J909">
        <v>0.73299999999999998</v>
      </c>
      <c r="K909">
        <v>0.245</v>
      </c>
      <c r="L909" t="str">
        <f>IFERROR(VLOOKUP(A909, ContinentData!$A$2:$B$231, 2, FALSE),0)</f>
        <v>Europe</v>
      </c>
      <c r="M909" t="str">
        <f>IF(world_happiness[[#This Row],[Life Ladder]]&gt;world_happiness[[#This Row],[AV LL]],"Over Avergare","Under Average")</f>
        <v>Over Avergare</v>
      </c>
      <c r="N909" s="55">
        <f>DATE(world_happiness[[#This Row],[year]],1,1)</f>
        <v>44197</v>
      </c>
      <c r="O909">
        <f>YEAR(world_happiness[[#This Row],[Date]])</f>
        <v>2021</v>
      </c>
      <c r="P909">
        <f>AVERAGE(world_happiness[Life Ladder])</f>
        <v>5.4792273760800283</v>
      </c>
    </row>
    <row r="910" spans="1:16" x14ac:dyDescent="0.35">
      <c r="A910" t="s">
        <v>79</v>
      </c>
      <c r="B910">
        <v>2022</v>
      </c>
      <c r="C910">
        <v>6.87</v>
      </c>
      <c r="D910">
        <v>11.625</v>
      </c>
      <c r="E910">
        <v>0.90600000000000003</v>
      </c>
      <c r="F910">
        <v>71.400000000000006</v>
      </c>
      <c r="G910">
        <v>0.89500000000000002</v>
      </c>
      <c r="H910">
        <v>0.14000000000000001</v>
      </c>
      <c r="I910">
        <v>0.35799999999999998</v>
      </c>
      <c r="J910">
        <v>0.73799999999999999</v>
      </c>
      <c r="K910">
        <v>0.23400000000000001</v>
      </c>
      <c r="L910" t="str">
        <f>IFERROR(VLOOKUP(A910, ContinentData!$A$2:$B$231, 2, FALSE),0)</f>
        <v>Europe</v>
      </c>
      <c r="M910" t="str">
        <f>IF(world_happiness[[#This Row],[Life Ladder]]&gt;world_happiness[[#This Row],[AV LL]],"Over Avergare","Under Average")</f>
        <v>Over Avergare</v>
      </c>
      <c r="N910" s="55">
        <f>DATE(world_happiness[[#This Row],[year]],1,1)</f>
        <v>44562</v>
      </c>
      <c r="O910">
        <f>YEAR(world_happiness[[#This Row],[Date]])</f>
        <v>2022</v>
      </c>
      <c r="P910">
        <f>AVERAGE(world_happiness[Life Ladder])</f>
        <v>5.4792273760800283</v>
      </c>
    </row>
    <row r="911" spans="1:16" x14ac:dyDescent="0.35">
      <c r="A911" t="s">
        <v>80</v>
      </c>
      <c r="B911">
        <v>2006</v>
      </c>
      <c r="C911">
        <v>7.173</v>
      </c>
      <c r="D911">
        <v>10.359</v>
      </c>
      <c r="E911">
        <v>0.92700000000000005</v>
      </c>
      <c r="F911">
        <v>71.08</v>
      </c>
      <c r="G911">
        <v>0.81699999999999995</v>
      </c>
      <c r="I911">
        <v>0.90500000000000003</v>
      </c>
      <c r="J911">
        <v>0.63900000000000001</v>
      </c>
      <c r="K911">
        <v>0.308</v>
      </c>
      <c r="L911" t="str">
        <f>IFERROR(VLOOKUP(A911, ContinentData!$A$2:$B$231, 2, FALSE),0)</f>
        <v>Asia</v>
      </c>
      <c r="M911" t="str">
        <f>IF(world_happiness[[#This Row],[Life Ladder]]&gt;world_happiness[[#This Row],[AV LL]],"Over Avergare","Under Average")</f>
        <v>Over Avergare</v>
      </c>
      <c r="N911" s="55">
        <f>DATE(world_happiness[[#This Row],[year]],1,1)</f>
        <v>38718</v>
      </c>
      <c r="O911">
        <f>YEAR(world_happiness[[#This Row],[Date]])</f>
        <v>2006</v>
      </c>
      <c r="P911">
        <f>AVERAGE(world_happiness[Life Ladder])</f>
        <v>5.4792273760800283</v>
      </c>
    </row>
    <row r="912" spans="1:16" x14ac:dyDescent="0.35">
      <c r="A912" t="s">
        <v>80</v>
      </c>
      <c r="B912">
        <v>2007</v>
      </c>
      <c r="C912">
        <v>6.8410000000000002</v>
      </c>
      <c r="D912">
        <v>10.4</v>
      </c>
      <c r="E912">
        <v>0.86799999999999999</v>
      </c>
      <c r="F912">
        <v>71.16</v>
      </c>
      <c r="G912">
        <v>0.68300000000000005</v>
      </c>
      <c r="H912">
        <v>0.217</v>
      </c>
      <c r="I912">
        <v>0.86799999999999999</v>
      </c>
      <c r="J912">
        <v>0.64200000000000002</v>
      </c>
      <c r="K912">
        <v>0.32</v>
      </c>
      <c r="L912" t="str">
        <f>IFERROR(VLOOKUP(A912, ContinentData!$A$2:$B$231, 2, FALSE),0)</f>
        <v>Asia</v>
      </c>
      <c r="M912" t="str">
        <f>IF(world_happiness[[#This Row],[Life Ladder]]&gt;world_happiness[[#This Row],[AV LL]],"Over Avergare","Under Average")</f>
        <v>Over Avergare</v>
      </c>
      <c r="N912" s="55">
        <f>DATE(world_happiness[[#This Row],[year]],1,1)</f>
        <v>39083</v>
      </c>
      <c r="O912">
        <f>YEAR(world_happiness[[#This Row],[Date]])</f>
        <v>2007</v>
      </c>
      <c r="P912">
        <f>AVERAGE(world_happiness[Life Ladder])</f>
        <v>5.4792273760800283</v>
      </c>
    </row>
    <row r="913" spans="1:16" x14ac:dyDescent="0.35">
      <c r="A913" t="s">
        <v>80</v>
      </c>
      <c r="B913">
        <v>2008</v>
      </c>
      <c r="C913">
        <v>7.2610000000000001</v>
      </c>
      <c r="D913">
        <v>10.414</v>
      </c>
      <c r="E913">
        <v>0.85899999999999999</v>
      </c>
      <c r="F913">
        <v>71.239999999999995</v>
      </c>
      <c r="G913">
        <v>0.66300000000000003</v>
      </c>
      <c r="H913">
        <v>0.13600000000000001</v>
      </c>
      <c r="I913">
        <v>0.89800000000000002</v>
      </c>
      <c r="J913">
        <v>0.63500000000000001</v>
      </c>
      <c r="K913">
        <v>0.34899999999999998</v>
      </c>
      <c r="L913" t="str">
        <f>IFERROR(VLOOKUP(A913, ContinentData!$A$2:$B$231, 2, FALSE),0)</f>
        <v>Asia</v>
      </c>
      <c r="M913" t="str">
        <f>IF(world_happiness[[#This Row],[Life Ladder]]&gt;world_happiness[[#This Row],[AV LL]],"Over Avergare","Under Average")</f>
        <v>Over Avergare</v>
      </c>
      <c r="N913" s="55">
        <f>DATE(world_happiness[[#This Row],[year]],1,1)</f>
        <v>39448</v>
      </c>
      <c r="O913">
        <f>YEAR(world_happiness[[#This Row],[Date]])</f>
        <v>2008</v>
      </c>
      <c r="P913">
        <f>AVERAGE(world_happiness[Life Ladder])</f>
        <v>5.4792273760800283</v>
      </c>
    </row>
    <row r="914" spans="1:16" x14ac:dyDescent="0.35">
      <c r="A914" t="s">
        <v>80</v>
      </c>
      <c r="B914">
        <v>2009</v>
      </c>
      <c r="C914">
        <v>7.3529999999999998</v>
      </c>
      <c r="D914">
        <v>10.398999999999999</v>
      </c>
      <c r="E914">
        <v>0.93700000000000006</v>
      </c>
      <c r="F914">
        <v>71.319999999999993</v>
      </c>
      <c r="G914">
        <v>0.59299999999999997</v>
      </c>
      <c r="H914">
        <v>0.17</v>
      </c>
      <c r="I914">
        <v>0.92300000000000004</v>
      </c>
      <c r="J914">
        <v>0.62</v>
      </c>
      <c r="K914">
        <v>0.32700000000000001</v>
      </c>
      <c r="L914" t="str">
        <f>IFERROR(VLOOKUP(A914, ContinentData!$A$2:$B$231, 2, FALSE),0)</f>
        <v>Asia</v>
      </c>
      <c r="M914" t="str">
        <f>IF(world_happiness[[#This Row],[Life Ladder]]&gt;world_happiness[[#This Row],[AV LL]],"Over Avergare","Under Average")</f>
        <v>Over Avergare</v>
      </c>
      <c r="N914" s="55">
        <f>DATE(world_happiness[[#This Row],[year]],1,1)</f>
        <v>39814</v>
      </c>
      <c r="O914">
        <f>YEAR(world_happiness[[#This Row],[Date]])</f>
        <v>2009</v>
      </c>
      <c r="P914">
        <f>AVERAGE(world_happiness[Life Ladder])</f>
        <v>5.4792273760800283</v>
      </c>
    </row>
    <row r="915" spans="1:16" x14ac:dyDescent="0.35">
      <c r="A915" t="s">
        <v>80</v>
      </c>
      <c r="B915">
        <v>2010</v>
      </c>
      <c r="C915">
        <v>7.359</v>
      </c>
      <c r="D915">
        <v>10.436</v>
      </c>
      <c r="E915">
        <v>0.88200000000000001</v>
      </c>
      <c r="F915">
        <v>71.400000000000006</v>
      </c>
      <c r="G915">
        <v>0.56100000000000005</v>
      </c>
      <c r="H915">
        <v>0.14799999999999999</v>
      </c>
      <c r="I915">
        <v>0.90200000000000002</v>
      </c>
      <c r="J915">
        <v>0.628</v>
      </c>
      <c r="K915">
        <v>0.36199999999999999</v>
      </c>
      <c r="L915" t="str">
        <f>IFERROR(VLOOKUP(A915, ContinentData!$A$2:$B$231, 2, FALSE),0)</f>
        <v>Asia</v>
      </c>
      <c r="M915" t="str">
        <f>IF(world_happiness[[#This Row],[Life Ladder]]&gt;world_happiness[[#This Row],[AV LL]],"Over Avergare","Under Average")</f>
        <v>Over Avergare</v>
      </c>
      <c r="N915" s="55">
        <f>DATE(world_happiness[[#This Row],[year]],1,1)</f>
        <v>40179</v>
      </c>
      <c r="O915">
        <f>YEAR(world_happiness[[#This Row],[Date]])</f>
        <v>2010</v>
      </c>
      <c r="P915">
        <f>AVERAGE(world_happiness[Life Ladder])</f>
        <v>5.4792273760800283</v>
      </c>
    </row>
    <row r="916" spans="1:16" x14ac:dyDescent="0.35">
      <c r="A916" t="s">
        <v>80</v>
      </c>
      <c r="B916">
        <v>2011</v>
      </c>
      <c r="C916">
        <v>7.4329999999999998</v>
      </c>
      <c r="D916">
        <v>10.472</v>
      </c>
      <c r="E916">
        <v>0.89300000000000002</v>
      </c>
      <c r="F916">
        <v>71.48</v>
      </c>
      <c r="G916">
        <v>0.72199999999999998</v>
      </c>
      <c r="H916">
        <v>0.13800000000000001</v>
      </c>
      <c r="I916">
        <v>0.89100000000000001</v>
      </c>
      <c r="J916">
        <v>0.65400000000000003</v>
      </c>
      <c r="K916">
        <v>0.38400000000000001</v>
      </c>
      <c r="L916" t="str">
        <f>IFERROR(VLOOKUP(A916, ContinentData!$A$2:$B$231, 2, FALSE),0)</f>
        <v>Asia</v>
      </c>
      <c r="M916" t="str">
        <f>IF(world_happiness[[#This Row],[Life Ladder]]&gt;world_happiness[[#This Row],[AV LL]],"Over Avergare","Under Average")</f>
        <v>Over Avergare</v>
      </c>
      <c r="N916" s="55">
        <f>DATE(world_happiness[[#This Row],[year]],1,1)</f>
        <v>40544</v>
      </c>
      <c r="O916">
        <f>YEAR(world_happiness[[#This Row],[Date]])</f>
        <v>2011</v>
      </c>
      <c r="P916">
        <f>AVERAGE(world_happiness[Life Ladder])</f>
        <v>5.4792273760800283</v>
      </c>
    </row>
    <row r="917" spans="1:16" x14ac:dyDescent="0.35">
      <c r="A917" t="s">
        <v>80</v>
      </c>
      <c r="B917">
        <v>2012</v>
      </c>
      <c r="C917">
        <v>7.1109999999999998</v>
      </c>
      <c r="D917">
        <v>10.478999999999999</v>
      </c>
      <c r="E917">
        <v>0.90300000000000002</v>
      </c>
      <c r="F917">
        <v>71.56</v>
      </c>
      <c r="G917">
        <v>0.68100000000000005</v>
      </c>
      <c r="H917">
        <v>0.15</v>
      </c>
      <c r="I917">
        <v>0.86199999999999999</v>
      </c>
      <c r="J917">
        <v>0.61099999999999999</v>
      </c>
      <c r="K917">
        <v>0.31900000000000001</v>
      </c>
      <c r="L917" t="str">
        <f>IFERROR(VLOOKUP(A917, ContinentData!$A$2:$B$231, 2, FALSE),0)</f>
        <v>Asia</v>
      </c>
      <c r="M917" t="str">
        <f>IF(world_happiness[[#This Row],[Life Ladder]]&gt;world_happiness[[#This Row],[AV LL]],"Over Avergare","Under Average")</f>
        <v>Over Avergare</v>
      </c>
      <c r="N917" s="55">
        <f>DATE(world_happiness[[#This Row],[year]],1,1)</f>
        <v>40909</v>
      </c>
      <c r="O917">
        <f>YEAR(world_happiness[[#This Row],[Date]])</f>
        <v>2012</v>
      </c>
      <c r="P917">
        <f>AVERAGE(world_happiness[Life Ladder])</f>
        <v>5.4792273760800283</v>
      </c>
    </row>
    <row r="918" spans="1:16" x14ac:dyDescent="0.35">
      <c r="A918" t="s">
        <v>80</v>
      </c>
      <c r="B918">
        <v>2013</v>
      </c>
      <c r="C918">
        <v>7.3209999999999997</v>
      </c>
      <c r="D918">
        <v>10.503</v>
      </c>
      <c r="E918">
        <v>0.90900000000000003</v>
      </c>
      <c r="F918">
        <v>71.64</v>
      </c>
      <c r="G918">
        <v>0.73899999999999999</v>
      </c>
      <c r="H918">
        <v>0.14699999999999999</v>
      </c>
      <c r="I918">
        <v>0.84899999999999998</v>
      </c>
      <c r="J918">
        <v>0.64900000000000002</v>
      </c>
      <c r="K918">
        <v>0.40899999999999997</v>
      </c>
      <c r="L918" t="str">
        <f>IFERROR(VLOOKUP(A918, ContinentData!$A$2:$B$231, 2, FALSE),0)</f>
        <v>Asia</v>
      </c>
      <c r="M918" t="str">
        <f>IF(world_happiness[[#This Row],[Life Ladder]]&gt;world_happiness[[#This Row],[AV LL]],"Over Avergare","Under Average")</f>
        <v>Over Avergare</v>
      </c>
      <c r="N918" s="55">
        <f>DATE(world_happiness[[#This Row],[year]],1,1)</f>
        <v>41275</v>
      </c>
      <c r="O918">
        <f>YEAR(world_happiness[[#This Row],[Date]])</f>
        <v>2013</v>
      </c>
      <c r="P918">
        <f>AVERAGE(world_happiness[Life Ladder])</f>
        <v>5.4792273760800283</v>
      </c>
    </row>
    <row r="919" spans="1:16" x14ac:dyDescent="0.35">
      <c r="A919" t="s">
        <v>80</v>
      </c>
      <c r="B919">
        <v>2014</v>
      </c>
      <c r="C919">
        <v>7.4009999999999998</v>
      </c>
      <c r="D919">
        <v>10.523</v>
      </c>
      <c r="E919">
        <v>0.88900000000000001</v>
      </c>
      <c r="F919">
        <v>71.72</v>
      </c>
      <c r="G919">
        <v>0.70699999999999996</v>
      </c>
      <c r="H919">
        <v>0.09</v>
      </c>
      <c r="I919">
        <v>0.81799999999999995</v>
      </c>
      <c r="J919">
        <v>0.56699999999999995</v>
      </c>
      <c r="K919">
        <v>0.27100000000000002</v>
      </c>
      <c r="L919" t="str">
        <f>IFERROR(VLOOKUP(A919, ContinentData!$A$2:$B$231, 2, FALSE),0)</f>
        <v>Asia</v>
      </c>
      <c r="M919" t="str">
        <f>IF(world_happiness[[#This Row],[Life Ladder]]&gt;world_happiness[[#This Row],[AV LL]],"Over Avergare","Under Average")</f>
        <v>Over Avergare</v>
      </c>
      <c r="N919" s="55">
        <f>DATE(world_happiness[[#This Row],[year]],1,1)</f>
        <v>41640</v>
      </c>
      <c r="O919">
        <f>YEAR(world_happiness[[#This Row],[Date]])</f>
        <v>2014</v>
      </c>
      <c r="P919">
        <f>AVERAGE(world_happiness[Life Ladder])</f>
        <v>5.4792273760800283</v>
      </c>
    </row>
    <row r="920" spans="1:16" x14ac:dyDescent="0.35">
      <c r="A920" t="s">
        <v>80</v>
      </c>
      <c r="B920">
        <v>2015</v>
      </c>
      <c r="C920">
        <v>7.0789999999999997</v>
      </c>
      <c r="D920">
        <v>10.526999999999999</v>
      </c>
      <c r="E920">
        <v>0.86399999999999999</v>
      </c>
      <c r="F920">
        <v>71.8</v>
      </c>
      <c r="G920">
        <v>0.753</v>
      </c>
      <c r="H920">
        <v>0.105</v>
      </c>
      <c r="I920">
        <v>0.78900000000000003</v>
      </c>
      <c r="J920">
        <v>0.65200000000000002</v>
      </c>
      <c r="K920">
        <v>0.25600000000000001</v>
      </c>
      <c r="L920" t="str">
        <f>IFERROR(VLOOKUP(A920, ContinentData!$A$2:$B$231, 2, FALSE),0)</f>
        <v>Asia</v>
      </c>
      <c r="M920" t="str">
        <f>IF(world_happiness[[#This Row],[Life Ladder]]&gt;world_happiness[[#This Row],[AV LL]],"Over Avergare","Under Average")</f>
        <v>Over Avergare</v>
      </c>
      <c r="N920" s="55">
        <f>DATE(world_happiness[[#This Row],[year]],1,1)</f>
        <v>42005</v>
      </c>
      <c r="O920">
        <f>YEAR(world_happiness[[#This Row],[Date]])</f>
        <v>2015</v>
      </c>
      <c r="P920">
        <f>AVERAGE(world_happiness[Life Ladder])</f>
        <v>5.4792273760800283</v>
      </c>
    </row>
    <row r="921" spans="1:16" x14ac:dyDescent="0.35">
      <c r="A921" t="s">
        <v>80</v>
      </c>
      <c r="B921">
        <v>2016</v>
      </c>
      <c r="C921">
        <v>7.1589999999999998</v>
      </c>
      <c r="D921">
        <v>10.552</v>
      </c>
      <c r="E921">
        <v>0.89</v>
      </c>
      <c r="F921">
        <v>71.95</v>
      </c>
      <c r="G921">
        <v>0.77200000000000002</v>
      </c>
      <c r="H921">
        <v>0.14899999999999999</v>
      </c>
      <c r="I921">
        <v>0.80400000000000005</v>
      </c>
      <c r="J921">
        <v>0.60199999999999998</v>
      </c>
      <c r="K921">
        <v>0.26300000000000001</v>
      </c>
      <c r="L921" t="str">
        <f>IFERROR(VLOOKUP(A921, ContinentData!$A$2:$B$231, 2, FALSE),0)</f>
        <v>Asia</v>
      </c>
      <c r="M921" t="str">
        <f>IF(world_happiness[[#This Row],[Life Ladder]]&gt;world_happiness[[#This Row],[AV LL]],"Over Avergare","Under Average")</f>
        <v>Over Avergare</v>
      </c>
      <c r="N921" s="55">
        <f>DATE(world_happiness[[#This Row],[year]],1,1)</f>
        <v>42370</v>
      </c>
      <c r="O921">
        <f>YEAR(world_happiness[[#This Row],[Date]])</f>
        <v>2016</v>
      </c>
      <c r="P921">
        <f>AVERAGE(world_happiness[Life Ladder])</f>
        <v>5.4792273760800283</v>
      </c>
    </row>
    <row r="922" spans="1:16" x14ac:dyDescent="0.35">
      <c r="A922" t="s">
        <v>80</v>
      </c>
      <c r="B922">
        <v>2017</v>
      </c>
      <c r="C922">
        <v>7.3310000000000004</v>
      </c>
      <c r="D922">
        <v>10.574</v>
      </c>
      <c r="E922">
        <v>0.91600000000000004</v>
      </c>
      <c r="F922">
        <v>72.099999999999994</v>
      </c>
      <c r="G922">
        <v>0.76800000000000002</v>
      </c>
      <c r="H922">
        <v>0.14099999999999999</v>
      </c>
      <c r="I922">
        <v>0.79300000000000004</v>
      </c>
      <c r="J922">
        <v>0.621</v>
      </c>
      <c r="K922">
        <v>0.27600000000000002</v>
      </c>
      <c r="L922" t="str">
        <f>IFERROR(VLOOKUP(A922, ContinentData!$A$2:$B$231, 2, FALSE),0)</f>
        <v>Asia</v>
      </c>
      <c r="M922" t="str">
        <f>IF(world_happiness[[#This Row],[Life Ladder]]&gt;world_happiness[[#This Row],[AV LL]],"Over Avergare","Under Average")</f>
        <v>Over Avergare</v>
      </c>
      <c r="N922" s="55">
        <f>DATE(world_happiness[[#This Row],[year]],1,1)</f>
        <v>42736</v>
      </c>
      <c r="O922">
        <f>YEAR(world_happiness[[#This Row],[Date]])</f>
        <v>2017</v>
      </c>
      <c r="P922">
        <f>AVERAGE(world_happiness[Life Ladder])</f>
        <v>5.4792273760800283</v>
      </c>
    </row>
    <row r="923" spans="1:16" x14ac:dyDescent="0.35">
      <c r="A923" t="s">
        <v>80</v>
      </c>
      <c r="B923">
        <v>2018</v>
      </c>
      <c r="C923">
        <v>6.9269999999999996</v>
      </c>
      <c r="D923">
        <v>10.595000000000001</v>
      </c>
      <c r="E923">
        <v>0.91</v>
      </c>
      <c r="F923">
        <v>72.25</v>
      </c>
      <c r="G923">
        <v>0.72499999999999998</v>
      </c>
      <c r="H923">
        <v>0.05</v>
      </c>
      <c r="I923">
        <v>0.77</v>
      </c>
      <c r="J923">
        <v>0.61199999999999999</v>
      </c>
      <c r="K923">
        <v>0.28199999999999997</v>
      </c>
      <c r="L923" t="str">
        <f>IFERROR(VLOOKUP(A923, ContinentData!$A$2:$B$231, 2, FALSE),0)</f>
        <v>Asia</v>
      </c>
      <c r="M923" t="str">
        <f>IF(world_happiness[[#This Row],[Life Ladder]]&gt;world_happiness[[#This Row],[AV LL]],"Over Avergare","Under Average")</f>
        <v>Over Avergare</v>
      </c>
      <c r="N923" s="55">
        <f>DATE(world_happiness[[#This Row],[year]],1,1)</f>
        <v>43101</v>
      </c>
      <c r="O923">
        <f>YEAR(world_happiness[[#This Row],[Date]])</f>
        <v>2018</v>
      </c>
      <c r="P923">
        <f>AVERAGE(world_happiness[Life Ladder])</f>
        <v>5.4792273760800283</v>
      </c>
    </row>
    <row r="924" spans="1:16" x14ac:dyDescent="0.35">
      <c r="A924" t="s">
        <v>80</v>
      </c>
      <c r="B924">
        <v>2019</v>
      </c>
      <c r="C924">
        <v>7.3319999999999999</v>
      </c>
      <c r="D924">
        <v>10.617000000000001</v>
      </c>
      <c r="E924">
        <v>0.94599999999999995</v>
      </c>
      <c r="F924">
        <v>72.400000000000006</v>
      </c>
      <c r="G924">
        <v>0.83399999999999996</v>
      </c>
      <c r="H924">
        <v>0.08</v>
      </c>
      <c r="I924">
        <v>0.74299999999999999</v>
      </c>
      <c r="J924">
        <v>0.59799999999999998</v>
      </c>
      <c r="K924">
        <v>0.26600000000000001</v>
      </c>
      <c r="L924" t="str">
        <f>IFERROR(VLOOKUP(A924, ContinentData!$A$2:$B$231, 2, FALSE),0)</f>
        <v>Asia</v>
      </c>
      <c r="M924" t="str">
        <f>IF(world_happiness[[#This Row],[Life Ladder]]&gt;world_happiness[[#This Row],[AV LL]],"Over Avergare","Under Average")</f>
        <v>Over Avergare</v>
      </c>
      <c r="N924" s="55">
        <f>DATE(world_happiness[[#This Row],[year]],1,1)</f>
        <v>43466</v>
      </c>
      <c r="O924">
        <f>YEAR(world_happiness[[#This Row],[Date]])</f>
        <v>2019</v>
      </c>
      <c r="P924">
        <f>AVERAGE(world_happiness[Life Ladder])</f>
        <v>5.4792273760800283</v>
      </c>
    </row>
    <row r="925" spans="1:16" x14ac:dyDescent="0.35">
      <c r="A925" t="s">
        <v>80</v>
      </c>
      <c r="B925">
        <v>2020</v>
      </c>
      <c r="C925">
        <v>7.1950000000000003</v>
      </c>
      <c r="D925">
        <v>10.58</v>
      </c>
      <c r="E925">
        <v>0.95899999999999996</v>
      </c>
      <c r="F925">
        <v>72.55</v>
      </c>
      <c r="G925">
        <v>0.83099999999999996</v>
      </c>
      <c r="H925">
        <v>-5.7000000000000002E-2</v>
      </c>
      <c r="I925">
        <v>0.748</v>
      </c>
      <c r="J925">
        <v>0.56399999999999995</v>
      </c>
      <c r="K925">
        <v>0.24299999999999999</v>
      </c>
      <c r="L925" t="str">
        <f>IFERROR(VLOOKUP(A925, ContinentData!$A$2:$B$231, 2, FALSE),0)</f>
        <v>Asia</v>
      </c>
      <c r="M925" t="str">
        <f>IF(world_happiness[[#This Row],[Life Ladder]]&gt;world_happiness[[#This Row],[AV LL]],"Over Avergare","Under Average")</f>
        <v>Over Avergare</v>
      </c>
      <c r="N925" s="55">
        <f>DATE(world_happiness[[#This Row],[year]],1,1)</f>
        <v>43831</v>
      </c>
      <c r="O925">
        <f>YEAR(world_happiness[[#This Row],[Date]])</f>
        <v>2020</v>
      </c>
      <c r="P925">
        <f>AVERAGE(world_happiness[Life Ladder])</f>
        <v>5.4792273760800283</v>
      </c>
    </row>
    <row r="926" spans="1:16" x14ac:dyDescent="0.35">
      <c r="A926" t="s">
        <v>80</v>
      </c>
      <c r="B926">
        <v>2021</v>
      </c>
      <c r="C926">
        <v>7.5780000000000003</v>
      </c>
      <c r="D926">
        <v>10.647</v>
      </c>
      <c r="E926">
        <v>0.91700000000000004</v>
      </c>
      <c r="F926">
        <v>72.7</v>
      </c>
      <c r="G926">
        <v>0.82</v>
      </c>
      <c r="H926">
        <v>-6.0000000000000001E-3</v>
      </c>
      <c r="I926">
        <v>0.72599999999999998</v>
      </c>
      <c r="J926">
        <v>0.55800000000000005</v>
      </c>
      <c r="K926">
        <v>0.217</v>
      </c>
      <c r="L926" t="str">
        <f>IFERROR(VLOOKUP(A926, ContinentData!$A$2:$B$231, 2, FALSE),0)</f>
        <v>Asia</v>
      </c>
      <c r="M926" t="str">
        <f>IF(world_happiness[[#This Row],[Life Ladder]]&gt;world_happiness[[#This Row],[AV LL]],"Over Avergare","Under Average")</f>
        <v>Over Avergare</v>
      </c>
      <c r="N926" s="55">
        <f>DATE(world_happiness[[#This Row],[year]],1,1)</f>
        <v>44197</v>
      </c>
      <c r="O926">
        <f>YEAR(world_happiness[[#This Row],[Date]])</f>
        <v>2021</v>
      </c>
      <c r="P926">
        <f>AVERAGE(world_happiness[Life Ladder])</f>
        <v>5.4792273760800283</v>
      </c>
    </row>
    <row r="927" spans="1:16" x14ac:dyDescent="0.35">
      <c r="A927" t="s">
        <v>80</v>
      </c>
      <c r="B927">
        <v>2022</v>
      </c>
      <c r="C927">
        <v>7.6619999999999999</v>
      </c>
      <c r="D927">
        <v>10.692</v>
      </c>
      <c r="E927">
        <v>0.95399999999999996</v>
      </c>
      <c r="F927">
        <v>72.849999999999994</v>
      </c>
      <c r="G927">
        <v>0.77500000000000002</v>
      </c>
      <c r="H927">
        <v>-5.0000000000000001E-3</v>
      </c>
      <c r="I927">
        <v>0.65500000000000003</v>
      </c>
      <c r="J927">
        <v>0.58299999999999996</v>
      </c>
      <c r="K927">
        <v>0.183</v>
      </c>
      <c r="L927" t="str">
        <f>IFERROR(VLOOKUP(A927, ContinentData!$A$2:$B$231, 2, FALSE),0)</f>
        <v>Asia</v>
      </c>
      <c r="M927" t="str">
        <f>IF(world_happiness[[#This Row],[Life Ladder]]&gt;world_happiness[[#This Row],[AV LL]],"Over Avergare","Under Average")</f>
        <v>Over Avergare</v>
      </c>
      <c r="N927" s="55">
        <f>DATE(world_happiness[[#This Row],[year]],1,1)</f>
        <v>44562</v>
      </c>
      <c r="O927">
        <f>YEAR(world_happiness[[#This Row],[Date]])</f>
        <v>2022</v>
      </c>
      <c r="P927">
        <f>AVERAGE(world_happiness[Life Ladder])</f>
        <v>5.4792273760800283</v>
      </c>
    </row>
    <row r="928" spans="1:16" x14ac:dyDescent="0.35">
      <c r="A928" t="s">
        <v>81</v>
      </c>
      <c r="B928">
        <v>2005</v>
      </c>
      <c r="C928">
        <v>6.8540000000000001</v>
      </c>
      <c r="D928">
        <v>10.698</v>
      </c>
      <c r="E928">
        <v>0.92800000000000005</v>
      </c>
      <c r="F928">
        <v>70.599999999999994</v>
      </c>
      <c r="G928">
        <v>0.80200000000000005</v>
      </c>
      <c r="I928">
        <v>0.94399999999999995</v>
      </c>
      <c r="J928">
        <v>0.60599999999999998</v>
      </c>
      <c r="K928">
        <v>0.29499999999999998</v>
      </c>
      <c r="L928" t="str">
        <f>IFERROR(VLOOKUP(A928, ContinentData!$A$2:$B$231, 2, FALSE),0)</f>
        <v>Europe</v>
      </c>
      <c r="M928" t="str">
        <f>IF(world_happiness[[#This Row],[Life Ladder]]&gt;world_happiness[[#This Row],[AV LL]],"Over Avergare","Under Average")</f>
        <v>Over Avergare</v>
      </c>
      <c r="N928" s="55">
        <f>DATE(world_happiness[[#This Row],[year]],1,1)</f>
        <v>38353</v>
      </c>
      <c r="O928">
        <f>YEAR(world_happiness[[#This Row],[Date]])</f>
        <v>2005</v>
      </c>
      <c r="P928">
        <f>AVERAGE(world_happiness[Life Ladder])</f>
        <v>5.4792273760800283</v>
      </c>
    </row>
    <row r="929" spans="1:16" x14ac:dyDescent="0.35">
      <c r="A929" t="s">
        <v>81</v>
      </c>
      <c r="B929">
        <v>2007</v>
      </c>
      <c r="C929">
        <v>6.5739999999999998</v>
      </c>
      <c r="D929">
        <v>10.722</v>
      </c>
      <c r="E929">
        <v>0.91200000000000003</v>
      </c>
      <c r="F929">
        <v>70.8</v>
      </c>
      <c r="G929">
        <v>0.68400000000000005</v>
      </c>
      <c r="H929">
        <v>0.11</v>
      </c>
      <c r="I929">
        <v>0.92200000000000004</v>
      </c>
      <c r="J929">
        <v>0.65</v>
      </c>
      <c r="K929">
        <v>0.30299999999999999</v>
      </c>
      <c r="L929" t="str">
        <f>IFERROR(VLOOKUP(A929, ContinentData!$A$2:$B$231, 2, FALSE),0)</f>
        <v>Europe</v>
      </c>
      <c r="M929" t="str">
        <f>IF(world_happiness[[#This Row],[Life Ladder]]&gt;world_happiness[[#This Row],[AV LL]],"Over Avergare","Under Average")</f>
        <v>Over Avergare</v>
      </c>
      <c r="N929" s="55">
        <f>DATE(world_happiness[[#This Row],[year]],1,1)</f>
        <v>39083</v>
      </c>
      <c r="O929">
        <f>YEAR(world_happiness[[#This Row],[Date]])</f>
        <v>2007</v>
      </c>
      <c r="P929">
        <f>AVERAGE(world_happiness[Life Ladder])</f>
        <v>5.4792273760800283</v>
      </c>
    </row>
    <row r="930" spans="1:16" x14ac:dyDescent="0.35">
      <c r="A930" t="s">
        <v>81</v>
      </c>
      <c r="B930">
        <v>2008</v>
      </c>
      <c r="C930">
        <v>6.78</v>
      </c>
      <c r="D930">
        <v>10.706</v>
      </c>
      <c r="E930">
        <v>0.88</v>
      </c>
      <c r="F930">
        <v>70.900000000000006</v>
      </c>
      <c r="G930">
        <v>0.54300000000000004</v>
      </c>
      <c r="H930">
        <v>4.4999999999999998E-2</v>
      </c>
      <c r="I930">
        <v>0.94599999999999995</v>
      </c>
      <c r="J930">
        <v>0.58799999999999997</v>
      </c>
      <c r="K930">
        <v>0.26800000000000002</v>
      </c>
      <c r="L930" t="str">
        <f>IFERROR(VLOOKUP(A930, ContinentData!$A$2:$B$231, 2, FALSE),0)</f>
        <v>Europe</v>
      </c>
      <c r="M930" t="str">
        <f>IF(world_happiness[[#This Row],[Life Ladder]]&gt;world_happiness[[#This Row],[AV LL]],"Over Avergare","Under Average")</f>
        <v>Over Avergare</v>
      </c>
      <c r="N930" s="55">
        <f>DATE(world_happiness[[#This Row],[year]],1,1)</f>
        <v>39448</v>
      </c>
      <c r="O930">
        <f>YEAR(world_happiness[[#This Row],[Date]])</f>
        <v>2008</v>
      </c>
      <c r="P930">
        <f>AVERAGE(world_happiness[Life Ladder])</f>
        <v>5.4792273760800283</v>
      </c>
    </row>
    <row r="931" spans="1:16" x14ac:dyDescent="0.35">
      <c r="A931" t="s">
        <v>81</v>
      </c>
      <c r="B931">
        <v>2009</v>
      </c>
      <c r="C931">
        <v>6.3339999999999996</v>
      </c>
      <c r="D931">
        <v>10.647</v>
      </c>
      <c r="E931">
        <v>0.88</v>
      </c>
      <c r="F931">
        <v>71</v>
      </c>
      <c r="G931">
        <v>0.70099999999999996</v>
      </c>
      <c r="H931">
        <v>0.23699999999999999</v>
      </c>
      <c r="I931">
        <v>0.89</v>
      </c>
      <c r="J931">
        <v>0.71499999999999997</v>
      </c>
      <c r="K931">
        <v>0.27900000000000003</v>
      </c>
      <c r="L931" t="str">
        <f>IFERROR(VLOOKUP(A931, ContinentData!$A$2:$B$231, 2, FALSE),0)</f>
        <v>Europe</v>
      </c>
      <c r="M931" t="str">
        <f>IF(world_happiness[[#This Row],[Life Ladder]]&gt;world_happiness[[#This Row],[AV LL]],"Over Avergare","Under Average")</f>
        <v>Over Avergare</v>
      </c>
      <c r="N931" s="55">
        <f>DATE(world_happiness[[#This Row],[year]],1,1)</f>
        <v>39814</v>
      </c>
      <c r="O931">
        <f>YEAR(world_happiness[[#This Row],[Date]])</f>
        <v>2009</v>
      </c>
      <c r="P931">
        <f>AVERAGE(world_happiness[Life Ladder])</f>
        <v>5.4792273760800283</v>
      </c>
    </row>
    <row r="932" spans="1:16" x14ac:dyDescent="0.35">
      <c r="A932" t="s">
        <v>81</v>
      </c>
      <c r="B932">
        <v>2010</v>
      </c>
      <c r="C932">
        <v>6.3540000000000001</v>
      </c>
      <c r="D932">
        <v>10.661</v>
      </c>
      <c r="E932">
        <v>0.872</v>
      </c>
      <c r="F932">
        <v>71.099999999999994</v>
      </c>
      <c r="G932">
        <v>0.73799999999999999</v>
      </c>
      <c r="H932">
        <v>-6.3E-2</v>
      </c>
      <c r="I932">
        <v>0.92100000000000004</v>
      </c>
      <c r="J932">
        <v>0.53500000000000003</v>
      </c>
      <c r="K932">
        <v>0.23599999999999999</v>
      </c>
      <c r="L932" t="str">
        <f>IFERROR(VLOOKUP(A932, ContinentData!$A$2:$B$231, 2, FALSE),0)</f>
        <v>Europe</v>
      </c>
      <c r="M932" t="str">
        <f>IF(world_happiness[[#This Row],[Life Ladder]]&gt;world_happiness[[#This Row],[AV LL]],"Over Avergare","Under Average")</f>
        <v>Over Avergare</v>
      </c>
      <c r="N932" s="55">
        <f>DATE(world_happiness[[#This Row],[year]],1,1)</f>
        <v>40179</v>
      </c>
      <c r="O932">
        <f>YEAR(world_happiness[[#This Row],[Date]])</f>
        <v>2010</v>
      </c>
      <c r="P932">
        <f>AVERAGE(world_happiness[Life Ladder])</f>
        <v>5.4792273760800283</v>
      </c>
    </row>
    <row r="933" spans="1:16" x14ac:dyDescent="0.35">
      <c r="A933" t="s">
        <v>81</v>
      </c>
      <c r="B933">
        <v>2011</v>
      </c>
      <c r="C933">
        <v>6.0570000000000004</v>
      </c>
      <c r="D933">
        <v>10.666</v>
      </c>
      <c r="E933">
        <v>0.91300000000000003</v>
      </c>
      <c r="F933">
        <v>71.2</v>
      </c>
      <c r="G933">
        <v>0.56799999999999995</v>
      </c>
      <c r="H933">
        <v>-2.1999999999999999E-2</v>
      </c>
      <c r="I933">
        <v>0.93300000000000005</v>
      </c>
      <c r="J933">
        <v>0.61</v>
      </c>
      <c r="K933">
        <v>0.26600000000000001</v>
      </c>
      <c r="L933" t="str">
        <f>IFERROR(VLOOKUP(A933, ContinentData!$A$2:$B$231, 2, FALSE),0)</f>
        <v>Europe</v>
      </c>
      <c r="M933" t="str">
        <f>IF(world_happiness[[#This Row],[Life Ladder]]&gt;world_happiness[[#This Row],[AV LL]],"Over Avergare","Under Average")</f>
        <v>Over Avergare</v>
      </c>
      <c r="N933" s="55">
        <f>DATE(world_happiness[[#This Row],[year]],1,1)</f>
        <v>40544</v>
      </c>
      <c r="O933">
        <f>YEAR(world_happiness[[#This Row],[Date]])</f>
        <v>2011</v>
      </c>
      <c r="P933">
        <f>AVERAGE(world_happiness[Life Ladder])</f>
        <v>5.4792273760800283</v>
      </c>
    </row>
    <row r="934" spans="1:16" x14ac:dyDescent="0.35">
      <c r="A934" t="s">
        <v>81</v>
      </c>
      <c r="B934">
        <v>2012</v>
      </c>
      <c r="C934">
        <v>5.8390000000000004</v>
      </c>
      <c r="D934">
        <v>10.632999999999999</v>
      </c>
      <c r="E934">
        <v>0.86899999999999999</v>
      </c>
      <c r="F934">
        <v>71.3</v>
      </c>
      <c r="G934">
        <v>0.56999999999999995</v>
      </c>
      <c r="H934">
        <v>0.109</v>
      </c>
      <c r="I934">
        <v>0.90800000000000003</v>
      </c>
      <c r="J934">
        <v>0.65100000000000002</v>
      </c>
      <c r="K934">
        <v>0.38800000000000001</v>
      </c>
      <c r="L934" t="str">
        <f>IFERROR(VLOOKUP(A934, ContinentData!$A$2:$B$231, 2, FALSE),0)</f>
        <v>Europe</v>
      </c>
      <c r="M934" t="str">
        <f>IF(world_happiness[[#This Row],[Life Ladder]]&gt;world_happiness[[#This Row],[AV LL]],"Over Avergare","Under Average")</f>
        <v>Over Avergare</v>
      </c>
      <c r="N934" s="55">
        <f>DATE(world_happiness[[#This Row],[year]],1,1)</f>
        <v>40909</v>
      </c>
      <c r="O934">
        <f>YEAR(world_happiness[[#This Row],[Date]])</f>
        <v>2012</v>
      </c>
      <c r="P934">
        <f>AVERAGE(world_happiness[Life Ladder])</f>
        <v>5.4792273760800283</v>
      </c>
    </row>
    <row r="935" spans="1:16" x14ac:dyDescent="0.35">
      <c r="A935" t="s">
        <v>81</v>
      </c>
      <c r="B935">
        <v>2013</v>
      </c>
      <c r="C935">
        <v>6.0090000000000003</v>
      </c>
      <c r="D935">
        <v>10.603</v>
      </c>
      <c r="E935">
        <v>0.91600000000000004</v>
      </c>
      <c r="F935">
        <v>71.400000000000006</v>
      </c>
      <c r="G935">
        <v>0.499</v>
      </c>
      <c r="H935">
        <v>-0.106</v>
      </c>
      <c r="I935">
        <v>0.94299999999999995</v>
      </c>
      <c r="J935">
        <v>0.70199999999999996</v>
      </c>
      <c r="K935">
        <v>0.35699999999999998</v>
      </c>
      <c r="L935" t="str">
        <f>IFERROR(VLOOKUP(A935, ContinentData!$A$2:$B$231, 2, FALSE),0)</f>
        <v>Europe</v>
      </c>
      <c r="M935" t="str">
        <f>IF(world_happiness[[#This Row],[Life Ladder]]&gt;world_happiness[[#This Row],[AV LL]],"Over Avergare","Under Average")</f>
        <v>Over Avergare</v>
      </c>
      <c r="N935" s="55">
        <f>DATE(world_happiness[[#This Row],[year]],1,1)</f>
        <v>41275</v>
      </c>
      <c r="O935">
        <f>YEAR(world_happiness[[#This Row],[Date]])</f>
        <v>2013</v>
      </c>
      <c r="P935">
        <f>AVERAGE(world_happiness[Life Ladder])</f>
        <v>5.4792273760800283</v>
      </c>
    </row>
    <row r="936" spans="1:16" x14ac:dyDescent="0.35">
      <c r="A936" t="s">
        <v>81</v>
      </c>
      <c r="B936">
        <v>2014</v>
      </c>
      <c r="C936">
        <v>6.0270000000000001</v>
      </c>
      <c r="D936">
        <v>10.593999999999999</v>
      </c>
      <c r="E936">
        <v>0.89800000000000002</v>
      </c>
      <c r="F936">
        <v>71.5</v>
      </c>
      <c r="G936">
        <v>0.624</v>
      </c>
      <c r="H936">
        <v>-6.9000000000000006E-2</v>
      </c>
      <c r="I936">
        <v>0.92</v>
      </c>
      <c r="J936">
        <v>0.65900000000000003</v>
      </c>
      <c r="K936">
        <v>0.35599999999999998</v>
      </c>
      <c r="L936" t="str">
        <f>IFERROR(VLOOKUP(A936, ContinentData!$A$2:$B$231, 2, FALSE),0)</f>
        <v>Europe</v>
      </c>
      <c r="M936" t="str">
        <f>IF(world_happiness[[#This Row],[Life Ladder]]&gt;world_happiness[[#This Row],[AV LL]],"Over Avergare","Under Average")</f>
        <v>Over Avergare</v>
      </c>
      <c r="N936" s="55">
        <f>DATE(world_happiness[[#This Row],[year]],1,1)</f>
        <v>41640</v>
      </c>
      <c r="O936">
        <f>YEAR(world_happiness[[#This Row],[Date]])</f>
        <v>2014</v>
      </c>
      <c r="P936">
        <f>AVERAGE(world_happiness[Life Ladder])</f>
        <v>5.4792273760800283</v>
      </c>
    </row>
    <row r="937" spans="1:16" x14ac:dyDescent="0.35">
      <c r="A937" t="s">
        <v>81</v>
      </c>
      <c r="B937">
        <v>2015</v>
      </c>
      <c r="C937">
        <v>5.8479999999999999</v>
      </c>
      <c r="D937">
        <v>10.603</v>
      </c>
      <c r="E937">
        <v>0.90900000000000003</v>
      </c>
      <c r="F937">
        <v>71.599999999999994</v>
      </c>
      <c r="G937">
        <v>0.57499999999999996</v>
      </c>
      <c r="H937">
        <v>-6.8000000000000005E-2</v>
      </c>
      <c r="I937">
        <v>0.91300000000000003</v>
      </c>
      <c r="J937">
        <v>0.64600000000000002</v>
      </c>
      <c r="K937">
        <v>0.32900000000000001</v>
      </c>
      <c r="L937" t="str">
        <f>IFERROR(VLOOKUP(A937, ContinentData!$A$2:$B$231, 2, FALSE),0)</f>
        <v>Europe</v>
      </c>
      <c r="M937" t="str">
        <f>IF(world_happiness[[#This Row],[Life Ladder]]&gt;world_happiness[[#This Row],[AV LL]],"Over Avergare","Under Average")</f>
        <v>Over Avergare</v>
      </c>
      <c r="N937" s="55">
        <f>DATE(world_happiness[[#This Row],[year]],1,1)</f>
        <v>42005</v>
      </c>
      <c r="O937">
        <f>YEAR(world_happiness[[#This Row],[Date]])</f>
        <v>2015</v>
      </c>
      <c r="P937">
        <f>AVERAGE(world_happiness[Life Ladder])</f>
        <v>5.4792273760800283</v>
      </c>
    </row>
    <row r="938" spans="1:16" x14ac:dyDescent="0.35">
      <c r="A938" t="s">
        <v>81</v>
      </c>
      <c r="B938">
        <v>2016</v>
      </c>
      <c r="C938">
        <v>5.9550000000000001</v>
      </c>
      <c r="D938">
        <v>10.617000000000001</v>
      </c>
      <c r="E938">
        <v>0.92700000000000005</v>
      </c>
      <c r="F938">
        <v>71.674999999999997</v>
      </c>
      <c r="G938">
        <v>0.624</v>
      </c>
      <c r="H938">
        <v>-8.4000000000000005E-2</v>
      </c>
      <c r="I938">
        <v>0.90300000000000002</v>
      </c>
      <c r="J938">
        <v>0.63200000000000001</v>
      </c>
      <c r="K938">
        <v>0.33900000000000002</v>
      </c>
      <c r="L938" t="str">
        <f>IFERROR(VLOOKUP(A938, ContinentData!$A$2:$B$231, 2, FALSE),0)</f>
        <v>Europe</v>
      </c>
      <c r="M938" t="str">
        <f>IF(world_happiness[[#This Row],[Life Ladder]]&gt;world_happiness[[#This Row],[AV LL]],"Over Avergare","Under Average")</f>
        <v>Over Avergare</v>
      </c>
      <c r="N938" s="55">
        <f>DATE(world_happiness[[#This Row],[year]],1,1)</f>
        <v>42370</v>
      </c>
      <c r="O938">
        <f>YEAR(world_happiness[[#This Row],[Date]])</f>
        <v>2016</v>
      </c>
      <c r="P938">
        <f>AVERAGE(world_happiness[Life Ladder])</f>
        <v>5.4792273760800283</v>
      </c>
    </row>
    <row r="939" spans="1:16" x14ac:dyDescent="0.35">
      <c r="A939" t="s">
        <v>81</v>
      </c>
      <c r="B939">
        <v>2017</v>
      </c>
      <c r="C939">
        <v>6.1989999999999998</v>
      </c>
      <c r="D939">
        <v>10.635</v>
      </c>
      <c r="E939">
        <v>0.92</v>
      </c>
      <c r="F939">
        <v>71.75</v>
      </c>
      <c r="G939">
        <v>0.63300000000000001</v>
      </c>
      <c r="H939">
        <v>-3.9E-2</v>
      </c>
      <c r="I939">
        <v>0.86699999999999999</v>
      </c>
      <c r="J939">
        <v>0.61299999999999999</v>
      </c>
      <c r="K939">
        <v>0.32300000000000001</v>
      </c>
      <c r="L939" t="str">
        <f>IFERROR(VLOOKUP(A939, ContinentData!$A$2:$B$231, 2, FALSE),0)</f>
        <v>Europe</v>
      </c>
      <c r="M939" t="str">
        <f>IF(world_happiness[[#This Row],[Life Ladder]]&gt;world_happiness[[#This Row],[AV LL]],"Over Avergare","Under Average")</f>
        <v>Over Avergare</v>
      </c>
      <c r="N939" s="55">
        <f>DATE(world_happiness[[#This Row],[year]],1,1)</f>
        <v>42736</v>
      </c>
      <c r="O939">
        <f>YEAR(world_happiness[[#This Row],[Date]])</f>
        <v>2017</v>
      </c>
      <c r="P939">
        <f>AVERAGE(world_happiness[Life Ladder])</f>
        <v>5.4792273760800283</v>
      </c>
    </row>
    <row r="940" spans="1:16" x14ac:dyDescent="0.35">
      <c r="A940" t="s">
        <v>81</v>
      </c>
      <c r="B940">
        <v>2018</v>
      </c>
      <c r="C940">
        <v>6.5170000000000003</v>
      </c>
      <c r="D940">
        <v>10.647</v>
      </c>
      <c r="E940">
        <v>0.91300000000000003</v>
      </c>
      <c r="F940">
        <v>71.825000000000003</v>
      </c>
      <c r="G940">
        <v>0.65</v>
      </c>
      <c r="H940">
        <v>-2.5000000000000001E-2</v>
      </c>
      <c r="I940">
        <v>0.88800000000000001</v>
      </c>
      <c r="J940">
        <v>0.59799999999999998</v>
      </c>
      <c r="K940">
        <v>0.40300000000000002</v>
      </c>
      <c r="L940" t="str">
        <f>IFERROR(VLOOKUP(A940, ContinentData!$A$2:$B$231, 2, FALSE),0)</f>
        <v>Europe</v>
      </c>
      <c r="M940" t="str">
        <f>IF(world_happiness[[#This Row],[Life Ladder]]&gt;world_happiness[[#This Row],[AV LL]],"Over Avergare","Under Average")</f>
        <v>Over Avergare</v>
      </c>
      <c r="N940" s="55">
        <f>DATE(world_happiness[[#This Row],[year]],1,1)</f>
        <v>43101</v>
      </c>
      <c r="O940">
        <f>YEAR(world_happiness[[#This Row],[Date]])</f>
        <v>2018</v>
      </c>
      <c r="P940">
        <f>AVERAGE(world_happiness[Life Ladder])</f>
        <v>5.4792273760800283</v>
      </c>
    </row>
    <row r="941" spans="1:16" x14ac:dyDescent="0.35">
      <c r="A941" t="s">
        <v>81</v>
      </c>
      <c r="B941">
        <v>2019</v>
      </c>
      <c r="C941">
        <v>6.4450000000000003</v>
      </c>
      <c r="D941">
        <v>10.663</v>
      </c>
      <c r="E941">
        <v>0.83799999999999997</v>
      </c>
      <c r="F941">
        <v>71.900000000000006</v>
      </c>
      <c r="G941">
        <v>0.70899999999999996</v>
      </c>
      <c r="H941">
        <v>-8.5999999999999993E-2</v>
      </c>
      <c r="I941">
        <v>0.86599999999999999</v>
      </c>
      <c r="J941">
        <v>0.56899999999999995</v>
      </c>
      <c r="K941">
        <v>0.32800000000000001</v>
      </c>
      <c r="L941" t="str">
        <f>IFERROR(VLOOKUP(A941, ContinentData!$A$2:$B$231, 2, FALSE),0)</f>
        <v>Europe</v>
      </c>
      <c r="M941" t="str">
        <f>IF(world_happiness[[#This Row],[Life Ladder]]&gt;world_happiness[[#This Row],[AV LL]],"Over Avergare","Under Average")</f>
        <v>Over Avergare</v>
      </c>
      <c r="N941" s="55">
        <f>DATE(world_happiness[[#This Row],[year]],1,1)</f>
        <v>43466</v>
      </c>
      <c r="O941">
        <f>YEAR(world_happiness[[#This Row],[Date]])</f>
        <v>2019</v>
      </c>
      <c r="P941">
        <f>AVERAGE(world_happiness[Life Ladder])</f>
        <v>5.4792273760800283</v>
      </c>
    </row>
    <row r="942" spans="1:16" x14ac:dyDescent="0.35">
      <c r="A942" t="s">
        <v>81</v>
      </c>
      <c r="B942">
        <v>2020</v>
      </c>
      <c r="C942">
        <v>6.4880000000000004</v>
      </c>
      <c r="D942">
        <v>10.573</v>
      </c>
      <c r="E942">
        <v>0.89</v>
      </c>
      <c r="F942">
        <v>71.974999999999994</v>
      </c>
      <c r="G942">
        <v>0.71799999999999997</v>
      </c>
      <c r="H942">
        <v>-0.155</v>
      </c>
      <c r="I942">
        <v>0.84399999999999997</v>
      </c>
      <c r="J942">
        <v>0.61399999999999999</v>
      </c>
      <c r="K942">
        <v>0.311</v>
      </c>
      <c r="L942" t="str">
        <f>IFERROR(VLOOKUP(A942, ContinentData!$A$2:$B$231, 2, FALSE),0)</f>
        <v>Europe</v>
      </c>
      <c r="M942" t="str">
        <f>IF(world_happiness[[#This Row],[Life Ladder]]&gt;world_happiness[[#This Row],[AV LL]],"Over Avergare","Under Average")</f>
        <v>Over Avergare</v>
      </c>
      <c r="N942" s="55">
        <f>DATE(world_happiness[[#This Row],[year]],1,1)</f>
        <v>43831</v>
      </c>
      <c r="O942">
        <f>YEAR(world_happiness[[#This Row],[Date]])</f>
        <v>2020</v>
      </c>
      <c r="P942">
        <f>AVERAGE(world_happiness[Life Ladder])</f>
        <v>5.4792273760800283</v>
      </c>
    </row>
    <row r="943" spans="1:16" x14ac:dyDescent="0.35">
      <c r="A943" t="s">
        <v>81</v>
      </c>
      <c r="B943">
        <v>2021</v>
      </c>
      <c r="C943">
        <v>6.4669999999999996</v>
      </c>
      <c r="D943">
        <v>10.644</v>
      </c>
      <c r="E943">
        <v>0.88600000000000001</v>
      </c>
      <c r="F943">
        <v>72.05</v>
      </c>
      <c r="G943">
        <v>0.70299999999999996</v>
      </c>
      <c r="H943">
        <v>-9.4E-2</v>
      </c>
      <c r="I943">
        <v>0.86199999999999999</v>
      </c>
      <c r="J943">
        <v>0.63400000000000001</v>
      </c>
      <c r="K943">
        <v>0.318</v>
      </c>
      <c r="L943" t="str">
        <f>IFERROR(VLOOKUP(A943, ContinentData!$A$2:$B$231, 2, FALSE),0)</f>
        <v>Europe</v>
      </c>
      <c r="M943" t="str">
        <f>IF(world_happiness[[#This Row],[Life Ladder]]&gt;world_happiness[[#This Row],[AV LL]],"Over Avergare","Under Average")</f>
        <v>Over Avergare</v>
      </c>
      <c r="N943" s="55">
        <f>DATE(world_happiness[[#This Row],[year]],1,1)</f>
        <v>44197</v>
      </c>
      <c r="O943">
        <f>YEAR(world_happiness[[#This Row],[Date]])</f>
        <v>2021</v>
      </c>
      <c r="P943">
        <f>AVERAGE(world_happiness[Life Ladder])</f>
        <v>5.4792273760800283</v>
      </c>
    </row>
    <row r="944" spans="1:16" x14ac:dyDescent="0.35">
      <c r="A944" t="s">
        <v>81</v>
      </c>
      <c r="B944">
        <v>2022</v>
      </c>
      <c r="C944">
        <v>6.258</v>
      </c>
      <c r="D944">
        <v>10.685</v>
      </c>
      <c r="E944">
        <v>0.86899999999999999</v>
      </c>
      <c r="F944">
        <v>72.125</v>
      </c>
      <c r="G944">
        <v>0.71099999999999997</v>
      </c>
      <c r="H944">
        <v>2.8000000000000001E-2</v>
      </c>
      <c r="I944">
        <v>0.81899999999999995</v>
      </c>
      <c r="J944">
        <v>0.624</v>
      </c>
      <c r="K944">
        <v>0.29799999999999999</v>
      </c>
      <c r="L944" t="str">
        <f>IFERROR(VLOOKUP(A944, ContinentData!$A$2:$B$231, 2, FALSE),0)</f>
        <v>Europe</v>
      </c>
      <c r="M944" t="str">
        <f>IF(world_happiness[[#This Row],[Life Ladder]]&gt;world_happiness[[#This Row],[AV LL]],"Over Avergare","Under Average")</f>
        <v>Over Avergare</v>
      </c>
      <c r="N944" s="55">
        <f>DATE(world_happiness[[#This Row],[year]],1,1)</f>
        <v>44562</v>
      </c>
      <c r="O944">
        <f>YEAR(world_happiness[[#This Row],[Date]])</f>
        <v>2022</v>
      </c>
      <c r="P944">
        <f>AVERAGE(world_happiness[Life Ladder])</f>
        <v>5.4792273760800283</v>
      </c>
    </row>
    <row r="945" spans="1:16" x14ac:dyDescent="0.35">
      <c r="A945" t="s">
        <v>82</v>
      </c>
      <c r="B945">
        <v>2009</v>
      </c>
      <c r="C945">
        <v>4.1970000000000001</v>
      </c>
      <c r="D945">
        <v>8.1639999999999997</v>
      </c>
      <c r="E945">
        <v>0.66700000000000004</v>
      </c>
      <c r="F945">
        <v>48.9</v>
      </c>
      <c r="G945">
        <v>0.76</v>
      </c>
      <c r="H945">
        <v>-0.152</v>
      </c>
      <c r="I945">
        <v>0.90200000000000002</v>
      </c>
      <c r="J945">
        <v>0.55500000000000005</v>
      </c>
      <c r="K945">
        <v>0.186</v>
      </c>
      <c r="L945" t="str">
        <f>IFERROR(VLOOKUP(A945, ContinentData!$A$2:$B$231, 2, FALSE),0)</f>
        <v>Africa</v>
      </c>
      <c r="M945" t="str">
        <f>IF(world_happiness[[#This Row],[Life Ladder]]&gt;world_happiness[[#This Row],[AV LL]],"Over Avergare","Under Average")</f>
        <v>Under Average</v>
      </c>
      <c r="N945" s="55">
        <f>DATE(world_happiness[[#This Row],[year]],1,1)</f>
        <v>39814</v>
      </c>
      <c r="O945">
        <f>YEAR(world_happiness[[#This Row],[Date]])</f>
        <v>2009</v>
      </c>
      <c r="P945">
        <f>AVERAGE(world_happiness[Life Ladder])</f>
        <v>5.4792273760800283</v>
      </c>
    </row>
    <row r="946" spans="1:16" x14ac:dyDescent="0.35">
      <c r="A946" t="s">
        <v>82</v>
      </c>
      <c r="B946">
        <v>2013</v>
      </c>
      <c r="C946">
        <v>3.7389999999999999</v>
      </c>
      <c r="D946">
        <v>8.2669999999999995</v>
      </c>
      <c r="E946">
        <v>0.70899999999999996</v>
      </c>
      <c r="F946">
        <v>51.3</v>
      </c>
      <c r="G946">
        <v>0.73899999999999999</v>
      </c>
      <c r="H946">
        <v>-3.2000000000000001E-2</v>
      </c>
      <c r="I946">
        <v>0.69099999999999995</v>
      </c>
      <c r="J946">
        <v>0.66100000000000003</v>
      </c>
      <c r="K946">
        <v>0.30599999999999999</v>
      </c>
      <c r="L946" t="str">
        <f>IFERROR(VLOOKUP(A946, ContinentData!$A$2:$B$231, 2, FALSE),0)</f>
        <v>Africa</v>
      </c>
      <c r="M946" t="str">
        <f>IF(world_happiness[[#This Row],[Life Ladder]]&gt;world_happiness[[#This Row],[AV LL]],"Over Avergare","Under Average")</f>
        <v>Under Average</v>
      </c>
      <c r="N946" s="55">
        <f>DATE(world_happiness[[#This Row],[year]],1,1)</f>
        <v>41275</v>
      </c>
      <c r="O946">
        <f>YEAR(world_happiness[[#This Row],[Date]])</f>
        <v>2013</v>
      </c>
      <c r="P946">
        <f>AVERAGE(world_happiness[Life Ladder])</f>
        <v>5.4792273760800283</v>
      </c>
    </row>
    <row r="947" spans="1:16" x14ac:dyDescent="0.35">
      <c r="A947" t="s">
        <v>82</v>
      </c>
      <c r="B947">
        <v>2014</v>
      </c>
      <c r="C947">
        <v>3.57</v>
      </c>
      <c r="D947">
        <v>8.3339999999999996</v>
      </c>
      <c r="E947">
        <v>0.71099999999999997</v>
      </c>
      <c r="F947">
        <v>51.9</v>
      </c>
      <c r="G947">
        <v>0.78100000000000003</v>
      </c>
      <c r="H947">
        <v>-8.2000000000000003E-2</v>
      </c>
      <c r="I947">
        <v>0.67100000000000004</v>
      </c>
      <c r="J947">
        <v>0.60299999999999998</v>
      </c>
      <c r="K947">
        <v>0.29099999999999998</v>
      </c>
      <c r="L947" t="str">
        <f>IFERROR(VLOOKUP(A947, ContinentData!$A$2:$B$231, 2, FALSE),0)</f>
        <v>Africa</v>
      </c>
      <c r="M947" t="str">
        <f>IF(world_happiness[[#This Row],[Life Ladder]]&gt;world_happiness[[#This Row],[AV LL]],"Over Avergare","Under Average")</f>
        <v>Under Average</v>
      </c>
      <c r="N947" s="55">
        <f>DATE(world_happiness[[#This Row],[year]],1,1)</f>
        <v>41640</v>
      </c>
      <c r="O947">
        <f>YEAR(world_happiness[[#This Row],[Date]])</f>
        <v>2014</v>
      </c>
      <c r="P947">
        <f>AVERAGE(world_happiness[Life Ladder])</f>
        <v>5.4792273760800283</v>
      </c>
    </row>
    <row r="948" spans="1:16" x14ac:dyDescent="0.35">
      <c r="A948" t="s">
        <v>82</v>
      </c>
      <c r="B948">
        <v>2015</v>
      </c>
      <c r="C948">
        <v>4.4450000000000003</v>
      </c>
      <c r="D948">
        <v>8.3770000000000007</v>
      </c>
      <c r="E948">
        <v>0.70399999999999996</v>
      </c>
      <c r="F948">
        <v>52.5</v>
      </c>
      <c r="G948">
        <v>0.8</v>
      </c>
      <c r="H948">
        <v>-5.5E-2</v>
      </c>
      <c r="I948">
        <v>0.74399999999999999</v>
      </c>
      <c r="J948">
        <v>0.61399999999999999</v>
      </c>
      <c r="K948">
        <v>0.34699999999999998</v>
      </c>
      <c r="L948" t="str">
        <f>IFERROR(VLOOKUP(A948, ContinentData!$A$2:$B$231, 2, FALSE),0)</f>
        <v>Africa</v>
      </c>
      <c r="M948" t="str">
        <f>IF(world_happiness[[#This Row],[Life Ladder]]&gt;world_happiness[[#This Row],[AV LL]],"Over Avergare","Under Average")</f>
        <v>Under Average</v>
      </c>
      <c r="N948" s="55">
        <f>DATE(world_happiness[[#This Row],[year]],1,1)</f>
        <v>42005</v>
      </c>
      <c r="O948">
        <f>YEAR(world_happiness[[#This Row],[Date]])</f>
        <v>2015</v>
      </c>
      <c r="P948">
        <f>AVERAGE(world_happiness[Life Ladder])</f>
        <v>5.4792273760800283</v>
      </c>
    </row>
    <row r="949" spans="1:16" x14ac:dyDescent="0.35">
      <c r="A949" t="s">
        <v>82</v>
      </c>
      <c r="B949">
        <v>2016</v>
      </c>
      <c r="C949">
        <v>4.5430000000000001</v>
      </c>
      <c r="D949">
        <v>8.4209999999999994</v>
      </c>
      <c r="E949">
        <v>0.61699999999999999</v>
      </c>
      <c r="F949">
        <v>53.075000000000003</v>
      </c>
      <c r="G949">
        <v>0.76900000000000002</v>
      </c>
      <c r="H949">
        <v>-4.3999999999999997E-2</v>
      </c>
      <c r="I949">
        <v>0.75700000000000001</v>
      </c>
      <c r="J949">
        <v>0.69299999999999995</v>
      </c>
      <c r="K949">
        <v>0.378</v>
      </c>
      <c r="L949" t="str">
        <f>IFERROR(VLOOKUP(A949, ContinentData!$A$2:$B$231, 2, FALSE),0)</f>
        <v>Africa</v>
      </c>
      <c r="M949" t="str">
        <f>IF(world_happiness[[#This Row],[Life Ladder]]&gt;world_happiness[[#This Row],[AV LL]],"Over Avergare","Under Average")</f>
        <v>Under Average</v>
      </c>
      <c r="N949" s="55">
        <f>DATE(world_happiness[[#This Row],[year]],1,1)</f>
        <v>42370</v>
      </c>
      <c r="O949">
        <f>YEAR(world_happiness[[#This Row],[Date]])</f>
        <v>2016</v>
      </c>
      <c r="P949">
        <f>AVERAGE(world_happiness[Life Ladder])</f>
        <v>5.4792273760800283</v>
      </c>
    </row>
    <row r="950" spans="1:16" x14ac:dyDescent="0.35">
      <c r="A950" t="s">
        <v>82</v>
      </c>
      <c r="B950">
        <v>2017</v>
      </c>
      <c r="C950">
        <v>5.0380000000000003</v>
      </c>
      <c r="D950">
        <v>8.4659999999999993</v>
      </c>
      <c r="E950">
        <v>0.66100000000000003</v>
      </c>
      <c r="F950">
        <v>53.65</v>
      </c>
      <c r="G950">
        <v>0.73199999999999998</v>
      </c>
      <c r="H950">
        <v>-0.112</v>
      </c>
      <c r="I950">
        <v>0.77100000000000002</v>
      </c>
      <c r="J950">
        <v>0.66200000000000003</v>
      </c>
      <c r="K950">
        <v>0.35699999999999998</v>
      </c>
      <c r="L950" t="str">
        <f>IFERROR(VLOOKUP(A950, ContinentData!$A$2:$B$231, 2, FALSE),0)</f>
        <v>Africa</v>
      </c>
      <c r="M950" t="str">
        <f>IF(world_happiness[[#This Row],[Life Ladder]]&gt;world_happiness[[#This Row],[AV LL]],"Over Avergare","Under Average")</f>
        <v>Under Average</v>
      </c>
      <c r="N950" s="55">
        <f>DATE(world_happiness[[#This Row],[year]],1,1)</f>
        <v>42736</v>
      </c>
      <c r="O950">
        <f>YEAR(world_happiness[[#This Row],[Date]])</f>
        <v>2017</v>
      </c>
      <c r="P950">
        <f>AVERAGE(world_happiness[Life Ladder])</f>
        <v>5.4792273760800283</v>
      </c>
    </row>
    <row r="951" spans="1:16" x14ac:dyDescent="0.35">
      <c r="A951" t="s">
        <v>82</v>
      </c>
      <c r="B951">
        <v>2018</v>
      </c>
      <c r="C951">
        <v>5.2679999999999998</v>
      </c>
      <c r="D951">
        <v>8.5069999999999997</v>
      </c>
      <c r="E951">
        <v>0.621</v>
      </c>
      <c r="F951">
        <v>54.225000000000001</v>
      </c>
      <c r="G951">
        <v>0.71299999999999997</v>
      </c>
      <c r="H951">
        <v>-5.0999999999999997E-2</v>
      </c>
      <c r="I951">
        <v>0.79100000000000004</v>
      </c>
      <c r="J951">
        <v>0.65900000000000003</v>
      </c>
      <c r="K951">
        <v>0.38600000000000001</v>
      </c>
      <c r="L951" t="str">
        <f>IFERROR(VLOOKUP(A951, ContinentData!$A$2:$B$231, 2, FALSE),0)</f>
        <v>Africa</v>
      </c>
      <c r="M951" t="str">
        <f>IF(world_happiness[[#This Row],[Life Ladder]]&gt;world_happiness[[#This Row],[AV LL]],"Over Avergare","Under Average")</f>
        <v>Under Average</v>
      </c>
      <c r="N951" s="55">
        <f>DATE(world_happiness[[#This Row],[year]],1,1)</f>
        <v>43101</v>
      </c>
      <c r="O951">
        <f>YEAR(world_happiness[[#This Row],[Date]])</f>
        <v>2018</v>
      </c>
      <c r="P951">
        <f>AVERAGE(world_happiness[Life Ladder])</f>
        <v>5.4792273760800283</v>
      </c>
    </row>
    <row r="952" spans="1:16" x14ac:dyDescent="0.35">
      <c r="A952" t="s">
        <v>82</v>
      </c>
      <c r="B952">
        <v>2019</v>
      </c>
      <c r="C952">
        <v>5.3920000000000003</v>
      </c>
      <c r="D952">
        <v>8.5419999999999998</v>
      </c>
      <c r="E952">
        <v>0.67900000000000005</v>
      </c>
      <c r="F952">
        <v>54.8</v>
      </c>
      <c r="G952">
        <v>0.73599999999999999</v>
      </c>
      <c r="H952">
        <v>-1.7999999999999999E-2</v>
      </c>
      <c r="I952">
        <v>0.79900000000000004</v>
      </c>
      <c r="J952">
        <v>0.66300000000000003</v>
      </c>
      <c r="K952">
        <v>0.42499999999999999</v>
      </c>
      <c r="L952" t="str">
        <f>IFERROR(VLOOKUP(A952, ContinentData!$A$2:$B$231, 2, FALSE),0)</f>
        <v>Africa</v>
      </c>
      <c r="M952" t="str">
        <f>IF(world_happiness[[#This Row],[Life Ladder]]&gt;world_happiness[[#This Row],[AV LL]],"Over Avergare","Under Average")</f>
        <v>Under Average</v>
      </c>
      <c r="N952" s="55">
        <f>DATE(world_happiness[[#This Row],[year]],1,1)</f>
        <v>43466</v>
      </c>
      <c r="O952">
        <f>YEAR(world_happiness[[#This Row],[Date]])</f>
        <v>2019</v>
      </c>
      <c r="P952">
        <f>AVERAGE(world_happiness[Life Ladder])</f>
        <v>5.4792273760800283</v>
      </c>
    </row>
    <row r="953" spans="1:16" x14ac:dyDescent="0.35">
      <c r="A953" t="s">
        <v>82</v>
      </c>
      <c r="B953">
        <v>2020</v>
      </c>
      <c r="C953">
        <v>5.2569999999999997</v>
      </c>
      <c r="D953">
        <v>8.5370000000000008</v>
      </c>
      <c r="E953">
        <v>0.61299999999999999</v>
      </c>
      <c r="F953">
        <v>55.375</v>
      </c>
      <c r="G953">
        <v>0.77</v>
      </c>
      <c r="H953">
        <v>1.4999999999999999E-2</v>
      </c>
      <c r="I953">
        <v>0.77700000000000002</v>
      </c>
      <c r="J953">
        <v>0.65500000000000003</v>
      </c>
      <c r="K953">
        <v>0.34</v>
      </c>
      <c r="L953" t="str">
        <f>IFERROR(VLOOKUP(A953, ContinentData!$A$2:$B$231, 2, FALSE),0)</f>
        <v>Africa</v>
      </c>
      <c r="M953" t="str">
        <f>IF(world_happiness[[#This Row],[Life Ladder]]&gt;world_happiness[[#This Row],[AV LL]],"Over Avergare","Under Average")</f>
        <v>Under Average</v>
      </c>
      <c r="N953" s="55">
        <f>DATE(world_happiness[[#This Row],[year]],1,1)</f>
        <v>43831</v>
      </c>
      <c r="O953">
        <f>YEAR(world_happiness[[#This Row],[Date]])</f>
        <v>2020</v>
      </c>
      <c r="P953">
        <f>AVERAGE(world_happiness[Life Ladder])</f>
        <v>5.4792273760800283</v>
      </c>
    </row>
    <row r="954" spans="1:16" x14ac:dyDescent="0.35">
      <c r="A954" t="s">
        <v>82</v>
      </c>
      <c r="B954">
        <v>2021</v>
      </c>
      <c r="C954">
        <v>5.056</v>
      </c>
      <c r="D954">
        <v>8.58</v>
      </c>
      <c r="E954">
        <v>0.55400000000000005</v>
      </c>
      <c r="F954">
        <v>55.95</v>
      </c>
      <c r="G954">
        <v>0.71699999999999997</v>
      </c>
      <c r="H954">
        <v>-2E-3</v>
      </c>
      <c r="I954">
        <v>0.71599999999999997</v>
      </c>
      <c r="J954">
        <v>0.626</v>
      </c>
      <c r="K954">
        <v>0.34499999999999997</v>
      </c>
      <c r="L954" t="str">
        <f>IFERROR(VLOOKUP(A954, ContinentData!$A$2:$B$231, 2, FALSE),0)</f>
        <v>Africa</v>
      </c>
      <c r="M954" t="str">
        <f>IF(world_happiness[[#This Row],[Life Ladder]]&gt;world_happiness[[#This Row],[AV LL]],"Over Avergare","Under Average")</f>
        <v>Under Average</v>
      </c>
      <c r="N954" s="55">
        <f>DATE(world_happiness[[#This Row],[year]],1,1)</f>
        <v>44197</v>
      </c>
      <c r="O954">
        <f>YEAR(world_happiness[[#This Row],[Date]])</f>
        <v>2021</v>
      </c>
      <c r="P954">
        <f>AVERAGE(world_happiness[Life Ladder])</f>
        <v>5.4792273760800283</v>
      </c>
    </row>
    <row r="955" spans="1:16" x14ac:dyDescent="0.35">
      <c r="A955" t="s">
        <v>82</v>
      </c>
      <c r="B955">
        <v>2022</v>
      </c>
      <c r="C955">
        <v>4.8490000000000002</v>
      </c>
      <c r="D955">
        <v>8.6120000000000001</v>
      </c>
      <c r="E955">
        <v>0.53600000000000003</v>
      </c>
      <c r="F955">
        <v>56.524999999999999</v>
      </c>
      <c r="G955">
        <v>0.71299999999999997</v>
      </c>
      <c r="H955">
        <v>-5.0000000000000001E-3</v>
      </c>
      <c r="I955">
        <v>0.74299999999999999</v>
      </c>
      <c r="J955">
        <v>0.629</v>
      </c>
      <c r="K955">
        <v>0.39900000000000002</v>
      </c>
      <c r="L955" t="str">
        <f>IFERROR(VLOOKUP(A955, ContinentData!$A$2:$B$231, 2, FALSE),0)</f>
        <v>Africa</v>
      </c>
      <c r="M955" t="str">
        <f>IF(world_happiness[[#This Row],[Life Ladder]]&gt;world_happiness[[#This Row],[AV LL]],"Over Avergare","Under Average")</f>
        <v>Under Average</v>
      </c>
      <c r="N955" s="55">
        <f>DATE(world_happiness[[#This Row],[year]],1,1)</f>
        <v>44562</v>
      </c>
      <c r="O955">
        <f>YEAR(world_happiness[[#This Row],[Date]])</f>
        <v>2022</v>
      </c>
      <c r="P955">
        <f>AVERAGE(world_happiness[Life Ladder])</f>
        <v>5.4792273760800283</v>
      </c>
    </row>
    <row r="956" spans="1:16" x14ac:dyDescent="0.35">
      <c r="A956" t="s">
        <v>83</v>
      </c>
      <c r="B956">
        <v>2006</v>
      </c>
      <c r="C956">
        <v>6.2080000000000002</v>
      </c>
      <c r="D956">
        <v>9.2490000000000006</v>
      </c>
      <c r="E956">
        <v>0.90900000000000003</v>
      </c>
      <c r="F956">
        <v>66.599999999999994</v>
      </c>
      <c r="G956">
        <v>0.73799999999999999</v>
      </c>
      <c r="H956">
        <v>-8.9999999999999993E-3</v>
      </c>
      <c r="I956">
        <v>0.94599999999999995</v>
      </c>
      <c r="J956">
        <v>0.753</v>
      </c>
      <c r="K956">
        <v>0.20100000000000001</v>
      </c>
      <c r="L956" t="str">
        <f>IFERROR(VLOOKUP(A956, ContinentData!$A$2:$B$231, 2, FALSE),0)</f>
        <v>North America</v>
      </c>
      <c r="M956" t="str">
        <f>IF(world_happiness[[#This Row],[Life Ladder]]&gt;world_happiness[[#This Row],[AV LL]],"Over Avergare","Under Average")</f>
        <v>Over Avergare</v>
      </c>
      <c r="N956" s="55">
        <f>DATE(world_happiness[[#This Row],[year]],1,1)</f>
        <v>38718</v>
      </c>
      <c r="O956">
        <f>YEAR(world_happiness[[#This Row],[Date]])</f>
        <v>2006</v>
      </c>
      <c r="P956">
        <f>AVERAGE(world_happiness[Life Ladder])</f>
        <v>5.4792273760800283</v>
      </c>
    </row>
    <row r="957" spans="1:16" x14ac:dyDescent="0.35">
      <c r="A957" t="s">
        <v>83</v>
      </c>
      <c r="B957">
        <v>2011</v>
      </c>
      <c r="C957">
        <v>5.3739999999999997</v>
      </c>
      <c r="D957">
        <v>9.1929999999999996</v>
      </c>
      <c r="E957">
        <v>0.85499999999999998</v>
      </c>
      <c r="F957">
        <v>66.599999999999994</v>
      </c>
      <c r="G957">
        <v>0.79600000000000004</v>
      </c>
      <c r="H957">
        <v>-6.9000000000000006E-2</v>
      </c>
      <c r="I957">
        <v>0.90900000000000003</v>
      </c>
      <c r="J957">
        <v>0.76400000000000001</v>
      </c>
      <c r="K957">
        <v>0.23699999999999999</v>
      </c>
      <c r="L957" t="str">
        <f>IFERROR(VLOOKUP(A957, ContinentData!$A$2:$B$231, 2, FALSE),0)</f>
        <v>North America</v>
      </c>
      <c r="M957" t="str">
        <f>IF(world_happiness[[#This Row],[Life Ladder]]&gt;world_happiness[[#This Row],[AV LL]],"Over Avergare","Under Average")</f>
        <v>Under Average</v>
      </c>
      <c r="N957" s="55">
        <f>DATE(world_happiness[[#This Row],[year]],1,1)</f>
        <v>40544</v>
      </c>
      <c r="O957">
        <f>YEAR(world_happiness[[#This Row],[Date]])</f>
        <v>2011</v>
      </c>
      <c r="P957">
        <f>AVERAGE(world_happiness[Life Ladder])</f>
        <v>5.4792273760800283</v>
      </c>
    </row>
    <row r="958" spans="1:16" x14ac:dyDescent="0.35">
      <c r="A958" t="s">
        <v>83</v>
      </c>
      <c r="B958">
        <v>2013</v>
      </c>
      <c r="C958">
        <v>5.7089999999999996</v>
      </c>
      <c r="D958">
        <v>9.1820000000000004</v>
      </c>
      <c r="E958">
        <v>0.86499999999999999</v>
      </c>
      <c r="F958">
        <v>66.599999999999994</v>
      </c>
      <c r="G958">
        <v>0.79300000000000004</v>
      </c>
      <c r="H958">
        <v>-2.5999999999999999E-2</v>
      </c>
      <c r="I958">
        <v>0.93100000000000005</v>
      </c>
      <c r="J958">
        <v>0.69399999999999995</v>
      </c>
      <c r="K958">
        <v>0.312</v>
      </c>
      <c r="L958" t="str">
        <f>IFERROR(VLOOKUP(A958, ContinentData!$A$2:$B$231, 2, FALSE),0)</f>
        <v>North America</v>
      </c>
      <c r="M958" t="str">
        <f>IF(world_happiness[[#This Row],[Life Ladder]]&gt;world_happiness[[#This Row],[AV LL]],"Over Avergare","Under Average")</f>
        <v>Over Avergare</v>
      </c>
      <c r="N958" s="55">
        <f>DATE(world_happiness[[#This Row],[year]],1,1)</f>
        <v>41275</v>
      </c>
      <c r="O958">
        <f>YEAR(world_happiness[[#This Row],[Date]])</f>
        <v>2013</v>
      </c>
      <c r="P958">
        <f>AVERAGE(world_happiness[Life Ladder])</f>
        <v>5.4792273760800283</v>
      </c>
    </row>
    <row r="959" spans="1:16" x14ac:dyDescent="0.35">
      <c r="A959" t="s">
        <v>83</v>
      </c>
      <c r="B959">
        <v>2014</v>
      </c>
      <c r="C959">
        <v>5.3109999999999999</v>
      </c>
      <c r="D959">
        <v>9.1850000000000005</v>
      </c>
      <c r="E959">
        <v>0.874</v>
      </c>
      <c r="F959">
        <v>66.599999999999994</v>
      </c>
      <c r="G959">
        <v>0.80900000000000005</v>
      </c>
      <c r="H959">
        <v>-6.0000000000000001E-3</v>
      </c>
      <c r="I959">
        <v>0.86099999999999999</v>
      </c>
      <c r="J959">
        <v>0.70799999999999996</v>
      </c>
      <c r="K959">
        <v>0.31</v>
      </c>
      <c r="L959" t="str">
        <f>IFERROR(VLOOKUP(A959, ContinentData!$A$2:$B$231, 2, FALSE),0)</f>
        <v>North America</v>
      </c>
      <c r="M959" t="str">
        <f>IF(world_happiness[[#This Row],[Life Ladder]]&gt;world_happiness[[#This Row],[AV LL]],"Over Avergare","Under Average")</f>
        <v>Under Average</v>
      </c>
      <c r="N959" s="55">
        <f>DATE(world_happiness[[#This Row],[year]],1,1)</f>
        <v>41640</v>
      </c>
      <c r="O959">
        <f>YEAR(world_happiness[[#This Row],[Date]])</f>
        <v>2014</v>
      </c>
      <c r="P959">
        <f>AVERAGE(world_happiness[Life Ladder])</f>
        <v>5.4792273760800283</v>
      </c>
    </row>
    <row r="960" spans="1:16" x14ac:dyDescent="0.35">
      <c r="A960" t="s">
        <v>83</v>
      </c>
      <c r="B960">
        <v>2017</v>
      </c>
      <c r="C960">
        <v>5.89</v>
      </c>
      <c r="D960">
        <v>9.2089999999999996</v>
      </c>
      <c r="E960">
        <v>0.91300000000000003</v>
      </c>
      <c r="F960">
        <v>66.599999999999994</v>
      </c>
      <c r="G960">
        <v>0.86099999999999999</v>
      </c>
      <c r="H960">
        <v>-0.13500000000000001</v>
      </c>
      <c r="I960">
        <v>0.88300000000000001</v>
      </c>
      <c r="J960">
        <v>0.7</v>
      </c>
      <c r="K960">
        <v>0.24299999999999999</v>
      </c>
      <c r="L960" t="str">
        <f>IFERROR(VLOOKUP(A960, ContinentData!$A$2:$B$231, 2, FALSE),0)</f>
        <v>North America</v>
      </c>
      <c r="M960" t="str">
        <f>IF(world_happiness[[#This Row],[Life Ladder]]&gt;world_happiness[[#This Row],[AV LL]],"Over Avergare","Under Average")</f>
        <v>Over Avergare</v>
      </c>
      <c r="N960" s="55">
        <f>DATE(world_happiness[[#This Row],[year]],1,1)</f>
        <v>42736</v>
      </c>
      <c r="O960">
        <f>YEAR(world_happiness[[#This Row],[Date]])</f>
        <v>2017</v>
      </c>
      <c r="P960">
        <f>AVERAGE(world_happiness[Life Ladder])</f>
        <v>5.4792273760800283</v>
      </c>
    </row>
    <row r="961" spans="1:16" x14ac:dyDescent="0.35">
      <c r="A961" t="s">
        <v>83</v>
      </c>
      <c r="B961">
        <v>2019</v>
      </c>
      <c r="C961">
        <v>6.3090000000000002</v>
      </c>
      <c r="D961">
        <v>9.234</v>
      </c>
      <c r="E961">
        <v>0.878</v>
      </c>
      <c r="F961">
        <v>66.599999999999994</v>
      </c>
      <c r="G961">
        <v>0.89100000000000001</v>
      </c>
      <c r="H961">
        <v>-0.14299999999999999</v>
      </c>
      <c r="I961">
        <v>0.88500000000000001</v>
      </c>
      <c r="J961">
        <v>0.72199999999999998</v>
      </c>
      <c r="K961">
        <v>0.19500000000000001</v>
      </c>
      <c r="L961" t="str">
        <f>IFERROR(VLOOKUP(A961, ContinentData!$A$2:$B$231, 2, FALSE),0)</f>
        <v>North America</v>
      </c>
      <c r="M961" t="str">
        <f>IF(world_happiness[[#This Row],[Life Ladder]]&gt;world_happiness[[#This Row],[AV LL]],"Over Avergare","Under Average")</f>
        <v>Over Avergare</v>
      </c>
      <c r="N961" s="55">
        <f>DATE(world_happiness[[#This Row],[year]],1,1)</f>
        <v>43466</v>
      </c>
      <c r="O961">
        <f>YEAR(world_happiness[[#This Row],[Date]])</f>
        <v>2019</v>
      </c>
      <c r="P961">
        <f>AVERAGE(world_happiness[Life Ladder])</f>
        <v>5.4792273760800283</v>
      </c>
    </row>
    <row r="962" spans="1:16" x14ac:dyDescent="0.35">
      <c r="A962" t="s">
        <v>83</v>
      </c>
      <c r="B962">
        <v>2020</v>
      </c>
      <c r="C962">
        <v>5.4249999999999998</v>
      </c>
      <c r="D962">
        <v>9.1270000000000007</v>
      </c>
      <c r="E962">
        <v>0.87</v>
      </c>
      <c r="F962">
        <v>66.599999999999994</v>
      </c>
      <c r="G962">
        <v>0.86499999999999999</v>
      </c>
      <c r="H962">
        <v>-0.15</v>
      </c>
      <c r="I962">
        <v>0.83599999999999997</v>
      </c>
      <c r="J962">
        <v>0.71199999999999997</v>
      </c>
      <c r="K962">
        <v>0.26600000000000001</v>
      </c>
      <c r="L962" t="str">
        <f>IFERROR(VLOOKUP(A962, ContinentData!$A$2:$B$231, 2, FALSE),0)</f>
        <v>North America</v>
      </c>
      <c r="M962" t="str">
        <f>IF(world_happiness[[#This Row],[Life Ladder]]&gt;world_happiness[[#This Row],[AV LL]],"Over Avergare","Under Average")</f>
        <v>Under Average</v>
      </c>
      <c r="N962" s="55">
        <f>DATE(world_happiness[[#This Row],[year]],1,1)</f>
        <v>43831</v>
      </c>
      <c r="O962">
        <f>YEAR(world_happiness[[#This Row],[Date]])</f>
        <v>2020</v>
      </c>
      <c r="P962">
        <f>AVERAGE(world_happiness[Life Ladder])</f>
        <v>5.4792273760800283</v>
      </c>
    </row>
    <row r="963" spans="1:16" x14ac:dyDescent="0.35">
      <c r="A963" t="s">
        <v>83</v>
      </c>
      <c r="B963">
        <v>2021</v>
      </c>
      <c r="C963">
        <v>5.8140000000000001</v>
      </c>
      <c r="D963">
        <v>9.1690000000000005</v>
      </c>
      <c r="E963">
        <v>0.85699999999999998</v>
      </c>
      <c r="F963">
        <v>66.599999999999994</v>
      </c>
      <c r="G963">
        <v>0.73099999999999998</v>
      </c>
      <c r="H963">
        <v>-8.2000000000000003E-2</v>
      </c>
      <c r="I963">
        <v>0.88300000000000001</v>
      </c>
      <c r="J963">
        <v>0.68899999999999995</v>
      </c>
      <c r="K963">
        <v>0.308</v>
      </c>
      <c r="L963" t="str">
        <f>IFERROR(VLOOKUP(A963, ContinentData!$A$2:$B$231, 2, FALSE),0)</f>
        <v>North America</v>
      </c>
      <c r="M963" t="str">
        <f>IF(world_happiness[[#This Row],[Life Ladder]]&gt;world_happiness[[#This Row],[AV LL]],"Over Avergare","Under Average")</f>
        <v>Over Avergare</v>
      </c>
      <c r="N963" s="55">
        <f>DATE(world_happiness[[#This Row],[year]],1,1)</f>
        <v>44197</v>
      </c>
      <c r="O963">
        <f>YEAR(world_happiness[[#This Row],[Date]])</f>
        <v>2021</v>
      </c>
      <c r="P963">
        <f>AVERAGE(world_happiness[Life Ladder])</f>
        <v>5.4792273760800283</v>
      </c>
    </row>
    <row r="964" spans="1:16" x14ac:dyDescent="0.35">
      <c r="A964" t="s">
        <v>83</v>
      </c>
      <c r="B964">
        <v>2022</v>
      </c>
      <c r="C964">
        <v>5.87</v>
      </c>
      <c r="D964">
        <v>9.1980000000000004</v>
      </c>
      <c r="E964">
        <v>0.86799999999999999</v>
      </c>
      <c r="F964">
        <v>66.599999999999994</v>
      </c>
      <c r="G964">
        <v>0.874</v>
      </c>
      <c r="H964">
        <v>-8.7999999999999995E-2</v>
      </c>
      <c r="I964">
        <v>0.91</v>
      </c>
      <c r="J964">
        <v>0.71799999999999997</v>
      </c>
      <c r="K964">
        <v>0.26900000000000002</v>
      </c>
      <c r="L964" t="str">
        <f>IFERROR(VLOOKUP(A964, ContinentData!$A$2:$B$231, 2, FALSE),0)</f>
        <v>North America</v>
      </c>
      <c r="M964" t="str">
        <f>IF(world_happiness[[#This Row],[Life Ladder]]&gt;world_happiness[[#This Row],[AV LL]],"Over Avergare","Under Average")</f>
        <v>Over Avergare</v>
      </c>
      <c r="N964" s="55">
        <f>DATE(world_happiness[[#This Row],[year]],1,1)</f>
        <v>44562</v>
      </c>
      <c r="O964">
        <f>YEAR(world_happiness[[#This Row],[Date]])</f>
        <v>2022</v>
      </c>
      <c r="P964">
        <f>AVERAGE(world_happiness[Life Ladder])</f>
        <v>5.4792273760800283</v>
      </c>
    </row>
    <row r="965" spans="1:16" x14ac:dyDescent="0.35">
      <c r="A965" t="s">
        <v>84</v>
      </c>
      <c r="B965">
        <v>2005</v>
      </c>
      <c r="C965">
        <v>6.516</v>
      </c>
      <c r="D965">
        <v>10.552</v>
      </c>
      <c r="E965">
        <v>0.92800000000000005</v>
      </c>
      <c r="F965">
        <v>72.400000000000006</v>
      </c>
      <c r="G965">
        <v>0.86799999999999999</v>
      </c>
      <c r="I965">
        <v>0.69899999999999995</v>
      </c>
      <c r="J965">
        <v>0.68600000000000005</v>
      </c>
      <c r="K965">
        <v>0.153</v>
      </c>
      <c r="L965" t="str">
        <f>IFERROR(VLOOKUP(A965, ContinentData!$A$2:$B$231, 2, FALSE),0)</f>
        <v>Asia</v>
      </c>
      <c r="M965" t="str">
        <f>IF(world_happiness[[#This Row],[Life Ladder]]&gt;world_happiness[[#This Row],[AV LL]],"Over Avergare","Under Average")</f>
        <v>Over Avergare</v>
      </c>
      <c r="N965" s="55">
        <f>DATE(world_happiness[[#This Row],[year]],1,1)</f>
        <v>38353</v>
      </c>
      <c r="O965">
        <f>YEAR(world_happiness[[#This Row],[Date]])</f>
        <v>2005</v>
      </c>
      <c r="P965">
        <f>AVERAGE(world_happiness[Life Ladder])</f>
        <v>5.4792273760800283</v>
      </c>
    </row>
    <row r="966" spans="1:16" x14ac:dyDescent="0.35">
      <c r="A966" t="s">
        <v>84</v>
      </c>
      <c r="B966">
        <v>2007</v>
      </c>
      <c r="C966">
        <v>6.2380000000000004</v>
      </c>
      <c r="D966">
        <v>10.577999999999999</v>
      </c>
      <c r="E966">
        <v>0.93799999999999994</v>
      </c>
      <c r="F966">
        <v>72.64</v>
      </c>
      <c r="G966">
        <v>0.79600000000000004</v>
      </c>
      <c r="H966">
        <v>-9.6000000000000002E-2</v>
      </c>
      <c r="I966">
        <v>0.80900000000000005</v>
      </c>
      <c r="J966">
        <v>0.68300000000000005</v>
      </c>
      <c r="K966">
        <v>0.20699999999999999</v>
      </c>
      <c r="L966" t="str">
        <f>IFERROR(VLOOKUP(A966, ContinentData!$A$2:$B$231, 2, FALSE),0)</f>
        <v>Asia</v>
      </c>
      <c r="M966" t="str">
        <f>IF(world_happiness[[#This Row],[Life Ladder]]&gt;world_happiness[[#This Row],[AV LL]],"Over Avergare","Under Average")</f>
        <v>Over Avergare</v>
      </c>
      <c r="N966" s="55">
        <f>DATE(world_happiness[[#This Row],[year]],1,1)</f>
        <v>39083</v>
      </c>
      <c r="O966">
        <f>YEAR(world_happiness[[#This Row],[Date]])</f>
        <v>2007</v>
      </c>
      <c r="P966">
        <f>AVERAGE(world_happiness[Life Ladder])</f>
        <v>5.4792273760800283</v>
      </c>
    </row>
    <row r="967" spans="1:16" x14ac:dyDescent="0.35">
      <c r="A967" t="s">
        <v>84</v>
      </c>
      <c r="B967">
        <v>2008</v>
      </c>
      <c r="C967">
        <v>5.9109999999999996</v>
      </c>
      <c r="D967">
        <v>10.566000000000001</v>
      </c>
      <c r="E967">
        <v>0.88700000000000001</v>
      </c>
      <c r="F967">
        <v>72.760000000000005</v>
      </c>
      <c r="G967">
        <v>0.77200000000000002</v>
      </c>
      <c r="H967">
        <v>-0.14099999999999999</v>
      </c>
      <c r="I967">
        <v>0.81599999999999995</v>
      </c>
      <c r="J967">
        <v>0.70499999999999996</v>
      </c>
      <c r="K967">
        <v>0.191</v>
      </c>
      <c r="L967" t="str">
        <f>IFERROR(VLOOKUP(A967, ContinentData!$A$2:$B$231, 2, FALSE),0)</f>
        <v>Asia</v>
      </c>
      <c r="M967" t="str">
        <f>IF(world_happiness[[#This Row],[Life Ladder]]&gt;world_happiness[[#This Row],[AV LL]],"Over Avergare","Under Average")</f>
        <v>Over Avergare</v>
      </c>
      <c r="N967" s="55">
        <f>DATE(world_happiness[[#This Row],[year]],1,1)</f>
        <v>39448</v>
      </c>
      <c r="O967">
        <f>YEAR(world_happiness[[#This Row],[Date]])</f>
        <v>2008</v>
      </c>
      <c r="P967">
        <f>AVERAGE(world_happiness[Life Ladder])</f>
        <v>5.4792273760800283</v>
      </c>
    </row>
    <row r="968" spans="1:16" x14ac:dyDescent="0.35">
      <c r="A968" t="s">
        <v>84</v>
      </c>
      <c r="B968">
        <v>2009</v>
      </c>
      <c r="C968">
        <v>5.8449999999999998</v>
      </c>
      <c r="D968">
        <v>10.507</v>
      </c>
      <c r="E968">
        <v>0.88800000000000001</v>
      </c>
      <c r="F968">
        <v>72.88</v>
      </c>
      <c r="G968">
        <v>0.73</v>
      </c>
      <c r="H968">
        <v>-0.215</v>
      </c>
      <c r="I968">
        <v>0.74</v>
      </c>
      <c r="J968">
        <v>0.71299999999999997</v>
      </c>
      <c r="K968">
        <v>0.16900000000000001</v>
      </c>
      <c r="L968" t="str">
        <f>IFERROR(VLOOKUP(A968, ContinentData!$A$2:$B$231, 2, FALSE),0)</f>
        <v>Asia</v>
      </c>
      <c r="M968" t="str">
        <f>IF(world_happiness[[#This Row],[Life Ladder]]&gt;world_happiness[[#This Row],[AV LL]],"Over Avergare","Under Average")</f>
        <v>Over Avergare</v>
      </c>
      <c r="N968" s="55">
        <f>DATE(world_happiness[[#This Row],[year]],1,1)</f>
        <v>39814</v>
      </c>
      <c r="O968">
        <f>YEAR(world_happiness[[#This Row],[Date]])</f>
        <v>2009</v>
      </c>
      <c r="P968">
        <f>AVERAGE(world_happiness[Life Ladder])</f>
        <v>5.4792273760800283</v>
      </c>
    </row>
    <row r="969" spans="1:16" x14ac:dyDescent="0.35">
      <c r="A969" t="s">
        <v>84</v>
      </c>
      <c r="B969">
        <v>2010</v>
      </c>
      <c r="C969">
        <v>6.0570000000000004</v>
      </c>
      <c r="D969">
        <v>10.547000000000001</v>
      </c>
      <c r="E969">
        <v>0.90200000000000002</v>
      </c>
      <c r="F969">
        <v>73</v>
      </c>
      <c r="G969">
        <v>0.77200000000000002</v>
      </c>
      <c r="H969">
        <v>-0.14499999999999999</v>
      </c>
      <c r="I969">
        <v>0.77</v>
      </c>
      <c r="J969">
        <v>0.77900000000000003</v>
      </c>
      <c r="K969">
        <v>0.188</v>
      </c>
      <c r="L969" t="str">
        <f>IFERROR(VLOOKUP(A969, ContinentData!$A$2:$B$231, 2, FALSE),0)</f>
        <v>Asia</v>
      </c>
      <c r="M969" t="str">
        <f>IF(world_happiness[[#This Row],[Life Ladder]]&gt;world_happiness[[#This Row],[AV LL]],"Over Avergare","Under Average")</f>
        <v>Over Avergare</v>
      </c>
      <c r="N969" s="55">
        <f>DATE(world_happiness[[#This Row],[year]],1,1)</f>
        <v>40179</v>
      </c>
      <c r="O969">
        <f>YEAR(world_happiness[[#This Row],[Date]])</f>
        <v>2010</v>
      </c>
      <c r="P969">
        <f>AVERAGE(world_happiness[Life Ladder])</f>
        <v>5.4792273760800283</v>
      </c>
    </row>
    <row r="970" spans="1:16" x14ac:dyDescent="0.35">
      <c r="A970" t="s">
        <v>84</v>
      </c>
      <c r="B970">
        <v>2011</v>
      </c>
      <c r="C970">
        <v>6.2629999999999999</v>
      </c>
      <c r="D970">
        <v>10.548999999999999</v>
      </c>
      <c r="E970">
        <v>0.91700000000000004</v>
      </c>
      <c r="F970">
        <v>73.12</v>
      </c>
      <c r="G970">
        <v>0.81399999999999995</v>
      </c>
      <c r="H970">
        <v>-5.7000000000000002E-2</v>
      </c>
      <c r="I970">
        <v>0.73399999999999999</v>
      </c>
      <c r="J970">
        <v>0.71399999999999997</v>
      </c>
      <c r="K970">
        <v>0.18099999999999999</v>
      </c>
      <c r="L970" t="str">
        <f>IFERROR(VLOOKUP(A970, ContinentData!$A$2:$B$231, 2, FALSE),0)</f>
        <v>Asia</v>
      </c>
      <c r="M970" t="str">
        <f>IF(world_happiness[[#This Row],[Life Ladder]]&gt;world_happiness[[#This Row],[AV LL]],"Over Avergare","Under Average")</f>
        <v>Over Avergare</v>
      </c>
      <c r="N970" s="55">
        <f>DATE(world_happiness[[#This Row],[year]],1,1)</f>
        <v>40544</v>
      </c>
      <c r="O970">
        <f>YEAR(world_happiness[[#This Row],[Date]])</f>
        <v>2011</v>
      </c>
      <c r="P970">
        <f>AVERAGE(world_happiness[Life Ladder])</f>
        <v>5.4792273760800283</v>
      </c>
    </row>
    <row r="971" spans="1:16" x14ac:dyDescent="0.35">
      <c r="A971" t="s">
        <v>84</v>
      </c>
      <c r="B971">
        <v>2012</v>
      </c>
      <c r="C971">
        <v>5.968</v>
      </c>
      <c r="D971">
        <v>10.565</v>
      </c>
      <c r="E971">
        <v>0.90500000000000003</v>
      </c>
      <c r="F971">
        <v>73.239999999999995</v>
      </c>
      <c r="G971">
        <v>0.753</v>
      </c>
      <c r="I971">
        <v>0.69199999999999995</v>
      </c>
      <c r="J971">
        <v>0.70799999999999996</v>
      </c>
      <c r="K971">
        <v>0.17100000000000001</v>
      </c>
      <c r="L971" t="str">
        <f>IFERROR(VLOOKUP(A971, ContinentData!$A$2:$B$231, 2, FALSE),0)</f>
        <v>Asia</v>
      </c>
      <c r="M971" t="str">
        <f>IF(world_happiness[[#This Row],[Life Ladder]]&gt;world_happiness[[#This Row],[AV LL]],"Over Avergare","Under Average")</f>
        <v>Over Avergare</v>
      </c>
      <c r="N971" s="55">
        <f>DATE(world_happiness[[#This Row],[year]],1,1)</f>
        <v>40909</v>
      </c>
      <c r="O971">
        <f>YEAR(world_happiness[[#This Row],[Date]])</f>
        <v>2012</v>
      </c>
      <c r="P971">
        <f>AVERAGE(world_happiness[Life Ladder])</f>
        <v>5.4792273760800283</v>
      </c>
    </row>
    <row r="972" spans="1:16" x14ac:dyDescent="0.35">
      <c r="A972" t="s">
        <v>84</v>
      </c>
      <c r="B972">
        <v>2013</v>
      </c>
      <c r="C972">
        <v>5.9589999999999996</v>
      </c>
      <c r="D972">
        <v>10.586</v>
      </c>
      <c r="E972">
        <v>0.92400000000000004</v>
      </c>
      <c r="F972">
        <v>73.36</v>
      </c>
      <c r="G972">
        <v>0.82099999999999995</v>
      </c>
      <c r="H972">
        <v>-0.152</v>
      </c>
      <c r="I972">
        <v>0.65</v>
      </c>
      <c r="J972">
        <v>0.71899999999999997</v>
      </c>
      <c r="K972">
        <v>0.17499999999999999</v>
      </c>
      <c r="L972" t="str">
        <f>IFERROR(VLOOKUP(A972, ContinentData!$A$2:$B$231, 2, FALSE),0)</f>
        <v>Asia</v>
      </c>
      <c r="M972" t="str">
        <f>IF(world_happiness[[#This Row],[Life Ladder]]&gt;world_happiness[[#This Row],[AV LL]],"Over Avergare","Under Average")</f>
        <v>Over Avergare</v>
      </c>
      <c r="N972" s="55">
        <f>DATE(world_happiness[[#This Row],[year]],1,1)</f>
        <v>41275</v>
      </c>
      <c r="O972">
        <f>YEAR(world_happiness[[#This Row],[Date]])</f>
        <v>2013</v>
      </c>
      <c r="P972">
        <f>AVERAGE(world_happiness[Life Ladder])</f>
        <v>5.4792273760800283</v>
      </c>
    </row>
    <row r="973" spans="1:16" x14ac:dyDescent="0.35">
      <c r="A973" t="s">
        <v>84</v>
      </c>
      <c r="B973">
        <v>2014</v>
      </c>
      <c r="C973">
        <v>5.923</v>
      </c>
      <c r="D973">
        <v>10.59</v>
      </c>
      <c r="E973">
        <v>0.9</v>
      </c>
      <c r="F973">
        <v>73.48</v>
      </c>
      <c r="G973">
        <v>0.83799999999999997</v>
      </c>
      <c r="H973">
        <v>-0.14399999999999999</v>
      </c>
      <c r="I973">
        <v>0.61699999999999999</v>
      </c>
      <c r="J973">
        <v>0.68700000000000006</v>
      </c>
      <c r="K973">
        <v>0.189</v>
      </c>
      <c r="L973" t="str">
        <f>IFERROR(VLOOKUP(A973, ContinentData!$A$2:$B$231, 2, FALSE),0)</f>
        <v>Asia</v>
      </c>
      <c r="M973" t="str">
        <f>IF(world_happiness[[#This Row],[Life Ladder]]&gt;world_happiness[[#This Row],[AV LL]],"Over Avergare","Under Average")</f>
        <v>Over Avergare</v>
      </c>
      <c r="N973" s="55">
        <f>DATE(world_happiness[[#This Row],[year]],1,1)</f>
        <v>41640</v>
      </c>
      <c r="O973">
        <f>YEAR(world_happiness[[#This Row],[Date]])</f>
        <v>2014</v>
      </c>
      <c r="P973">
        <f>AVERAGE(world_happiness[Life Ladder])</f>
        <v>5.4792273760800283</v>
      </c>
    </row>
    <row r="974" spans="1:16" x14ac:dyDescent="0.35">
      <c r="A974" t="s">
        <v>84</v>
      </c>
      <c r="B974">
        <v>2015</v>
      </c>
      <c r="C974">
        <v>5.88</v>
      </c>
      <c r="D974">
        <v>10.606999999999999</v>
      </c>
      <c r="E974">
        <v>0.92300000000000004</v>
      </c>
      <c r="F974">
        <v>73.599999999999994</v>
      </c>
      <c r="G974">
        <v>0.83199999999999996</v>
      </c>
      <c r="H974">
        <v>-0.161</v>
      </c>
      <c r="I974">
        <v>0.65400000000000003</v>
      </c>
      <c r="J974">
        <v>0.70199999999999996</v>
      </c>
      <c r="K974">
        <v>0.17599999999999999</v>
      </c>
      <c r="L974" t="str">
        <f>IFERROR(VLOOKUP(A974, ContinentData!$A$2:$B$231, 2, FALSE),0)</f>
        <v>Asia</v>
      </c>
      <c r="M974" t="str">
        <f>IF(world_happiness[[#This Row],[Life Ladder]]&gt;world_happiness[[#This Row],[AV LL]],"Over Avergare","Under Average")</f>
        <v>Over Avergare</v>
      </c>
      <c r="N974" s="55">
        <f>DATE(world_happiness[[#This Row],[year]],1,1)</f>
        <v>42005</v>
      </c>
      <c r="O974">
        <f>YEAR(world_happiness[[#This Row],[Date]])</f>
        <v>2015</v>
      </c>
      <c r="P974">
        <f>AVERAGE(world_happiness[Life Ladder])</f>
        <v>5.4792273760800283</v>
      </c>
    </row>
    <row r="975" spans="1:16" x14ac:dyDescent="0.35">
      <c r="A975" t="s">
        <v>84</v>
      </c>
      <c r="B975">
        <v>2016</v>
      </c>
      <c r="C975">
        <v>5.9550000000000001</v>
      </c>
      <c r="D975">
        <v>10.615</v>
      </c>
      <c r="E975">
        <v>0.9</v>
      </c>
      <c r="F975">
        <v>73.724999999999994</v>
      </c>
      <c r="G975">
        <v>0.83599999999999997</v>
      </c>
      <c r="H975">
        <v>-6.8000000000000005E-2</v>
      </c>
      <c r="I975">
        <v>0.69799999999999995</v>
      </c>
      <c r="J975">
        <v>0.69</v>
      </c>
      <c r="K975">
        <v>0.192</v>
      </c>
      <c r="L975" t="str">
        <f>IFERROR(VLOOKUP(A975, ContinentData!$A$2:$B$231, 2, FALSE),0)</f>
        <v>Asia</v>
      </c>
      <c r="M975" t="str">
        <f>IF(world_happiness[[#This Row],[Life Ladder]]&gt;world_happiness[[#This Row],[AV LL]],"Over Avergare","Under Average")</f>
        <v>Over Avergare</v>
      </c>
      <c r="N975" s="55">
        <f>DATE(world_happiness[[#This Row],[year]],1,1)</f>
        <v>42370</v>
      </c>
      <c r="O975">
        <f>YEAR(world_happiness[[#This Row],[Date]])</f>
        <v>2016</v>
      </c>
      <c r="P975">
        <f>AVERAGE(world_happiness[Life Ladder])</f>
        <v>5.4792273760800283</v>
      </c>
    </row>
    <row r="976" spans="1:16" x14ac:dyDescent="0.35">
      <c r="A976" t="s">
        <v>84</v>
      </c>
      <c r="B976">
        <v>2017</v>
      </c>
      <c r="C976">
        <v>5.9109999999999996</v>
      </c>
      <c r="D976">
        <v>10.632</v>
      </c>
      <c r="E976">
        <v>0.88200000000000001</v>
      </c>
      <c r="F976">
        <v>73.849999999999994</v>
      </c>
      <c r="G976">
        <v>0.84899999999999998</v>
      </c>
      <c r="H976">
        <v>-0.21099999999999999</v>
      </c>
      <c r="I976">
        <v>0.65900000000000003</v>
      </c>
      <c r="J976">
        <v>0.69199999999999995</v>
      </c>
      <c r="K976">
        <v>0.17599999999999999</v>
      </c>
      <c r="L976" t="str">
        <f>IFERROR(VLOOKUP(A976, ContinentData!$A$2:$B$231, 2, FALSE),0)</f>
        <v>Asia</v>
      </c>
      <c r="M976" t="str">
        <f>IF(world_happiness[[#This Row],[Life Ladder]]&gt;world_happiness[[#This Row],[AV LL]],"Over Avergare","Under Average")</f>
        <v>Over Avergare</v>
      </c>
      <c r="N976" s="55">
        <f>DATE(world_happiness[[#This Row],[year]],1,1)</f>
        <v>42736</v>
      </c>
      <c r="O976">
        <f>YEAR(world_happiness[[#This Row],[Date]])</f>
        <v>2017</v>
      </c>
      <c r="P976">
        <f>AVERAGE(world_happiness[Life Ladder])</f>
        <v>5.4792273760800283</v>
      </c>
    </row>
    <row r="977" spans="1:16" x14ac:dyDescent="0.35">
      <c r="A977" t="s">
        <v>84</v>
      </c>
      <c r="B977">
        <v>2018</v>
      </c>
      <c r="C977">
        <v>5.7939999999999996</v>
      </c>
      <c r="D977">
        <v>10.638999999999999</v>
      </c>
      <c r="E977">
        <v>0.88600000000000001</v>
      </c>
      <c r="F977">
        <v>73.974999999999994</v>
      </c>
      <c r="G977">
        <v>0.77300000000000002</v>
      </c>
      <c r="H977">
        <v>-0.26700000000000002</v>
      </c>
      <c r="I977">
        <v>0.68700000000000006</v>
      </c>
      <c r="J977">
        <v>0.64900000000000002</v>
      </c>
      <c r="K977">
        <v>0.185</v>
      </c>
      <c r="L977" t="str">
        <f>IFERROR(VLOOKUP(A977, ContinentData!$A$2:$B$231, 2, FALSE),0)</f>
        <v>Asia</v>
      </c>
      <c r="M977" t="str">
        <f>IF(world_happiness[[#This Row],[Life Ladder]]&gt;world_happiness[[#This Row],[AV LL]],"Over Avergare","Under Average")</f>
        <v>Over Avergare</v>
      </c>
      <c r="N977" s="55">
        <f>DATE(world_happiness[[#This Row],[year]],1,1)</f>
        <v>43101</v>
      </c>
      <c r="O977">
        <f>YEAR(world_happiness[[#This Row],[Date]])</f>
        <v>2018</v>
      </c>
      <c r="P977">
        <f>AVERAGE(world_happiness[Life Ladder])</f>
        <v>5.4792273760800283</v>
      </c>
    </row>
    <row r="978" spans="1:16" x14ac:dyDescent="0.35">
      <c r="A978" t="s">
        <v>84</v>
      </c>
      <c r="B978">
        <v>2019</v>
      </c>
      <c r="C978">
        <v>5.9080000000000004</v>
      </c>
      <c r="D978">
        <v>10.638</v>
      </c>
      <c r="E978">
        <v>0.878</v>
      </c>
      <c r="F978">
        <v>74.099999999999994</v>
      </c>
      <c r="G978">
        <v>0.80600000000000005</v>
      </c>
      <c r="H978">
        <v>-0.25900000000000001</v>
      </c>
      <c r="I978">
        <v>0.61699999999999999</v>
      </c>
      <c r="J978">
        <v>0.69299999999999995</v>
      </c>
      <c r="K978">
        <v>0.19400000000000001</v>
      </c>
      <c r="L978" t="str">
        <f>IFERROR(VLOOKUP(A978, ContinentData!$A$2:$B$231, 2, FALSE),0)</f>
        <v>Asia</v>
      </c>
      <c r="M978" t="str">
        <f>IF(world_happiness[[#This Row],[Life Ladder]]&gt;world_happiness[[#This Row],[AV LL]],"Over Avergare","Under Average")</f>
        <v>Over Avergare</v>
      </c>
      <c r="N978" s="55">
        <f>DATE(world_happiness[[#This Row],[year]],1,1)</f>
        <v>43466</v>
      </c>
      <c r="O978">
        <f>YEAR(world_happiness[[#This Row],[Date]])</f>
        <v>2019</v>
      </c>
      <c r="P978">
        <f>AVERAGE(world_happiness[Life Ladder])</f>
        <v>5.4792273760800283</v>
      </c>
    </row>
    <row r="979" spans="1:16" x14ac:dyDescent="0.35">
      <c r="A979" t="s">
        <v>84</v>
      </c>
      <c r="B979">
        <v>2020</v>
      </c>
      <c r="C979">
        <v>6.1180000000000003</v>
      </c>
      <c r="D979">
        <v>10.595000000000001</v>
      </c>
      <c r="E979">
        <v>0.88700000000000001</v>
      </c>
      <c r="F979">
        <v>74.224999999999994</v>
      </c>
      <c r="G979">
        <v>0.80600000000000005</v>
      </c>
      <c r="H979">
        <v>-0.26400000000000001</v>
      </c>
      <c r="I979">
        <v>0.60899999999999999</v>
      </c>
      <c r="J979">
        <v>0.68100000000000005</v>
      </c>
      <c r="K979">
        <v>0.186</v>
      </c>
      <c r="L979" t="str">
        <f>IFERROR(VLOOKUP(A979, ContinentData!$A$2:$B$231, 2, FALSE),0)</f>
        <v>Asia</v>
      </c>
      <c r="M979" t="str">
        <f>IF(world_happiness[[#This Row],[Life Ladder]]&gt;world_happiness[[#This Row],[AV LL]],"Over Avergare","Under Average")</f>
        <v>Over Avergare</v>
      </c>
      <c r="N979" s="55">
        <f>DATE(world_happiness[[#This Row],[year]],1,1)</f>
        <v>43831</v>
      </c>
      <c r="O979">
        <f>YEAR(world_happiness[[#This Row],[Date]])</f>
        <v>2020</v>
      </c>
      <c r="P979">
        <f>AVERAGE(world_happiness[Life Ladder])</f>
        <v>5.4792273760800283</v>
      </c>
    </row>
    <row r="980" spans="1:16" x14ac:dyDescent="0.35">
      <c r="A980" t="s">
        <v>84</v>
      </c>
      <c r="B980">
        <v>2021</v>
      </c>
      <c r="C980">
        <v>6.0910000000000002</v>
      </c>
      <c r="D980">
        <v>10.616</v>
      </c>
      <c r="E980">
        <v>0.89600000000000002</v>
      </c>
      <c r="F980">
        <v>74.349999999999994</v>
      </c>
      <c r="G980">
        <v>0.80100000000000005</v>
      </c>
      <c r="H980">
        <v>-0.21099999999999999</v>
      </c>
      <c r="I980">
        <v>0.67</v>
      </c>
      <c r="J980">
        <v>0.67400000000000004</v>
      </c>
      <c r="K980">
        <v>0.189</v>
      </c>
      <c r="L980" t="str">
        <f>IFERROR(VLOOKUP(A980, ContinentData!$A$2:$B$231, 2, FALSE),0)</f>
        <v>Asia</v>
      </c>
      <c r="M980" t="str">
        <f>IF(world_happiness[[#This Row],[Life Ladder]]&gt;world_happiness[[#This Row],[AV LL]],"Over Avergare","Under Average")</f>
        <v>Over Avergare</v>
      </c>
      <c r="N980" s="55">
        <f>DATE(world_happiness[[#This Row],[year]],1,1)</f>
        <v>44197</v>
      </c>
      <c r="O980">
        <f>YEAR(world_happiness[[#This Row],[Date]])</f>
        <v>2021</v>
      </c>
      <c r="P980">
        <f>AVERAGE(world_happiness[Life Ladder])</f>
        <v>5.4792273760800283</v>
      </c>
    </row>
    <row r="981" spans="1:16" x14ac:dyDescent="0.35">
      <c r="A981" t="s">
        <v>84</v>
      </c>
      <c r="B981">
        <v>2022</v>
      </c>
      <c r="C981">
        <v>6.1779999999999999</v>
      </c>
      <c r="D981">
        <v>10.635999999999999</v>
      </c>
      <c r="E981">
        <v>0.89900000000000002</v>
      </c>
      <c r="F981">
        <v>74.474999999999994</v>
      </c>
      <c r="G981">
        <v>0.78900000000000003</v>
      </c>
      <c r="H981">
        <v>-0.23499999999999999</v>
      </c>
      <c r="I981">
        <v>0.64300000000000002</v>
      </c>
      <c r="J981">
        <v>0.67</v>
      </c>
      <c r="K981">
        <v>0.16500000000000001</v>
      </c>
      <c r="L981" t="str">
        <f>IFERROR(VLOOKUP(A981, ContinentData!$A$2:$B$231, 2, FALSE),0)</f>
        <v>Asia</v>
      </c>
      <c r="M981" t="str">
        <f>IF(world_happiness[[#This Row],[Life Ladder]]&gt;world_happiness[[#This Row],[AV LL]],"Over Avergare","Under Average")</f>
        <v>Over Avergare</v>
      </c>
      <c r="N981" s="55">
        <f>DATE(world_happiness[[#This Row],[year]],1,1)</f>
        <v>44562</v>
      </c>
      <c r="O981">
        <f>YEAR(world_happiness[[#This Row],[Date]])</f>
        <v>2022</v>
      </c>
      <c r="P981">
        <f>AVERAGE(world_happiness[Life Ladder])</f>
        <v>5.4792273760800283</v>
      </c>
    </row>
    <row r="982" spans="1:16" x14ac:dyDescent="0.35">
      <c r="A982" t="s">
        <v>85</v>
      </c>
      <c r="B982">
        <v>2005</v>
      </c>
      <c r="C982">
        <v>6.2949999999999999</v>
      </c>
      <c r="D982">
        <v>9.2829999999999995</v>
      </c>
      <c r="E982">
        <v>0.92</v>
      </c>
      <c r="F982">
        <v>65.8</v>
      </c>
      <c r="I982">
        <v>0.67</v>
      </c>
      <c r="J982">
        <v>0.63</v>
      </c>
      <c r="K982">
        <v>0.24</v>
      </c>
      <c r="L982" t="str">
        <f>IFERROR(VLOOKUP(A982, ContinentData!$A$2:$B$231, 2, FALSE),0)</f>
        <v>Asia</v>
      </c>
      <c r="M982" t="str">
        <f>IF(world_happiness[[#This Row],[Life Ladder]]&gt;world_happiness[[#This Row],[AV LL]],"Over Avergare","Under Average")</f>
        <v>Over Avergare</v>
      </c>
      <c r="N982" s="55">
        <f>DATE(world_happiness[[#This Row],[year]],1,1)</f>
        <v>38353</v>
      </c>
      <c r="O982">
        <f>YEAR(world_happiness[[#This Row],[Date]])</f>
        <v>2005</v>
      </c>
      <c r="P982">
        <f>AVERAGE(world_happiness[Life Ladder])</f>
        <v>5.4792273760800283</v>
      </c>
    </row>
    <row r="983" spans="1:16" x14ac:dyDescent="0.35">
      <c r="A983" t="s">
        <v>85</v>
      </c>
      <c r="B983">
        <v>2007</v>
      </c>
      <c r="C983">
        <v>5.5979999999999999</v>
      </c>
      <c r="D983">
        <v>9.3079999999999998</v>
      </c>
      <c r="E983">
        <v>0.84099999999999997</v>
      </c>
      <c r="F983">
        <v>66.16</v>
      </c>
      <c r="G983">
        <v>0.64600000000000002</v>
      </c>
      <c r="H983">
        <v>-0.114</v>
      </c>
      <c r="I983">
        <v>0.66400000000000003</v>
      </c>
      <c r="K983">
        <v>0.24</v>
      </c>
      <c r="L983" t="str">
        <f>IFERROR(VLOOKUP(A983, ContinentData!$A$2:$B$231, 2, FALSE),0)</f>
        <v>Asia</v>
      </c>
      <c r="M983" t="str">
        <f>IF(world_happiness[[#This Row],[Life Ladder]]&gt;world_happiness[[#This Row],[AV LL]],"Over Avergare","Under Average")</f>
        <v>Over Avergare</v>
      </c>
      <c r="N983" s="55">
        <f>DATE(world_happiness[[#This Row],[year]],1,1)</f>
        <v>39083</v>
      </c>
      <c r="O983">
        <f>YEAR(world_happiness[[#This Row],[Date]])</f>
        <v>2007</v>
      </c>
      <c r="P983">
        <f>AVERAGE(world_happiness[Life Ladder])</f>
        <v>5.4792273760800283</v>
      </c>
    </row>
    <row r="984" spans="1:16" x14ac:dyDescent="0.35">
      <c r="A984" t="s">
        <v>85</v>
      </c>
      <c r="B984">
        <v>2008</v>
      </c>
      <c r="C984">
        <v>4.93</v>
      </c>
      <c r="D984">
        <v>9.3539999999999992</v>
      </c>
      <c r="E984">
        <v>0.76600000000000001</v>
      </c>
      <c r="F984">
        <v>66.34</v>
      </c>
      <c r="H984">
        <v>-0.13100000000000001</v>
      </c>
      <c r="I984">
        <v>0.70899999999999996</v>
      </c>
      <c r="J984">
        <v>0.65600000000000003</v>
      </c>
      <c r="K984">
        <v>0.33100000000000002</v>
      </c>
      <c r="L984" t="str">
        <f>IFERROR(VLOOKUP(A984, ContinentData!$A$2:$B$231, 2, FALSE),0)</f>
        <v>Asia</v>
      </c>
      <c r="M984" t="str">
        <f>IF(world_happiness[[#This Row],[Life Ladder]]&gt;world_happiness[[#This Row],[AV LL]],"Over Avergare","Under Average")</f>
        <v>Under Average</v>
      </c>
      <c r="N984" s="55">
        <f>DATE(world_happiness[[#This Row],[year]],1,1)</f>
        <v>39448</v>
      </c>
      <c r="O984">
        <f>YEAR(world_happiness[[#This Row],[Date]])</f>
        <v>2008</v>
      </c>
      <c r="P984">
        <f>AVERAGE(world_happiness[Life Ladder])</f>
        <v>5.4792273760800283</v>
      </c>
    </row>
    <row r="985" spans="1:16" x14ac:dyDescent="0.35">
      <c r="A985" t="s">
        <v>85</v>
      </c>
      <c r="B985">
        <v>2009</v>
      </c>
      <c r="C985">
        <v>6</v>
      </c>
      <c r="D985">
        <v>9.3810000000000002</v>
      </c>
      <c r="E985">
        <v>0.89900000000000002</v>
      </c>
      <c r="F985">
        <v>66.52</v>
      </c>
      <c r="G985">
        <v>0.77100000000000002</v>
      </c>
      <c r="H985">
        <v>-8.1000000000000003E-2</v>
      </c>
      <c r="I985">
        <v>0.73899999999999999</v>
      </c>
      <c r="J985">
        <v>0.58699999999999997</v>
      </c>
      <c r="K985">
        <v>0.26500000000000001</v>
      </c>
      <c r="L985" t="str">
        <f>IFERROR(VLOOKUP(A985, ContinentData!$A$2:$B$231, 2, FALSE),0)</f>
        <v>Asia</v>
      </c>
      <c r="M985" t="str">
        <f>IF(world_happiness[[#This Row],[Life Ladder]]&gt;world_happiness[[#This Row],[AV LL]],"Over Avergare","Under Average")</f>
        <v>Over Avergare</v>
      </c>
      <c r="N985" s="55">
        <f>DATE(world_happiness[[#This Row],[year]],1,1)</f>
        <v>39814</v>
      </c>
      <c r="O985">
        <f>YEAR(world_happiness[[#This Row],[Date]])</f>
        <v>2009</v>
      </c>
      <c r="P985">
        <f>AVERAGE(world_happiness[Life Ladder])</f>
        <v>5.4792273760800283</v>
      </c>
    </row>
    <row r="986" spans="1:16" x14ac:dyDescent="0.35">
      <c r="A986" t="s">
        <v>85</v>
      </c>
      <c r="B986">
        <v>2010</v>
      </c>
      <c r="C986">
        <v>5.57</v>
      </c>
      <c r="D986">
        <v>9.3819999999999997</v>
      </c>
      <c r="E986">
        <v>0.91800000000000004</v>
      </c>
      <c r="F986">
        <v>66.7</v>
      </c>
      <c r="G986">
        <v>0.78800000000000003</v>
      </c>
      <c r="H986">
        <v>-5.3999999999999999E-2</v>
      </c>
      <c r="J986">
        <v>0.56399999999999995</v>
      </c>
      <c r="K986">
        <v>0.34300000000000003</v>
      </c>
      <c r="L986" t="str">
        <f>IFERROR(VLOOKUP(A986, ContinentData!$A$2:$B$231, 2, FALSE),0)</f>
        <v>Asia</v>
      </c>
      <c r="M986" t="str">
        <f>IF(world_happiness[[#This Row],[Life Ladder]]&gt;world_happiness[[#This Row],[AV LL]],"Over Avergare","Under Average")</f>
        <v>Over Avergare</v>
      </c>
      <c r="N986" s="55">
        <f>DATE(world_happiness[[#This Row],[year]],1,1)</f>
        <v>40179</v>
      </c>
      <c r="O986">
        <f>YEAR(world_happiness[[#This Row],[Date]])</f>
        <v>2010</v>
      </c>
      <c r="P986">
        <f>AVERAGE(world_happiness[Life Ladder])</f>
        <v>5.4792273760800283</v>
      </c>
    </row>
    <row r="987" spans="1:16" x14ac:dyDescent="0.35">
      <c r="A987" t="s">
        <v>85</v>
      </c>
      <c r="B987">
        <v>2011</v>
      </c>
      <c r="C987">
        <v>5.5389999999999997</v>
      </c>
      <c r="D987">
        <v>9.3829999999999991</v>
      </c>
      <c r="E987">
        <v>0.878</v>
      </c>
      <c r="F987">
        <v>66.88</v>
      </c>
      <c r="G987">
        <v>0.76</v>
      </c>
      <c r="H987">
        <v>-0.153</v>
      </c>
      <c r="J987">
        <v>0.55100000000000005</v>
      </c>
      <c r="K987">
        <v>0.26</v>
      </c>
      <c r="L987" t="str">
        <f>IFERROR(VLOOKUP(A987, ContinentData!$A$2:$B$231, 2, FALSE),0)</f>
        <v>Asia</v>
      </c>
      <c r="M987" t="str">
        <f>IF(world_happiness[[#This Row],[Life Ladder]]&gt;world_happiness[[#This Row],[AV LL]],"Over Avergare","Under Average")</f>
        <v>Over Avergare</v>
      </c>
      <c r="N987" s="55">
        <f>DATE(world_happiness[[#This Row],[year]],1,1)</f>
        <v>40544</v>
      </c>
      <c r="O987">
        <f>YEAR(world_happiness[[#This Row],[Date]])</f>
        <v>2011</v>
      </c>
      <c r="P987">
        <f>AVERAGE(world_happiness[Life Ladder])</f>
        <v>5.4792273760800283</v>
      </c>
    </row>
    <row r="988" spans="1:16" x14ac:dyDescent="0.35">
      <c r="A988" t="s">
        <v>85</v>
      </c>
      <c r="B988">
        <v>2012</v>
      </c>
      <c r="C988">
        <v>5.1319999999999997</v>
      </c>
      <c r="D988">
        <v>9.3930000000000007</v>
      </c>
      <c r="E988">
        <v>0.82899999999999996</v>
      </c>
      <c r="F988">
        <v>67.06</v>
      </c>
      <c r="G988">
        <v>0.69299999999999995</v>
      </c>
      <c r="H988">
        <v>-0.17299999999999999</v>
      </c>
      <c r="J988">
        <v>0.46899999999999997</v>
      </c>
      <c r="K988">
        <v>0.34499999999999997</v>
      </c>
      <c r="L988" t="str">
        <f>IFERROR(VLOOKUP(A988, ContinentData!$A$2:$B$231, 2, FALSE),0)</f>
        <v>Asia</v>
      </c>
      <c r="M988" t="str">
        <f>IF(world_happiness[[#This Row],[Life Ladder]]&gt;world_happiness[[#This Row],[AV LL]],"Over Avergare","Under Average")</f>
        <v>Under Average</v>
      </c>
      <c r="N988" s="55">
        <f>DATE(world_happiness[[#This Row],[year]],1,1)</f>
        <v>40909</v>
      </c>
      <c r="O988">
        <f>YEAR(world_happiness[[#This Row],[Date]])</f>
        <v>2012</v>
      </c>
      <c r="P988">
        <f>AVERAGE(world_happiness[Life Ladder])</f>
        <v>5.4792273760800283</v>
      </c>
    </row>
    <row r="989" spans="1:16" x14ac:dyDescent="0.35">
      <c r="A989" t="s">
        <v>85</v>
      </c>
      <c r="B989">
        <v>2013</v>
      </c>
      <c r="C989">
        <v>5.1719999999999997</v>
      </c>
      <c r="D989">
        <v>9.3539999999999992</v>
      </c>
      <c r="E989">
        <v>0.84</v>
      </c>
      <c r="F989">
        <v>67.239999999999995</v>
      </c>
      <c r="G989">
        <v>0.69199999999999995</v>
      </c>
      <c r="H989">
        <v>-0.128</v>
      </c>
      <c r="J989">
        <v>0.59699999999999998</v>
      </c>
      <c r="K989">
        <v>0.28599999999999998</v>
      </c>
      <c r="L989" t="str">
        <f>IFERROR(VLOOKUP(A989, ContinentData!$A$2:$B$231, 2, FALSE),0)</f>
        <v>Asia</v>
      </c>
      <c r="M989" t="str">
        <f>IF(world_happiness[[#This Row],[Life Ladder]]&gt;world_happiness[[#This Row],[AV LL]],"Over Avergare","Under Average")</f>
        <v>Under Average</v>
      </c>
      <c r="N989" s="55">
        <f>DATE(world_happiness[[#This Row],[year]],1,1)</f>
        <v>41275</v>
      </c>
      <c r="O989">
        <f>YEAR(world_happiness[[#This Row],[Date]])</f>
        <v>2013</v>
      </c>
      <c r="P989">
        <f>AVERAGE(world_happiness[Life Ladder])</f>
        <v>5.4792273760800283</v>
      </c>
    </row>
    <row r="990" spans="1:16" x14ac:dyDescent="0.35">
      <c r="A990" t="s">
        <v>85</v>
      </c>
      <c r="B990">
        <v>2014</v>
      </c>
      <c r="C990">
        <v>5.3330000000000002</v>
      </c>
      <c r="D990">
        <v>9.2690000000000001</v>
      </c>
      <c r="E990">
        <v>0.81599999999999995</v>
      </c>
      <c r="F990">
        <v>67.42</v>
      </c>
      <c r="G990">
        <v>0.72899999999999998</v>
      </c>
      <c r="H990">
        <v>-0.11</v>
      </c>
      <c r="J990">
        <v>0.60199999999999998</v>
      </c>
      <c r="K990">
        <v>0.313</v>
      </c>
      <c r="L990" t="str">
        <f>IFERROR(VLOOKUP(A990, ContinentData!$A$2:$B$231, 2, FALSE),0)</f>
        <v>Asia</v>
      </c>
      <c r="M990" t="str">
        <f>IF(world_happiness[[#This Row],[Life Ladder]]&gt;world_happiness[[#This Row],[AV LL]],"Over Avergare","Under Average")</f>
        <v>Under Average</v>
      </c>
      <c r="N990" s="55">
        <f>DATE(world_happiness[[#This Row],[year]],1,1)</f>
        <v>41640</v>
      </c>
      <c r="O990">
        <f>YEAR(world_happiness[[#This Row],[Date]])</f>
        <v>2014</v>
      </c>
      <c r="P990">
        <f>AVERAGE(world_happiness[Life Ladder])</f>
        <v>5.4792273760800283</v>
      </c>
    </row>
    <row r="991" spans="1:16" x14ac:dyDescent="0.35">
      <c r="A991" t="s">
        <v>85</v>
      </c>
      <c r="B991">
        <v>2015</v>
      </c>
      <c r="C991">
        <v>5.4050000000000002</v>
      </c>
      <c r="D991">
        <v>9.202</v>
      </c>
      <c r="E991">
        <v>0.83</v>
      </c>
      <c r="F991">
        <v>67.599999999999994</v>
      </c>
      <c r="G991">
        <v>0.76700000000000002</v>
      </c>
      <c r="H991">
        <v>-4.8000000000000001E-2</v>
      </c>
      <c r="J991">
        <v>0.61699999999999999</v>
      </c>
      <c r="K991">
        <v>0.30499999999999999</v>
      </c>
      <c r="L991" t="str">
        <f>IFERROR(VLOOKUP(A991, ContinentData!$A$2:$B$231, 2, FALSE),0)</f>
        <v>Asia</v>
      </c>
      <c r="M991" t="str">
        <f>IF(world_happiness[[#This Row],[Life Ladder]]&gt;world_happiness[[#This Row],[AV LL]],"Over Avergare","Under Average")</f>
        <v>Under Average</v>
      </c>
      <c r="N991" s="55">
        <f>DATE(world_happiness[[#This Row],[year]],1,1)</f>
        <v>42005</v>
      </c>
      <c r="O991">
        <f>YEAR(world_happiness[[#This Row],[Date]])</f>
        <v>2015</v>
      </c>
      <c r="P991">
        <f>AVERAGE(world_happiness[Life Ladder])</f>
        <v>5.4792273760800283</v>
      </c>
    </row>
    <row r="992" spans="1:16" x14ac:dyDescent="0.35">
      <c r="A992" t="s">
        <v>85</v>
      </c>
      <c r="B992">
        <v>2016</v>
      </c>
      <c r="C992">
        <v>5.2709999999999999</v>
      </c>
      <c r="D992">
        <v>9.173</v>
      </c>
      <c r="E992">
        <v>0.82</v>
      </c>
      <c r="F992">
        <v>67.599999999999994</v>
      </c>
      <c r="G992">
        <v>0.77100000000000002</v>
      </c>
      <c r="H992">
        <v>-3.9E-2</v>
      </c>
      <c r="J992">
        <v>0.59799999999999998</v>
      </c>
      <c r="K992">
        <v>0.312</v>
      </c>
      <c r="L992" t="str">
        <f>IFERROR(VLOOKUP(A992, ContinentData!$A$2:$B$231, 2, FALSE),0)</f>
        <v>Asia</v>
      </c>
      <c r="M992" t="str">
        <f>IF(world_happiness[[#This Row],[Life Ladder]]&gt;world_happiness[[#This Row],[AV LL]],"Over Avergare","Under Average")</f>
        <v>Under Average</v>
      </c>
      <c r="N992" s="55">
        <f>DATE(world_happiness[[#This Row],[year]],1,1)</f>
        <v>42370</v>
      </c>
      <c r="O992">
        <f>YEAR(world_happiness[[#This Row],[Date]])</f>
        <v>2016</v>
      </c>
      <c r="P992">
        <f>AVERAGE(world_happiness[Life Ladder])</f>
        <v>5.4792273760800283</v>
      </c>
    </row>
    <row r="993" spans="1:16" x14ac:dyDescent="0.35">
      <c r="A993" t="s">
        <v>85</v>
      </c>
      <c r="B993">
        <v>2017</v>
      </c>
      <c r="C993">
        <v>4.8079999999999998</v>
      </c>
      <c r="D993">
        <v>9.173</v>
      </c>
      <c r="E993">
        <v>0.81499999999999995</v>
      </c>
      <c r="F993">
        <v>67.599999999999994</v>
      </c>
      <c r="G993">
        <v>0.76600000000000001</v>
      </c>
      <c r="H993">
        <v>-0.153</v>
      </c>
      <c r="J993">
        <v>0.55400000000000005</v>
      </c>
      <c r="K993">
        <v>0.39200000000000002</v>
      </c>
      <c r="L993" t="str">
        <f>IFERROR(VLOOKUP(A993, ContinentData!$A$2:$B$231, 2, FALSE),0)</f>
        <v>Asia</v>
      </c>
      <c r="M993" t="str">
        <f>IF(world_happiness[[#This Row],[Life Ladder]]&gt;world_happiness[[#This Row],[AV LL]],"Over Avergare","Under Average")</f>
        <v>Under Average</v>
      </c>
      <c r="N993" s="55">
        <f>DATE(world_happiness[[#This Row],[year]],1,1)</f>
        <v>42736</v>
      </c>
      <c r="O993">
        <f>YEAR(world_happiness[[#This Row],[Date]])</f>
        <v>2017</v>
      </c>
      <c r="P993">
        <f>AVERAGE(world_happiness[Life Ladder])</f>
        <v>5.4792273760800283</v>
      </c>
    </row>
    <row r="994" spans="1:16" x14ac:dyDescent="0.35">
      <c r="A994" t="s">
        <v>85</v>
      </c>
      <c r="B994">
        <v>2018</v>
      </c>
      <c r="C994">
        <v>4.6390000000000002</v>
      </c>
      <c r="D994">
        <v>9.1679999999999993</v>
      </c>
      <c r="E994">
        <v>0.8</v>
      </c>
      <c r="F994">
        <v>67.599999999999994</v>
      </c>
      <c r="G994">
        <v>0.76200000000000001</v>
      </c>
      <c r="H994">
        <v>-0.187</v>
      </c>
      <c r="L994" t="str">
        <f>IFERROR(VLOOKUP(A994, ContinentData!$A$2:$B$231, 2, FALSE),0)</f>
        <v>Asia</v>
      </c>
      <c r="M994" t="str">
        <f>IF(world_happiness[[#This Row],[Life Ladder]]&gt;world_happiness[[#This Row],[AV LL]],"Over Avergare","Under Average")</f>
        <v>Under Average</v>
      </c>
      <c r="N994" s="55">
        <f>DATE(world_happiness[[#This Row],[year]],1,1)</f>
        <v>43101</v>
      </c>
      <c r="O994">
        <f>YEAR(world_happiness[[#This Row],[Date]])</f>
        <v>2018</v>
      </c>
      <c r="P994">
        <f>AVERAGE(world_happiness[Life Ladder])</f>
        <v>5.4792273760800283</v>
      </c>
    </row>
    <row r="995" spans="1:16" x14ac:dyDescent="0.35">
      <c r="A995" t="s">
        <v>85</v>
      </c>
      <c r="B995">
        <v>2019</v>
      </c>
      <c r="C995">
        <v>4.4530000000000003</v>
      </c>
      <c r="D995">
        <v>9.1639999999999997</v>
      </c>
      <c r="E995">
        <v>0.79300000000000004</v>
      </c>
      <c r="F995">
        <v>67.599999999999994</v>
      </c>
      <c r="G995">
        <v>0.72599999999999998</v>
      </c>
      <c r="H995">
        <v>-0.16500000000000001</v>
      </c>
      <c r="L995" t="str">
        <f>IFERROR(VLOOKUP(A995, ContinentData!$A$2:$B$231, 2, FALSE),0)</f>
        <v>Asia</v>
      </c>
      <c r="M995" t="str">
        <f>IF(world_happiness[[#This Row],[Life Ladder]]&gt;world_happiness[[#This Row],[AV LL]],"Over Avergare","Under Average")</f>
        <v>Under Average</v>
      </c>
      <c r="N995" s="55">
        <f>DATE(world_happiness[[#This Row],[year]],1,1)</f>
        <v>43466</v>
      </c>
      <c r="O995">
        <f>YEAR(world_happiness[[#This Row],[Date]])</f>
        <v>2019</v>
      </c>
      <c r="P995">
        <f>AVERAGE(world_happiness[Life Ladder])</f>
        <v>5.4792273760800283</v>
      </c>
    </row>
    <row r="996" spans="1:16" x14ac:dyDescent="0.35">
      <c r="A996" t="s">
        <v>85</v>
      </c>
      <c r="B996">
        <v>2020</v>
      </c>
      <c r="C996">
        <v>4.0940000000000003</v>
      </c>
      <c r="D996">
        <v>9.1270000000000007</v>
      </c>
      <c r="E996">
        <v>0.70899999999999996</v>
      </c>
      <c r="F996">
        <v>67.599999999999994</v>
      </c>
      <c r="G996">
        <v>0.77900000000000003</v>
      </c>
      <c r="H996">
        <v>-0.151</v>
      </c>
      <c r="L996" t="str">
        <f>IFERROR(VLOOKUP(A996, ContinentData!$A$2:$B$231, 2, FALSE),0)</f>
        <v>Asia</v>
      </c>
      <c r="M996" t="str">
        <f>IF(world_happiness[[#This Row],[Life Ladder]]&gt;world_happiness[[#This Row],[AV LL]],"Over Avergare","Under Average")</f>
        <v>Under Average</v>
      </c>
      <c r="N996" s="55">
        <f>DATE(world_happiness[[#This Row],[year]],1,1)</f>
        <v>43831</v>
      </c>
      <c r="O996">
        <f>YEAR(world_happiness[[#This Row],[Date]])</f>
        <v>2020</v>
      </c>
      <c r="P996">
        <f>AVERAGE(world_happiness[Life Ladder])</f>
        <v>5.4792273760800283</v>
      </c>
    </row>
    <row r="997" spans="1:16" x14ac:dyDescent="0.35">
      <c r="A997" t="s">
        <v>85</v>
      </c>
      <c r="B997">
        <v>2021</v>
      </c>
      <c r="C997">
        <v>3.9089999999999998</v>
      </c>
      <c r="D997">
        <v>9.1289999999999996</v>
      </c>
      <c r="E997">
        <v>0.70299999999999996</v>
      </c>
      <c r="F997">
        <v>67.599999999999994</v>
      </c>
      <c r="G997">
        <v>0.77300000000000002</v>
      </c>
      <c r="H997">
        <v>-0.14599999999999999</v>
      </c>
      <c r="I997">
        <v>0.65600000000000003</v>
      </c>
      <c r="J997">
        <v>0.48</v>
      </c>
      <c r="K997">
        <v>0.42899999999999999</v>
      </c>
      <c r="L997" t="str">
        <f>IFERROR(VLOOKUP(A997, ContinentData!$A$2:$B$231, 2, FALSE),0)</f>
        <v>Asia</v>
      </c>
      <c r="M997" t="str">
        <f>IF(world_happiness[[#This Row],[Life Ladder]]&gt;world_happiness[[#This Row],[AV LL]],"Over Avergare","Under Average")</f>
        <v>Under Average</v>
      </c>
      <c r="N997" s="55">
        <f>DATE(world_happiness[[#This Row],[year]],1,1)</f>
        <v>44197</v>
      </c>
      <c r="O997">
        <f>YEAR(world_happiness[[#This Row],[Date]])</f>
        <v>2021</v>
      </c>
      <c r="P997">
        <f>AVERAGE(world_happiness[Life Ladder])</f>
        <v>5.4792273760800283</v>
      </c>
    </row>
    <row r="998" spans="1:16" x14ac:dyDescent="0.35">
      <c r="A998" t="s">
        <v>85</v>
      </c>
      <c r="B998">
        <v>2022</v>
      </c>
      <c r="C998">
        <v>4.3559999999999999</v>
      </c>
      <c r="D998">
        <v>9.1340000000000003</v>
      </c>
      <c r="E998">
        <v>0.77400000000000002</v>
      </c>
      <c r="F998">
        <v>67.599999999999994</v>
      </c>
      <c r="G998">
        <v>0.75900000000000001</v>
      </c>
      <c r="H998">
        <v>-0.153</v>
      </c>
      <c r="I998">
        <v>0.71499999999999997</v>
      </c>
      <c r="J998">
        <v>0.52100000000000002</v>
      </c>
      <c r="K998">
        <v>0.435</v>
      </c>
      <c r="L998" t="str">
        <f>IFERROR(VLOOKUP(A998, ContinentData!$A$2:$B$231, 2, FALSE),0)</f>
        <v>Asia</v>
      </c>
      <c r="M998" t="str">
        <f>IF(world_happiness[[#This Row],[Life Ladder]]&gt;world_happiness[[#This Row],[AV LL]],"Over Avergare","Under Average")</f>
        <v>Under Average</v>
      </c>
      <c r="N998" s="55">
        <f>DATE(world_happiness[[#This Row],[year]],1,1)</f>
        <v>44562</v>
      </c>
      <c r="O998">
        <f>YEAR(world_happiness[[#This Row],[Date]])</f>
        <v>2022</v>
      </c>
      <c r="P998">
        <f>AVERAGE(world_happiness[Life Ladder])</f>
        <v>5.4792273760800283</v>
      </c>
    </row>
    <row r="999" spans="1:16" x14ac:dyDescent="0.35">
      <c r="A999" t="s">
        <v>86</v>
      </c>
      <c r="B999">
        <v>2006</v>
      </c>
      <c r="C999">
        <v>5.476</v>
      </c>
      <c r="D999">
        <v>9.8040000000000003</v>
      </c>
      <c r="E999">
        <v>0.872</v>
      </c>
      <c r="F999">
        <v>58</v>
      </c>
      <c r="G999">
        <v>0.73099999999999998</v>
      </c>
      <c r="H999">
        <v>-0.27700000000000002</v>
      </c>
      <c r="I999">
        <v>0.86499999999999999</v>
      </c>
      <c r="J999">
        <v>0.60199999999999998</v>
      </c>
      <c r="K999">
        <v>0.185</v>
      </c>
      <c r="L999" t="str">
        <f>IFERROR(VLOOKUP(A999, ContinentData!$A$2:$B$231, 2, FALSE),0)</f>
        <v>Asia</v>
      </c>
      <c r="M999" t="str">
        <f>IF(world_happiness[[#This Row],[Life Ladder]]&gt;world_happiness[[#This Row],[AV LL]],"Over Avergare","Under Average")</f>
        <v>Under Average</v>
      </c>
      <c r="N999" s="55">
        <f>DATE(world_happiness[[#This Row],[year]],1,1)</f>
        <v>38718</v>
      </c>
      <c r="O999">
        <f>YEAR(world_happiness[[#This Row],[Date]])</f>
        <v>2006</v>
      </c>
      <c r="P999">
        <f>AVERAGE(world_happiness[Life Ladder])</f>
        <v>5.4792273760800283</v>
      </c>
    </row>
    <row r="1000" spans="1:16" x14ac:dyDescent="0.35">
      <c r="A1000" t="s">
        <v>86</v>
      </c>
      <c r="B1000">
        <v>2007</v>
      </c>
      <c r="C1000">
        <v>5.7190000000000003</v>
      </c>
      <c r="D1000">
        <v>9.8780000000000001</v>
      </c>
      <c r="E1000">
        <v>0.86099999999999999</v>
      </c>
      <c r="F1000">
        <v>58.6</v>
      </c>
      <c r="G1000">
        <v>0.80600000000000005</v>
      </c>
      <c r="H1000">
        <v>-0.249</v>
      </c>
      <c r="I1000">
        <v>0.86499999999999999</v>
      </c>
      <c r="J1000">
        <v>0.55700000000000005</v>
      </c>
      <c r="K1000">
        <v>0.17899999999999999</v>
      </c>
      <c r="L1000" t="str">
        <f>IFERROR(VLOOKUP(A1000, ContinentData!$A$2:$B$231, 2, FALSE),0)</f>
        <v>Asia</v>
      </c>
      <c r="M1000" t="str">
        <f>IF(world_happiness[[#This Row],[Life Ladder]]&gt;world_happiness[[#This Row],[AV LL]],"Over Avergare","Under Average")</f>
        <v>Over Avergare</v>
      </c>
      <c r="N1000" s="55">
        <f>DATE(world_happiness[[#This Row],[year]],1,1)</f>
        <v>39083</v>
      </c>
      <c r="O1000">
        <f>YEAR(world_happiness[[#This Row],[Date]])</f>
        <v>2007</v>
      </c>
      <c r="P1000">
        <f>AVERAGE(world_happiness[Life Ladder])</f>
        <v>5.4792273760800283</v>
      </c>
    </row>
    <row r="1001" spans="1:16" x14ac:dyDescent="0.35">
      <c r="A1001" t="s">
        <v>86</v>
      </c>
      <c r="B1001">
        <v>2008</v>
      </c>
      <c r="C1001">
        <v>5.8860000000000001</v>
      </c>
      <c r="D1001">
        <v>9.8919999999999995</v>
      </c>
      <c r="E1001">
        <v>0.83899999999999997</v>
      </c>
      <c r="F1001">
        <v>59.2</v>
      </c>
      <c r="G1001">
        <v>0.72699999999999998</v>
      </c>
      <c r="H1001">
        <v>-0.224</v>
      </c>
      <c r="I1001">
        <v>0.89900000000000002</v>
      </c>
      <c r="J1001">
        <v>0.61299999999999999</v>
      </c>
      <c r="K1001">
        <v>0.16</v>
      </c>
      <c r="L1001" t="str">
        <f>IFERROR(VLOOKUP(A1001, ContinentData!$A$2:$B$231, 2, FALSE),0)</f>
        <v>Asia</v>
      </c>
      <c r="M1001" t="str">
        <f>IF(world_happiness[[#This Row],[Life Ladder]]&gt;world_happiness[[#This Row],[AV LL]],"Over Avergare","Under Average")</f>
        <v>Over Avergare</v>
      </c>
      <c r="N1001" s="55">
        <f>DATE(world_happiness[[#This Row],[year]],1,1)</f>
        <v>39448</v>
      </c>
      <c r="O1001">
        <f>YEAR(world_happiness[[#This Row],[Date]])</f>
        <v>2008</v>
      </c>
      <c r="P1001">
        <f>AVERAGE(world_happiness[Life Ladder])</f>
        <v>5.4792273760800283</v>
      </c>
    </row>
    <row r="1002" spans="1:16" x14ac:dyDescent="0.35">
      <c r="A1002" t="s">
        <v>86</v>
      </c>
      <c r="B1002">
        <v>2009</v>
      </c>
      <c r="C1002">
        <v>5.383</v>
      </c>
      <c r="D1002">
        <v>9.8840000000000003</v>
      </c>
      <c r="E1002">
        <v>0.89300000000000002</v>
      </c>
      <c r="F1002">
        <v>59.8</v>
      </c>
      <c r="G1002">
        <v>0.85599999999999998</v>
      </c>
      <c r="H1002">
        <v>-0.253</v>
      </c>
      <c r="I1002">
        <v>0.84499999999999997</v>
      </c>
      <c r="J1002">
        <v>0.59499999999999997</v>
      </c>
      <c r="K1002">
        <v>0.129</v>
      </c>
      <c r="L1002" t="str">
        <f>IFERROR(VLOOKUP(A1002, ContinentData!$A$2:$B$231, 2, FALSE),0)</f>
        <v>Asia</v>
      </c>
      <c r="M1002" t="str">
        <f>IF(world_happiness[[#This Row],[Life Ladder]]&gt;world_happiness[[#This Row],[AV LL]],"Over Avergare","Under Average")</f>
        <v>Under Average</v>
      </c>
      <c r="N1002" s="55">
        <f>DATE(world_happiness[[#This Row],[year]],1,1)</f>
        <v>39814</v>
      </c>
      <c r="O1002">
        <f>YEAR(world_happiness[[#This Row],[Date]])</f>
        <v>2009</v>
      </c>
      <c r="P1002">
        <f>AVERAGE(world_happiness[Life Ladder])</f>
        <v>5.4792273760800283</v>
      </c>
    </row>
    <row r="1003" spans="1:16" x14ac:dyDescent="0.35">
      <c r="A1003" t="s">
        <v>86</v>
      </c>
      <c r="B1003">
        <v>2010</v>
      </c>
      <c r="C1003">
        <v>5.5140000000000002</v>
      </c>
      <c r="D1003">
        <v>9.94</v>
      </c>
      <c r="E1003">
        <v>0.90400000000000003</v>
      </c>
      <c r="F1003">
        <v>60.4</v>
      </c>
      <c r="G1003">
        <v>0.78500000000000003</v>
      </c>
      <c r="H1003">
        <v>-0.219</v>
      </c>
      <c r="I1003">
        <v>0.82299999999999995</v>
      </c>
      <c r="J1003">
        <v>0.65500000000000003</v>
      </c>
      <c r="K1003">
        <v>0.14899999999999999</v>
      </c>
      <c r="L1003" t="str">
        <f>IFERROR(VLOOKUP(A1003, ContinentData!$A$2:$B$231, 2, FALSE),0)</f>
        <v>Asia</v>
      </c>
      <c r="M1003" t="str">
        <f>IF(world_happiness[[#This Row],[Life Ladder]]&gt;world_happiness[[#This Row],[AV LL]],"Over Avergare","Under Average")</f>
        <v>Over Avergare</v>
      </c>
      <c r="N1003" s="55">
        <f>DATE(world_happiness[[#This Row],[year]],1,1)</f>
        <v>40179</v>
      </c>
      <c r="O1003">
        <f>YEAR(world_happiness[[#This Row],[Date]])</f>
        <v>2010</v>
      </c>
      <c r="P1003">
        <f>AVERAGE(world_happiness[Life Ladder])</f>
        <v>5.4792273760800283</v>
      </c>
    </row>
    <row r="1004" spans="1:16" x14ac:dyDescent="0.35">
      <c r="A1004" t="s">
        <v>86</v>
      </c>
      <c r="B1004">
        <v>2011</v>
      </c>
      <c r="C1004">
        <v>5.7359999999999998</v>
      </c>
      <c r="D1004">
        <v>9.9969999999999999</v>
      </c>
      <c r="E1004">
        <v>0.90500000000000003</v>
      </c>
      <c r="F1004">
        <v>61</v>
      </c>
      <c r="G1004">
        <v>0.878</v>
      </c>
      <c r="H1004">
        <v>-0.23899999999999999</v>
      </c>
      <c r="I1004">
        <v>0.80200000000000005</v>
      </c>
      <c r="J1004">
        <v>0.622</v>
      </c>
      <c r="K1004">
        <v>0.154</v>
      </c>
      <c r="L1004" t="str">
        <f>IFERROR(VLOOKUP(A1004, ContinentData!$A$2:$B$231, 2, FALSE),0)</f>
        <v>Asia</v>
      </c>
      <c r="M1004" t="str">
        <f>IF(world_happiness[[#This Row],[Life Ladder]]&gt;world_happiness[[#This Row],[AV LL]],"Over Avergare","Under Average")</f>
        <v>Over Avergare</v>
      </c>
      <c r="N1004" s="55">
        <f>DATE(world_happiness[[#This Row],[year]],1,1)</f>
        <v>40544</v>
      </c>
      <c r="O1004">
        <f>YEAR(world_happiness[[#This Row],[Date]])</f>
        <v>2011</v>
      </c>
      <c r="P1004">
        <f>AVERAGE(world_happiness[Life Ladder])</f>
        <v>5.4792273760800283</v>
      </c>
    </row>
    <row r="1005" spans="1:16" x14ac:dyDescent="0.35">
      <c r="A1005" t="s">
        <v>86</v>
      </c>
      <c r="B1005">
        <v>2012</v>
      </c>
      <c r="C1005">
        <v>5.7590000000000003</v>
      </c>
      <c r="D1005">
        <v>10.029999999999999</v>
      </c>
      <c r="E1005">
        <v>0.89200000000000002</v>
      </c>
      <c r="F1005">
        <v>61.6</v>
      </c>
      <c r="G1005">
        <v>0.84</v>
      </c>
      <c r="H1005">
        <v>-0.17499999999999999</v>
      </c>
      <c r="I1005">
        <v>0.877</v>
      </c>
      <c r="J1005">
        <v>0.66700000000000004</v>
      </c>
      <c r="K1005">
        <v>0.184</v>
      </c>
      <c r="L1005" t="str">
        <f>IFERROR(VLOOKUP(A1005, ContinentData!$A$2:$B$231, 2, FALSE),0)</f>
        <v>Asia</v>
      </c>
      <c r="M1005" t="str">
        <f>IF(world_happiness[[#This Row],[Life Ladder]]&gt;world_happiness[[#This Row],[AV LL]],"Over Avergare","Under Average")</f>
        <v>Over Avergare</v>
      </c>
      <c r="N1005" s="55">
        <f>DATE(world_happiness[[#This Row],[year]],1,1)</f>
        <v>40909</v>
      </c>
      <c r="O1005">
        <f>YEAR(world_happiness[[#This Row],[Date]])</f>
        <v>2012</v>
      </c>
      <c r="P1005">
        <f>AVERAGE(world_happiness[Life Ladder])</f>
        <v>5.4792273760800283</v>
      </c>
    </row>
    <row r="1006" spans="1:16" x14ac:dyDescent="0.35">
      <c r="A1006" t="s">
        <v>86</v>
      </c>
      <c r="B1006">
        <v>2013</v>
      </c>
      <c r="C1006">
        <v>5.835</v>
      </c>
      <c r="D1006">
        <v>10.074</v>
      </c>
      <c r="E1006">
        <v>0.88900000000000001</v>
      </c>
      <c r="F1006">
        <v>62.2</v>
      </c>
      <c r="G1006">
        <v>0.78200000000000003</v>
      </c>
      <c r="H1006">
        <v>-0.23300000000000001</v>
      </c>
      <c r="I1006">
        <v>0.82</v>
      </c>
      <c r="J1006">
        <v>0.629</v>
      </c>
      <c r="K1006">
        <v>0.16400000000000001</v>
      </c>
      <c r="L1006" t="str">
        <f>IFERROR(VLOOKUP(A1006, ContinentData!$A$2:$B$231, 2, FALSE),0)</f>
        <v>Asia</v>
      </c>
      <c r="M1006" t="str">
        <f>IF(world_happiness[[#This Row],[Life Ladder]]&gt;world_happiness[[#This Row],[AV LL]],"Over Avergare","Under Average")</f>
        <v>Over Avergare</v>
      </c>
      <c r="N1006" s="55">
        <f>DATE(world_happiness[[#This Row],[year]],1,1)</f>
        <v>41275</v>
      </c>
      <c r="O1006">
        <f>YEAR(world_happiness[[#This Row],[Date]])</f>
        <v>2013</v>
      </c>
      <c r="P1006">
        <f>AVERAGE(world_happiness[Life Ladder])</f>
        <v>5.4792273760800283</v>
      </c>
    </row>
    <row r="1007" spans="1:16" x14ac:dyDescent="0.35">
      <c r="A1007" t="s">
        <v>86</v>
      </c>
      <c r="B1007">
        <v>2014</v>
      </c>
      <c r="C1007">
        <v>5.97</v>
      </c>
      <c r="D1007">
        <v>10.101000000000001</v>
      </c>
      <c r="E1007">
        <v>0.79500000000000004</v>
      </c>
      <c r="F1007">
        <v>62.8</v>
      </c>
      <c r="G1007">
        <v>0.79900000000000004</v>
      </c>
      <c r="H1007">
        <v>0</v>
      </c>
      <c r="I1007">
        <v>0.80500000000000005</v>
      </c>
      <c r="J1007">
        <v>0.67100000000000004</v>
      </c>
      <c r="K1007">
        <v>0.16900000000000001</v>
      </c>
      <c r="L1007" t="str">
        <f>IFERROR(VLOOKUP(A1007, ContinentData!$A$2:$B$231, 2, FALSE),0)</f>
        <v>Asia</v>
      </c>
      <c r="M1007" t="str">
        <f>IF(world_happiness[[#This Row],[Life Ladder]]&gt;world_happiness[[#This Row],[AV LL]],"Over Avergare","Under Average")</f>
        <v>Over Avergare</v>
      </c>
      <c r="N1007" s="55">
        <f>DATE(world_happiness[[#This Row],[year]],1,1)</f>
        <v>41640</v>
      </c>
      <c r="O1007">
        <f>YEAR(world_happiness[[#This Row],[Date]])</f>
        <v>2014</v>
      </c>
      <c r="P1007">
        <f>AVERAGE(world_happiness[Life Ladder])</f>
        <v>5.4792273760800283</v>
      </c>
    </row>
    <row r="1008" spans="1:16" x14ac:dyDescent="0.35">
      <c r="A1008" t="s">
        <v>86</v>
      </c>
      <c r="B1008">
        <v>2015</v>
      </c>
      <c r="C1008">
        <v>5.95</v>
      </c>
      <c r="D1008">
        <v>10.098000000000001</v>
      </c>
      <c r="E1008">
        <v>0.93100000000000005</v>
      </c>
      <c r="F1008">
        <v>63.4</v>
      </c>
      <c r="G1008">
        <v>0.74</v>
      </c>
      <c r="H1008">
        <v>-4.1000000000000002E-2</v>
      </c>
      <c r="I1008">
        <v>0.71399999999999997</v>
      </c>
      <c r="J1008">
        <v>0.68200000000000005</v>
      </c>
      <c r="K1008">
        <v>0.17399999999999999</v>
      </c>
      <c r="L1008" t="str">
        <f>IFERROR(VLOOKUP(A1008, ContinentData!$A$2:$B$231, 2, FALSE),0)</f>
        <v>Asia</v>
      </c>
      <c r="M1008" t="str">
        <f>IF(world_happiness[[#This Row],[Life Ladder]]&gt;world_happiness[[#This Row],[AV LL]],"Over Avergare","Under Average")</f>
        <v>Over Avergare</v>
      </c>
      <c r="N1008" s="55">
        <f>DATE(world_happiness[[#This Row],[year]],1,1)</f>
        <v>42005</v>
      </c>
      <c r="O1008">
        <f>YEAR(world_happiness[[#This Row],[Date]])</f>
        <v>2015</v>
      </c>
      <c r="P1008">
        <f>AVERAGE(world_happiness[Life Ladder])</f>
        <v>5.4792273760800283</v>
      </c>
    </row>
    <row r="1009" spans="1:16" x14ac:dyDescent="0.35">
      <c r="A1009" t="s">
        <v>86</v>
      </c>
      <c r="B1009">
        <v>2016</v>
      </c>
      <c r="C1009">
        <v>5.5339999999999998</v>
      </c>
      <c r="D1009">
        <v>10.095000000000001</v>
      </c>
      <c r="E1009">
        <v>0.92800000000000005</v>
      </c>
      <c r="F1009">
        <v>63.8</v>
      </c>
      <c r="G1009">
        <v>0.78300000000000003</v>
      </c>
      <c r="H1009">
        <v>-0.04</v>
      </c>
      <c r="I1009">
        <v>0.70199999999999996</v>
      </c>
      <c r="J1009">
        <v>0.64100000000000001</v>
      </c>
      <c r="K1009">
        <v>0.155</v>
      </c>
      <c r="L1009" t="str">
        <f>IFERROR(VLOOKUP(A1009, ContinentData!$A$2:$B$231, 2, FALSE),0)</f>
        <v>Asia</v>
      </c>
      <c r="M1009" t="str">
        <f>IF(world_happiness[[#This Row],[Life Ladder]]&gt;world_happiness[[#This Row],[AV LL]],"Over Avergare","Under Average")</f>
        <v>Over Avergare</v>
      </c>
      <c r="N1009" s="55">
        <f>DATE(world_happiness[[#This Row],[year]],1,1)</f>
        <v>42370</v>
      </c>
      <c r="O1009">
        <f>YEAR(world_happiness[[#This Row],[Date]])</f>
        <v>2016</v>
      </c>
      <c r="P1009">
        <f>AVERAGE(world_happiness[Life Ladder])</f>
        <v>5.4792273760800283</v>
      </c>
    </row>
    <row r="1010" spans="1:16" x14ac:dyDescent="0.35">
      <c r="A1010" t="s">
        <v>86</v>
      </c>
      <c r="B1010">
        <v>2017</v>
      </c>
      <c r="C1010">
        <v>5.8819999999999997</v>
      </c>
      <c r="D1010">
        <v>10.121</v>
      </c>
      <c r="E1010">
        <v>0.91400000000000003</v>
      </c>
      <c r="F1010">
        <v>64.2</v>
      </c>
      <c r="G1010">
        <v>0.745</v>
      </c>
      <c r="H1010">
        <v>-3.9E-2</v>
      </c>
      <c r="I1010">
        <v>0.755</v>
      </c>
      <c r="J1010">
        <v>0.69799999999999995</v>
      </c>
      <c r="K1010">
        <v>0.17100000000000001</v>
      </c>
      <c r="L1010" t="str">
        <f>IFERROR(VLOOKUP(A1010, ContinentData!$A$2:$B$231, 2, FALSE),0)</f>
        <v>Asia</v>
      </c>
      <c r="M1010" t="str">
        <f>IF(world_happiness[[#This Row],[Life Ladder]]&gt;world_happiness[[#This Row],[AV LL]],"Over Avergare","Under Average")</f>
        <v>Over Avergare</v>
      </c>
      <c r="N1010" s="55">
        <f>DATE(world_happiness[[#This Row],[year]],1,1)</f>
        <v>42736</v>
      </c>
      <c r="O1010">
        <f>YEAR(world_happiness[[#This Row],[Date]])</f>
        <v>2017</v>
      </c>
      <c r="P1010">
        <f>AVERAGE(world_happiness[Life Ladder])</f>
        <v>5.4792273760800283</v>
      </c>
    </row>
    <row r="1011" spans="1:16" x14ac:dyDescent="0.35">
      <c r="A1011" t="s">
        <v>86</v>
      </c>
      <c r="B1011">
        <v>2018</v>
      </c>
      <c r="C1011">
        <v>6.008</v>
      </c>
      <c r="D1011">
        <v>10.148</v>
      </c>
      <c r="E1011">
        <v>0.93700000000000006</v>
      </c>
      <c r="F1011">
        <v>64.599999999999994</v>
      </c>
      <c r="G1011">
        <v>0.84</v>
      </c>
      <c r="H1011">
        <v>-0.10199999999999999</v>
      </c>
      <c r="I1011">
        <v>0.82399999999999995</v>
      </c>
      <c r="J1011">
        <v>0.61099999999999999</v>
      </c>
      <c r="K1011">
        <v>0.16200000000000001</v>
      </c>
      <c r="L1011" t="str">
        <f>IFERROR(VLOOKUP(A1011, ContinentData!$A$2:$B$231, 2, FALSE),0)</f>
        <v>Asia</v>
      </c>
      <c r="M1011" t="str">
        <f>IF(world_happiness[[#This Row],[Life Ladder]]&gt;world_happiness[[#This Row],[AV LL]],"Over Avergare","Under Average")</f>
        <v>Over Avergare</v>
      </c>
      <c r="N1011" s="55">
        <f>DATE(world_happiness[[#This Row],[year]],1,1)</f>
        <v>43101</v>
      </c>
      <c r="O1011">
        <f>YEAR(world_happiness[[#This Row],[Date]])</f>
        <v>2018</v>
      </c>
      <c r="P1011">
        <f>AVERAGE(world_happiness[Life Ladder])</f>
        <v>5.4792273760800283</v>
      </c>
    </row>
    <row r="1012" spans="1:16" x14ac:dyDescent="0.35">
      <c r="A1012" t="s">
        <v>86</v>
      </c>
      <c r="B1012">
        <v>2019</v>
      </c>
      <c r="C1012">
        <v>6.2720000000000002</v>
      </c>
      <c r="D1012">
        <v>10.179</v>
      </c>
      <c r="E1012">
        <v>0.95099999999999996</v>
      </c>
      <c r="F1012">
        <v>65</v>
      </c>
      <c r="G1012">
        <v>0.85199999999999998</v>
      </c>
      <c r="H1012">
        <v>-5.8999999999999997E-2</v>
      </c>
      <c r="I1012">
        <v>0.70799999999999996</v>
      </c>
      <c r="J1012">
        <v>0.71099999999999997</v>
      </c>
      <c r="K1012">
        <v>0.13900000000000001</v>
      </c>
      <c r="L1012" t="str">
        <f>IFERROR(VLOOKUP(A1012, ContinentData!$A$2:$B$231, 2, FALSE),0)</f>
        <v>Asia</v>
      </c>
      <c r="M1012" t="str">
        <f>IF(world_happiness[[#This Row],[Life Ladder]]&gt;world_happiness[[#This Row],[AV LL]],"Over Avergare","Under Average")</f>
        <v>Over Avergare</v>
      </c>
      <c r="N1012" s="55">
        <f>DATE(world_happiness[[#This Row],[year]],1,1)</f>
        <v>43466</v>
      </c>
      <c r="O1012">
        <f>YEAR(world_happiness[[#This Row],[Date]])</f>
        <v>2019</v>
      </c>
      <c r="P1012">
        <f>AVERAGE(world_happiness[Life Ladder])</f>
        <v>5.4792273760800283</v>
      </c>
    </row>
    <row r="1013" spans="1:16" x14ac:dyDescent="0.35">
      <c r="A1013" t="s">
        <v>86</v>
      </c>
      <c r="B1013">
        <v>2020</v>
      </c>
      <c r="C1013">
        <v>6.1680000000000001</v>
      </c>
      <c r="D1013">
        <v>10.141</v>
      </c>
      <c r="E1013">
        <v>0.96599999999999997</v>
      </c>
      <c r="F1013">
        <v>65.400000000000006</v>
      </c>
      <c r="G1013">
        <v>0.872</v>
      </c>
      <c r="H1013">
        <v>-0.06</v>
      </c>
      <c r="I1013">
        <v>0.66100000000000003</v>
      </c>
      <c r="J1013">
        <v>0.62</v>
      </c>
      <c r="K1013">
        <v>0.15</v>
      </c>
      <c r="L1013" t="str">
        <f>IFERROR(VLOOKUP(A1013, ContinentData!$A$2:$B$231, 2, FALSE),0)</f>
        <v>Asia</v>
      </c>
      <c r="M1013" t="str">
        <f>IF(world_happiness[[#This Row],[Life Ladder]]&gt;world_happiness[[#This Row],[AV LL]],"Over Avergare","Under Average")</f>
        <v>Over Avergare</v>
      </c>
      <c r="N1013" s="55">
        <f>DATE(world_happiness[[#This Row],[year]],1,1)</f>
        <v>43831</v>
      </c>
      <c r="O1013">
        <f>YEAR(world_happiness[[#This Row],[Date]])</f>
        <v>2020</v>
      </c>
      <c r="P1013">
        <f>AVERAGE(world_happiness[Life Ladder])</f>
        <v>5.4792273760800283</v>
      </c>
    </row>
    <row r="1014" spans="1:16" x14ac:dyDescent="0.35">
      <c r="A1014" t="s">
        <v>86</v>
      </c>
      <c r="B1014">
        <v>2021</v>
      </c>
      <c r="C1014">
        <v>6.26</v>
      </c>
      <c r="D1014">
        <v>10.17</v>
      </c>
      <c r="E1014">
        <v>0.90600000000000003</v>
      </c>
      <c r="F1014">
        <v>65.8</v>
      </c>
      <c r="G1014">
        <v>0.80700000000000005</v>
      </c>
      <c r="H1014">
        <v>3.5999999999999997E-2</v>
      </c>
      <c r="I1014">
        <v>0.78200000000000003</v>
      </c>
      <c r="J1014">
        <v>0.66300000000000003</v>
      </c>
      <c r="K1014">
        <v>0.122</v>
      </c>
      <c r="L1014" t="str">
        <f>IFERROR(VLOOKUP(A1014, ContinentData!$A$2:$B$231, 2, FALSE),0)</f>
        <v>Asia</v>
      </c>
      <c r="M1014" t="str">
        <f>IF(world_happiness[[#This Row],[Life Ladder]]&gt;world_happiness[[#This Row],[AV LL]],"Over Avergare","Under Average")</f>
        <v>Over Avergare</v>
      </c>
      <c r="N1014" s="55">
        <f>DATE(world_happiness[[#This Row],[year]],1,1)</f>
        <v>44197</v>
      </c>
      <c r="O1014">
        <f>YEAR(world_happiness[[#This Row],[Date]])</f>
        <v>2021</v>
      </c>
      <c r="P1014">
        <f>AVERAGE(world_happiness[Life Ladder])</f>
        <v>5.4792273760800283</v>
      </c>
    </row>
    <row r="1015" spans="1:16" x14ac:dyDescent="0.35">
      <c r="A1015" t="s">
        <v>86</v>
      </c>
      <c r="B1015">
        <v>2022</v>
      </c>
      <c r="C1015">
        <v>6.0060000000000002</v>
      </c>
      <c r="D1015">
        <v>10.186999999999999</v>
      </c>
      <c r="E1015">
        <v>0.92300000000000004</v>
      </c>
      <c r="F1015">
        <v>66.2</v>
      </c>
      <c r="G1015">
        <v>0.88300000000000001</v>
      </c>
      <c r="H1015">
        <v>2.1999999999999999E-2</v>
      </c>
      <c r="I1015">
        <v>0.72</v>
      </c>
      <c r="J1015">
        <v>0.65200000000000002</v>
      </c>
      <c r="K1015">
        <v>0.13200000000000001</v>
      </c>
      <c r="L1015" t="str">
        <f>IFERROR(VLOOKUP(A1015, ContinentData!$A$2:$B$231, 2, FALSE),0)</f>
        <v>Asia</v>
      </c>
      <c r="M1015" t="str">
        <f>IF(world_happiness[[#This Row],[Life Ladder]]&gt;world_happiness[[#This Row],[AV LL]],"Over Avergare","Under Average")</f>
        <v>Over Avergare</v>
      </c>
      <c r="N1015" s="55">
        <f>DATE(world_happiness[[#This Row],[year]],1,1)</f>
        <v>44562</v>
      </c>
      <c r="O1015">
        <f>YEAR(world_happiness[[#This Row],[Date]])</f>
        <v>2022</v>
      </c>
      <c r="P1015">
        <f>AVERAGE(world_happiness[Life Ladder])</f>
        <v>5.4792273760800283</v>
      </c>
    </row>
    <row r="1016" spans="1:16" x14ac:dyDescent="0.35">
      <c r="A1016" t="s">
        <v>87</v>
      </c>
      <c r="B1016">
        <v>2006</v>
      </c>
      <c r="C1016">
        <v>4.2229999999999999</v>
      </c>
      <c r="D1016">
        <v>8.1639999999999997</v>
      </c>
      <c r="E1016">
        <v>0.90900000000000003</v>
      </c>
      <c r="F1016">
        <v>51.42</v>
      </c>
      <c r="G1016">
        <v>0.61599999999999999</v>
      </c>
      <c r="H1016">
        <v>-3.1E-2</v>
      </c>
      <c r="I1016">
        <v>0.86</v>
      </c>
      <c r="J1016">
        <v>0.65700000000000003</v>
      </c>
      <c r="K1016">
        <v>0.19800000000000001</v>
      </c>
      <c r="L1016" t="str">
        <f>IFERROR(VLOOKUP(A1016, ContinentData!$A$2:$B$231, 2, FALSE),0)</f>
        <v>Africa</v>
      </c>
      <c r="M1016" t="str">
        <f>IF(world_happiness[[#This Row],[Life Ladder]]&gt;world_happiness[[#This Row],[AV LL]],"Over Avergare","Under Average")</f>
        <v>Under Average</v>
      </c>
      <c r="N1016" s="55">
        <f>DATE(world_happiness[[#This Row],[year]],1,1)</f>
        <v>38718</v>
      </c>
      <c r="O1016">
        <f>YEAR(world_happiness[[#This Row],[Date]])</f>
        <v>2006</v>
      </c>
      <c r="P1016">
        <f>AVERAGE(world_happiness[Life Ladder])</f>
        <v>5.4792273760800283</v>
      </c>
    </row>
    <row r="1017" spans="1:16" x14ac:dyDescent="0.35">
      <c r="A1017" t="s">
        <v>87</v>
      </c>
      <c r="B1017">
        <v>2007</v>
      </c>
      <c r="C1017">
        <v>4.5759999999999996</v>
      </c>
      <c r="D1017">
        <v>8.2010000000000005</v>
      </c>
      <c r="E1017">
        <v>0.84099999999999997</v>
      </c>
      <c r="F1017">
        <v>51.94</v>
      </c>
      <c r="G1017">
        <v>0.75</v>
      </c>
      <c r="H1017">
        <v>4.2999999999999997E-2</v>
      </c>
      <c r="I1017">
        <v>0.79900000000000004</v>
      </c>
      <c r="J1017">
        <v>0.69799999999999995</v>
      </c>
      <c r="K1017">
        <v>0.16200000000000001</v>
      </c>
      <c r="L1017" t="str">
        <f>IFERROR(VLOOKUP(A1017, ContinentData!$A$2:$B$231, 2, FALSE),0)</f>
        <v>Africa</v>
      </c>
      <c r="M1017" t="str">
        <f>IF(world_happiness[[#This Row],[Life Ladder]]&gt;world_happiness[[#This Row],[AV LL]],"Over Avergare","Under Average")</f>
        <v>Under Average</v>
      </c>
      <c r="N1017" s="55">
        <f>DATE(world_happiness[[#This Row],[year]],1,1)</f>
        <v>39083</v>
      </c>
      <c r="O1017">
        <f>YEAR(world_happiness[[#This Row],[Date]])</f>
        <v>2007</v>
      </c>
      <c r="P1017">
        <f>AVERAGE(world_happiness[Life Ladder])</f>
        <v>5.4792273760800283</v>
      </c>
    </row>
    <row r="1018" spans="1:16" x14ac:dyDescent="0.35">
      <c r="A1018" t="s">
        <v>87</v>
      </c>
      <c r="B1018">
        <v>2008</v>
      </c>
      <c r="C1018">
        <v>4.0149999999999997</v>
      </c>
      <c r="D1018">
        <v>8.173</v>
      </c>
      <c r="E1018">
        <v>0.82699999999999996</v>
      </c>
      <c r="F1018">
        <v>52.46</v>
      </c>
      <c r="G1018">
        <v>0.62</v>
      </c>
      <c r="H1018">
        <v>-2.1999999999999999E-2</v>
      </c>
      <c r="I1018">
        <v>0.90900000000000003</v>
      </c>
      <c r="J1018">
        <v>0.73299999999999998</v>
      </c>
      <c r="K1018">
        <v>0.14899999999999999</v>
      </c>
      <c r="L1018" t="str">
        <f>IFERROR(VLOOKUP(A1018, ContinentData!$A$2:$B$231, 2, FALSE),0)</f>
        <v>Africa</v>
      </c>
      <c r="M1018" t="str">
        <f>IF(world_happiness[[#This Row],[Life Ladder]]&gt;world_happiness[[#This Row],[AV LL]],"Over Avergare","Under Average")</f>
        <v>Under Average</v>
      </c>
      <c r="N1018" s="55">
        <f>DATE(world_happiness[[#This Row],[year]],1,1)</f>
        <v>39448</v>
      </c>
      <c r="O1018">
        <f>YEAR(world_happiness[[#This Row],[Date]])</f>
        <v>2008</v>
      </c>
      <c r="P1018">
        <f>AVERAGE(world_happiness[Life Ladder])</f>
        <v>5.4792273760800283</v>
      </c>
    </row>
    <row r="1019" spans="1:16" x14ac:dyDescent="0.35">
      <c r="A1019" t="s">
        <v>87</v>
      </c>
      <c r="B1019">
        <v>2009</v>
      </c>
      <c r="C1019">
        <v>4.2699999999999996</v>
      </c>
      <c r="D1019">
        <v>8.1760000000000002</v>
      </c>
      <c r="E1019">
        <v>0.78900000000000003</v>
      </c>
      <c r="F1019">
        <v>52.98</v>
      </c>
      <c r="G1019">
        <v>0.58399999999999996</v>
      </c>
      <c r="H1019">
        <v>8.8999999999999996E-2</v>
      </c>
      <c r="I1019">
        <v>0.91300000000000003</v>
      </c>
      <c r="J1019">
        <v>0.67900000000000005</v>
      </c>
      <c r="K1019">
        <v>0.183</v>
      </c>
      <c r="L1019" t="str">
        <f>IFERROR(VLOOKUP(A1019, ContinentData!$A$2:$B$231, 2, FALSE),0)</f>
        <v>Africa</v>
      </c>
      <c r="M1019" t="str">
        <f>IF(world_happiness[[#This Row],[Life Ladder]]&gt;world_happiness[[#This Row],[AV LL]],"Over Avergare","Under Average")</f>
        <v>Under Average</v>
      </c>
      <c r="N1019" s="55">
        <f>DATE(world_happiness[[#This Row],[year]],1,1)</f>
        <v>39814</v>
      </c>
      <c r="O1019">
        <f>YEAR(world_happiness[[#This Row],[Date]])</f>
        <v>2009</v>
      </c>
      <c r="P1019">
        <f>AVERAGE(world_happiness[Life Ladder])</f>
        <v>5.4792273760800283</v>
      </c>
    </row>
    <row r="1020" spans="1:16" x14ac:dyDescent="0.35">
      <c r="A1020" t="s">
        <v>87</v>
      </c>
      <c r="B1020">
        <v>2010</v>
      </c>
      <c r="C1020">
        <v>4.2560000000000002</v>
      </c>
      <c r="D1020">
        <v>8.2260000000000009</v>
      </c>
      <c r="E1020">
        <v>0.80500000000000005</v>
      </c>
      <c r="F1020">
        <v>53.5</v>
      </c>
      <c r="G1020">
        <v>0.63500000000000001</v>
      </c>
      <c r="H1020">
        <v>8.0000000000000002E-3</v>
      </c>
      <c r="I1020">
        <v>0.91800000000000004</v>
      </c>
      <c r="J1020">
        <v>0.75800000000000001</v>
      </c>
      <c r="K1020">
        <v>0.123</v>
      </c>
      <c r="L1020" t="str">
        <f>IFERROR(VLOOKUP(A1020, ContinentData!$A$2:$B$231, 2, FALSE),0)</f>
        <v>Africa</v>
      </c>
      <c r="M1020" t="str">
        <f>IF(world_happiness[[#This Row],[Life Ladder]]&gt;world_happiness[[#This Row],[AV LL]],"Over Avergare","Under Average")</f>
        <v>Under Average</v>
      </c>
      <c r="N1020" s="55">
        <f>DATE(world_happiness[[#This Row],[year]],1,1)</f>
        <v>40179</v>
      </c>
      <c r="O1020">
        <f>YEAR(world_happiness[[#This Row],[Date]])</f>
        <v>2010</v>
      </c>
      <c r="P1020">
        <f>AVERAGE(world_happiness[Life Ladder])</f>
        <v>5.4792273760800283</v>
      </c>
    </row>
    <row r="1021" spans="1:16" x14ac:dyDescent="0.35">
      <c r="A1021" t="s">
        <v>87</v>
      </c>
      <c r="B1021">
        <v>2011</v>
      </c>
      <c r="C1021">
        <v>4.4050000000000002</v>
      </c>
      <c r="D1021">
        <v>8.2490000000000006</v>
      </c>
      <c r="E1021">
        <v>0.84599999999999997</v>
      </c>
      <c r="F1021">
        <v>54.02</v>
      </c>
      <c r="G1021">
        <v>0.70899999999999996</v>
      </c>
      <c r="H1021">
        <v>1.2E-2</v>
      </c>
      <c r="I1021">
        <v>0.92300000000000004</v>
      </c>
      <c r="J1021">
        <v>0.70599999999999996</v>
      </c>
      <c r="K1021">
        <v>0.22800000000000001</v>
      </c>
      <c r="L1021" t="str">
        <f>IFERROR(VLOOKUP(A1021, ContinentData!$A$2:$B$231, 2, FALSE),0)</f>
        <v>Africa</v>
      </c>
      <c r="M1021" t="str">
        <f>IF(world_happiness[[#This Row],[Life Ladder]]&gt;world_happiness[[#This Row],[AV LL]],"Over Avergare","Under Average")</f>
        <v>Under Average</v>
      </c>
      <c r="N1021" s="55">
        <f>DATE(world_happiness[[#This Row],[year]],1,1)</f>
        <v>40544</v>
      </c>
      <c r="O1021">
        <f>YEAR(world_happiness[[#This Row],[Date]])</f>
        <v>2011</v>
      </c>
      <c r="P1021">
        <f>AVERAGE(world_happiness[Life Ladder])</f>
        <v>5.4792273760800283</v>
      </c>
    </row>
    <row r="1022" spans="1:16" x14ac:dyDescent="0.35">
      <c r="A1022" t="s">
        <v>87</v>
      </c>
      <c r="B1022">
        <v>2012</v>
      </c>
      <c r="C1022">
        <v>4.5469999999999997</v>
      </c>
      <c r="D1022">
        <v>8.2690000000000001</v>
      </c>
      <c r="E1022">
        <v>0.83099999999999996</v>
      </c>
      <c r="F1022">
        <v>54.54</v>
      </c>
      <c r="G1022">
        <v>0.628</v>
      </c>
      <c r="H1022">
        <v>5.6000000000000001E-2</v>
      </c>
      <c r="I1022">
        <v>0.91100000000000003</v>
      </c>
      <c r="J1022">
        <v>0.66700000000000004</v>
      </c>
      <c r="K1022">
        <v>0.19400000000000001</v>
      </c>
      <c r="L1022" t="str">
        <f>IFERROR(VLOOKUP(A1022, ContinentData!$A$2:$B$231, 2, FALSE),0)</f>
        <v>Africa</v>
      </c>
      <c r="M1022" t="str">
        <f>IF(world_happiness[[#This Row],[Life Ladder]]&gt;world_happiness[[#This Row],[AV LL]],"Over Avergare","Under Average")</f>
        <v>Under Average</v>
      </c>
      <c r="N1022" s="55">
        <f>DATE(world_happiness[[#This Row],[year]],1,1)</f>
        <v>40909</v>
      </c>
      <c r="O1022">
        <f>YEAR(world_happiness[[#This Row],[Date]])</f>
        <v>2012</v>
      </c>
      <c r="P1022">
        <f>AVERAGE(world_happiness[Life Ladder])</f>
        <v>5.4792273760800283</v>
      </c>
    </row>
    <row r="1023" spans="1:16" x14ac:dyDescent="0.35">
      <c r="A1023" t="s">
        <v>87</v>
      </c>
      <c r="B1023">
        <v>2013</v>
      </c>
      <c r="C1023">
        <v>3.7949999999999999</v>
      </c>
      <c r="D1023">
        <v>8.282</v>
      </c>
      <c r="E1023">
        <v>0.82499999999999996</v>
      </c>
      <c r="F1023">
        <v>55.06</v>
      </c>
      <c r="G1023">
        <v>0.70799999999999996</v>
      </c>
      <c r="H1023">
        <v>0.20399999999999999</v>
      </c>
      <c r="I1023">
        <v>0.86099999999999999</v>
      </c>
      <c r="J1023">
        <v>0.72899999999999998</v>
      </c>
      <c r="K1023">
        <v>0.161</v>
      </c>
      <c r="L1023" t="str">
        <f>IFERROR(VLOOKUP(A1023, ContinentData!$A$2:$B$231, 2, FALSE),0)</f>
        <v>Africa</v>
      </c>
      <c r="M1023" t="str">
        <f>IF(world_happiness[[#This Row],[Life Ladder]]&gt;world_happiness[[#This Row],[AV LL]],"Over Avergare","Under Average")</f>
        <v>Under Average</v>
      </c>
      <c r="N1023" s="55">
        <f>DATE(world_happiness[[#This Row],[year]],1,1)</f>
        <v>41275</v>
      </c>
      <c r="O1023">
        <f>YEAR(world_happiness[[#This Row],[Date]])</f>
        <v>2013</v>
      </c>
      <c r="P1023">
        <f>AVERAGE(world_happiness[Life Ladder])</f>
        <v>5.4792273760800283</v>
      </c>
    </row>
    <row r="1024" spans="1:16" x14ac:dyDescent="0.35">
      <c r="A1024" t="s">
        <v>87</v>
      </c>
      <c r="B1024">
        <v>2014</v>
      </c>
      <c r="C1024">
        <v>4.9050000000000002</v>
      </c>
      <c r="D1024">
        <v>8.3079999999999998</v>
      </c>
      <c r="E1024">
        <v>0.76500000000000001</v>
      </c>
      <c r="F1024">
        <v>55.58</v>
      </c>
      <c r="G1024">
        <v>0.81899999999999995</v>
      </c>
      <c r="H1024">
        <v>0.16400000000000001</v>
      </c>
      <c r="I1024">
        <v>0.84899999999999998</v>
      </c>
      <c r="J1024">
        <v>0.77900000000000003</v>
      </c>
      <c r="K1024">
        <v>0.221</v>
      </c>
      <c r="L1024" t="str">
        <f>IFERROR(VLOOKUP(A1024, ContinentData!$A$2:$B$231, 2, FALSE),0)</f>
        <v>Africa</v>
      </c>
      <c r="M1024" t="str">
        <f>IF(world_happiness[[#This Row],[Life Ladder]]&gt;world_happiness[[#This Row],[AV LL]],"Over Avergare","Under Average")</f>
        <v>Under Average</v>
      </c>
      <c r="N1024" s="55">
        <f>DATE(world_happiness[[#This Row],[year]],1,1)</f>
        <v>41640</v>
      </c>
      <c r="O1024">
        <f>YEAR(world_happiness[[#This Row],[Date]])</f>
        <v>2014</v>
      </c>
      <c r="P1024">
        <f>AVERAGE(world_happiness[Life Ladder])</f>
        <v>5.4792273760800283</v>
      </c>
    </row>
    <row r="1025" spans="1:16" x14ac:dyDescent="0.35">
      <c r="A1025" t="s">
        <v>87</v>
      </c>
      <c r="B1025">
        <v>2015</v>
      </c>
      <c r="C1025">
        <v>4.3579999999999997</v>
      </c>
      <c r="D1025">
        <v>8.3339999999999996</v>
      </c>
      <c r="E1025">
        <v>0.77700000000000002</v>
      </c>
      <c r="F1025">
        <v>56.1</v>
      </c>
      <c r="G1025">
        <v>0.79300000000000004</v>
      </c>
      <c r="H1025">
        <v>0.21199999999999999</v>
      </c>
      <c r="I1025">
        <v>0.85299999999999998</v>
      </c>
      <c r="J1025">
        <v>0.67300000000000004</v>
      </c>
      <c r="K1025">
        <v>0.17199999999999999</v>
      </c>
      <c r="L1025" t="str">
        <f>IFERROR(VLOOKUP(A1025, ContinentData!$A$2:$B$231, 2, FALSE),0)</f>
        <v>Africa</v>
      </c>
      <c r="M1025" t="str">
        <f>IF(world_happiness[[#This Row],[Life Ladder]]&gt;world_happiness[[#This Row],[AV LL]],"Over Avergare","Under Average")</f>
        <v>Under Average</v>
      </c>
      <c r="N1025" s="55">
        <f>DATE(world_happiness[[#This Row],[year]],1,1)</f>
        <v>42005</v>
      </c>
      <c r="O1025">
        <f>YEAR(world_happiness[[#This Row],[Date]])</f>
        <v>2015</v>
      </c>
      <c r="P1025">
        <f>AVERAGE(world_happiness[Life Ladder])</f>
        <v>5.4792273760800283</v>
      </c>
    </row>
    <row r="1026" spans="1:16" x14ac:dyDescent="0.35">
      <c r="A1026" t="s">
        <v>87</v>
      </c>
      <c r="B1026">
        <v>2016</v>
      </c>
      <c r="C1026">
        <v>4.3959999999999999</v>
      </c>
      <c r="D1026">
        <v>8.3529999999999998</v>
      </c>
      <c r="E1026">
        <v>0.70599999999999996</v>
      </c>
      <c r="F1026">
        <v>56.5</v>
      </c>
      <c r="G1026">
        <v>0.749</v>
      </c>
      <c r="H1026">
        <v>0.29099999999999998</v>
      </c>
      <c r="I1026">
        <v>0.82799999999999996</v>
      </c>
      <c r="J1026">
        <v>0.73</v>
      </c>
      <c r="K1026">
        <v>0.22600000000000001</v>
      </c>
      <c r="L1026" t="str">
        <f>IFERROR(VLOOKUP(A1026, ContinentData!$A$2:$B$231, 2, FALSE),0)</f>
        <v>Africa</v>
      </c>
      <c r="M1026" t="str">
        <f>IF(world_happiness[[#This Row],[Life Ladder]]&gt;world_happiness[[#This Row],[AV LL]],"Over Avergare","Under Average")</f>
        <v>Under Average</v>
      </c>
      <c r="N1026" s="55">
        <f>DATE(world_happiness[[#This Row],[year]],1,1)</f>
        <v>42370</v>
      </c>
      <c r="O1026">
        <f>YEAR(world_happiness[[#This Row],[Date]])</f>
        <v>2016</v>
      </c>
      <c r="P1026">
        <f>AVERAGE(world_happiness[Life Ladder])</f>
        <v>5.4792273760800283</v>
      </c>
    </row>
    <row r="1027" spans="1:16" x14ac:dyDescent="0.35">
      <c r="A1027" t="s">
        <v>87</v>
      </c>
      <c r="B1027">
        <v>2017</v>
      </c>
      <c r="C1027">
        <v>4.476</v>
      </c>
      <c r="D1027">
        <v>8.3689999999999998</v>
      </c>
      <c r="E1027">
        <v>0.71499999999999997</v>
      </c>
      <c r="F1027">
        <v>56.9</v>
      </c>
      <c r="G1027">
        <v>0.85299999999999998</v>
      </c>
      <c r="H1027">
        <v>0.22800000000000001</v>
      </c>
      <c r="I1027">
        <v>0.85399999999999998</v>
      </c>
      <c r="J1027">
        <v>0.754</v>
      </c>
      <c r="K1027">
        <v>0.23</v>
      </c>
      <c r="L1027" t="str">
        <f>IFERROR(VLOOKUP(A1027, ContinentData!$A$2:$B$231, 2, FALSE),0)</f>
        <v>Africa</v>
      </c>
      <c r="M1027" t="str">
        <f>IF(world_happiness[[#This Row],[Life Ladder]]&gt;world_happiness[[#This Row],[AV LL]],"Over Avergare","Under Average")</f>
        <v>Under Average</v>
      </c>
      <c r="N1027" s="55">
        <f>DATE(world_happiness[[#This Row],[year]],1,1)</f>
        <v>42736</v>
      </c>
      <c r="O1027">
        <f>YEAR(world_happiness[[#This Row],[Date]])</f>
        <v>2017</v>
      </c>
      <c r="P1027">
        <f>AVERAGE(world_happiness[Life Ladder])</f>
        <v>5.4792273760800283</v>
      </c>
    </row>
    <row r="1028" spans="1:16" x14ac:dyDescent="0.35">
      <c r="A1028" t="s">
        <v>87</v>
      </c>
      <c r="B1028">
        <v>2018</v>
      </c>
      <c r="C1028">
        <v>4.6559999999999997</v>
      </c>
      <c r="D1028">
        <v>8.4039999999999999</v>
      </c>
      <c r="E1028">
        <v>0.70699999999999996</v>
      </c>
      <c r="F1028">
        <v>57.3</v>
      </c>
      <c r="G1028">
        <v>0.82099999999999995</v>
      </c>
      <c r="H1028">
        <v>0.28499999999999998</v>
      </c>
      <c r="I1028">
        <v>0.84399999999999997</v>
      </c>
      <c r="J1028">
        <v>0.747</v>
      </c>
      <c r="K1028">
        <v>0.23699999999999999</v>
      </c>
      <c r="L1028" t="str">
        <f>IFERROR(VLOOKUP(A1028, ContinentData!$A$2:$B$231, 2, FALSE),0)</f>
        <v>Africa</v>
      </c>
      <c r="M1028" t="str">
        <f>IF(world_happiness[[#This Row],[Life Ladder]]&gt;world_happiness[[#This Row],[AV LL]],"Over Avergare","Under Average")</f>
        <v>Under Average</v>
      </c>
      <c r="N1028" s="55">
        <f>DATE(world_happiness[[#This Row],[year]],1,1)</f>
        <v>43101</v>
      </c>
      <c r="O1028">
        <f>YEAR(world_happiness[[#This Row],[Date]])</f>
        <v>2018</v>
      </c>
      <c r="P1028">
        <f>AVERAGE(world_happiness[Life Ladder])</f>
        <v>5.4792273760800283</v>
      </c>
    </row>
    <row r="1029" spans="1:16" x14ac:dyDescent="0.35">
      <c r="A1029" t="s">
        <v>87</v>
      </c>
      <c r="B1029">
        <v>2019</v>
      </c>
      <c r="C1029">
        <v>4.6189999999999998</v>
      </c>
      <c r="D1029">
        <v>8.4339999999999993</v>
      </c>
      <c r="E1029">
        <v>0.67600000000000005</v>
      </c>
      <c r="F1029">
        <v>57.7</v>
      </c>
      <c r="G1029">
        <v>0.81799999999999995</v>
      </c>
      <c r="H1029">
        <v>0.30299999999999999</v>
      </c>
      <c r="I1029">
        <v>0.79400000000000004</v>
      </c>
      <c r="J1029">
        <v>0.72799999999999998</v>
      </c>
      <c r="K1029">
        <v>0.251</v>
      </c>
      <c r="L1029" t="str">
        <f>IFERROR(VLOOKUP(A1029, ContinentData!$A$2:$B$231, 2, FALSE),0)</f>
        <v>Africa</v>
      </c>
      <c r="M1029" t="str">
        <f>IF(world_happiness[[#This Row],[Life Ladder]]&gt;world_happiness[[#This Row],[AV LL]],"Over Avergare","Under Average")</f>
        <v>Under Average</v>
      </c>
      <c r="N1029" s="55">
        <f>DATE(world_happiness[[#This Row],[year]],1,1)</f>
        <v>43466</v>
      </c>
      <c r="O1029">
        <f>YEAR(world_happiness[[#This Row],[Date]])</f>
        <v>2019</v>
      </c>
      <c r="P1029">
        <f>AVERAGE(world_happiness[Life Ladder])</f>
        <v>5.4792273760800283</v>
      </c>
    </row>
    <row r="1030" spans="1:16" x14ac:dyDescent="0.35">
      <c r="A1030" t="s">
        <v>87</v>
      </c>
      <c r="B1030">
        <v>2020</v>
      </c>
      <c r="C1030">
        <v>4.5469999999999997</v>
      </c>
      <c r="D1030">
        <v>8.4109999999999996</v>
      </c>
      <c r="E1030">
        <v>0.67400000000000004</v>
      </c>
      <c r="F1030">
        <v>58.1</v>
      </c>
      <c r="G1030">
        <v>0.70199999999999996</v>
      </c>
      <c r="H1030">
        <v>0.254</v>
      </c>
      <c r="I1030">
        <v>0.83699999999999997</v>
      </c>
      <c r="J1030">
        <v>0.73799999999999999</v>
      </c>
      <c r="K1030">
        <v>0.29699999999999999</v>
      </c>
      <c r="L1030" t="str">
        <f>IFERROR(VLOOKUP(A1030, ContinentData!$A$2:$B$231, 2, FALSE),0)</f>
        <v>Africa</v>
      </c>
      <c r="M1030" t="str">
        <f>IF(world_happiness[[#This Row],[Life Ladder]]&gt;world_happiness[[#This Row],[AV LL]],"Over Avergare","Under Average")</f>
        <v>Under Average</v>
      </c>
      <c r="N1030" s="55">
        <f>DATE(world_happiness[[#This Row],[year]],1,1)</f>
        <v>43831</v>
      </c>
      <c r="O1030">
        <f>YEAR(world_happiness[[#This Row],[Date]])</f>
        <v>2020</v>
      </c>
      <c r="P1030">
        <f>AVERAGE(world_happiness[Life Ladder])</f>
        <v>5.4792273760800283</v>
      </c>
    </row>
    <row r="1031" spans="1:16" x14ac:dyDescent="0.35">
      <c r="A1031" t="s">
        <v>87</v>
      </c>
      <c r="B1031">
        <v>2021</v>
      </c>
      <c r="C1031">
        <v>4.4649999999999999</v>
      </c>
      <c r="D1031">
        <v>8.4649999999999999</v>
      </c>
      <c r="E1031">
        <v>0.70199999999999996</v>
      </c>
      <c r="F1031">
        <v>58.5</v>
      </c>
      <c r="G1031">
        <v>0.67800000000000005</v>
      </c>
      <c r="H1031">
        <v>0.316</v>
      </c>
      <c r="I1031">
        <v>0.84099999999999997</v>
      </c>
      <c r="J1031">
        <v>0.745</v>
      </c>
      <c r="K1031">
        <v>0.253</v>
      </c>
      <c r="L1031" t="str">
        <f>IFERROR(VLOOKUP(A1031, ContinentData!$A$2:$B$231, 2, FALSE),0)</f>
        <v>Africa</v>
      </c>
      <c r="M1031" t="str">
        <f>IF(world_happiness[[#This Row],[Life Ladder]]&gt;world_happiness[[#This Row],[AV LL]],"Over Avergare","Under Average")</f>
        <v>Under Average</v>
      </c>
      <c r="N1031" s="55">
        <f>DATE(world_happiness[[#This Row],[year]],1,1)</f>
        <v>44197</v>
      </c>
      <c r="O1031">
        <f>YEAR(world_happiness[[#This Row],[Date]])</f>
        <v>2021</v>
      </c>
      <c r="P1031">
        <f>AVERAGE(world_happiness[Life Ladder])</f>
        <v>5.4792273760800283</v>
      </c>
    </row>
    <row r="1032" spans="1:16" x14ac:dyDescent="0.35">
      <c r="A1032" t="s">
        <v>87</v>
      </c>
      <c r="B1032">
        <v>2022</v>
      </c>
      <c r="C1032">
        <v>4.4480000000000004</v>
      </c>
      <c r="D1032">
        <v>8.4990000000000006</v>
      </c>
      <c r="E1032">
        <v>0.69099999999999995</v>
      </c>
      <c r="F1032">
        <v>58.9</v>
      </c>
      <c r="G1032">
        <v>0.70599999999999996</v>
      </c>
      <c r="H1032">
        <v>0.29399999999999998</v>
      </c>
      <c r="I1032">
        <v>0.878</v>
      </c>
      <c r="J1032">
        <v>0.72499999999999998</v>
      </c>
      <c r="K1032">
        <v>0.28100000000000003</v>
      </c>
      <c r="L1032" t="str">
        <f>IFERROR(VLOOKUP(A1032, ContinentData!$A$2:$B$231, 2, FALSE),0)</f>
        <v>Africa</v>
      </c>
      <c r="M1032" t="str">
        <f>IF(world_happiness[[#This Row],[Life Ladder]]&gt;world_happiness[[#This Row],[AV LL]],"Over Avergare","Under Average")</f>
        <v>Under Average</v>
      </c>
      <c r="N1032" s="55">
        <f>DATE(world_happiness[[#This Row],[year]],1,1)</f>
        <v>44562</v>
      </c>
      <c r="O1032">
        <f>YEAR(world_happiness[[#This Row],[Date]])</f>
        <v>2022</v>
      </c>
      <c r="P1032">
        <f>AVERAGE(world_happiness[Life Ladder])</f>
        <v>5.4792273760800283</v>
      </c>
    </row>
    <row r="1033" spans="1:16" x14ac:dyDescent="0.35">
      <c r="A1033" t="s">
        <v>88</v>
      </c>
      <c r="B1033">
        <v>2007</v>
      </c>
      <c r="C1033">
        <v>5.1040000000000001</v>
      </c>
      <c r="E1033">
        <v>0.84799999999999998</v>
      </c>
      <c r="G1033">
        <v>0.38100000000000001</v>
      </c>
      <c r="I1033">
        <v>0.89400000000000002</v>
      </c>
      <c r="J1033">
        <v>0.61399999999999999</v>
      </c>
      <c r="K1033">
        <v>0.23699999999999999</v>
      </c>
      <c r="L1033" t="str">
        <f>IFERROR(VLOOKUP(A1033, ContinentData!$A$2:$B$231, 2, FALSE),0)</f>
        <v>Europe</v>
      </c>
      <c r="M1033" t="str">
        <f>IF(world_happiness[[#This Row],[Life Ladder]]&gt;world_happiness[[#This Row],[AV LL]],"Over Avergare","Under Average")</f>
        <v>Under Average</v>
      </c>
      <c r="N1033" s="55">
        <f>DATE(world_happiness[[#This Row],[year]],1,1)</f>
        <v>39083</v>
      </c>
      <c r="O1033">
        <f>YEAR(world_happiness[[#This Row],[Date]])</f>
        <v>2007</v>
      </c>
      <c r="P1033">
        <f>AVERAGE(world_happiness[Life Ladder])</f>
        <v>5.4792273760800283</v>
      </c>
    </row>
    <row r="1034" spans="1:16" x14ac:dyDescent="0.35">
      <c r="A1034" t="s">
        <v>88</v>
      </c>
      <c r="B1034">
        <v>2008</v>
      </c>
      <c r="C1034">
        <v>5.5220000000000002</v>
      </c>
      <c r="D1034">
        <v>8.8580000000000005</v>
      </c>
      <c r="E1034">
        <v>0.88400000000000001</v>
      </c>
      <c r="H1034">
        <v>9.7000000000000003E-2</v>
      </c>
      <c r="I1034">
        <v>0.84899999999999998</v>
      </c>
      <c r="J1034">
        <v>0.5</v>
      </c>
      <c r="K1034">
        <v>0.318</v>
      </c>
      <c r="L1034" t="str">
        <f>IFERROR(VLOOKUP(A1034, ContinentData!$A$2:$B$231, 2, FALSE),0)</f>
        <v>Europe</v>
      </c>
      <c r="M1034" t="str">
        <f>IF(world_happiness[[#This Row],[Life Ladder]]&gt;world_happiness[[#This Row],[AV LL]],"Over Avergare","Under Average")</f>
        <v>Over Avergare</v>
      </c>
      <c r="N1034" s="55">
        <f>DATE(world_happiness[[#This Row],[year]],1,1)</f>
        <v>39448</v>
      </c>
      <c r="O1034">
        <f>YEAR(world_happiness[[#This Row],[Date]])</f>
        <v>2008</v>
      </c>
      <c r="P1034">
        <f>AVERAGE(world_happiness[Life Ladder])</f>
        <v>5.4792273760800283</v>
      </c>
    </row>
    <row r="1035" spans="1:16" x14ac:dyDescent="0.35">
      <c r="A1035" t="s">
        <v>88</v>
      </c>
      <c r="B1035">
        <v>2009</v>
      </c>
      <c r="C1035">
        <v>5.891</v>
      </c>
      <c r="D1035">
        <v>8.8989999999999991</v>
      </c>
      <c r="E1035">
        <v>0.83</v>
      </c>
      <c r="G1035">
        <v>0.50600000000000001</v>
      </c>
      <c r="H1035">
        <v>0.20599999999999999</v>
      </c>
      <c r="I1035">
        <v>0.96799999999999997</v>
      </c>
      <c r="J1035">
        <v>0.52800000000000002</v>
      </c>
      <c r="K1035">
        <v>0.16900000000000001</v>
      </c>
      <c r="L1035" t="str">
        <f>IFERROR(VLOOKUP(A1035, ContinentData!$A$2:$B$231, 2, FALSE),0)</f>
        <v>Europe</v>
      </c>
      <c r="M1035" t="str">
        <f>IF(world_happiness[[#This Row],[Life Ladder]]&gt;world_happiness[[#This Row],[AV LL]],"Over Avergare","Under Average")</f>
        <v>Over Avergare</v>
      </c>
      <c r="N1035" s="55">
        <f>DATE(world_happiness[[#This Row],[year]],1,1)</f>
        <v>39814</v>
      </c>
      <c r="O1035">
        <f>YEAR(world_happiness[[#This Row],[Date]])</f>
        <v>2009</v>
      </c>
      <c r="P1035">
        <f>AVERAGE(world_happiness[Life Ladder])</f>
        <v>5.4792273760800283</v>
      </c>
    </row>
    <row r="1036" spans="1:16" x14ac:dyDescent="0.35">
      <c r="A1036" t="s">
        <v>88</v>
      </c>
      <c r="B1036">
        <v>2010</v>
      </c>
      <c r="C1036">
        <v>5.1769999999999996</v>
      </c>
      <c r="D1036">
        <v>8.94</v>
      </c>
      <c r="E1036">
        <v>0.70799999999999996</v>
      </c>
      <c r="G1036">
        <v>0.45100000000000001</v>
      </c>
      <c r="H1036">
        <v>0.17399999999999999</v>
      </c>
      <c r="I1036">
        <v>0.96699999999999997</v>
      </c>
      <c r="J1036">
        <v>0.67300000000000004</v>
      </c>
      <c r="K1036">
        <v>0.11799999999999999</v>
      </c>
      <c r="L1036" t="str">
        <f>IFERROR(VLOOKUP(A1036, ContinentData!$A$2:$B$231, 2, FALSE),0)</f>
        <v>Europe</v>
      </c>
      <c r="M1036" t="str">
        <f>IF(world_happiness[[#This Row],[Life Ladder]]&gt;world_happiness[[#This Row],[AV LL]],"Over Avergare","Under Average")</f>
        <v>Under Average</v>
      </c>
      <c r="N1036" s="55">
        <f>DATE(world_happiness[[#This Row],[year]],1,1)</f>
        <v>40179</v>
      </c>
      <c r="O1036">
        <f>YEAR(world_happiness[[#This Row],[Date]])</f>
        <v>2010</v>
      </c>
      <c r="P1036">
        <f>AVERAGE(world_happiness[Life Ladder])</f>
        <v>5.4792273760800283</v>
      </c>
    </row>
    <row r="1037" spans="1:16" x14ac:dyDescent="0.35">
      <c r="A1037" t="s">
        <v>88</v>
      </c>
      <c r="B1037">
        <v>2011</v>
      </c>
      <c r="C1037">
        <v>4.8600000000000003</v>
      </c>
      <c r="D1037">
        <v>8.9920000000000009</v>
      </c>
      <c r="E1037">
        <v>0.75900000000000001</v>
      </c>
      <c r="G1037">
        <v>0.58899999999999997</v>
      </c>
      <c r="H1037">
        <v>6.0000000000000001E-3</v>
      </c>
      <c r="I1037">
        <v>0.91900000000000004</v>
      </c>
      <c r="J1037">
        <v>0.60399999999999998</v>
      </c>
      <c r="K1037">
        <v>0.124</v>
      </c>
      <c r="L1037" t="str">
        <f>IFERROR(VLOOKUP(A1037, ContinentData!$A$2:$B$231, 2, FALSE),0)</f>
        <v>Europe</v>
      </c>
      <c r="M1037" t="str">
        <f>IF(world_happiness[[#This Row],[Life Ladder]]&gt;world_happiness[[#This Row],[AV LL]],"Over Avergare","Under Average")</f>
        <v>Under Average</v>
      </c>
      <c r="N1037" s="55">
        <f>DATE(world_happiness[[#This Row],[year]],1,1)</f>
        <v>40544</v>
      </c>
      <c r="O1037">
        <f>YEAR(world_happiness[[#This Row],[Date]])</f>
        <v>2011</v>
      </c>
      <c r="P1037">
        <f>AVERAGE(world_happiness[Life Ladder])</f>
        <v>5.4792273760800283</v>
      </c>
    </row>
    <row r="1038" spans="1:16" x14ac:dyDescent="0.35">
      <c r="A1038" t="s">
        <v>88</v>
      </c>
      <c r="B1038">
        <v>2012</v>
      </c>
      <c r="C1038">
        <v>5.64</v>
      </c>
      <c r="D1038">
        <v>9</v>
      </c>
      <c r="E1038">
        <v>0.75700000000000001</v>
      </c>
      <c r="G1038">
        <v>0.63600000000000001</v>
      </c>
      <c r="H1038">
        <v>0.03</v>
      </c>
      <c r="I1038">
        <v>0.95</v>
      </c>
      <c r="J1038">
        <v>0.56200000000000006</v>
      </c>
      <c r="K1038">
        <v>0.1</v>
      </c>
      <c r="L1038" t="str">
        <f>IFERROR(VLOOKUP(A1038, ContinentData!$A$2:$B$231, 2, FALSE),0)</f>
        <v>Europe</v>
      </c>
      <c r="M1038" t="str">
        <f>IF(world_happiness[[#This Row],[Life Ladder]]&gt;world_happiness[[#This Row],[AV LL]],"Over Avergare","Under Average")</f>
        <v>Over Avergare</v>
      </c>
      <c r="N1038" s="55">
        <f>DATE(world_happiness[[#This Row],[year]],1,1)</f>
        <v>40909</v>
      </c>
      <c r="O1038">
        <f>YEAR(world_happiness[[#This Row],[Date]])</f>
        <v>2012</v>
      </c>
      <c r="P1038">
        <f>AVERAGE(world_happiness[Life Ladder])</f>
        <v>5.4792273760800283</v>
      </c>
    </row>
    <row r="1039" spans="1:16" x14ac:dyDescent="0.35">
      <c r="A1039" t="s">
        <v>88</v>
      </c>
      <c r="B1039">
        <v>2013</v>
      </c>
      <c r="C1039">
        <v>6.1260000000000003</v>
      </c>
      <c r="D1039">
        <v>9.0459999999999994</v>
      </c>
      <c r="E1039">
        <v>0.72099999999999997</v>
      </c>
      <c r="G1039">
        <v>0.56799999999999995</v>
      </c>
      <c r="H1039">
        <v>0.11700000000000001</v>
      </c>
      <c r="I1039">
        <v>0.93500000000000005</v>
      </c>
      <c r="J1039">
        <v>0.65</v>
      </c>
      <c r="K1039">
        <v>0.20300000000000001</v>
      </c>
      <c r="L1039" t="str">
        <f>IFERROR(VLOOKUP(A1039, ContinentData!$A$2:$B$231, 2, FALSE),0)</f>
        <v>Europe</v>
      </c>
      <c r="M1039" t="str">
        <f>IF(world_happiness[[#This Row],[Life Ladder]]&gt;world_happiness[[#This Row],[AV LL]],"Over Avergare","Under Average")</f>
        <v>Over Avergare</v>
      </c>
      <c r="N1039" s="55">
        <f>DATE(world_happiness[[#This Row],[year]],1,1)</f>
        <v>41275</v>
      </c>
      <c r="O1039">
        <f>YEAR(world_happiness[[#This Row],[Date]])</f>
        <v>2013</v>
      </c>
      <c r="P1039">
        <f>AVERAGE(world_happiness[Life Ladder])</f>
        <v>5.4792273760800283</v>
      </c>
    </row>
    <row r="1040" spans="1:16" x14ac:dyDescent="0.35">
      <c r="A1040" t="s">
        <v>88</v>
      </c>
      <c r="B1040">
        <v>2014</v>
      </c>
      <c r="C1040">
        <v>5</v>
      </c>
      <c r="D1040">
        <v>9.0820000000000007</v>
      </c>
      <c r="E1040">
        <v>0.70599999999999996</v>
      </c>
      <c r="G1040">
        <v>0.441</v>
      </c>
      <c r="H1040">
        <v>1.2999999999999999E-2</v>
      </c>
      <c r="I1040">
        <v>0.77500000000000002</v>
      </c>
      <c r="J1040">
        <v>0.55200000000000005</v>
      </c>
      <c r="K1040">
        <v>0.20599999999999999</v>
      </c>
      <c r="L1040" t="str">
        <f>IFERROR(VLOOKUP(A1040, ContinentData!$A$2:$B$231, 2, FALSE),0)</f>
        <v>Europe</v>
      </c>
      <c r="M1040" t="str">
        <f>IF(world_happiness[[#This Row],[Life Ladder]]&gt;world_happiness[[#This Row],[AV LL]],"Over Avergare","Under Average")</f>
        <v>Under Average</v>
      </c>
      <c r="N1040" s="55">
        <f>DATE(world_happiness[[#This Row],[year]],1,1)</f>
        <v>41640</v>
      </c>
      <c r="O1040">
        <f>YEAR(world_happiness[[#This Row],[Date]])</f>
        <v>2014</v>
      </c>
      <c r="P1040">
        <f>AVERAGE(world_happiness[Life Ladder])</f>
        <v>5.4792273760800283</v>
      </c>
    </row>
    <row r="1041" spans="1:16" x14ac:dyDescent="0.35">
      <c r="A1041" t="s">
        <v>88</v>
      </c>
      <c r="B1041">
        <v>2015</v>
      </c>
      <c r="C1041">
        <v>5.077</v>
      </c>
      <c r="D1041">
        <v>9.1530000000000005</v>
      </c>
      <c r="E1041">
        <v>0.80500000000000005</v>
      </c>
      <c r="G1041">
        <v>0.56100000000000005</v>
      </c>
      <c r="H1041">
        <v>0.18</v>
      </c>
      <c r="I1041">
        <v>0.85099999999999998</v>
      </c>
      <c r="J1041">
        <v>0.68500000000000005</v>
      </c>
      <c r="K1041">
        <v>0.18</v>
      </c>
      <c r="L1041" t="str">
        <f>IFERROR(VLOOKUP(A1041, ContinentData!$A$2:$B$231, 2, FALSE),0)</f>
        <v>Europe</v>
      </c>
      <c r="M1041" t="str">
        <f>IF(world_happiness[[#This Row],[Life Ladder]]&gt;world_happiness[[#This Row],[AV LL]],"Over Avergare","Under Average")</f>
        <v>Under Average</v>
      </c>
      <c r="N1041" s="55">
        <f>DATE(world_happiness[[#This Row],[year]],1,1)</f>
        <v>42005</v>
      </c>
      <c r="O1041">
        <f>YEAR(world_happiness[[#This Row],[Date]])</f>
        <v>2015</v>
      </c>
      <c r="P1041">
        <f>AVERAGE(world_happiness[Life Ladder])</f>
        <v>5.4792273760800283</v>
      </c>
    </row>
    <row r="1042" spans="1:16" x14ac:dyDescent="0.35">
      <c r="A1042" t="s">
        <v>88</v>
      </c>
      <c r="B1042">
        <v>2016</v>
      </c>
      <c r="C1042">
        <v>5.7590000000000003</v>
      </c>
      <c r="D1042">
        <v>9.2129999999999992</v>
      </c>
      <c r="E1042">
        <v>0.82399999999999995</v>
      </c>
      <c r="G1042">
        <v>0.82699999999999996</v>
      </c>
      <c r="H1042">
        <v>0.123</v>
      </c>
      <c r="I1042">
        <v>0.94099999999999995</v>
      </c>
      <c r="J1042">
        <v>0.58799999999999997</v>
      </c>
      <c r="K1042">
        <v>0.15</v>
      </c>
      <c r="L1042" t="str">
        <f>IFERROR(VLOOKUP(A1042, ContinentData!$A$2:$B$231, 2, FALSE),0)</f>
        <v>Europe</v>
      </c>
      <c r="M1042" t="str">
        <f>IF(world_happiness[[#This Row],[Life Ladder]]&gt;world_happiness[[#This Row],[AV LL]],"Over Avergare","Under Average")</f>
        <v>Over Avergare</v>
      </c>
      <c r="N1042" s="55">
        <f>DATE(world_happiness[[#This Row],[year]],1,1)</f>
        <v>42370</v>
      </c>
      <c r="O1042">
        <f>YEAR(world_happiness[[#This Row],[Date]])</f>
        <v>2016</v>
      </c>
      <c r="P1042">
        <f>AVERAGE(world_happiness[Life Ladder])</f>
        <v>5.4792273760800283</v>
      </c>
    </row>
    <row r="1043" spans="1:16" x14ac:dyDescent="0.35">
      <c r="A1043" t="s">
        <v>88</v>
      </c>
      <c r="B1043">
        <v>2017</v>
      </c>
      <c r="C1043">
        <v>6.149</v>
      </c>
      <c r="D1043">
        <v>9.2530000000000001</v>
      </c>
      <c r="E1043">
        <v>0.79200000000000004</v>
      </c>
      <c r="G1043">
        <v>0.85799999999999998</v>
      </c>
      <c r="H1043">
        <v>0.115</v>
      </c>
      <c r="I1043">
        <v>0.92500000000000004</v>
      </c>
      <c r="J1043">
        <v>0.61699999999999999</v>
      </c>
      <c r="K1043">
        <v>0.186</v>
      </c>
      <c r="L1043" t="str">
        <f>IFERROR(VLOOKUP(A1043, ContinentData!$A$2:$B$231, 2, FALSE),0)</f>
        <v>Europe</v>
      </c>
      <c r="M1043" t="str">
        <f>IF(world_happiness[[#This Row],[Life Ladder]]&gt;world_happiness[[#This Row],[AV LL]],"Over Avergare","Under Average")</f>
        <v>Over Avergare</v>
      </c>
      <c r="N1043" s="55">
        <f>DATE(world_happiness[[#This Row],[year]],1,1)</f>
        <v>42736</v>
      </c>
      <c r="O1043">
        <f>YEAR(world_happiness[[#This Row],[Date]])</f>
        <v>2017</v>
      </c>
      <c r="P1043">
        <f>AVERAGE(world_happiness[Life Ladder])</f>
        <v>5.4792273760800283</v>
      </c>
    </row>
    <row r="1044" spans="1:16" x14ac:dyDescent="0.35">
      <c r="A1044" t="s">
        <v>88</v>
      </c>
      <c r="B1044">
        <v>2018</v>
      </c>
      <c r="C1044">
        <v>6.3920000000000003</v>
      </c>
      <c r="D1044">
        <v>9.2829999999999995</v>
      </c>
      <c r="E1044">
        <v>0.82199999999999995</v>
      </c>
      <c r="G1044">
        <v>0.89</v>
      </c>
      <c r="H1044">
        <v>0.26700000000000002</v>
      </c>
      <c r="I1044">
        <v>0.92200000000000004</v>
      </c>
      <c r="J1044">
        <v>0.64200000000000002</v>
      </c>
      <c r="K1044">
        <v>0.17</v>
      </c>
      <c r="L1044" t="str">
        <f>IFERROR(VLOOKUP(A1044, ContinentData!$A$2:$B$231, 2, FALSE),0)</f>
        <v>Europe</v>
      </c>
      <c r="M1044" t="str">
        <f>IF(world_happiness[[#This Row],[Life Ladder]]&gt;world_happiness[[#This Row],[AV LL]],"Over Avergare","Under Average")</f>
        <v>Over Avergare</v>
      </c>
      <c r="N1044" s="55">
        <f>DATE(world_happiness[[#This Row],[year]],1,1)</f>
        <v>43101</v>
      </c>
      <c r="O1044">
        <f>YEAR(world_happiness[[#This Row],[Date]])</f>
        <v>2018</v>
      </c>
      <c r="P1044">
        <f>AVERAGE(world_happiness[Life Ladder])</f>
        <v>5.4792273760800283</v>
      </c>
    </row>
    <row r="1045" spans="1:16" x14ac:dyDescent="0.35">
      <c r="A1045" t="s">
        <v>88</v>
      </c>
      <c r="B1045">
        <v>2019</v>
      </c>
      <c r="C1045">
        <v>6.4249999999999998</v>
      </c>
      <c r="D1045">
        <v>9.3339999999999996</v>
      </c>
      <c r="E1045">
        <v>0.84299999999999997</v>
      </c>
      <c r="G1045">
        <v>0.84099999999999997</v>
      </c>
      <c r="H1045">
        <v>0.24399999999999999</v>
      </c>
      <c r="I1045">
        <v>0.92</v>
      </c>
      <c r="J1045">
        <v>0.61199999999999999</v>
      </c>
      <c r="K1045">
        <v>0.14099999999999999</v>
      </c>
      <c r="L1045" t="str">
        <f>IFERROR(VLOOKUP(A1045, ContinentData!$A$2:$B$231, 2, FALSE),0)</f>
        <v>Europe</v>
      </c>
      <c r="M1045" t="str">
        <f>IF(world_happiness[[#This Row],[Life Ladder]]&gt;world_happiness[[#This Row],[AV LL]],"Over Avergare","Under Average")</f>
        <v>Over Avergare</v>
      </c>
      <c r="N1045" s="55">
        <f>DATE(world_happiness[[#This Row],[year]],1,1)</f>
        <v>43466</v>
      </c>
      <c r="O1045">
        <f>YEAR(world_happiness[[#This Row],[Date]])</f>
        <v>2019</v>
      </c>
      <c r="P1045">
        <f>AVERAGE(world_happiness[Life Ladder])</f>
        <v>5.4792273760800283</v>
      </c>
    </row>
    <row r="1046" spans="1:16" x14ac:dyDescent="0.35">
      <c r="A1046" t="s">
        <v>88</v>
      </c>
      <c r="B1046">
        <v>2020</v>
      </c>
      <c r="C1046">
        <v>6.2939999999999996</v>
      </c>
      <c r="D1046">
        <v>9.2789999999999999</v>
      </c>
      <c r="E1046">
        <v>0.79200000000000004</v>
      </c>
      <c r="G1046">
        <v>0.88</v>
      </c>
      <c r="H1046">
        <v>0.30399999999999999</v>
      </c>
      <c r="I1046">
        <v>0.91</v>
      </c>
      <c r="J1046">
        <v>0.59299999999999997</v>
      </c>
      <c r="K1046">
        <v>0.20100000000000001</v>
      </c>
      <c r="L1046" t="str">
        <f>IFERROR(VLOOKUP(A1046, ContinentData!$A$2:$B$231, 2, FALSE),0)</f>
        <v>Europe</v>
      </c>
      <c r="M1046" t="str">
        <f>IF(world_happiness[[#This Row],[Life Ladder]]&gt;world_happiness[[#This Row],[AV LL]],"Over Avergare","Under Average")</f>
        <v>Over Avergare</v>
      </c>
      <c r="N1046" s="55">
        <f>DATE(world_happiness[[#This Row],[year]],1,1)</f>
        <v>43831</v>
      </c>
      <c r="O1046">
        <f>YEAR(world_happiness[[#This Row],[Date]])</f>
        <v>2020</v>
      </c>
      <c r="P1046">
        <f>AVERAGE(world_happiness[Life Ladder])</f>
        <v>5.4792273760800283</v>
      </c>
    </row>
    <row r="1047" spans="1:16" x14ac:dyDescent="0.35">
      <c r="A1047" t="s">
        <v>88</v>
      </c>
      <c r="B1047">
        <v>2021</v>
      </c>
      <c r="C1047">
        <v>6.6479999999999997</v>
      </c>
      <c r="D1047">
        <v>9.3829999999999991</v>
      </c>
      <c r="E1047">
        <v>0.84899999999999998</v>
      </c>
      <c r="G1047">
        <v>0.84</v>
      </c>
      <c r="H1047">
        <v>0.26100000000000001</v>
      </c>
      <c r="I1047">
        <v>0.84199999999999997</v>
      </c>
      <c r="J1047">
        <v>0.57799999999999996</v>
      </c>
      <c r="K1047">
        <v>0.11600000000000001</v>
      </c>
      <c r="L1047" t="str">
        <f>IFERROR(VLOOKUP(A1047, ContinentData!$A$2:$B$231, 2, FALSE),0)</f>
        <v>Europe</v>
      </c>
      <c r="M1047" t="str">
        <f>IF(world_happiness[[#This Row],[Life Ladder]]&gt;world_happiness[[#This Row],[AV LL]],"Over Avergare","Under Average")</f>
        <v>Over Avergare</v>
      </c>
      <c r="N1047" s="55">
        <f>DATE(world_happiness[[#This Row],[year]],1,1)</f>
        <v>44197</v>
      </c>
      <c r="O1047">
        <f>YEAR(world_happiness[[#This Row],[Date]])</f>
        <v>2021</v>
      </c>
      <c r="P1047">
        <f>AVERAGE(world_happiness[Life Ladder])</f>
        <v>5.4792273760800283</v>
      </c>
    </row>
    <row r="1048" spans="1:16" x14ac:dyDescent="0.35">
      <c r="A1048" t="s">
        <v>88</v>
      </c>
      <c r="B1048">
        <v>2022</v>
      </c>
      <c r="C1048">
        <v>6.16</v>
      </c>
      <c r="D1048">
        <v>9.4160000000000004</v>
      </c>
      <c r="E1048">
        <v>0.88800000000000001</v>
      </c>
      <c r="G1048">
        <v>0.86499999999999999</v>
      </c>
      <c r="H1048">
        <v>0.21099999999999999</v>
      </c>
      <c r="I1048">
        <v>0.84599999999999997</v>
      </c>
      <c r="J1048">
        <v>0.54900000000000004</v>
      </c>
      <c r="K1048">
        <v>0.14199999999999999</v>
      </c>
      <c r="L1048" t="str">
        <f>IFERROR(VLOOKUP(A1048, ContinentData!$A$2:$B$231, 2, FALSE),0)</f>
        <v>Europe</v>
      </c>
      <c r="M1048" t="str">
        <f>IF(world_happiness[[#This Row],[Life Ladder]]&gt;world_happiness[[#This Row],[AV LL]],"Over Avergare","Under Average")</f>
        <v>Over Avergare</v>
      </c>
      <c r="N1048" s="55">
        <f>DATE(world_happiness[[#This Row],[year]],1,1)</f>
        <v>44562</v>
      </c>
      <c r="O1048">
        <f>YEAR(world_happiness[[#This Row],[Date]])</f>
        <v>2022</v>
      </c>
      <c r="P1048">
        <f>AVERAGE(world_happiness[Life Ladder])</f>
        <v>5.4792273760800283</v>
      </c>
    </row>
    <row r="1049" spans="1:16" x14ac:dyDescent="0.35">
      <c r="A1049" t="s">
        <v>89</v>
      </c>
      <c r="B1049">
        <v>2006</v>
      </c>
      <c r="C1049">
        <v>6.0759999999999996</v>
      </c>
      <c r="D1049">
        <v>11.233000000000001</v>
      </c>
      <c r="E1049">
        <v>0.91900000000000004</v>
      </c>
      <c r="F1049">
        <v>68.400000000000006</v>
      </c>
      <c r="G1049">
        <v>0.76900000000000002</v>
      </c>
      <c r="H1049">
        <v>-0.24099999999999999</v>
      </c>
      <c r="I1049">
        <v>0.32800000000000001</v>
      </c>
      <c r="J1049">
        <v>0.78800000000000003</v>
      </c>
      <c r="K1049">
        <v>0.182</v>
      </c>
      <c r="L1049" t="str">
        <f>IFERROR(VLOOKUP(A1049, ContinentData!$A$2:$B$231, 2, FALSE),0)</f>
        <v>Asia</v>
      </c>
      <c r="M1049" t="str">
        <f>IF(world_happiness[[#This Row],[Life Ladder]]&gt;world_happiness[[#This Row],[AV LL]],"Over Avergare","Under Average")</f>
        <v>Over Avergare</v>
      </c>
      <c r="N1049" s="55">
        <f>DATE(world_happiness[[#This Row],[year]],1,1)</f>
        <v>38718</v>
      </c>
      <c r="O1049">
        <f>YEAR(world_happiness[[#This Row],[Date]])</f>
        <v>2006</v>
      </c>
      <c r="P1049">
        <f>AVERAGE(world_happiness[Life Ladder])</f>
        <v>5.4792273760800283</v>
      </c>
    </row>
    <row r="1050" spans="1:16" x14ac:dyDescent="0.35">
      <c r="A1050" t="s">
        <v>89</v>
      </c>
      <c r="B1050">
        <v>2009</v>
      </c>
      <c r="C1050">
        <v>6.585</v>
      </c>
      <c r="D1050">
        <v>11.074</v>
      </c>
      <c r="E1050">
        <v>0.92600000000000005</v>
      </c>
      <c r="F1050">
        <v>69</v>
      </c>
      <c r="G1050">
        <v>0.81899999999999995</v>
      </c>
      <c r="H1050">
        <v>2E-3</v>
      </c>
      <c r="I1050">
        <v>0.67500000000000004</v>
      </c>
      <c r="J1050">
        <v>0.69399999999999995</v>
      </c>
      <c r="K1050">
        <v>0.252</v>
      </c>
      <c r="L1050" t="str">
        <f>IFERROR(VLOOKUP(A1050, ContinentData!$A$2:$B$231, 2, FALSE),0)</f>
        <v>Asia</v>
      </c>
      <c r="M1050" t="str">
        <f>IF(world_happiness[[#This Row],[Life Ladder]]&gt;world_happiness[[#This Row],[AV LL]],"Over Avergare","Under Average")</f>
        <v>Over Avergare</v>
      </c>
      <c r="N1050" s="55">
        <f>DATE(world_happiness[[#This Row],[year]],1,1)</f>
        <v>39814</v>
      </c>
      <c r="O1050">
        <f>YEAR(world_happiness[[#This Row],[Date]])</f>
        <v>2009</v>
      </c>
      <c r="P1050">
        <f>AVERAGE(world_happiness[Life Ladder])</f>
        <v>5.4792273760800283</v>
      </c>
    </row>
    <row r="1051" spans="1:16" x14ac:dyDescent="0.35">
      <c r="A1051" t="s">
        <v>89</v>
      </c>
      <c r="B1051">
        <v>2010</v>
      </c>
      <c r="C1051">
        <v>6.798</v>
      </c>
      <c r="D1051">
        <v>10.997999999999999</v>
      </c>
      <c r="E1051">
        <v>0.89300000000000002</v>
      </c>
      <c r="F1051">
        <v>69.2</v>
      </c>
      <c r="G1051">
        <v>0.70299999999999996</v>
      </c>
      <c r="H1051">
        <v>-3.6999999999999998E-2</v>
      </c>
      <c r="I1051">
        <v>0.48599999999999999</v>
      </c>
      <c r="J1051">
        <v>0.68700000000000006</v>
      </c>
      <c r="K1051">
        <v>0.20300000000000001</v>
      </c>
      <c r="L1051" t="str">
        <f>IFERROR(VLOOKUP(A1051, ContinentData!$A$2:$B$231, 2, FALSE),0)</f>
        <v>Asia</v>
      </c>
      <c r="M1051" t="str">
        <f>IF(world_happiness[[#This Row],[Life Ladder]]&gt;world_happiness[[#This Row],[AV LL]],"Over Avergare","Under Average")</f>
        <v>Over Avergare</v>
      </c>
      <c r="N1051" s="55">
        <f>DATE(world_happiness[[#This Row],[year]],1,1)</f>
        <v>40179</v>
      </c>
      <c r="O1051">
        <f>YEAR(world_happiness[[#This Row],[Date]])</f>
        <v>2010</v>
      </c>
      <c r="P1051">
        <f>AVERAGE(world_happiness[Life Ladder])</f>
        <v>5.4792273760800283</v>
      </c>
    </row>
    <row r="1052" spans="1:16" x14ac:dyDescent="0.35">
      <c r="A1052" t="s">
        <v>89</v>
      </c>
      <c r="B1052">
        <v>2011</v>
      </c>
      <c r="C1052">
        <v>6.3780000000000001</v>
      </c>
      <c r="D1052">
        <v>11.023999999999999</v>
      </c>
      <c r="E1052">
        <v>0.88200000000000001</v>
      </c>
      <c r="F1052">
        <v>69.400000000000006</v>
      </c>
      <c r="G1052">
        <v>0.76900000000000002</v>
      </c>
      <c r="I1052">
        <v>0.56000000000000005</v>
      </c>
      <c r="J1052">
        <v>0.72599999999999998</v>
      </c>
      <c r="K1052">
        <v>0.17699999999999999</v>
      </c>
      <c r="L1052" t="str">
        <f>IFERROR(VLOOKUP(A1052, ContinentData!$A$2:$B$231, 2, FALSE),0)</f>
        <v>Asia</v>
      </c>
      <c r="M1052" t="str">
        <f>IF(world_happiness[[#This Row],[Life Ladder]]&gt;world_happiness[[#This Row],[AV LL]],"Over Avergare","Under Average")</f>
        <v>Over Avergare</v>
      </c>
      <c r="N1052" s="55">
        <f>DATE(world_happiness[[#This Row],[year]],1,1)</f>
        <v>40544</v>
      </c>
      <c r="O1052">
        <f>YEAR(world_happiness[[#This Row],[Date]])</f>
        <v>2011</v>
      </c>
      <c r="P1052">
        <f>AVERAGE(world_happiness[Life Ladder])</f>
        <v>5.4792273760800283</v>
      </c>
    </row>
    <row r="1053" spans="1:16" x14ac:dyDescent="0.35">
      <c r="A1053" t="s">
        <v>89</v>
      </c>
      <c r="B1053">
        <v>2012</v>
      </c>
      <c r="C1053">
        <v>6.2210000000000001</v>
      </c>
      <c r="D1053">
        <v>11.012</v>
      </c>
      <c r="E1053">
        <v>0.88900000000000001</v>
      </c>
      <c r="F1053">
        <v>69.599999999999994</v>
      </c>
      <c r="G1053">
        <v>0.93400000000000005</v>
      </c>
      <c r="J1053">
        <v>0.79400000000000004</v>
      </c>
      <c r="K1053">
        <v>9.5000000000000001E-2</v>
      </c>
      <c r="L1053" t="str">
        <f>IFERROR(VLOOKUP(A1053, ContinentData!$A$2:$B$231, 2, FALSE),0)</f>
        <v>Asia</v>
      </c>
      <c r="M1053" t="str">
        <f>IF(world_happiness[[#This Row],[Life Ladder]]&gt;world_happiness[[#This Row],[AV LL]],"Over Avergare","Under Average")</f>
        <v>Over Avergare</v>
      </c>
      <c r="N1053" s="55">
        <f>DATE(world_happiness[[#This Row],[year]],1,1)</f>
        <v>40909</v>
      </c>
      <c r="O1053">
        <f>YEAR(world_happiness[[#This Row],[Date]])</f>
        <v>2012</v>
      </c>
      <c r="P1053">
        <f>AVERAGE(world_happiness[Life Ladder])</f>
        <v>5.4792273760800283</v>
      </c>
    </row>
    <row r="1054" spans="1:16" x14ac:dyDescent="0.35">
      <c r="A1054" t="s">
        <v>89</v>
      </c>
      <c r="B1054">
        <v>2013</v>
      </c>
      <c r="C1054">
        <v>6.48</v>
      </c>
      <c r="D1054">
        <v>10.952</v>
      </c>
      <c r="E1054">
        <v>0.86199999999999999</v>
      </c>
      <c r="F1054">
        <v>69.8</v>
      </c>
      <c r="G1054">
        <v>0.751</v>
      </c>
      <c r="J1054">
        <v>0.68600000000000005</v>
      </c>
      <c r="K1054">
        <v>0.28299999999999997</v>
      </c>
      <c r="L1054" t="str">
        <f>IFERROR(VLOOKUP(A1054, ContinentData!$A$2:$B$231, 2, FALSE),0)</f>
        <v>Asia</v>
      </c>
      <c r="M1054" t="str">
        <f>IF(world_happiness[[#This Row],[Life Ladder]]&gt;world_happiness[[#This Row],[AV LL]],"Over Avergare","Under Average")</f>
        <v>Over Avergare</v>
      </c>
      <c r="N1054" s="55">
        <f>DATE(world_happiness[[#This Row],[year]],1,1)</f>
        <v>41275</v>
      </c>
      <c r="O1054">
        <f>YEAR(world_happiness[[#This Row],[Date]])</f>
        <v>2013</v>
      </c>
      <c r="P1054">
        <f>AVERAGE(world_happiness[Life Ladder])</f>
        <v>5.4792273760800283</v>
      </c>
    </row>
    <row r="1055" spans="1:16" x14ac:dyDescent="0.35">
      <c r="A1055" t="s">
        <v>89</v>
      </c>
      <c r="B1055">
        <v>2014</v>
      </c>
      <c r="C1055">
        <v>6.18</v>
      </c>
      <c r="D1055">
        <v>10.926</v>
      </c>
      <c r="F1055">
        <v>70</v>
      </c>
      <c r="L1055" t="str">
        <f>IFERROR(VLOOKUP(A1055, ContinentData!$A$2:$B$231, 2, FALSE),0)</f>
        <v>Asia</v>
      </c>
      <c r="M1055" t="str">
        <f>IF(world_happiness[[#This Row],[Life Ladder]]&gt;world_happiness[[#This Row],[AV LL]],"Over Avergare","Under Average")</f>
        <v>Over Avergare</v>
      </c>
      <c r="N1055" s="55">
        <f>DATE(world_happiness[[#This Row],[year]],1,1)</f>
        <v>41640</v>
      </c>
      <c r="O1055">
        <f>YEAR(world_happiness[[#This Row],[Date]])</f>
        <v>2014</v>
      </c>
      <c r="P1055">
        <f>AVERAGE(world_happiness[Life Ladder])</f>
        <v>5.4792273760800283</v>
      </c>
    </row>
    <row r="1056" spans="1:16" x14ac:dyDescent="0.35">
      <c r="A1056" t="s">
        <v>89</v>
      </c>
      <c r="B1056">
        <v>2015</v>
      </c>
      <c r="C1056">
        <v>6.1459999999999999</v>
      </c>
      <c r="D1056">
        <v>10.893000000000001</v>
      </c>
      <c r="E1056">
        <v>0.82299999999999995</v>
      </c>
      <c r="F1056">
        <v>70.2</v>
      </c>
      <c r="G1056">
        <v>0.82199999999999995</v>
      </c>
      <c r="H1056">
        <v>7.9000000000000001E-2</v>
      </c>
      <c r="J1056">
        <v>0.67800000000000005</v>
      </c>
      <c r="K1056">
        <v>0.32400000000000001</v>
      </c>
      <c r="L1056" t="str">
        <f>IFERROR(VLOOKUP(A1056, ContinentData!$A$2:$B$231, 2, FALSE),0)</f>
        <v>Asia</v>
      </c>
      <c r="M1056" t="str">
        <f>IF(world_happiness[[#This Row],[Life Ladder]]&gt;world_happiness[[#This Row],[AV LL]],"Over Avergare","Under Average")</f>
        <v>Over Avergare</v>
      </c>
      <c r="N1056" s="55">
        <f>DATE(world_happiness[[#This Row],[year]],1,1)</f>
        <v>42005</v>
      </c>
      <c r="O1056">
        <f>YEAR(world_happiness[[#This Row],[Date]])</f>
        <v>2015</v>
      </c>
      <c r="P1056">
        <f>AVERAGE(world_happiness[Life Ladder])</f>
        <v>5.4792273760800283</v>
      </c>
    </row>
    <row r="1057" spans="1:16" x14ac:dyDescent="0.35">
      <c r="A1057" t="s">
        <v>89</v>
      </c>
      <c r="B1057">
        <v>2016</v>
      </c>
      <c r="C1057">
        <v>5.9470000000000001</v>
      </c>
      <c r="D1057">
        <v>10.887</v>
      </c>
      <c r="E1057">
        <v>0.84499999999999997</v>
      </c>
      <c r="F1057">
        <v>70.174999999999997</v>
      </c>
      <c r="G1057">
        <v>0.84099999999999997</v>
      </c>
      <c r="H1057">
        <v>-7.8E-2</v>
      </c>
      <c r="J1057">
        <v>0.64300000000000002</v>
      </c>
      <c r="K1057">
        <v>0.315</v>
      </c>
      <c r="L1057" t="str">
        <f>IFERROR(VLOOKUP(A1057, ContinentData!$A$2:$B$231, 2, FALSE),0)</f>
        <v>Asia</v>
      </c>
      <c r="M1057" t="str">
        <f>IF(world_happiness[[#This Row],[Life Ladder]]&gt;world_happiness[[#This Row],[AV LL]],"Over Avergare","Under Average")</f>
        <v>Over Avergare</v>
      </c>
      <c r="N1057" s="55">
        <f>DATE(world_happiness[[#This Row],[year]],1,1)</f>
        <v>42370</v>
      </c>
      <c r="O1057">
        <f>YEAR(world_happiness[[#This Row],[Date]])</f>
        <v>2016</v>
      </c>
      <c r="P1057">
        <f>AVERAGE(world_happiness[Life Ladder])</f>
        <v>5.4792273760800283</v>
      </c>
    </row>
    <row r="1058" spans="1:16" x14ac:dyDescent="0.35">
      <c r="A1058" t="s">
        <v>89</v>
      </c>
      <c r="B1058">
        <v>2017</v>
      </c>
      <c r="C1058">
        <v>6.0940000000000003</v>
      </c>
      <c r="D1058">
        <v>10.82</v>
      </c>
      <c r="E1058">
        <v>0.85299999999999998</v>
      </c>
      <c r="F1058">
        <v>70.150000000000006</v>
      </c>
      <c r="G1058">
        <v>0.88400000000000001</v>
      </c>
      <c r="H1058">
        <v>-8.0000000000000002E-3</v>
      </c>
      <c r="J1058">
        <v>0.64900000000000002</v>
      </c>
      <c r="K1058">
        <v>0.307</v>
      </c>
      <c r="L1058" t="str">
        <f>IFERROR(VLOOKUP(A1058, ContinentData!$A$2:$B$231, 2, FALSE),0)</f>
        <v>Asia</v>
      </c>
      <c r="M1058" t="str">
        <f>IF(world_happiness[[#This Row],[Life Ladder]]&gt;world_happiness[[#This Row],[AV LL]],"Over Avergare","Under Average")</f>
        <v>Over Avergare</v>
      </c>
      <c r="N1058" s="55">
        <f>DATE(world_happiness[[#This Row],[year]],1,1)</f>
        <v>42736</v>
      </c>
      <c r="O1058">
        <f>YEAR(world_happiness[[#This Row],[Date]])</f>
        <v>2017</v>
      </c>
      <c r="P1058">
        <f>AVERAGE(world_happiness[Life Ladder])</f>
        <v>5.4792273760800283</v>
      </c>
    </row>
    <row r="1059" spans="1:16" x14ac:dyDescent="0.35">
      <c r="A1059" t="s">
        <v>89</v>
      </c>
      <c r="B1059">
        <v>2019</v>
      </c>
      <c r="C1059">
        <v>6.1059999999999999</v>
      </c>
      <c r="D1059">
        <v>10.765000000000001</v>
      </c>
      <c r="E1059">
        <v>0.84199999999999997</v>
      </c>
      <c r="F1059">
        <v>70.099999999999994</v>
      </c>
      <c r="G1059">
        <v>0.86699999999999999</v>
      </c>
      <c r="H1059">
        <v>-0.105</v>
      </c>
      <c r="J1059">
        <v>0.64300000000000002</v>
      </c>
      <c r="K1059">
        <v>0.30299999999999999</v>
      </c>
      <c r="L1059" t="str">
        <f>IFERROR(VLOOKUP(A1059, ContinentData!$A$2:$B$231, 2, FALSE),0)</f>
        <v>Asia</v>
      </c>
      <c r="M1059" t="str">
        <f>IF(world_happiness[[#This Row],[Life Ladder]]&gt;world_happiness[[#This Row],[AV LL]],"Over Avergare","Under Average")</f>
        <v>Over Avergare</v>
      </c>
      <c r="N1059" s="55">
        <f>DATE(world_happiness[[#This Row],[year]],1,1)</f>
        <v>43466</v>
      </c>
      <c r="O1059">
        <f>YEAR(world_happiness[[#This Row],[Date]])</f>
        <v>2019</v>
      </c>
      <c r="P1059">
        <f>AVERAGE(world_happiness[Life Ladder])</f>
        <v>5.4792273760800283</v>
      </c>
    </row>
    <row r="1060" spans="1:16" x14ac:dyDescent="0.35">
      <c r="A1060" t="s">
        <v>90</v>
      </c>
      <c r="B1060">
        <v>2006</v>
      </c>
      <c r="C1060">
        <v>4.641</v>
      </c>
      <c r="D1060">
        <v>8.1850000000000005</v>
      </c>
      <c r="E1060">
        <v>0.84399999999999997</v>
      </c>
      <c r="F1060">
        <v>59.92</v>
      </c>
      <c r="G1060">
        <v>0.67800000000000005</v>
      </c>
      <c r="H1060">
        <v>-0.14199999999999999</v>
      </c>
      <c r="I1060">
        <v>0.879</v>
      </c>
      <c r="J1060">
        <v>0.55500000000000005</v>
      </c>
      <c r="K1060">
        <v>0.159</v>
      </c>
      <c r="L1060" t="str">
        <f>IFERROR(VLOOKUP(A1060, ContinentData!$A$2:$B$231, 2, FALSE),0)</f>
        <v>Asia</v>
      </c>
      <c r="M1060" t="str">
        <f>IF(world_happiness[[#This Row],[Life Ladder]]&gt;world_happiness[[#This Row],[AV LL]],"Over Avergare","Under Average")</f>
        <v>Under Average</v>
      </c>
      <c r="N1060" s="55">
        <f>DATE(world_happiness[[#This Row],[year]],1,1)</f>
        <v>38718</v>
      </c>
      <c r="O1060">
        <f>YEAR(world_happiness[[#This Row],[Date]])</f>
        <v>2006</v>
      </c>
      <c r="P1060">
        <f>AVERAGE(world_happiness[Life Ladder])</f>
        <v>5.4792273760800283</v>
      </c>
    </row>
    <row r="1061" spans="1:16" x14ac:dyDescent="0.35">
      <c r="A1061" t="s">
        <v>90</v>
      </c>
      <c r="B1061">
        <v>2007</v>
      </c>
      <c r="C1061">
        <v>4.6980000000000004</v>
      </c>
      <c r="D1061">
        <v>8.2579999999999991</v>
      </c>
      <c r="E1061">
        <v>0.83299999999999996</v>
      </c>
      <c r="F1061">
        <v>60.34</v>
      </c>
      <c r="G1061">
        <v>0.68400000000000005</v>
      </c>
      <c r="H1061">
        <v>-9.2999999999999999E-2</v>
      </c>
      <c r="I1061">
        <v>0.92900000000000005</v>
      </c>
      <c r="J1061">
        <v>0.59</v>
      </c>
      <c r="K1061">
        <v>0.13</v>
      </c>
      <c r="L1061" t="str">
        <f>IFERROR(VLOOKUP(A1061, ContinentData!$A$2:$B$231, 2, FALSE),0)</f>
        <v>Asia</v>
      </c>
      <c r="M1061" t="str">
        <f>IF(world_happiness[[#This Row],[Life Ladder]]&gt;world_happiness[[#This Row],[AV LL]],"Over Avergare","Under Average")</f>
        <v>Under Average</v>
      </c>
      <c r="N1061" s="55">
        <f>DATE(world_happiness[[#This Row],[year]],1,1)</f>
        <v>39083</v>
      </c>
      <c r="O1061">
        <f>YEAR(world_happiness[[#This Row],[Date]])</f>
        <v>2007</v>
      </c>
      <c r="P1061">
        <f>AVERAGE(world_happiness[Life Ladder])</f>
        <v>5.4792273760800283</v>
      </c>
    </row>
    <row r="1062" spans="1:16" x14ac:dyDescent="0.35">
      <c r="A1062" t="s">
        <v>90</v>
      </c>
      <c r="B1062">
        <v>2008</v>
      </c>
      <c r="C1062">
        <v>4.7370000000000001</v>
      </c>
      <c r="D1062">
        <v>8.3290000000000006</v>
      </c>
      <c r="E1062">
        <v>0.79200000000000004</v>
      </c>
      <c r="F1062">
        <v>60.76</v>
      </c>
      <c r="G1062">
        <v>0.71899999999999997</v>
      </c>
      <c r="H1062">
        <v>-0.10199999999999999</v>
      </c>
      <c r="I1062">
        <v>0.92300000000000004</v>
      </c>
      <c r="J1062">
        <v>0.59399999999999997</v>
      </c>
      <c r="K1062">
        <v>0.14699999999999999</v>
      </c>
      <c r="L1062" t="str">
        <f>IFERROR(VLOOKUP(A1062, ContinentData!$A$2:$B$231, 2, FALSE),0)</f>
        <v>Asia</v>
      </c>
      <c r="M1062" t="str">
        <f>IF(world_happiness[[#This Row],[Life Ladder]]&gt;world_happiness[[#This Row],[AV LL]],"Over Avergare","Under Average")</f>
        <v>Under Average</v>
      </c>
      <c r="N1062" s="55">
        <f>DATE(world_happiness[[#This Row],[year]],1,1)</f>
        <v>39448</v>
      </c>
      <c r="O1062">
        <f>YEAR(world_happiness[[#This Row],[Date]])</f>
        <v>2008</v>
      </c>
      <c r="P1062">
        <f>AVERAGE(world_happiness[Life Ladder])</f>
        <v>5.4792273760800283</v>
      </c>
    </row>
    <row r="1063" spans="1:16" x14ac:dyDescent="0.35">
      <c r="A1063" t="s">
        <v>90</v>
      </c>
      <c r="B1063">
        <v>2009</v>
      </c>
      <c r="C1063">
        <v>5.069</v>
      </c>
      <c r="D1063">
        <v>8.3450000000000006</v>
      </c>
      <c r="E1063">
        <v>0.85499999999999998</v>
      </c>
      <c r="F1063">
        <v>61.18</v>
      </c>
      <c r="G1063">
        <v>0.69899999999999995</v>
      </c>
      <c r="H1063">
        <v>-0.14199999999999999</v>
      </c>
      <c r="I1063">
        <v>0.89600000000000002</v>
      </c>
      <c r="J1063">
        <v>0.55400000000000005</v>
      </c>
      <c r="K1063">
        <v>0.16500000000000001</v>
      </c>
      <c r="L1063" t="str">
        <f>IFERROR(VLOOKUP(A1063, ContinentData!$A$2:$B$231, 2, FALSE),0)</f>
        <v>Asia</v>
      </c>
      <c r="M1063" t="str">
        <f>IF(world_happiness[[#This Row],[Life Ladder]]&gt;world_happiness[[#This Row],[AV LL]],"Over Avergare","Under Average")</f>
        <v>Under Average</v>
      </c>
      <c r="N1063" s="55">
        <f>DATE(world_happiness[[#This Row],[year]],1,1)</f>
        <v>39814</v>
      </c>
      <c r="O1063">
        <f>YEAR(world_happiness[[#This Row],[Date]])</f>
        <v>2009</v>
      </c>
      <c r="P1063">
        <f>AVERAGE(world_happiness[Life Ladder])</f>
        <v>5.4792273760800283</v>
      </c>
    </row>
    <row r="1064" spans="1:16" x14ac:dyDescent="0.35">
      <c r="A1064" t="s">
        <v>90</v>
      </c>
      <c r="B1064">
        <v>2010</v>
      </c>
      <c r="C1064">
        <v>4.9960000000000004</v>
      </c>
      <c r="D1064">
        <v>8.3290000000000006</v>
      </c>
      <c r="E1064">
        <v>0.88500000000000001</v>
      </c>
      <c r="F1064">
        <v>61.6</v>
      </c>
      <c r="G1064">
        <v>0.72</v>
      </c>
      <c r="H1064">
        <v>-7.3999999999999996E-2</v>
      </c>
      <c r="I1064">
        <v>0.92600000000000005</v>
      </c>
      <c r="J1064">
        <v>0.51600000000000001</v>
      </c>
      <c r="K1064">
        <v>0.123</v>
      </c>
      <c r="L1064" t="str">
        <f>IFERROR(VLOOKUP(A1064, ContinentData!$A$2:$B$231, 2, FALSE),0)</f>
        <v>Asia</v>
      </c>
      <c r="M1064" t="str">
        <f>IF(world_happiness[[#This Row],[Life Ladder]]&gt;world_happiness[[#This Row],[AV LL]],"Over Avergare","Under Average")</f>
        <v>Under Average</v>
      </c>
      <c r="N1064" s="55">
        <f>DATE(world_happiness[[#This Row],[year]],1,1)</f>
        <v>40179</v>
      </c>
      <c r="O1064">
        <f>YEAR(world_happiness[[#This Row],[Date]])</f>
        <v>2010</v>
      </c>
      <c r="P1064">
        <f>AVERAGE(world_happiness[Life Ladder])</f>
        <v>5.4792273760800283</v>
      </c>
    </row>
    <row r="1065" spans="1:16" x14ac:dyDescent="0.35">
      <c r="A1065" t="s">
        <v>90</v>
      </c>
      <c r="B1065">
        <v>2011</v>
      </c>
      <c r="C1065">
        <v>4.9210000000000003</v>
      </c>
      <c r="D1065">
        <v>8.3740000000000006</v>
      </c>
      <c r="E1065">
        <v>0.89100000000000001</v>
      </c>
      <c r="F1065">
        <v>62.02</v>
      </c>
      <c r="G1065">
        <v>0.748</v>
      </c>
      <c r="H1065">
        <v>-0.157</v>
      </c>
      <c r="I1065">
        <v>0.93200000000000005</v>
      </c>
      <c r="J1065">
        <v>0.57899999999999996</v>
      </c>
      <c r="K1065">
        <v>0.151</v>
      </c>
      <c r="L1065" t="str">
        <f>IFERROR(VLOOKUP(A1065, ContinentData!$A$2:$B$231, 2, FALSE),0)</f>
        <v>Asia</v>
      </c>
      <c r="M1065" t="str">
        <f>IF(world_happiness[[#This Row],[Life Ladder]]&gt;world_happiness[[#This Row],[AV LL]],"Over Avergare","Under Average")</f>
        <v>Under Average</v>
      </c>
      <c r="N1065" s="55">
        <f>DATE(world_happiness[[#This Row],[year]],1,1)</f>
        <v>40544</v>
      </c>
      <c r="O1065">
        <f>YEAR(world_happiness[[#This Row],[Date]])</f>
        <v>2011</v>
      </c>
      <c r="P1065">
        <f>AVERAGE(world_happiness[Life Ladder])</f>
        <v>5.4792273760800283</v>
      </c>
    </row>
    <row r="1066" spans="1:16" x14ac:dyDescent="0.35">
      <c r="A1066" t="s">
        <v>90</v>
      </c>
      <c r="B1066">
        <v>2012</v>
      </c>
      <c r="C1066">
        <v>5.2080000000000002</v>
      </c>
      <c r="D1066">
        <v>8.3569999999999993</v>
      </c>
      <c r="E1066">
        <v>0.85599999999999998</v>
      </c>
      <c r="F1066">
        <v>62.44</v>
      </c>
      <c r="G1066">
        <v>0.70299999999999996</v>
      </c>
      <c r="H1066">
        <v>-8.1000000000000003E-2</v>
      </c>
      <c r="I1066">
        <v>0.89200000000000002</v>
      </c>
      <c r="J1066">
        <v>0.57999999999999996</v>
      </c>
      <c r="K1066">
        <v>0.182</v>
      </c>
      <c r="L1066" t="str">
        <f>IFERROR(VLOOKUP(A1066, ContinentData!$A$2:$B$231, 2, FALSE),0)</f>
        <v>Asia</v>
      </c>
      <c r="M1066" t="str">
        <f>IF(world_happiness[[#This Row],[Life Ladder]]&gt;world_happiness[[#This Row],[AV LL]],"Over Avergare","Under Average")</f>
        <v>Under Average</v>
      </c>
      <c r="N1066" s="55">
        <f>DATE(world_happiness[[#This Row],[year]],1,1)</f>
        <v>40909</v>
      </c>
      <c r="O1066">
        <f>YEAR(world_happiness[[#This Row],[Date]])</f>
        <v>2012</v>
      </c>
      <c r="P1066">
        <f>AVERAGE(world_happiness[Life Ladder])</f>
        <v>5.4792273760800283</v>
      </c>
    </row>
    <row r="1067" spans="1:16" x14ac:dyDescent="0.35">
      <c r="A1067" t="s">
        <v>90</v>
      </c>
      <c r="B1067">
        <v>2013</v>
      </c>
      <c r="C1067">
        <v>5.4020000000000001</v>
      </c>
      <c r="D1067">
        <v>8.4410000000000007</v>
      </c>
      <c r="E1067">
        <v>0.85099999999999998</v>
      </c>
      <c r="F1067">
        <v>62.86</v>
      </c>
      <c r="G1067">
        <v>0.755</v>
      </c>
      <c r="H1067">
        <v>-8.6999999999999994E-2</v>
      </c>
      <c r="I1067">
        <v>0.9</v>
      </c>
      <c r="J1067">
        <v>0.59499999999999997</v>
      </c>
      <c r="K1067">
        <v>0.13500000000000001</v>
      </c>
      <c r="L1067" t="str">
        <f>IFERROR(VLOOKUP(A1067, ContinentData!$A$2:$B$231, 2, FALSE),0)</f>
        <v>Asia</v>
      </c>
      <c r="M1067" t="str">
        <f>IF(world_happiness[[#This Row],[Life Ladder]]&gt;world_happiness[[#This Row],[AV LL]],"Over Avergare","Under Average")</f>
        <v>Under Average</v>
      </c>
      <c r="N1067" s="55">
        <f>DATE(world_happiness[[#This Row],[year]],1,1)</f>
        <v>41275</v>
      </c>
      <c r="O1067">
        <f>YEAR(world_happiness[[#This Row],[Date]])</f>
        <v>2013</v>
      </c>
      <c r="P1067">
        <f>AVERAGE(world_happiness[Life Ladder])</f>
        <v>5.4792273760800283</v>
      </c>
    </row>
    <row r="1068" spans="1:16" x14ac:dyDescent="0.35">
      <c r="A1068" t="s">
        <v>90</v>
      </c>
      <c r="B1068">
        <v>2014</v>
      </c>
      <c r="C1068">
        <v>5.2519999999999998</v>
      </c>
      <c r="D1068">
        <v>8.4600000000000009</v>
      </c>
      <c r="E1068">
        <v>0.89800000000000002</v>
      </c>
      <c r="F1068">
        <v>63.28</v>
      </c>
      <c r="G1068">
        <v>0.73599999999999999</v>
      </c>
      <c r="H1068">
        <v>0.35299999999999998</v>
      </c>
      <c r="I1068">
        <v>0.89700000000000002</v>
      </c>
      <c r="J1068">
        <v>0.61699999999999999</v>
      </c>
      <c r="K1068">
        <v>0.185</v>
      </c>
      <c r="L1068" t="str">
        <f>IFERROR(VLOOKUP(A1068, ContinentData!$A$2:$B$231, 2, FALSE),0)</f>
        <v>Asia</v>
      </c>
      <c r="M1068" t="str">
        <f>IF(world_happiness[[#This Row],[Life Ladder]]&gt;world_happiness[[#This Row],[AV LL]],"Over Avergare","Under Average")</f>
        <v>Under Average</v>
      </c>
      <c r="N1068" s="55">
        <f>DATE(world_happiness[[#This Row],[year]],1,1)</f>
        <v>41640</v>
      </c>
      <c r="O1068">
        <f>YEAR(world_happiness[[#This Row],[Date]])</f>
        <v>2014</v>
      </c>
      <c r="P1068">
        <f>AVERAGE(world_happiness[Life Ladder])</f>
        <v>5.4792273760800283</v>
      </c>
    </row>
    <row r="1069" spans="1:16" x14ac:dyDescent="0.35">
      <c r="A1069" t="s">
        <v>90</v>
      </c>
      <c r="B1069">
        <v>2015</v>
      </c>
      <c r="C1069">
        <v>4.9050000000000002</v>
      </c>
      <c r="D1069">
        <v>8.4770000000000003</v>
      </c>
      <c r="E1069">
        <v>0.85699999999999998</v>
      </c>
      <c r="F1069">
        <v>63.7</v>
      </c>
      <c r="G1069">
        <v>0.81299999999999994</v>
      </c>
      <c r="H1069">
        <v>0.19700000000000001</v>
      </c>
      <c r="I1069">
        <v>0.85799999999999998</v>
      </c>
      <c r="J1069">
        <v>0.65800000000000003</v>
      </c>
      <c r="K1069">
        <v>0.17299999999999999</v>
      </c>
      <c r="L1069" t="str">
        <f>IFERROR(VLOOKUP(A1069, ContinentData!$A$2:$B$231, 2, FALSE),0)</f>
        <v>Asia</v>
      </c>
      <c r="M1069" t="str">
        <f>IF(world_happiness[[#This Row],[Life Ladder]]&gt;world_happiness[[#This Row],[AV LL]],"Over Avergare","Under Average")</f>
        <v>Under Average</v>
      </c>
      <c r="N1069" s="55">
        <f>DATE(world_happiness[[#This Row],[year]],1,1)</f>
        <v>42005</v>
      </c>
      <c r="O1069">
        <f>YEAR(world_happiness[[#This Row],[Date]])</f>
        <v>2015</v>
      </c>
      <c r="P1069">
        <f>AVERAGE(world_happiness[Life Ladder])</f>
        <v>5.4792273760800283</v>
      </c>
    </row>
    <row r="1070" spans="1:16" x14ac:dyDescent="0.35">
      <c r="A1070" t="s">
        <v>90</v>
      </c>
      <c r="B1070">
        <v>2016</v>
      </c>
      <c r="C1070">
        <v>4.8570000000000002</v>
      </c>
      <c r="D1070">
        <v>8.5</v>
      </c>
      <c r="E1070">
        <v>0.91400000000000003</v>
      </c>
      <c r="F1070">
        <v>64.224999999999994</v>
      </c>
      <c r="G1070">
        <v>0.81399999999999995</v>
      </c>
      <c r="H1070">
        <v>5.3999999999999999E-2</v>
      </c>
      <c r="I1070">
        <v>0.91700000000000004</v>
      </c>
      <c r="J1070">
        <v>0.66800000000000004</v>
      </c>
      <c r="K1070">
        <v>0.126</v>
      </c>
      <c r="L1070" t="str">
        <f>IFERROR(VLOOKUP(A1070, ContinentData!$A$2:$B$231, 2, FALSE),0)</f>
        <v>Asia</v>
      </c>
      <c r="M1070" t="str">
        <f>IF(world_happiness[[#This Row],[Life Ladder]]&gt;world_happiness[[#This Row],[AV LL]],"Over Avergare","Under Average")</f>
        <v>Under Average</v>
      </c>
      <c r="N1070" s="55">
        <f>DATE(world_happiness[[#This Row],[year]],1,1)</f>
        <v>42370</v>
      </c>
      <c r="O1070">
        <f>YEAR(world_happiness[[#This Row],[Date]])</f>
        <v>2016</v>
      </c>
      <c r="P1070">
        <f>AVERAGE(world_happiness[Life Ladder])</f>
        <v>5.4792273760800283</v>
      </c>
    </row>
    <row r="1071" spans="1:16" x14ac:dyDescent="0.35">
      <c r="A1071" t="s">
        <v>90</v>
      </c>
      <c r="B1071">
        <v>2017</v>
      </c>
      <c r="C1071">
        <v>5.63</v>
      </c>
      <c r="D1071">
        <v>8.5259999999999998</v>
      </c>
      <c r="E1071">
        <v>0.88300000000000001</v>
      </c>
      <c r="F1071">
        <v>64.75</v>
      </c>
      <c r="G1071">
        <v>0.85899999999999999</v>
      </c>
      <c r="H1071">
        <v>0.14099999999999999</v>
      </c>
      <c r="I1071">
        <v>0.874</v>
      </c>
      <c r="J1071">
        <v>0.64</v>
      </c>
      <c r="K1071">
        <v>0.16</v>
      </c>
      <c r="L1071" t="str">
        <f>IFERROR(VLOOKUP(A1071, ContinentData!$A$2:$B$231, 2, FALSE),0)</f>
        <v>Asia</v>
      </c>
      <c r="M1071" t="str">
        <f>IF(world_happiness[[#This Row],[Life Ladder]]&gt;world_happiness[[#This Row],[AV LL]],"Over Avergare","Under Average")</f>
        <v>Over Avergare</v>
      </c>
      <c r="N1071" s="55">
        <f>DATE(world_happiness[[#This Row],[year]],1,1)</f>
        <v>42736</v>
      </c>
      <c r="O1071">
        <f>YEAR(world_happiness[[#This Row],[Date]])</f>
        <v>2017</v>
      </c>
      <c r="P1071">
        <f>AVERAGE(world_happiness[Life Ladder])</f>
        <v>5.4792273760800283</v>
      </c>
    </row>
    <row r="1072" spans="1:16" x14ac:dyDescent="0.35">
      <c r="A1072" t="s">
        <v>90</v>
      </c>
      <c r="B1072">
        <v>2018</v>
      </c>
      <c r="C1072">
        <v>5.2969999999999997</v>
      </c>
      <c r="D1072">
        <v>8.5429999999999993</v>
      </c>
      <c r="E1072">
        <v>0.89800000000000002</v>
      </c>
      <c r="F1072">
        <v>65.275000000000006</v>
      </c>
      <c r="G1072">
        <v>0.94499999999999995</v>
      </c>
      <c r="H1072">
        <v>0.26500000000000001</v>
      </c>
      <c r="I1072">
        <v>0.90700000000000003</v>
      </c>
      <c r="J1072">
        <v>0.61699999999999999</v>
      </c>
      <c r="K1072">
        <v>0.20300000000000001</v>
      </c>
      <c r="L1072" t="str">
        <f>IFERROR(VLOOKUP(A1072, ContinentData!$A$2:$B$231, 2, FALSE),0)</f>
        <v>Asia</v>
      </c>
      <c r="M1072" t="str">
        <f>IF(world_happiness[[#This Row],[Life Ladder]]&gt;world_happiness[[#This Row],[AV LL]],"Over Avergare","Under Average")</f>
        <v>Under Average</v>
      </c>
      <c r="N1072" s="55">
        <f>DATE(world_happiness[[#This Row],[year]],1,1)</f>
        <v>43101</v>
      </c>
      <c r="O1072">
        <f>YEAR(world_happiness[[#This Row],[Date]])</f>
        <v>2018</v>
      </c>
      <c r="P1072">
        <f>AVERAGE(world_happiness[Life Ladder])</f>
        <v>5.4792273760800283</v>
      </c>
    </row>
    <row r="1073" spans="1:16" x14ac:dyDescent="0.35">
      <c r="A1073" t="s">
        <v>90</v>
      </c>
      <c r="B1073">
        <v>2019</v>
      </c>
      <c r="C1073">
        <v>5.6849999999999996</v>
      </c>
      <c r="D1073">
        <v>8.5679999999999996</v>
      </c>
      <c r="E1073">
        <v>0.877</v>
      </c>
      <c r="F1073">
        <v>65.8</v>
      </c>
      <c r="G1073">
        <v>0.92</v>
      </c>
      <c r="H1073">
        <v>-5.0000000000000001E-3</v>
      </c>
      <c r="I1073">
        <v>0.88500000000000001</v>
      </c>
      <c r="J1073">
        <v>0.625</v>
      </c>
      <c r="K1073">
        <v>0.20699999999999999</v>
      </c>
      <c r="L1073" t="str">
        <f>IFERROR(VLOOKUP(A1073, ContinentData!$A$2:$B$231, 2, FALSE),0)</f>
        <v>Asia</v>
      </c>
      <c r="M1073" t="str">
        <f>IF(world_happiness[[#This Row],[Life Ladder]]&gt;world_happiness[[#This Row],[AV LL]],"Over Avergare","Under Average")</f>
        <v>Over Avergare</v>
      </c>
      <c r="N1073" s="55">
        <f>DATE(world_happiness[[#This Row],[year]],1,1)</f>
        <v>43466</v>
      </c>
      <c r="O1073">
        <f>YEAR(world_happiness[[#This Row],[Date]])</f>
        <v>2019</v>
      </c>
      <c r="P1073">
        <f>AVERAGE(world_happiness[Life Ladder])</f>
        <v>5.4792273760800283</v>
      </c>
    </row>
    <row r="1074" spans="1:16" x14ac:dyDescent="0.35">
      <c r="A1074" t="s">
        <v>90</v>
      </c>
      <c r="B1074">
        <v>2020</v>
      </c>
      <c r="C1074">
        <v>6.25</v>
      </c>
      <c r="D1074">
        <v>8.4610000000000003</v>
      </c>
      <c r="E1074">
        <v>0.90200000000000002</v>
      </c>
      <c r="F1074">
        <v>66.325000000000003</v>
      </c>
      <c r="G1074">
        <v>0.93500000000000005</v>
      </c>
      <c r="H1074">
        <v>0.104</v>
      </c>
      <c r="I1074">
        <v>0.93100000000000005</v>
      </c>
      <c r="J1074">
        <v>0.67200000000000004</v>
      </c>
      <c r="K1074">
        <v>0.25800000000000001</v>
      </c>
      <c r="L1074" t="str">
        <f>IFERROR(VLOOKUP(A1074, ContinentData!$A$2:$B$231, 2, FALSE),0)</f>
        <v>Asia</v>
      </c>
      <c r="M1074" t="str">
        <f>IF(world_happiness[[#This Row],[Life Ladder]]&gt;world_happiness[[#This Row],[AV LL]],"Over Avergare","Under Average")</f>
        <v>Over Avergare</v>
      </c>
      <c r="N1074" s="55">
        <f>DATE(world_happiness[[#This Row],[year]],1,1)</f>
        <v>43831</v>
      </c>
      <c r="O1074">
        <f>YEAR(world_happiness[[#This Row],[Date]])</f>
        <v>2020</v>
      </c>
      <c r="P1074">
        <f>AVERAGE(world_happiness[Life Ladder])</f>
        <v>5.4792273760800283</v>
      </c>
    </row>
    <row r="1075" spans="1:16" x14ac:dyDescent="0.35">
      <c r="A1075" t="s">
        <v>90</v>
      </c>
      <c r="B1075">
        <v>2021</v>
      </c>
      <c r="C1075">
        <v>5.5640000000000001</v>
      </c>
      <c r="D1075">
        <v>8.4789999999999992</v>
      </c>
      <c r="E1075">
        <v>0.90400000000000003</v>
      </c>
      <c r="F1075">
        <v>66.849999999999994</v>
      </c>
      <c r="G1075">
        <v>0.91800000000000004</v>
      </c>
      <c r="H1075">
        <v>0.20300000000000001</v>
      </c>
      <c r="I1075">
        <v>0.90300000000000002</v>
      </c>
      <c r="J1075">
        <v>0.66</v>
      </c>
      <c r="K1075">
        <v>0.22600000000000001</v>
      </c>
      <c r="L1075" t="str">
        <f>IFERROR(VLOOKUP(A1075, ContinentData!$A$2:$B$231, 2, FALSE),0)</f>
        <v>Asia</v>
      </c>
      <c r="M1075" t="str">
        <f>IF(world_happiness[[#This Row],[Life Ladder]]&gt;world_happiness[[#This Row],[AV LL]],"Over Avergare","Under Average")</f>
        <v>Over Avergare</v>
      </c>
      <c r="N1075" s="55">
        <f>DATE(world_happiness[[#This Row],[year]],1,1)</f>
        <v>44197</v>
      </c>
      <c r="O1075">
        <f>YEAR(world_happiness[[#This Row],[Date]])</f>
        <v>2021</v>
      </c>
      <c r="P1075">
        <f>AVERAGE(world_happiness[Life Ladder])</f>
        <v>5.4792273760800283</v>
      </c>
    </row>
    <row r="1076" spans="1:16" x14ac:dyDescent="0.35">
      <c r="A1076" t="s">
        <v>90</v>
      </c>
      <c r="B1076">
        <v>2022</v>
      </c>
      <c r="C1076">
        <v>5.6680000000000001</v>
      </c>
      <c r="D1076">
        <v>8.5169999999999995</v>
      </c>
      <c r="E1076">
        <v>0.92700000000000005</v>
      </c>
      <c r="F1076">
        <v>67.375</v>
      </c>
      <c r="G1076">
        <v>0.94799999999999995</v>
      </c>
      <c r="H1076">
        <v>0.23599999999999999</v>
      </c>
      <c r="I1076">
        <v>0.876</v>
      </c>
      <c r="J1076">
        <v>0.64600000000000002</v>
      </c>
      <c r="K1076">
        <v>0.20399999999999999</v>
      </c>
      <c r="L1076" t="str">
        <f>IFERROR(VLOOKUP(A1076, ContinentData!$A$2:$B$231, 2, FALSE),0)</f>
        <v>Asia</v>
      </c>
      <c r="M1076" t="str">
        <f>IF(world_happiness[[#This Row],[Life Ladder]]&gt;world_happiness[[#This Row],[AV LL]],"Over Avergare","Under Average")</f>
        <v>Over Avergare</v>
      </c>
      <c r="N1076" s="55">
        <f>DATE(world_happiness[[#This Row],[year]],1,1)</f>
        <v>44562</v>
      </c>
      <c r="O1076">
        <f>YEAR(world_happiness[[#This Row],[Date]])</f>
        <v>2022</v>
      </c>
      <c r="P1076">
        <f>AVERAGE(world_happiness[Life Ladder])</f>
        <v>5.4792273760800283</v>
      </c>
    </row>
    <row r="1077" spans="1:16" x14ac:dyDescent="0.35">
      <c r="A1077" t="s">
        <v>91</v>
      </c>
      <c r="B1077">
        <v>2006</v>
      </c>
      <c r="C1077">
        <v>5.0759999999999996</v>
      </c>
      <c r="D1077">
        <v>8.234</v>
      </c>
      <c r="E1077">
        <v>0.80700000000000005</v>
      </c>
      <c r="F1077">
        <v>55.88</v>
      </c>
      <c r="G1077">
        <v>0.92500000000000004</v>
      </c>
      <c r="H1077">
        <v>0.438</v>
      </c>
      <c r="I1077">
        <v>0.68799999999999994</v>
      </c>
      <c r="J1077">
        <v>0.79</v>
      </c>
      <c r="K1077">
        <v>0.16300000000000001</v>
      </c>
      <c r="L1077" t="str">
        <f>IFERROR(VLOOKUP(A1077, ContinentData!$A$2:$B$231, 2, FALSE),0)</f>
        <v>Asia</v>
      </c>
      <c r="M1077" t="str">
        <f>IF(world_happiness[[#This Row],[Life Ladder]]&gt;world_happiness[[#This Row],[AV LL]],"Over Avergare","Under Average")</f>
        <v>Under Average</v>
      </c>
      <c r="N1077" s="55">
        <f>DATE(world_happiness[[#This Row],[year]],1,1)</f>
        <v>38718</v>
      </c>
      <c r="O1077">
        <f>YEAR(world_happiness[[#This Row],[Date]])</f>
        <v>2006</v>
      </c>
      <c r="P1077">
        <f>AVERAGE(world_happiness[Life Ladder])</f>
        <v>5.4792273760800283</v>
      </c>
    </row>
    <row r="1078" spans="1:16" x14ac:dyDescent="0.35">
      <c r="A1078" t="s">
        <v>91</v>
      </c>
      <c r="B1078">
        <v>2007</v>
      </c>
      <c r="C1078">
        <v>5.3639999999999999</v>
      </c>
      <c r="D1078">
        <v>8.2910000000000004</v>
      </c>
      <c r="E1078">
        <v>0.79</v>
      </c>
      <c r="F1078">
        <v>56.26</v>
      </c>
      <c r="G1078">
        <v>0.86699999999999999</v>
      </c>
      <c r="H1078">
        <v>0.47699999999999998</v>
      </c>
      <c r="I1078">
        <v>0.57999999999999996</v>
      </c>
      <c r="J1078">
        <v>0.752</v>
      </c>
      <c r="K1078">
        <v>0.13600000000000001</v>
      </c>
      <c r="L1078" t="str">
        <f>IFERROR(VLOOKUP(A1078, ContinentData!$A$2:$B$231, 2, FALSE),0)</f>
        <v>Asia</v>
      </c>
      <c r="M1078" t="str">
        <f>IF(world_happiness[[#This Row],[Life Ladder]]&gt;world_happiness[[#This Row],[AV LL]],"Over Avergare","Under Average")</f>
        <v>Under Average</v>
      </c>
      <c r="N1078" s="55">
        <f>DATE(world_happiness[[#This Row],[year]],1,1)</f>
        <v>39083</v>
      </c>
      <c r="O1078">
        <f>YEAR(world_happiness[[#This Row],[Date]])</f>
        <v>2007</v>
      </c>
      <c r="P1078">
        <f>AVERAGE(world_happiness[Life Ladder])</f>
        <v>5.4792273760800283</v>
      </c>
    </row>
    <row r="1079" spans="1:16" x14ac:dyDescent="0.35">
      <c r="A1079" t="s">
        <v>91</v>
      </c>
      <c r="B1079">
        <v>2008</v>
      </c>
      <c r="C1079">
        <v>5.0439999999999996</v>
      </c>
      <c r="D1079">
        <v>8.3510000000000009</v>
      </c>
      <c r="E1079">
        <v>0.80700000000000005</v>
      </c>
      <c r="F1079">
        <v>56.64</v>
      </c>
      <c r="G1079">
        <v>0.88600000000000001</v>
      </c>
      <c r="H1079">
        <v>0.41499999999999998</v>
      </c>
      <c r="I1079">
        <v>0.63700000000000001</v>
      </c>
      <c r="J1079">
        <v>0.72799999999999998</v>
      </c>
      <c r="K1079">
        <v>0.20200000000000001</v>
      </c>
      <c r="L1079" t="str">
        <f>IFERROR(VLOOKUP(A1079, ContinentData!$A$2:$B$231, 2, FALSE),0)</f>
        <v>Asia</v>
      </c>
      <c r="M1079" t="str">
        <f>IF(world_happiness[[#This Row],[Life Ladder]]&gt;world_happiness[[#This Row],[AV LL]],"Over Avergare","Under Average")</f>
        <v>Under Average</v>
      </c>
      <c r="N1079" s="55">
        <f>DATE(world_happiness[[#This Row],[year]],1,1)</f>
        <v>39448</v>
      </c>
      <c r="O1079">
        <f>YEAR(world_happiness[[#This Row],[Date]])</f>
        <v>2008</v>
      </c>
      <c r="P1079">
        <f>AVERAGE(world_happiness[Life Ladder])</f>
        <v>5.4792273760800283</v>
      </c>
    </row>
    <row r="1080" spans="1:16" x14ac:dyDescent="0.35">
      <c r="A1080" t="s">
        <v>91</v>
      </c>
      <c r="B1080">
        <v>2011</v>
      </c>
      <c r="C1080">
        <v>4.7039999999999997</v>
      </c>
      <c r="D1080">
        <v>8.5380000000000003</v>
      </c>
      <c r="E1080">
        <v>0.69099999999999995</v>
      </c>
      <c r="F1080">
        <v>57.78</v>
      </c>
      <c r="G1080">
        <v>0.88200000000000001</v>
      </c>
      <c r="H1080">
        <v>0.45700000000000002</v>
      </c>
      <c r="I1080">
        <v>0.58699999999999997</v>
      </c>
      <c r="J1080">
        <v>0.746</v>
      </c>
      <c r="K1080">
        <v>0.22500000000000001</v>
      </c>
      <c r="L1080" t="str">
        <f>IFERROR(VLOOKUP(A1080, ContinentData!$A$2:$B$231, 2, FALSE),0)</f>
        <v>Asia</v>
      </c>
      <c r="M1080" t="str">
        <f>IF(world_happiness[[#This Row],[Life Ladder]]&gt;world_happiness[[#This Row],[AV LL]],"Over Avergare","Under Average")</f>
        <v>Under Average</v>
      </c>
      <c r="N1080" s="55">
        <f>DATE(world_happiness[[#This Row],[year]],1,1)</f>
        <v>40544</v>
      </c>
      <c r="O1080">
        <f>YEAR(world_happiness[[#This Row],[Date]])</f>
        <v>2011</v>
      </c>
      <c r="P1080">
        <f>AVERAGE(world_happiness[Life Ladder])</f>
        <v>5.4792273760800283</v>
      </c>
    </row>
    <row r="1081" spans="1:16" x14ac:dyDescent="0.35">
      <c r="A1081" t="s">
        <v>91</v>
      </c>
      <c r="B1081">
        <v>2012</v>
      </c>
      <c r="C1081">
        <v>4.8760000000000003</v>
      </c>
      <c r="D1081">
        <v>8.6010000000000009</v>
      </c>
      <c r="E1081">
        <v>0.69299999999999995</v>
      </c>
      <c r="F1081">
        <v>58.16</v>
      </c>
      <c r="H1081">
        <v>0.23</v>
      </c>
      <c r="J1081">
        <v>0.74099999999999999</v>
      </c>
      <c r="K1081">
        <v>0.38700000000000001</v>
      </c>
      <c r="L1081" t="str">
        <f>IFERROR(VLOOKUP(A1081, ContinentData!$A$2:$B$231, 2, FALSE),0)</f>
        <v>Asia</v>
      </c>
      <c r="M1081" t="str">
        <f>IF(world_happiness[[#This Row],[Life Ladder]]&gt;world_happiness[[#This Row],[AV LL]],"Over Avergare","Under Average")</f>
        <v>Under Average</v>
      </c>
      <c r="N1081" s="55">
        <f>DATE(world_happiness[[#This Row],[year]],1,1)</f>
        <v>40909</v>
      </c>
      <c r="O1081">
        <f>YEAR(world_happiness[[#This Row],[Date]])</f>
        <v>2012</v>
      </c>
      <c r="P1081">
        <f>AVERAGE(world_happiness[Life Ladder])</f>
        <v>5.4792273760800283</v>
      </c>
    </row>
    <row r="1082" spans="1:16" x14ac:dyDescent="0.35">
      <c r="A1082" t="s">
        <v>91</v>
      </c>
      <c r="B1082">
        <v>2017</v>
      </c>
      <c r="C1082">
        <v>4.6230000000000002</v>
      </c>
      <c r="D1082">
        <v>8.8829999999999991</v>
      </c>
      <c r="E1082">
        <v>0.70699999999999996</v>
      </c>
      <c r="F1082">
        <v>59.9</v>
      </c>
      <c r="G1082">
        <v>0.89100000000000001</v>
      </c>
      <c r="H1082">
        <v>7.0999999999999994E-2</v>
      </c>
      <c r="I1082">
        <v>0.59199999999999997</v>
      </c>
      <c r="J1082">
        <v>0.71199999999999997</v>
      </c>
      <c r="K1082">
        <v>0.34399999999999997</v>
      </c>
      <c r="L1082" t="str">
        <f>IFERROR(VLOOKUP(A1082, ContinentData!$A$2:$B$231, 2, FALSE),0)</f>
        <v>Asia</v>
      </c>
      <c r="M1082" t="str">
        <f>IF(world_happiness[[#This Row],[Life Ladder]]&gt;world_happiness[[#This Row],[AV LL]],"Over Avergare","Under Average")</f>
        <v>Under Average</v>
      </c>
      <c r="N1082" s="55">
        <f>DATE(world_happiness[[#This Row],[year]],1,1)</f>
        <v>42736</v>
      </c>
      <c r="O1082">
        <f>YEAR(world_happiness[[#This Row],[Date]])</f>
        <v>2017</v>
      </c>
      <c r="P1082">
        <f>AVERAGE(world_happiness[Life Ladder])</f>
        <v>5.4792273760800283</v>
      </c>
    </row>
    <row r="1083" spans="1:16" x14ac:dyDescent="0.35">
      <c r="A1083" t="s">
        <v>91</v>
      </c>
      <c r="B1083">
        <v>2018</v>
      </c>
      <c r="C1083">
        <v>4.859</v>
      </c>
      <c r="D1083">
        <v>8.9290000000000003</v>
      </c>
      <c r="E1083">
        <v>0.70499999999999996</v>
      </c>
      <c r="F1083">
        <v>60.2</v>
      </c>
      <c r="G1083">
        <v>0.90700000000000003</v>
      </c>
      <c r="H1083">
        <v>0.13900000000000001</v>
      </c>
      <c r="I1083">
        <v>0.63400000000000001</v>
      </c>
      <c r="J1083">
        <v>0.71099999999999997</v>
      </c>
      <c r="K1083">
        <v>0.33200000000000002</v>
      </c>
      <c r="L1083" t="str">
        <f>IFERROR(VLOOKUP(A1083, ContinentData!$A$2:$B$231, 2, FALSE),0)</f>
        <v>Asia</v>
      </c>
      <c r="M1083" t="str">
        <f>IF(world_happiness[[#This Row],[Life Ladder]]&gt;world_happiness[[#This Row],[AV LL]],"Over Avergare","Under Average")</f>
        <v>Under Average</v>
      </c>
      <c r="N1083" s="55">
        <f>DATE(world_happiness[[#This Row],[year]],1,1)</f>
        <v>43101</v>
      </c>
      <c r="O1083">
        <f>YEAR(world_happiness[[#This Row],[Date]])</f>
        <v>2018</v>
      </c>
      <c r="P1083">
        <f>AVERAGE(world_happiness[Life Ladder])</f>
        <v>5.4792273760800283</v>
      </c>
    </row>
    <row r="1084" spans="1:16" x14ac:dyDescent="0.35">
      <c r="A1084" t="s">
        <v>91</v>
      </c>
      <c r="B1084">
        <v>2019</v>
      </c>
      <c r="C1084">
        <v>5.1970000000000001</v>
      </c>
      <c r="D1084">
        <v>8.9670000000000005</v>
      </c>
      <c r="E1084">
        <v>0.72899999999999998</v>
      </c>
      <c r="F1084">
        <v>60.5</v>
      </c>
      <c r="G1084">
        <v>0.90600000000000003</v>
      </c>
      <c r="H1084">
        <v>5.8000000000000003E-2</v>
      </c>
      <c r="I1084">
        <v>0.62</v>
      </c>
      <c r="J1084">
        <v>0.71799999999999997</v>
      </c>
      <c r="K1084">
        <v>0.30599999999999999</v>
      </c>
      <c r="L1084" t="str">
        <f>IFERROR(VLOOKUP(A1084, ContinentData!$A$2:$B$231, 2, FALSE),0)</f>
        <v>Asia</v>
      </c>
      <c r="M1084" t="str">
        <f>IF(world_happiness[[#This Row],[Life Ladder]]&gt;world_happiness[[#This Row],[AV LL]],"Over Avergare","Under Average")</f>
        <v>Under Average</v>
      </c>
      <c r="N1084" s="55">
        <f>DATE(world_happiness[[#This Row],[year]],1,1)</f>
        <v>43466</v>
      </c>
      <c r="O1084">
        <f>YEAR(world_happiness[[#This Row],[Date]])</f>
        <v>2019</v>
      </c>
      <c r="P1084">
        <f>AVERAGE(world_happiness[Life Ladder])</f>
        <v>5.4792273760800283</v>
      </c>
    </row>
    <row r="1085" spans="1:16" x14ac:dyDescent="0.35">
      <c r="A1085" t="s">
        <v>91</v>
      </c>
      <c r="B1085">
        <v>2020</v>
      </c>
      <c r="C1085">
        <v>5.2839999999999998</v>
      </c>
      <c r="D1085">
        <v>8.9570000000000007</v>
      </c>
      <c r="E1085">
        <v>0.66</v>
      </c>
      <c r="F1085">
        <v>60.8</v>
      </c>
      <c r="G1085">
        <v>0.91500000000000004</v>
      </c>
      <c r="H1085">
        <v>0.13900000000000001</v>
      </c>
      <c r="I1085">
        <v>0.748</v>
      </c>
      <c r="J1085">
        <v>0.71399999999999997</v>
      </c>
      <c r="K1085">
        <v>0.35799999999999998</v>
      </c>
      <c r="L1085" t="str">
        <f>IFERROR(VLOOKUP(A1085, ContinentData!$A$2:$B$231, 2, FALSE),0)</f>
        <v>Asia</v>
      </c>
      <c r="M1085" t="str">
        <f>IF(world_happiness[[#This Row],[Life Ladder]]&gt;world_happiness[[#This Row],[AV LL]],"Over Avergare","Under Average")</f>
        <v>Under Average</v>
      </c>
      <c r="N1085" s="55">
        <f>DATE(world_happiness[[#This Row],[year]],1,1)</f>
        <v>43831</v>
      </c>
      <c r="O1085">
        <f>YEAR(world_happiness[[#This Row],[Date]])</f>
        <v>2020</v>
      </c>
      <c r="P1085">
        <f>AVERAGE(world_happiness[Life Ladder])</f>
        <v>5.4792273760800283</v>
      </c>
    </row>
    <row r="1086" spans="1:16" x14ac:dyDescent="0.35">
      <c r="A1086" t="s">
        <v>91</v>
      </c>
      <c r="B1086">
        <v>2021</v>
      </c>
      <c r="C1086">
        <v>4.9269999999999996</v>
      </c>
      <c r="D1086">
        <v>8.968</v>
      </c>
      <c r="E1086">
        <v>0.65</v>
      </c>
      <c r="F1086">
        <v>61.1</v>
      </c>
      <c r="G1086">
        <v>0.92700000000000005</v>
      </c>
      <c r="H1086">
        <v>0.04</v>
      </c>
      <c r="I1086">
        <v>0.66800000000000004</v>
      </c>
      <c r="J1086">
        <v>0.70199999999999996</v>
      </c>
      <c r="K1086">
        <v>0.29199999999999998</v>
      </c>
      <c r="L1086" t="str">
        <f>IFERROR(VLOOKUP(A1086, ContinentData!$A$2:$B$231, 2, FALSE),0)</f>
        <v>Asia</v>
      </c>
      <c r="M1086" t="str">
        <f>IF(world_happiness[[#This Row],[Life Ladder]]&gt;world_happiness[[#This Row],[AV LL]],"Over Avergare","Under Average")</f>
        <v>Under Average</v>
      </c>
      <c r="N1086" s="55">
        <f>DATE(world_happiness[[#This Row],[year]],1,1)</f>
        <v>44197</v>
      </c>
      <c r="O1086">
        <f>YEAR(world_happiness[[#This Row],[Date]])</f>
        <v>2021</v>
      </c>
      <c r="P1086">
        <f>AVERAGE(world_happiness[Life Ladder])</f>
        <v>5.4792273760800283</v>
      </c>
    </row>
    <row r="1087" spans="1:16" x14ac:dyDescent="0.35">
      <c r="A1087" t="s">
        <v>92</v>
      </c>
      <c r="B1087">
        <v>2006</v>
      </c>
      <c r="C1087">
        <v>4.71</v>
      </c>
      <c r="D1087">
        <v>10.042</v>
      </c>
      <c r="E1087">
        <v>0.88400000000000001</v>
      </c>
      <c r="F1087">
        <v>63.1</v>
      </c>
      <c r="G1087">
        <v>0.64100000000000001</v>
      </c>
      <c r="H1087">
        <v>-0.23400000000000001</v>
      </c>
      <c r="I1087">
        <v>0.93700000000000006</v>
      </c>
      <c r="J1087">
        <v>0.59</v>
      </c>
      <c r="K1087">
        <v>0.23400000000000001</v>
      </c>
      <c r="L1087" t="str">
        <f>IFERROR(VLOOKUP(A1087, ContinentData!$A$2:$B$231, 2, FALSE),0)</f>
        <v>Europe</v>
      </c>
      <c r="M1087" t="str">
        <f>IF(world_happiness[[#This Row],[Life Ladder]]&gt;world_happiness[[#This Row],[AV LL]],"Over Avergare","Under Average")</f>
        <v>Under Average</v>
      </c>
      <c r="N1087" s="55">
        <f>DATE(world_happiness[[#This Row],[year]],1,1)</f>
        <v>38718</v>
      </c>
      <c r="O1087">
        <f>YEAR(world_happiness[[#This Row],[Date]])</f>
        <v>2006</v>
      </c>
      <c r="P1087">
        <f>AVERAGE(world_happiness[Life Ladder])</f>
        <v>5.4792273760800283</v>
      </c>
    </row>
    <row r="1088" spans="1:16" x14ac:dyDescent="0.35">
      <c r="A1088" t="s">
        <v>92</v>
      </c>
      <c r="B1088">
        <v>2007</v>
      </c>
      <c r="C1088">
        <v>4.6669999999999998</v>
      </c>
      <c r="D1088">
        <v>10.145</v>
      </c>
      <c r="E1088">
        <v>0.83599999999999997</v>
      </c>
      <c r="F1088">
        <v>63.4</v>
      </c>
      <c r="G1088">
        <v>0.7</v>
      </c>
      <c r="H1088">
        <v>-0.17100000000000001</v>
      </c>
      <c r="I1088">
        <v>0.92400000000000004</v>
      </c>
      <c r="J1088">
        <v>0.59399999999999997</v>
      </c>
      <c r="K1088">
        <v>0.247</v>
      </c>
      <c r="L1088" t="str">
        <f>IFERROR(VLOOKUP(A1088, ContinentData!$A$2:$B$231, 2, FALSE),0)</f>
        <v>Europe</v>
      </c>
      <c r="M1088" t="str">
        <f>IF(world_happiness[[#This Row],[Life Ladder]]&gt;world_happiness[[#This Row],[AV LL]],"Over Avergare","Under Average")</f>
        <v>Under Average</v>
      </c>
      <c r="N1088" s="55">
        <f>DATE(world_happiness[[#This Row],[year]],1,1)</f>
        <v>39083</v>
      </c>
      <c r="O1088">
        <f>YEAR(world_happiness[[#This Row],[Date]])</f>
        <v>2007</v>
      </c>
      <c r="P1088">
        <f>AVERAGE(world_happiness[Life Ladder])</f>
        <v>5.4792273760800283</v>
      </c>
    </row>
    <row r="1089" spans="1:16" x14ac:dyDescent="0.35">
      <c r="A1089" t="s">
        <v>92</v>
      </c>
      <c r="B1089">
        <v>2008</v>
      </c>
      <c r="C1089">
        <v>5.1449999999999996</v>
      </c>
      <c r="D1089">
        <v>10.122999999999999</v>
      </c>
      <c r="E1089">
        <v>0.85499999999999998</v>
      </c>
      <c r="F1089">
        <v>63.7</v>
      </c>
      <c r="G1089">
        <v>0.63</v>
      </c>
      <c r="H1089">
        <v>-0.20799999999999999</v>
      </c>
      <c r="I1089">
        <v>0.92600000000000005</v>
      </c>
      <c r="J1089">
        <v>0.63300000000000001</v>
      </c>
      <c r="K1089">
        <v>0.215</v>
      </c>
      <c r="L1089" t="str">
        <f>IFERROR(VLOOKUP(A1089, ContinentData!$A$2:$B$231, 2, FALSE),0)</f>
        <v>Europe</v>
      </c>
      <c r="M1089" t="str">
        <f>IF(world_happiness[[#This Row],[Life Ladder]]&gt;world_happiness[[#This Row],[AV LL]],"Over Avergare","Under Average")</f>
        <v>Under Average</v>
      </c>
      <c r="N1089" s="55">
        <f>DATE(world_happiness[[#This Row],[year]],1,1)</f>
        <v>39448</v>
      </c>
      <c r="O1089">
        <f>YEAR(world_happiness[[#This Row],[Date]])</f>
        <v>2008</v>
      </c>
      <c r="P1089">
        <f>AVERAGE(world_happiness[Life Ladder])</f>
        <v>5.4792273760800283</v>
      </c>
    </row>
    <row r="1090" spans="1:16" x14ac:dyDescent="0.35">
      <c r="A1090" t="s">
        <v>92</v>
      </c>
      <c r="B1090">
        <v>2009</v>
      </c>
      <c r="C1090">
        <v>4.6689999999999996</v>
      </c>
      <c r="D1090">
        <v>9.9849999999999994</v>
      </c>
      <c r="E1090">
        <v>0.80700000000000005</v>
      </c>
      <c r="F1090">
        <v>64</v>
      </c>
      <c r="G1090">
        <v>0.437</v>
      </c>
      <c r="H1090">
        <v>-0.185</v>
      </c>
      <c r="I1090">
        <v>0.94199999999999995</v>
      </c>
      <c r="J1090">
        <v>0.53700000000000003</v>
      </c>
      <c r="K1090">
        <v>0.24199999999999999</v>
      </c>
      <c r="L1090" t="str">
        <f>IFERROR(VLOOKUP(A1090, ContinentData!$A$2:$B$231, 2, FALSE),0)</f>
        <v>Europe</v>
      </c>
      <c r="M1090" t="str">
        <f>IF(world_happiness[[#This Row],[Life Ladder]]&gt;world_happiness[[#This Row],[AV LL]],"Over Avergare","Under Average")</f>
        <v>Under Average</v>
      </c>
      <c r="N1090" s="55">
        <f>DATE(world_happiness[[#This Row],[year]],1,1)</f>
        <v>39814</v>
      </c>
      <c r="O1090">
        <f>YEAR(world_happiness[[#This Row],[Date]])</f>
        <v>2009</v>
      </c>
      <c r="P1090">
        <f>AVERAGE(world_happiness[Life Ladder])</f>
        <v>5.4792273760800283</v>
      </c>
    </row>
    <row r="1091" spans="1:16" x14ac:dyDescent="0.35">
      <c r="A1091" t="s">
        <v>92</v>
      </c>
      <c r="B1091">
        <v>2011</v>
      </c>
      <c r="C1091">
        <v>4.9669999999999996</v>
      </c>
      <c r="D1091">
        <v>10.004</v>
      </c>
      <c r="E1091">
        <v>0.83599999999999997</v>
      </c>
      <c r="F1091">
        <v>64.599999999999994</v>
      </c>
      <c r="G1091">
        <v>0.56399999999999995</v>
      </c>
      <c r="H1091">
        <v>-4.0000000000000001E-3</v>
      </c>
      <c r="I1091">
        <v>0.93400000000000005</v>
      </c>
      <c r="J1091">
        <v>0.56299999999999994</v>
      </c>
      <c r="K1091">
        <v>0.222</v>
      </c>
      <c r="L1091" t="str">
        <f>IFERROR(VLOOKUP(A1091, ContinentData!$A$2:$B$231, 2, FALSE),0)</f>
        <v>Europe</v>
      </c>
      <c r="M1091" t="str">
        <f>IF(world_happiness[[#This Row],[Life Ladder]]&gt;world_happiness[[#This Row],[AV LL]],"Over Avergare","Under Average")</f>
        <v>Under Average</v>
      </c>
      <c r="N1091" s="55">
        <f>DATE(world_happiness[[#This Row],[year]],1,1)</f>
        <v>40544</v>
      </c>
      <c r="O1091">
        <f>YEAR(world_happiness[[#This Row],[Date]])</f>
        <v>2011</v>
      </c>
      <c r="P1091">
        <f>AVERAGE(world_happiness[Life Ladder])</f>
        <v>5.4792273760800283</v>
      </c>
    </row>
    <row r="1092" spans="1:16" x14ac:dyDescent="0.35">
      <c r="A1092" t="s">
        <v>92</v>
      </c>
      <c r="B1092">
        <v>2012</v>
      </c>
      <c r="C1092">
        <v>5.125</v>
      </c>
      <c r="D1092">
        <v>10.085000000000001</v>
      </c>
      <c r="E1092">
        <v>0.85099999999999998</v>
      </c>
      <c r="F1092">
        <v>64.900000000000006</v>
      </c>
      <c r="G1092">
        <v>0.56399999999999995</v>
      </c>
      <c r="H1092">
        <v>-4.2000000000000003E-2</v>
      </c>
      <c r="I1092">
        <v>0.89500000000000002</v>
      </c>
      <c r="J1092">
        <v>0.58799999999999997</v>
      </c>
      <c r="K1092">
        <v>0.23200000000000001</v>
      </c>
      <c r="L1092" t="str">
        <f>IFERROR(VLOOKUP(A1092, ContinentData!$A$2:$B$231, 2, FALSE),0)</f>
        <v>Europe</v>
      </c>
      <c r="M1092" t="str">
        <f>IF(world_happiness[[#This Row],[Life Ladder]]&gt;world_happiness[[#This Row],[AV LL]],"Over Avergare","Under Average")</f>
        <v>Under Average</v>
      </c>
      <c r="N1092" s="55">
        <f>DATE(world_happiness[[#This Row],[year]],1,1)</f>
        <v>40909</v>
      </c>
      <c r="O1092">
        <f>YEAR(world_happiness[[#This Row],[Date]])</f>
        <v>2012</v>
      </c>
      <c r="P1092">
        <f>AVERAGE(world_happiness[Life Ladder])</f>
        <v>5.4792273760800283</v>
      </c>
    </row>
    <row r="1093" spans="1:16" x14ac:dyDescent="0.35">
      <c r="A1093" t="s">
        <v>92</v>
      </c>
      <c r="B1093">
        <v>2013</v>
      </c>
      <c r="C1093">
        <v>5.07</v>
      </c>
      <c r="D1093">
        <v>10.115</v>
      </c>
      <c r="E1093">
        <v>0.83399999999999996</v>
      </c>
      <c r="F1093">
        <v>65.2</v>
      </c>
      <c r="G1093">
        <v>0.63100000000000001</v>
      </c>
      <c r="H1093">
        <v>-7.6999999999999999E-2</v>
      </c>
      <c r="I1093">
        <v>0.83699999999999997</v>
      </c>
      <c r="J1093">
        <v>0.60499999999999998</v>
      </c>
      <c r="K1093">
        <v>0.22700000000000001</v>
      </c>
      <c r="L1093" t="str">
        <f>IFERROR(VLOOKUP(A1093, ContinentData!$A$2:$B$231, 2, FALSE),0)</f>
        <v>Europe</v>
      </c>
      <c r="M1093" t="str">
        <f>IF(world_happiness[[#This Row],[Life Ladder]]&gt;world_happiness[[#This Row],[AV LL]],"Over Avergare","Under Average")</f>
        <v>Under Average</v>
      </c>
      <c r="N1093" s="55">
        <f>DATE(world_happiness[[#This Row],[year]],1,1)</f>
        <v>41275</v>
      </c>
      <c r="O1093">
        <f>YEAR(world_happiness[[#This Row],[Date]])</f>
        <v>2013</v>
      </c>
      <c r="P1093">
        <f>AVERAGE(world_happiness[Life Ladder])</f>
        <v>5.4792273760800283</v>
      </c>
    </row>
    <row r="1094" spans="1:16" x14ac:dyDescent="0.35">
      <c r="A1094" t="s">
        <v>92</v>
      </c>
      <c r="B1094">
        <v>2014</v>
      </c>
      <c r="C1094">
        <v>5.7290000000000001</v>
      </c>
      <c r="D1094">
        <v>10.143000000000001</v>
      </c>
      <c r="E1094">
        <v>0.88100000000000001</v>
      </c>
      <c r="F1094">
        <v>65.5</v>
      </c>
      <c r="G1094">
        <v>0.67100000000000004</v>
      </c>
      <c r="H1094">
        <v>-4.7E-2</v>
      </c>
      <c r="I1094">
        <v>0.80400000000000005</v>
      </c>
      <c r="J1094">
        <v>0.60499999999999998</v>
      </c>
      <c r="K1094">
        <v>0.22600000000000001</v>
      </c>
      <c r="L1094" t="str">
        <f>IFERROR(VLOOKUP(A1094, ContinentData!$A$2:$B$231, 2, FALSE),0)</f>
        <v>Europe</v>
      </c>
      <c r="M1094" t="str">
        <f>IF(world_happiness[[#This Row],[Life Ladder]]&gt;world_happiness[[#This Row],[AV LL]],"Over Avergare","Under Average")</f>
        <v>Over Avergare</v>
      </c>
      <c r="N1094" s="55">
        <f>DATE(world_happiness[[#This Row],[year]],1,1)</f>
        <v>41640</v>
      </c>
      <c r="O1094">
        <f>YEAR(world_happiness[[#This Row],[Date]])</f>
        <v>2014</v>
      </c>
      <c r="P1094">
        <f>AVERAGE(world_happiness[Life Ladder])</f>
        <v>5.4792273760800283</v>
      </c>
    </row>
    <row r="1095" spans="1:16" x14ac:dyDescent="0.35">
      <c r="A1095" t="s">
        <v>92</v>
      </c>
      <c r="B1095">
        <v>2015</v>
      </c>
      <c r="C1095">
        <v>5.8810000000000002</v>
      </c>
      <c r="D1095">
        <v>10.19</v>
      </c>
      <c r="E1095">
        <v>0.879</v>
      </c>
      <c r="F1095">
        <v>65.8</v>
      </c>
      <c r="G1095">
        <v>0.65600000000000003</v>
      </c>
      <c r="H1095">
        <v>-8.2000000000000003E-2</v>
      </c>
      <c r="I1095">
        <v>0.80800000000000005</v>
      </c>
      <c r="J1095">
        <v>0.55900000000000005</v>
      </c>
      <c r="K1095">
        <v>0.22800000000000001</v>
      </c>
      <c r="L1095" t="str">
        <f>IFERROR(VLOOKUP(A1095, ContinentData!$A$2:$B$231, 2, FALSE),0)</f>
        <v>Europe</v>
      </c>
      <c r="M1095" t="str">
        <f>IF(world_happiness[[#This Row],[Life Ladder]]&gt;world_happiness[[#This Row],[AV LL]],"Over Avergare","Under Average")</f>
        <v>Over Avergare</v>
      </c>
      <c r="N1095" s="55">
        <f>DATE(world_happiness[[#This Row],[year]],1,1)</f>
        <v>42005</v>
      </c>
      <c r="O1095">
        <f>YEAR(world_happiness[[#This Row],[Date]])</f>
        <v>2015</v>
      </c>
      <c r="P1095">
        <f>AVERAGE(world_happiness[Life Ladder])</f>
        <v>5.4792273760800283</v>
      </c>
    </row>
    <row r="1096" spans="1:16" x14ac:dyDescent="0.35">
      <c r="A1096" t="s">
        <v>92</v>
      </c>
      <c r="B1096">
        <v>2016</v>
      </c>
      <c r="C1096">
        <v>5.94</v>
      </c>
      <c r="D1096">
        <v>10.222</v>
      </c>
      <c r="E1096">
        <v>0.91700000000000004</v>
      </c>
      <c r="F1096">
        <v>65.900000000000006</v>
      </c>
      <c r="G1096">
        <v>0.68500000000000005</v>
      </c>
      <c r="H1096">
        <v>-0.161</v>
      </c>
      <c r="I1096">
        <v>0.86799999999999999</v>
      </c>
      <c r="J1096">
        <v>0.58299999999999996</v>
      </c>
      <c r="K1096">
        <v>0.23100000000000001</v>
      </c>
      <c r="L1096" t="str">
        <f>IFERROR(VLOOKUP(A1096, ContinentData!$A$2:$B$231, 2, FALSE),0)</f>
        <v>Europe</v>
      </c>
      <c r="M1096" t="str">
        <f>IF(world_happiness[[#This Row],[Life Ladder]]&gt;world_happiness[[#This Row],[AV LL]],"Over Avergare","Under Average")</f>
        <v>Over Avergare</v>
      </c>
      <c r="N1096" s="55">
        <f>DATE(world_happiness[[#This Row],[year]],1,1)</f>
        <v>42370</v>
      </c>
      <c r="O1096">
        <f>YEAR(world_happiness[[#This Row],[Date]])</f>
        <v>2016</v>
      </c>
      <c r="P1096">
        <f>AVERAGE(world_happiness[Life Ladder])</f>
        <v>5.4792273760800283</v>
      </c>
    </row>
    <row r="1097" spans="1:16" x14ac:dyDescent="0.35">
      <c r="A1097" t="s">
        <v>92</v>
      </c>
      <c r="B1097">
        <v>2017</v>
      </c>
      <c r="C1097">
        <v>5.9779999999999998</v>
      </c>
      <c r="D1097">
        <v>10.263999999999999</v>
      </c>
      <c r="E1097">
        <v>0.89500000000000002</v>
      </c>
      <c r="F1097">
        <v>66</v>
      </c>
      <c r="G1097">
        <v>0.7</v>
      </c>
      <c r="H1097">
        <v>-0.159</v>
      </c>
      <c r="I1097">
        <v>0.79800000000000004</v>
      </c>
      <c r="J1097">
        <v>0.56499999999999995</v>
      </c>
      <c r="K1097">
        <v>0.23200000000000001</v>
      </c>
      <c r="L1097" t="str">
        <f>IFERROR(VLOOKUP(A1097, ContinentData!$A$2:$B$231, 2, FALSE),0)</f>
        <v>Europe</v>
      </c>
      <c r="M1097" t="str">
        <f>IF(world_happiness[[#This Row],[Life Ladder]]&gt;world_happiness[[#This Row],[AV LL]],"Over Avergare","Under Average")</f>
        <v>Over Avergare</v>
      </c>
      <c r="N1097" s="55">
        <f>DATE(world_happiness[[#This Row],[year]],1,1)</f>
        <v>42736</v>
      </c>
      <c r="O1097">
        <f>YEAR(world_happiness[[#This Row],[Date]])</f>
        <v>2017</v>
      </c>
      <c r="P1097">
        <f>AVERAGE(world_happiness[Life Ladder])</f>
        <v>5.4792273760800283</v>
      </c>
    </row>
    <row r="1098" spans="1:16" x14ac:dyDescent="0.35">
      <c r="A1098" t="s">
        <v>92</v>
      </c>
      <c r="B1098">
        <v>2018</v>
      </c>
      <c r="C1098">
        <v>5.9009999999999998</v>
      </c>
      <c r="D1098">
        <v>10.311</v>
      </c>
      <c r="E1098">
        <v>0.91300000000000003</v>
      </c>
      <c r="F1098">
        <v>66.099999999999994</v>
      </c>
      <c r="G1098">
        <v>0.60799999999999998</v>
      </c>
      <c r="H1098">
        <v>-0.216</v>
      </c>
      <c r="I1098">
        <v>0.79900000000000004</v>
      </c>
      <c r="J1098">
        <v>0.52100000000000002</v>
      </c>
      <c r="K1098">
        <v>0.192</v>
      </c>
      <c r="L1098" t="str">
        <f>IFERROR(VLOOKUP(A1098, ContinentData!$A$2:$B$231, 2, FALSE),0)</f>
        <v>Europe</v>
      </c>
      <c r="M1098" t="str">
        <f>IF(world_happiness[[#This Row],[Life Ladder]]&gt;world_happiness[[#This Row],[AV LL]],"Over Avergare","Under Average")</f>
        <v>Over Avergare</v>
      </c>
      <c r="N1098" s="55">
        <f>DATE(world_happiness[[#This Row],[year]],1,1)</f>
        <v>43101</v>
      </c>
      <c r="O1098">
        <f>YEAR(world_happiness[[#This Row],[Date]])</f>
        <v>2018</v>
      </c>
      <c r="P1098">
        <f>AVERAGE(world_happiness[Life Ladder])</f>
        <v>5.4792273760800283</v>
      </c>
    </row>
    <row r="1099" spans="1:16" x14ac:dyDescent="0.35">
      <c r="A1099" t="s">
        <v>92</v>
      </c>
      <c r="B1099">
        <v>2019</v>
      </c>
      <c r="C1099">
        <v>5.97</v>
      </c>
      <c r="D1099">
        <v>10.343</v>
      </c>
      <c r="E1099">
        <v>0.93600000000000005</v>
      </c>
      <c r="F1099">
        <v>66.2</v>
      </c>
      <c r="G1099">
        <v>0.69799999999999995</v>
      </c>
      <c r="H1099">
        <v>-0.19800000000000001</v>
      </c>
      <c r="I1099">
        <v>0.78900000000000003</v>
      </c>
      <c r="J1099">
        <v>0.53700000000000003</v>
      </c>
      <c r="K1099">
        <v>0.21199999999999999</v>
      </c>
      <c r="L1099" t="str">
        <f>IFERROR(VLOOKUP(A1099, ContinentData!$A$2:$B$231, 2, FALSE),0)</f>
        <v>Europe</v>
      </c>
      <c r="M1099" t="str">
        <f>IF(world_happiness[[#This Row],[Life Ladder]]&gt;world_happiness[[#This Row],[AV LL]],"Over Avergare","Under Average")</f>
        <v>Over Avergare</v>
      </c>
      <c r="N1099" s="55">
        <f>DATE(world_happiness[[#This Row],[year]],1,1)</f>
        <v>43466</v>
      </c>
      <c r="O1099">
        <f>YEAR(world_happiness[[#This Row],[Date]])</f>
        <v>2019</v>
      </c>
      <c r="P1099">
        <f>AVERAGE(world_happiness[Life Ladder])</f>
        <v>5.4792273760800283</v>
      </c>
    </row>
    <row r="1100" spans="1:16" x14ac:dyDescent="0.35">
      <c r="A1100" t="s">
        <v>92</v>
      </c>
      <c r="B1100">
        <v>2020</v>
      </c>
      <c r="C1100">
        <v>6.2290000000000001</v>
      </c>
      <c r="D1100">
        <v>10.327999999999999</v>
      </c>
      <c r="E1100">
        <v>0.92800000000000005</v>
      </c>
      <c r="F1100">
        <v>66.3</v>
      </c>
      <c r="G1100">
        <v>0.82</v>
      </c>
      <c r="H1100">
        <v>-8.4000000000000005E-2</v>
      </c>
      <c r="I1100">
        <v>0.80900000000000005</v>
      </c>
      <c r="J1100">
        <v>0.67400000000000004</v>
      </c>
      <c r="K1100">
        <v>0.20200000000000001</v>
      </c>
      <c r="L1100" t="str">
        <f>IFERROR(VLOOKUP(A1100, ContinentData!$A$2:$B$231, 2, FALSE),0)</f>
        <v>Europe</v>
      </c>
      <c r="M1100" t="str">
        <f>IF(world_happiness[[#This Row],[Life Ladder]]&gt;world_happiness[[#This Row],[AV LL]],"Over Avergare","Under Average")</f>
        <v>Over Avergare</v>
      </c>
      <c r="N1100" s="55">
        <f>DATE(world_happiness[[#This Row],[year]],1,1)</f>
        <v>43831</v>
      </c>
      <c r="O1100">
        <f>YEAR(world_happiness[[#This Row],[Date]])</f>
        <v>2020</v>
      </c>
      <c r="P1100">
        <f>AVERAGE(world_happiness[Life Ladder])</f>
        <v>5.4792273760800283</v>
      </c>
    </row>
    <row r="1101" spans="1:16" x14ac:dyDescent="0.35">
      <c r="A1101" t="s">
        <v>92</v>
      </c>
      <c r="B1101">
        <v>2021</v>
      </c>
      <c r="C1101">
        <v>6.3529999999999998</v>
      </c>
      <c r="D1101">
        <v>10.375999999999999</v>
      </c>
      <c r="E1101">
        <v>0.95399999999999996</v>
      </c>
      <c r="F1101">
        <v>66.400000000000006</v>
      </c>
      <c r="G1101">
        <v>0.81499999999999995</v>
      </c>
      <c r="H1101">
        <v>-0.10199999999999999</v>
      </c>
      <c r="I1101">
        <v>0.84</v>
      </c>
      <c r="J1101">
        <v>0.71599999999999997</v>
      </c>
      <c r="K1101">
        <v>0.186</v>
      </c>
      <c r="L1101" t="str">
        <f>IFERROR(VLOOKUP(A1101, ContinentData!$A$2:$B$231, 2, FALSE),0)</f>
        <v>Europe</v>
      </c>
      <c r="M1101" t="str">
        <f>IF(world_happiness[[#This Row],[Life Ladder]]&gt;world_happiness[[#This Row],[AV LL]],"Over Avergare","Under Average")</f>
        <v>Over Avergare</v>
      </c>
      <c r="N1101" s="55">
        <f>DATE(world_happiness[[#This Row],[year]],1,1)</f>
        <v>44197</v>
      </c>
      <c r="O1101">
        <f>YEAR(world_happiness[[#This Row],[Date]])</f>
        <v>2021</v>
      </c>
      <c r="P1101">
        <f>AVERAGE(world_happiness[Life Ladder])</f>
        <v>5.4792273760800283</v>
      </c>
    </row>
    <row r="1102" spans="1:16" x14ac:dyDescent="0.35">
      <c r="A1102" t="s">
        <v>92</v>
      </c>
      <c r="B1102">
        <v>2022</v>
      </c>
      <c r="C1102">
        <v>6.0549999999999997</v>
      </c>
      <c r="D1102">
        <v>10.407</v>
      </c>
      <c r="E1102">
        <v>0.92800000000000005</v>
      </c>
      <c r="F1102">
        <v>66.5</v>
      </c>
      <c r="G1102">
        <v>0.81699999999999995</v>
      </c>
      <c r="H1102">
        <v>1.9E-2</v>
      </c>
      <c r="I1102">
        <v>0.84399999999999997</v>
      </c>
      <c r="J1102">
        <v>0.63200000000000001</v>
      </c>
      <c r="K1102">
        <v>0.161</v>
      </c>
      <c r="L1102" t="str">
        <f>IFERROR(VLOOKUP(A1102, ContinentData!$A$2:$B$231, 2, FALSE),0)</f>
        <v>Europe</v>
      </c>
      <c r="M1102" t="str">
        <f>IF(world_happiness[[#This Row],[Life Ladder]]&gt;world_happiness[[#This Row],[AV LL]],"Over Avergare","Under Average")</f>
        <v>Over Avergare</v>
      </c>
      <c r="N1102" s="55">
        <f>DATE(world_happiness[[#This Row],[year]],1,1)</f>
        <v>44562</v>
      </c>
      <c r="O1102">
        <f>YEAR(world_happiness[[#This Row],[Date]])</f>
        <v>2022</v>
      </c>
      <c r="P1102">
        <f>AVERAGE(world_happiness[Life Ladder])</f>
        <v>5.4792273760800283</v>
      </c>
    </row>
    <row r="1103" spans="1:16" x14ac:dyDescent="0.35">
      <c r="A1103" t="s">
        <v>93</v>
      </c>
      <c r="B1103">
        <v>2005</v>
      </c>
      <c r="C1103">
        <v>5.4909999999999997</v>
      </c>
      <c r="D1103">
        <v>9.5730000000000004</v>
      </c>
      <c r="E1103">
        <v>0.79600000000000004</v>
      </c>
      <c r="F1103">
        <v>65.099999999999994</v>
      </c>
      <c r="G1103">
        <v>0.70299999999999996</v>
      </c>
      <c r="I1103">
        <v>0.94499999999999995</v>
      </c>
      <c r="J1103">
        <v>0.55800000000000005</v>
      </c>
      <c r="K1103">
        <v>0.29199999999999998</v>
      </c>
      <c r="L1103" t="str">
        <f>IFERROR(VLOOKUP(A1103, ContinentData!$A$2:$B$231, 2, FALSE),0)</f>
        <v>Asia</v>
      </c>
      <c r="M1103" t="str">
        <f>IF(world_happiness[[#This Row],[Life Ladder]]&gt;world_happiness[[#This Row],[AV LL]],"Over Avergare","Under Average")</f>
        <v>Over Avergare</v>
      </c>
      <c r="N1103" s="55">
        <f>DATE(world_happiness[[#This Row],[year]],1,1)</f>
        <v>38353</v>
      </c>
      <c r="O1103">
        <f>YEAR(world_happiness[[#This Row],[Date]])</f>
        <v>2005</v>
      </c>
      <c r="P1103">
        <f>AVERAGE(world_happiness[Life Ladder])</f>
        <v>5.4792273760800283</v>
      </c>
    </row>
    <row r="1104" spans="1:16" x14ac:dyDescent="0.35">
      <c r="A1104" t="s">
        <v>93</v>
      </c>
      <c r="B1104">
        <v>2006</v>
      </c>
      <c r="C1104">
        <v>4.6529999999999996</v>
      </c>
      <c r="D1104">
        <v>9.5719999999999992</v>
      </c>
      <c r="E1104">
        <v>0.85299999999999998</v>
      </c>
      <c r="F1104">
        <v>65.16</v>
      </c>
      <c r="G1104">
        <v>0.67</v>
      </c>
      <c r="H1104">
        <v>6.6000000000000003E-2</v>
      </c>
      <c r="I1104">
        <v>0.90200000000000002</v>
      </c>
      <c r="J1104">
        <v>0.501</v>
      </c>
      <c r="K1104">
        <v>0.32</v>
      </c>
      <c r="L1104" t="str">
        <f>IFERROR(VLOOKUP(A1104, ContinentData!$A$2:$B$231, 2, FALSE),0)</f>
        <v>Asia</v>
      </c>
      <c r="M1104" t="str">
        <f>IF(world_happiness[[#This Row],[Life Ladder]]&gt;world_happiness[[#This Row],[AV LL]],"Over Avergare","Under Average")</f>
        <v>Under Average</v>
      </c>
      <c r="N1104" s="55">
        <f>DATE(world_happiness[[#This Row],[year]],1,1)</f>
        <v>38718</v>
      </c>
      <c r="O1104">
        <f>YEAR(world_happiness[[#This Row],[Date]])</f>
        <v>2006</v>
      </c>
      <c r="P1104">
        <f>AVERAGE(world_happiness[Life Ladder])</f>
        <v>5.4792273760800283</v>
      </c>
    </row>
    <row r="1105" spans="1:16" x14ac:dyDescent="0.35">
      <c r="A1105" t="s">
        <v>93</v>
      </c>
      <c r="B1105">
        <v>2008</v>
      </c>
      <c r="C1105">
        <v>4.5949999999999998</v>
      </c>
      <c r="D1105">
        <v>9.7119999999999997</v>
      </c>
      <c r="E1105">
        <v>0.71699999999999997</v>
      </c>
      <c r="F1105">
        <v>65.28</v>
      </c>
      <c r="G1105">
        <v>0.52400000000000002</v>
      </c>
      <c r="H1105">
        <v>3.3000000000000002E-2</v>
      </c>
      <c r="I1105">
        <v>0.92700000000000005</v>
      </c>
      <c r="J1105">
        <v>0.47499999999999998</v>
      </c>
      <c r="K1105">
        <v>0.36499999999999999</v>
      </c>
      <c r="L1105" t="str">
        <f>IFERROR(VLOOKUP(A1105, ContinentData!$A$2:$B$231, 2, FALSE),0)</f>
        <v>Asia</v>
      </c>
      <c r="M1105" t="str">
        <f>IF(world_happiness[[#This Row],[Life Ladder]]&gt;world_happiness[[#This Row],[AV LL]],"Over Avergare","Under Average")</f>
        <v>Under Average</v>
      </c>
      <c r="N1105" s="55">
        <f>DATE(world_happiness[[#This Row],[year]],1,1)</f>
        <v>39448</v>
      </c>
      <c r="O1105">
        <f>YEAR(world_happiness[[#This Row],[Date]])</f>
        <v>2008</v>
      </c>
      <c r="P1105">
        <f>AVERAGE(world_happiness[Life Ladder])</f>
        <v>5.4792273760800283</v>
      </c>
    </row>
    <row r="1106" spans="1:16" x14ac:dyDescent="0.35">
      <c r="A1106" t="s">
        <v>93</v>
      </c>
      <c r="B1106">
        <v>2009</v>
      </c>
      <c r="C1106">
        <v>5.2060000000000004</v>
      </c>
      <c r="D1106">
        <v>9.7970000000000006</v>
      </c>
      <c r="E1106">
        <v>0.73599999999999999</v>
      </c>
      <c r="F1106">
        <v>65.34</v>
      </c>
      <c r="G1106">
        <v>0.66500000000000004</v>
      </c>
      <c r="H1106">
        <v>7.0000000000000007E-2</v>
      </c>
      <c r="I1106">
        <v>0.93700000000000006</v>
      </c>
      <c r="J1106">
        <v>0.47199999999999998</v>
      </c>
      <c r="K1106">
        <v>0.40100000000000002</v>
      </c>
      <c r="L1106" t="str">
        <f>IFERROR(VLOOKUP(A1106, ContinentData!$A$2:$B$231, 2, FALSE),0)</f>
        <v>Asia</v>
      </c>
      <c r="M1106" t="str">
        <f>IF(world_happiness[[#This Row],[Life Ladder]]&gt;world_happiness[[#This Row],[AV LL]],"Over Avergare","Under Average")</f>
        <v>Under Average</v>
      </c>
      <c r="N1106" s="55">
        <f>DATE(world_happiness[[#This Row],[year]],1,1)</f>
        <v>39814</v>
      </c>
      <c r="O1106">
        <f>YEAR(world_happiness[[#This Row],[Date]])</f>
        <v>2009</v>
      </c>
      <c r="P1106">
        <f>AVERAGE(world_happiness[Life Ladder])</f>
        <v>5.4792273760800283</v>
      </c>
    </row>
    <row r="1107" spans="1:16" x14ac:dyDescent="0.35">
      <c r="A1107" t="s">
        <v>93</v>
      </c>
      <c r="B1107">
        <v>2010</v>
      </c>
      <c r="C1107">
        <v>5.032</v>
      </c>
      <c r="D1107">
        <v>9.8650000000000002</v>
      </c>
      <c r="E1107">
        <v>0.72099999999999997</v>
      </c>
      <c r="F1107">
        <v>65.400000000000006</v>
      </c>
      <c r="G1107">
        <v>0.67800000000000005</v>
      </c>
      <c r="H1107">
        <v>7.0000000000000007E-2</v>
      </c>
      <c r="I1107">
        <v>0.94899999999999995</v>
      </c>
      <c r="J1107">
        <v>0.45700000000000002</v>
      </c>
      <c r="K1107">
        <v>0.34100000000000003</v>
      </c>
      <c r="L1107" t="str">
        <f>IFERROR(VLOOKUP(A1107, ContinentData!$A$2:$B$231, 2, FALSE),0)</f>
        <v>Asia</v>
      </c>
      <c r="M1107" t="str">
        <f>IF(world_happiness[[#This Row],[Life Ladder]]&gt;world_happiness[[#This Row],[AV LL]],"Over Avergare","Under Average")</f>
        <v>Under Average</v>
      </c>
      <c r="N1107" s="55">
        <f>DATE(world_happiness[[#This Row],[year]],1,1)</f>
        <v>40179</v>
      </c>
      <c r="O1107">
        <f>YEAR(world_happiness[[#This Row],[Date]])</f>
        <v>2010</v>
      </c>
      <c r="P1107">
        <f>AVERAGE(world_happiness[Life Ladder])</f>
        <v>5.4792273760800283</v>
      </c>
    </row>
    <row r="1108" spans="1:16" x14ac:dyDescent="0.35">
      <c r="A1108" t="s">
        <v>93</v>
      </c>
      <c r="B1108">
        <v>2011</v>
      </c>
      <c r="C1108">
        <v>5.1879999999999997</v>
      </c>
      <c r="D1108">
        <v>9.8640000000000008</v>
      </c>
      <c r="E1108">
        <v>0.73299999999999998</v>
      </c>
      <c r="F1108">
        <v>65.459999999999994</v>
      </c>
      <c r="G1108">
        <v>0.65700000000000003</v>
      </c>
      <c r="H1108">
        <v>0</v>
      </c>
      <c r="I1108">
        <v>0.91100000000000003</v>
      </c>
      <c r="J1108">
        <v>0.50600000000000001</v>
      </c>
      <c r="K1108">
        <v>0.32</v>
      </c>
      <c r="L1108" t="str">
        <f>IFERROR(VLOOKUP(A1108, ContinentData!$A$2:$B$231, 2, FALSE),0)</f>
        <v>Asia</v>
      </c>
      <c r="M1108" t="str">
        <f>IF(world_happiness[[#This Row],[Life Ladder]]&gt;world_happiness[[#This Row],[AV LL]],"Over Avergare","Under Average")</f>
        <v>Under Average</v>
      </c>
      <c r="N1108" s="55">
        <f>DATE(world_happiness[[#This Row],[year]],1,1)</f>
        <v>40544</v>
      </c>
      <c r="O1108">
        <f>YEAR(world_happiness[[#This Row],[Date]])</f>
        <v>2011</v>
      </c>
      <c r="P1108">
        <f>AVERAGE(world_happiness[Life Ladder])</f>
        <v>5.4792273760800283</v>
      </c>
    </row>
    <row r="1109" spans="1:16" x14ac:dyDescent="0.35">
      <c r="A1109" t="s">
        <v>93</v>
      </c>
      <c r="B1109">
        <v>2012</v>
      </c>
      <c r="C1109">
        <v>4.5730000000000004</v>
      </c>
      <c r="D1109">
        <v>9.8629999999999995</v>
      </c>
      <c r="E1109">
        <v>0.71299999999999997</v>
      </c>
      <c r="F1109">
        <v>65.52</v>
      </c>
      <c r="G1109">
        <v>0.621</v>
      </c>
      <c r="H1109">
        <v>-1.4E-2</v>
      </c>
      <c r="I1109">
        <v>0.85599999999999998</v>
      </c>
      <c r="J1109">
        <v>0.442</v>
      </c>
      <c r="K1109">
        <v>0.33900000000000002</v>
      </c>
      <c r="L1109" t="str">
        <f>IFERROR(VLOOKUP(A1109, ContinentData!$A$2:$B$231, 2, FALSE),0)</f>
        <v>Asia</v>
      </c>
      <c r="M1109" t="str">
        <f>IF(world_happiness[[#This Row],[Life Ladder]]&gt;world_happiness[[#This Row],[AV LL]],"Over Avergare","Under Average")</f>
        <v>Under Average</v>
      </c>
      <c r="N1109" s="55">
        <f>DATE(world_happiness[[#This Row],[year]],1,1)</f>
        <v>40909</v>
      </c>
      <c r="O1109">
        <f>YEAR(world_happiness[[#This Row],[Date]])</f>
        <v>2012</v>
      </c>
      <c r="P1109">
        <f>AVERAGE(world_happiness[Life Ladder])</f>
        <v>5.4792273760800283</v>
      </c>
    </row>
    <row r="1110" spans="1:16" x14ac:dyDescent="0.35">
      <c r="A1110" t="s">
        <v>93</v>
      </c>
      <c r="B1110">
        <v>2013</v>
      </c>
      <c r="C1110">
        <v>4.9829999999999997</v>
      </c>
      <c r="D1110">
        <v>9.8079999999999998</v>
      </c>
      <c r="E1110">
        <v>0.70799999999999996</v>
      </c>
      <c r="F1110">
        <v>65.58</v>
      </c>
      <c r="G1110">
        <v>0.65500000000000003</v>
      </c>
      <c r="H1110">
        <v>-0.01</v>
      </c>
      <c r="I1110">
        <v>0.92100000000000004</v>
      </c>
      <c r="J1110">
        <v>0.44600000000000001</v>
      </c>
      <c r="K1110">
        <v>0.40899999999999997</v>
      </c>
      <c r="L1110" t="str">
        <f>IFERROR(VLOOKUP(A1110, ContinentData!$A$2:$B$231, 2, FALSE),0)</f>
        <v>Asia</v>
      </c>
      <c r="M1110" t="str">
        <f>IF(world_happiness[[#This Row],[Life Ladder]]&gt;world_happiness[[#This Row],[AV LL]],"Over Avergare","Under Average")</f>
        <v>Under Average</v>
      </c>
      <c r="N1110" s="55">
        <f>DATE(world_happiness[[#This Row],[year]],1,1)</f>
        <v>41275</v>
      </c>
      <c r="O1110">
        <f>YEAR(world_happiness[[#This Row],[Date]])</f>
        <v>2013</v>
      </c>
      <c r="P1110">
        <f>AVERAGE(world_happiness[Life Ladder])</f>
        <v>5.4792273760800283</v>
      </c>
    </row>
    <row r="1111" spans="1:16" x14ac:dyDescent="0.35">
      <c r="A1111" t="s">
        <v>93</v>
      </c>
      <c r="B1111">
        <v>2014</v>
      </c>
      <c r="C1111">
        <v>5.2329999999999997</v>
      </c>
      <c r="D1111">
        <v>9.7330000000000005</v>
      </c>
      <c r="E1111">
        <v>0.75900000000000001</v>
      </c>
      <c r="F1111">
        <v>65.64</v>
      </c>
      <c r="G1111">
        <v>0.65700000000000003</v>
      </c>
      <c r="H1111">
        <v>-1.4999999999999999E-2</v>
      </c>
      <c r="I1111">
        <v>0.93899999999999995</v>
      </c>
      <c r="J1111">
        <v>0.52500000000000002</v>
      </c>
      <c r="K1111">
        <v>0.26700000000000002</v>
      </c>
      <c r="L1111" t="str">
        <f>IFERROR(VLOOKUP(A1111, ContinentData!$A$2:$B$231, 2, FALSE),0)</f>
        <v>Asia</v>
      </c>
      <c r="M1111" t="str">
        <f>IF(world_happiness[[#This Row],[Life Ladder]]&gt;world_happiness[[#This Row],[AV LL]],"Over Avergare","Under Average")</f>
        <v>Under Average</v>
      </c>
      <c r="N1111" s="55">
        <f>DATE(world_happiness[[#This Row],[year]],1,1)</f>
        <v>41640</v>
      </c>
      <c r="O1111">
        <f>YEAR(world_happiness[[#This Row],[Date]])</f>
        <v>2014</v>
      </c>
      <c r="P1111">
        <f>AVERAGE(world_happiness[Life Ladder])</f>
        <v>5.4792273760800283</v>
      </c>
    </row>
    <row r="1112" spans="1:16" x14ac:dyDescent="0.35">
      <c r="A1112" t="s">
        <v>93</v>
      </c>
      <c r="B1112">
        <v>2015</v>
      </c>
      <c r="C1112">
        <v>5.1719999999999997</v>
      </c>
      <c r="D1112">
        <v>9.718</v>
      </c>
      <c r="E1112">
        <v>0.74199999999999999</v>
      </c>
      <c r="F1112">
        <v>65.7</v>
      </c>
      <c r="G1112">
        <v>0.59699999999999998</v>
      </c>
      <c r="H1112">
        <v>6.8000000000000005E-2</v>
      </c>
      <c r="I1112">
        <v>0.88900000000000001</v>
      </c>
      <c r="J1112">
        <v>0.52400000000000002</v>
      </c>
      <c r="K1112">
        <v>0.24299999999999999</v>
      </c>
      <c r="L1112" t="str">
        <f>IFERROR(VLOOKUP(A1112, ContinentData!$A$2:$B$231, 2, FALSE),0)</f>
        <v>Asia</v>
      </c>
      <c r="M1112" t="str">
        <f>IF(world_happiness[[#This Row],[Life Ladder]]&gt;world_happiness[[#This Row],[AV LL]],"Over Avergare","Under Average")</f>
        <v>Under Average</v>
      </c>
      <c r="N1112" s="55">
        <f>DATE(world_happiness[[#This Row],[year]],1,1)</f>
        <v>42005</v>
      </c>
      <c r="O1112">
        <f>YEAR(world_happiness[[#This Row],[Date]])</f>
        <v>2015</v>
      </c>
      <c r="P1112">
        <f>AVERAGE(world_happiness[Life Ladder])</f>
        <v>5.4792273760800283</v>
      </c>
    </row>
    <row r="1113" spans="1:16" x14ac:dyDescent="0.35">
      <c r="A1113" t="s">
        <v>93</v>
      </c>
      <c r="B1113">
        <v>2016</v>
      </c>
      <c r="C1113">
        <v>5.2709999999999999</v>
      </c>
      <c r="D1113">
        <v>9.7550000000000008</v>
      </c>
      <c r="E1113">
        <v>0.82799999999999996</v>
      </c>
      <c r="F1113">
        <v>65.775000000000006</v>
      </c>
      <c r="G1113">
        <v>0.65700000000000003</v>
      </c>
      <c r="H1113">
        <v>2.3E-2</v>
      </c>
      <c r="I1113">
        <v>0.85299999999999998</v>
      </c>
      <c r="J1113">
        <v>0.51300000000000001</v>
      </c>
      <c r="K1113">
        <v>0.26300000000000001</v>
      </c>
      <c r="L1113" t="str">
        <f>IFERROR(VLOOKUP(A1113, ContinentData!$A$2:$B$231, 2, FALSE),0)</f>
        <v>Asia</v>
      </c>
      <c r="M1113" t="str">
        <f>IF(world_happiness[[#This Row],[Life Ladder]]&gt;world_happiness[[#This Row],[AV LL]],"Over Avergare","Under Average")</f>
        <v>Under Average</v>
      </c>
      <c r="N1113" s="55">
        <f>DATE(world_happiness[[#This Row],[year]],1,1)</f>
        <v>42370</v>
      </c>
      <c r="O1113">
        <f>YEAR(world_happiness[[#This Row],[Date]])</f>
        <v>2016</v>
      </c>
      <c r="P1113">
        <f>AVERAGE(world_happiness[Life Ladder])</f>
        <v>5.4792273760800283</v>
      </c>
    </row>
    <row r="1114" spans="1:16" x14ac:dyDescent="0.35">
      <c r="A1114" t="s">
        <v>93</v>
      </c>
      <c r="B1114">
        <v>2017</v>
      </c>
      <c r="C1114">
        <v>5.1539999999999999</v>
      </c>
      <c r="D1114">
        <v>9.7870000000000008</v>
      </c>
      <c r="E1114">
        <v>0.77700000000000002</v>
      </c>
      <c r="F1114">
        <v>65.849999999999994</v>
      </c>
      <c r="G1114">
        <v>0.60499999999999998</v>
      </c>
      <c r="H1114">
        <v>-8.5000000000000006E-2</v>
      </c>
      <c r="I1114">
        <v>0.91100000000000003</v>
      </c>
      <c r="J1114">
        <v>0.46899999999999997</v>
      </c>
      <c r="K1114">
        <v>0.24399999999999999</v>
      </c>
      <c r="L1114" t="str">
        <f>IFERROR(VLOOKUP(A1114, ContinentData!$A$2:$B$231, 2, FALSE),0)</f>
        <v>Asia</v>
      </c>
      <c r="M1114" t="str">
        <f>IF(world_happiness[[#This Row],[Life Ladder]]&gt;world_happiness[[#This Row],[AV LL]],"Over Avergare","Under Average")</f>
        <v>Under Average</v>
      </c>
      <c r="N1114" s="55">
        <f>DATE(world_happiness[[#This Row],[year]],1,1)</f>
        <v>42736</v>
      </c>
      <c r="O1114">
        <f>YEAR(world_happiness[[#This Row],[Date]])</f>
        <v>2017</v>
      </c>
      <c r="P1114">
        <f>AVERAGE(world_happiness[Life Ladder])</f>
        <v>5.4792273760800283</v>
      </c>
    </row>
    <row r="1115" spans="1:16" x14ac:dyDescent="0.35">
      <c r="A1115" t="s">
        <v>93</v>
      </c>
      <c r="B1115">
        <v>2018</v>
      </c>
      <c r="C1115">
        <v>5.1669999999999998</v>
      </c>
      <c r="D1115">
        <v>9.7970000000000006</v>
      </c>
      <c r="E1115">
        <v>0.82899999999999996</v>
      </c>
      <c r="F1115">
        <v>65.924999999999997</v>
      </c>
      <c r="G1115">
        <v>0.60699999999999998</v>
      </c>
      <c r="H1115">
        <v>-7.9000000000000001E-2</v>
      </c>
      <c r="I1115">
        <v>0.90700000000000003</v>
      </c>
      <c r="J1115">
        <v>0.41499999999999998</v>
      </c>
      <c r="K1115">
        <v>0.27100000000000002</v>
      </c>
      <c r="L1115" t="str">
        <f>IFERROR(VLOOKUP(A1115, ContinentData!$A$2:$B$231, 2, FALSE),0)</f>
        <v>Asia</v>
      </c>
      <c r="M1115" t="str">
        <f>IF(world_happiness[[#This Row],[Life Ladder]]&gt;world_happiness[[#This Row],[AV LL]],"Over Avergare","Under Average")</f>
        <v>Under Average</v>
      </c>
      <c r="N1115" s="55">
        <f>DATE(world_happiness[[#This Row],[year]],1,1)</f>
        <v>43101</v>
      </c>
      <c r="O1115">
        <f>YEAR(world_happiness[[#This Row],[Date]])</f>
        <v>2018</v>
      </c>
      <c r="P1115">
        <f>AVERAGE(world_happiness[Life Ladder])</f>
        <v>5.4792273760800283</v>
      </c>
    </row>
    <row r="1116" spans="1:16" x14ac:dyDescent="0.35">
      <c r="A1116" t="s">
        <v>93</v>
      </c>
      <c r="B1116">
        <v>2019</v>
      </c>
      <c r="C1116">
        <v>4.024</v>
      </c>
      <c r="D1116">
        <v>9.7509999999999994</v>
      </c>
      <c r="E1116">
        <v>0.86599999999999999</v>
      </c>
      <c r="F1116">
        <v>66</v>
      </c>
      <c r="G1116">
        <v>0.44700000000000001</v>
      </c>
      <c r="H1116">
        <v>-9.6000000000000002E-2</v>
      </c>
      <c r="I1116">
        <v>0.89</v>
      </c>
      <c r="J1116">
        <v>0.308</v>
      </c>
      <c r="K1116">
        <v>0.49399999999999999</v>
      </c>
      <c r="L1116" t="str">
        <f>IFERROR(VLOOKUP(A1116, ContinentData!$A$2:$B$231, 2, FALSE),0)</f>
        <v>Asia</v>
      </c>
      <c r="M1116" t="str">
        <f>IF(world_happiness[[#This Row],[Life Ladder]]&gt;world_happiness[[#This Row],[AV LL]],"Over Avergare","Under Average")</f>
        <v>Under Average</v>
      </c>
      <c r="N1116" s="55">
        <f>DATE(world_happiness[[#This Row],[year]],1,1)</f>
        <v>43466</v>
      </c>
      <c r="O1116">
        <f>YEAR(world_happiness[[#This Row],[Date]])</f>
        <v>2019</v>
      </c>
      <c r="P1116">
        <f>AVERAGE(world_happiness[Life Ladder])</f>
        <v>5.4792273760800283</v>
      </c>
    </row>
    <row r="1117" spans="1:16" x14ac:dyDescent="0.35">
      <c r="A1117" t="s">
        <v>93</v>
      </c>
      <c r="B1117">
        <v>2020</v>
      </c>
      <c r="C1117">
        <v>2.6339999999999999</v>
      </c>
      <c r="D1117">
        <v>9.5310000000000006</v>
      </c>
      <c r="E1117">
        <v>0.54700000000000004</v>
      </c>
      <c r="F1117">
        <v>66.075000000000003</v>
      </c>
      <c r="G1117">
        <v>0.55200000000000005</v>
      </c>
      <c r="H1117">
        <v>-0.13600000000000001</v>
      </c>
      <c r="I1117">
        <v>0.88400000000000001</v>
      </c>
      <c r="J1117">
        <v>0.35199999999999998</v>
      </c>
      <c r="K1117">
        <v>0.48199999999999998</v>
      </c>
      <c r="L1117" t="str">
        <f>IFERROR(VLOOKUP(A1117, ContinentData!$A$2:$B$231, 2, FALSE),0)</f>
        <v>Asia</v>
      </c>
      <c r="M1117" t="str">
        <f>IF(world_happiness[[#This Row],[Life Ladder]]&gt;world_happiness[[#This Row],[AV LL]],"Over Avergare","Under Average")</f>
        <v>Under Average</v>
      </c>
      <c r="N1117" s="55">
        <f>DATE(world_happiness[[#This Row],[year]],1,1)</f>
        <v>43831</v>
      </c>
      <c r="O1117">
        <f>YEAR(world_happiness[[#This Row],[Date]])</f>
        <v>2020</v>
      </c>
      <c r="P1117">
        <f>AVERAGE(world_happiness[Life Ladder])</f>
        <v>5.4792273760800283</v>
      </c>
    </row>
    <row r="1118" spans="1:16" x14ac:dyDescent="0.35">
      <c r="A1118" t="s">
        <v>93</v>
      </c>
      <c r="B1118">
        <v>2021</v>
      </c>
      <c r="C1118">
        <v>2.1789999999999998</v>
      </c>
      <c r="D1118">
        <v>9.4710000000000001</v>
      </c>
      <c r="E1118">
        <v>0.50700000000000001</v>
      </c>
      <c r="F1118">
        <v>66.150000000000006</v>
      </c>
      <c r="G1118">
        <v>0.42299999999999999</v>
      </c>
      <c r="H1118">
        <v>-0.161</v>
      </c>
      <c r="I1118">
        <v>0.90500000000000003</v>
      </c>
      <c r="J1118">
        <v>0.26300000000000001</v>
      </c>
      <c r="K1118">
        <v>0.56899999999999995</v>
      </c>
      <c r="L1118" t="str">
        <f>IFERROR(VLOOKUP(A1118, ContinentData!$A$2:$B$231, 2, FALSE),0)</f>
        <v>Asia</v>
      </c>
      <c r="M1118" t="str">
        <f>IF(world_happiness[[#This Row],[Life Ladder]]&gt;world_happiness[[#This Row],[AV LL]],"Over Avergare","Under Average")</f>
        <v>Under Average</v>
      </c>
      <c r="N1118" s="55">
        <f>DATE(world_happiness[[#This Row],[year]],1,1)</f>
        <v>44197</v>
      </c>
      <c r="O1118">
        <f>YEAR(world_happiness[[#This Row],[Date]])</f>
        <v>2021</v>
      </c>
      <c r="P1118">
        <f>AVERAGE(world_happiness[Life Ladder])</f>
        <v>5.4792273760800283</v>
      </c>
    </row>
    <row r="1119" spans="1:16" x14ac:dyDescent="0.35">
      <c r="A1119" t="s">
        <v>93</v>
      </c>
      <c r="B1119">
        <v>2022</v>
      </c>
      <c r="C1119">
        <v>2.3519999999999999</v>
      </c>
      <c r="D1119">
        <v>9.4280000000000008</v>
      </c>
      <c r="E1119">
        <v>0.53500000000000003</v>
      </c>
      <c r="F1119">
        <v>66.224999999999994</v>
      </c>
      <c r="G1119">
        <v>0.45</v>
      </c>
      <c r="H1119">
        <v>-0.126</v>
      </c>
      <c r="I1119">
        <v>0.88300000000000001</v>
      </c>
      <c r="J1119">
        <v>0.29799999999999999</v>
      </c>
      <c r="K1119">
        <v>0.43</v>
      </c>
      <c r="L1119" t="str">
        <f>IFERROR(VLOOKUP(A1119, ContinentData!$A$2:$B$231, 2, FALSE),0)</f>
        <v>Asia</v>
      </c>
      <c r="M1119" t="str">
        <f>IF(world_happiness[[#This Row],[Life Ladder]]&gt;world_happiness[[#This Row],[AV LL]],"Over Avergare","Under Average")</f>
        <v>Under Average</v>
      </c>
      <c r="N1119" s="55">
        <f>DATE(world_happiness[[#This Row],[year]],1,1)</f>
        <v>44562</v>
      </c>
      <c r="O1119">
        <f>YEAR(world_happiness[[#This Row],[Date]])</f>
        <v>2022</v>
      </c>
      <c r="P1119">
        <f>AVERAGE(world_happiness[Life Ladder])</f>
        <v>5.4792273760800283</v>
      </c>
    </row>
    <row r="1120" spans="1:16" x14ac:dyDescent="0.35">
      <c r="A1120" t="s">
        <v>94</v>
      </c>
      <c r="B1120">
        <v>2011</v>
      </c>
      <c r="C1120">
        <v>4.8979999999999997</v>
      </c>
      <c r="D1120">
        <v>7.7850000000000001</v>
      </c>
      <c r="E1120">
        <v>0.82399999999999995</v>
      </c>
      <c r="F1120">
        <v>41.52</v>
      </c>
      <c r="G1120">
        <v>0.61799999999999999</v>
      </c>
      <c r="H1120">
        <v>-8.8999999999999996E-2</v>
      </c>
      <c r="I1120">
        <v>0.76800000000000002</v>
      </c>
      <c r="J1120">
        <v>0.754</v>
      </c>
      <c r="K1120">
        <v>0.17</v>
      </c>
      <c r="L1120" t="str">
        <f>IFERROR(VLOOKUP(A1120, ContinentData!$A$2:$B$231, 2, FALSE),0)</f>
        <v>Africa</v>
      </c>
      <c r="M1120" t="str">
        <f>IF(world_happiness[[#This Row],[Life Ladder]]&gt;world_happiness[[#This Row],[AV LL]],"Over Avergare","Under Average")</f>
        <v>Under Average</v>
      </c>
      <c r="N1120" s="55">
        <f>DATE(world_happiness[[#This Row],[year]],1,1)</f>
        <v>40544</v>
      </c>
      <c r="O1120">
        <f>YEAR(world_happiness[[#This Row],[Date]])</f>
        <v>2011</v>
      </c>
      <c r="P1120">
        <f>AVERAGE(world_happiness[Life Ladder])</f>
        <v>5.4792273760800283</v>
      </c>
    </row>
    <row r="1121" spans="1:16" x14ac:dyDescent="0.35">
      <c r="A1121" t="s">
        <v>94</v>
      </c>
      <c r="B1121">
        <v>2016</v>
      </c>
      <c r="C1121">
        <v>3.8079999999999998</v>
      </c>
      <c r="D1121">
        <v>7.8970000000000002</v>
      </c>
      <c r="E1121">
        <v>0.79800000000000004</v>
      </c>
      <c r="F1121">
        <v>42.25</v>
      </c>
      <c r="G1121">
        <v>0.72899999999999998</v>
      </c>
      <c r="H1121">
        <v>-9.7000000000000003E-2</v>
      </c>
      <c r="I1121">
        <v>0.74299999999999999</v>
      </c>
      <c r="J1121">
        <v>0.68500000000000005</v>
      </c>
      <c r="K1121">
        <v>0.27</v>
      </c>
      <c r="L1121" t="str">
        <f>IFERROR(VLOOKUP(A1121, ContinentData!$A$2:$B$231, 2, FALSE),0)</f>
        <v>Africa</v>
      </c>
      <c r="M1121" t="str">
        <f>IF(world_happiness[[#This Row],[Life Ladder]]&gt;world_happiness[[#This Row],[AV LL]],"Over Avergare","Under Average")</f>
        <v>Under Average</v>
      </c>
      <c r="N1121" s="55">
        <f>DATE(world_happiness[[#This Row],[year]],1,1)</f>
        <v>42370</v>
      </c>
      <c r="O1121">
        <f>YEAR(world_happiness[[#This Row],[Date]])</f>
        <v>2016</v>
      </c>
      <c r="P1121">
        <f>AVERAGE(world_happiness[Life Ladder])</f>
        <v>5.4792273760800283</v>
      </c>
    </row>
    <row r="1122" spans="1:16" x14ac:dyDescent="0.35">
      <c r="A1122" t="s">
        <v>94</v>
      </c>
      <c r="B1122">
        <v>2017</v>
      </c>
      <c r="C1122">
        <v>3.7949999999999999</v>
      </c>
      <c r="D1122">
        <v>7.8520000000000003</v>
      </c>
      <c r="E1122">
        <v>0.76900000000000002</v>
      </c>
      <c r="F1122">
        <v>42.9</v>
      </c>
      <c r="G1122">
        <v>0.75700000000000001</v>
      </c>
      <c r="H1122">
        <v>-0.14099999999999999</v>
      </c>
      <c r="I1122">
        <v>0.79700000000000004</v>
      </c>
      <c r="J1122">
        <v>0.70599999999999996</v>
      </c>
      <c r="K1122">
        <v>0.255</v>
      </c>
      <c r="L1122" t="str">
        <f>IFERROR(VLOOKUP(A1122, ContinentData!$A$2:$B$231, 2, FALSE),0)</f>
        <v>Africa</v>
      </c>
      <c r="M1122" t="str">
        <f>IF(world_happiness[[#This Row],[Life Ladder]]&gt;world_happiness[[#This Row],[AV LL]],"Over Avergare","Under Average")</f>
        <v>Under Average</v>
      </c>
      <c r="N1122" s="55">
        <f>DATE(world_happiness[[#This Row],[year]],1,1)</f>
        <v>42736</v>
      </c>
      <c r="O1122">
        <f>YEAR(world_happiness[[#This Row],[Date]])</f>
        <v>2017</v>
      </c>
      <c r="P1122">
        <f>AVERAGE(world_happiness[Life Ladder])</f>
        <v>5.4792273760800283</v>
      </c>
    </row>
    <row r="1123" spans="1:16" x14ac:dyDescent="0.35">
      <c r="A1123" t="s">
        <v>94</v>
      </c>
      <c r="B1123">
        <v>2019</v>
      </c>
      <c r="C1123">
        <v>3.512</v>
      </c>
      <c r="D1123">
        <v>7.8369999999999997</v>
      </c>
      <c r="E1123">
        <v>0.79</v>
      </c>
      <c r="F1123">
        <v>44.2</v>
      </c>
      <c r="G1123">
        <v>0.71599999999999997</v>
      </c>
      <c r="H1123">
        <v>-0.126</v>
      </c>
      <c r="I1123">
        <v>0.91500000000000004</v>
      </c>
      <c r="J1123">
        <v>0.70699999999999996</v>
      </c>
      <c r="K1123">
        <v>0.27300000000000002</v>
      </c>
      <c r="L1123" t="str">
        <f>IFERROR(VLOOKUP(A1123, ContinentData!$A$2:$B$231, 2, FALSE),0)</f>
        <v>Africa</v>
      </c>
      <c r="M1123" t="str">
        <f>IF(world_happiness[[#This Row],[Life Ladder]]&gt;world_happiness[[#This Row],[AV LL]],"Over Avergare","Under Average")</f>
        <v>Under Average</v>
      </c>
      <c r="N1123" s="55">
        <f>DATE(world_happiness[[#This Row],[year]],1,1)</f>
        <v>43466</v>
      </c>
      <c r="O1123">
        <f>YEAR(world_happiness[[#This Row],[Date]])</f>
        <v>2019</v>
      </c>
      <c r="P1123">
        <f>AVERAGE(world_happiness[Life Ladder])</f>
        <v>5.4792273760800283</v>
      </c>
    </row>
    <row r="1124" spans="1:16" x14ac:dyDescent="0.35">
      <c r="A1124" t="s">
        <v>95</v>
      </c>
      <c r="B1124">
        <v>2007</v>
      </c>
      <c r="C1124">
        <v>3.7010000000000001</v>
      </c>
      <c r="D1124">
        <v>7.1790000000000003</v>
      </c>
      <c r="E1124">
        <v>0.59399999999999997</v>
      </c>
      <c r="F1124">
        <v>51.86</v>
      </c>
      <c r="G1124">
        <v>0.79</v>
      </c>
      <c r="H1124">
        <v>0.115</v>
      </c>
      <c r="I1124">
        <v>0.77600000000000002</v>
      </c>
      <c r="J1124">
        <v>0.6</v>
      </c>
      <c r="K1124">
        <v>0.435</v>
      </c>
      <c r="L1124" t="str">
        <f>IFERROR(VLOOKUP(A1124, ContinentData!$A$2:$B$231, 2, FALSE),0)</f>
        <v>Africa</v>
      </c>
      <c r="M1124" t="str">
        <f>IF(world_happiness[[#This Row],[Life Ladder]]&gt;world_happiness[[#This Row],[AV LL]],"Over Avergare","Under Average")</f>
        <v>Under Average</v>
      </c>
      <c r="N1124" s="55">
        <f>DATE(world_happiness[[#This Row],[year]],1,1)</f>
        <v>39083</v>
      </c>
      <c r="O1124">
        <f>YEAR(world_happiness[[#This Row],[Date]])</f>
        <v>2007</v>
      </c>
      <c r="P1124">
        <f>AVERAGE(world_happiness[Life Ladder])</f>
        <v>5.4792273760800283</v>
      </c>
    </row>
    <row r="1125" spans="1:16" x14ac:dyDescent="0.35">
      <c r="A1125" t="s">
        <v>95</v>
      </c>
      <c r="B1125">
        <v>2008</v>
      </c>
      <c r="C1125">
        <v>4.2210000000000001</v>
      </c>
      <c r="D1125">
        <v>7.2069999999999999</v>
      </c>
      <c r="E1125">
        <v>0.61899999999999999</v>
      </c>
      <c r="F1125">
        <v>51.94</v>
      </c>
      <c r="G1125">
        <v>0.72399999999999998</v>
      </c>
      <c r="H1125">
        <v>-3.5000000000000003E-2</v>
      </c>
      <c r="I1125">
        <v>0.84</v>
      </c>
      <c r="J1125">
        <v>0.629</v>
      </c>
      <c r="K1125">
        <v>0.26100000000000001</v>
      </c>
      <c r="L1125" t="str">
        <f>IFERROR(VLOOKUP(A1125, ContinentData!$A$2:$B$231, 2, FALSE),0)</f>
        <v>Africa</v>
      </c>
      <c r="M1125" t="str">
        <f>IF(world_happiness[[#This Row],[Life Ladder]]&gt;world_happiness[[#This Row],[AV LL]],"Over Avergare","Under Average")</f>
        <v>Under Average</v>
      </c>
      <c r="N1125" s="55">
        <f>DATE(world_happiness[[#This Row],[year]],1,1)</f>
        <v>39448</v>
      </c>
      <c r="O1125">
        <f>YEAR(world_happiness[[#This Row],[Date]])</f>
        <v>2008</v>
      </c>
      <c r="P1125">
        <f>AVERAGE(world_happiness[Life Ladder])</f>
        <v>5.4792273760800283</v>
      </c>
    </row>
    <row r="1126" spans="1:16" x14ac:dyDescent="0.35">
      <c r="A1126" t="s">
        <v>95</v>
      </c>
      <c r="B1126">
        <v>2010</v>
      </c>
      <c r="C1126">
        <v>4.1959999999999997</v>
      </c>
      <c r="D1126">
        <v>7.2569999999999997</v>
      </c>
      <c r="E1126">
        <v>0.82699999999999996</v>
      </c>
      <c r="F1126">
        <v>52.1</v>
      </c>
      <c r="G1126">
        <v>0.81899999999999995</v>
      </c>
      <c r="H1126">
        <v>-0.04</v>
      </c>
      <c r="I1126">
        <v>0.81799999999999995</v>
      </c>
      <c r="J1126">
        <v>0.54900000000000004</v>
      </c>
      <c r="K1126">
        <v>0.217</v>
      </c>
      <c r="L1126" t="str">
        <f>IFERROR(VLOOKUP(A1126, ContinentData!$A$2:$B$231, 2, FALSE),0)</f>
        <v>Africa</v>
      </c>
      <c r="M1126" t="str">
        <f>IF(world_happiness[[#This Row],[Life Ladder]]&gt;world_happiness[[#This Row],[AV LL]],"Over Avergare","Under Average")</f>
        <v>Under Average</v>
      </c>
      <c r="N1126" s="55">
        <f>DATE(world_happiness[[#This Row],[year]],1,1)</f>
        <v>40179</v>
      </c>
      <c r="O1126">
        <f>YEAR(world_happiness[[#This Row],[Date]])</f>
        <v>2010</v>
      </c>
      <c r="P1126">
        <f>AVERAGE(world_happiness[Life Ladder])</f>
        <v>5.4792273760800283</v>
      </c>
    </row>
    <row r="1127" spans="1:16" x14ac:dyDescent="0.35">
      <c r="A1127" t="s">
        <v>95</v>
      </c>
      <c r="B1127">
        <v>2014</v>
      </c>
      <c r="C1127">
        <v>4.5709999999999997</v>
      </c>
      <c r="D1127">
        <v>7.3860000000000001</v>
      </c>
      <c r="E1127">
        <v>0.70799999999999996</v>
      </c>
      <c r="F1127">
        <v>52.42</v>
      </c>
      <c r="G1127">
        <v>0.59</v>
      </c>
      <c r="H1127">
        <v>-3.1E-2</v>
      </c>
      <c r="I1127">
        <v>0.86899999999999999</v>
      </c>
      <c r="J1127">
        <v>0.56499999999999995</v>
      </c>
      <c r="K1127">
        <v>0.443</v>
      </c>
      <c r="L1127" t="str">
        <f>IFERROR(VLOOKUP(A1127, ContinentData!$A$2:$B$231, 2, FALSE),0)</f>
        <v>Africa</v>
      </c>
      <c r="M1127" t="str">
        <f>IF(world_happiness[[#This Row],[Life Ladder]]&gt;world_happiness[[#This Row],[AV LL]],"Over Avergare","Under Average")</f>
        <v>Under Average</v>
      </c>
      <c r="N1127" s="55">
        <f>DATE(world_happiness[[#This Row],[year]],1,1)</f>
        <v>41640</v>
      </c>
      <c r="O1127">
        <f>YEAR(world_happiness[[#This Row],[Date]])</f>
        <v>2014</v>
      </c>
      <c r="P1127">
        <f>AVERAGE(world_happiness[Life Ladder])</f>
        <v>5.4792273760800283</v>
      </c>
    </row>
    <row r="1128" spans="1:16" x14ac:dyDescent="0.35">
      <c r="A1128" t="s">
        <v>95</v>
      </c>
      <c r="B1128">
        <v>2015</v>
      </c>
      <c r="C1128">
        <v>2.702</v>
      </c>
      <c r="D1128">
        <v>7.3659999999999997</v>
      </c>
      <c r="E1128">
        <v>0.63800000000000001</v>
      </c>
      <c r="F1128">
        <v>52.5</v>
      </c>
      <c r="G1128">
        <v>0.67100000000000004</v>
      </c>
      <c r="H1128">
        <v>-6.3E-2</v>
      </c>
      <c r="I1128">
        <v>0.90300000000000002</v>
      </c>
      <c r="J1128">
        <v>0.51900000000000002</v>
      </c>
      <c r="K1128">
        <v>0.38800000000000001</v>
      </c>
      <c r="L1128" t="str">
        <f>IFERROR(VLOOKUP(A1128, ContinentData!$A$2:$B$231, 2, FALSE),0)</f>
        <v>Africa</v>
      </c>
      <c r="M1128" t="str">
        <f>IF(world_happiness[[#This Row],[Life Ladder]]&gt;world_happiness[[#This Row],[AV LL]],"Over Avergare","Under Average")</f>
        <v>Under Average</v>
      </c>
      <c r="N1128" s="55">
        <f>DATE(world_happiness[[#This Row],[year]],1,1)</f>
        <v>42005</v>
      </c>
      <c r="O1128">
        <f>YEAR(world_happiness[[#This Row],[Date]])</f>
        <v>2015</v>
      </c>
      <c r="P1128">
        <f>AVERAGE(world_happiness[Life Ladder])</f>
        <v>5.4792273760800283</v>
      </c>
    </row>
    <row r="1129" spans="1:16" x14ac:dyDescent="0.35">
      <c r="A1129" t="s">
        <v>95</v>
      </c>
      <c r="B1129">
        <v>2016</v>
      </c>
      <c r="C1129">
        <v>3.355</v>
      </c>
      <c r="D1129">
        <v>7.33</v>
      </c>
      <c r="E1129">
        <v>0.64300000000000002</v>
      </c>
      <c r="F1129">
        <v>53.1</v>
      </c>
      <c r="G1129">
        <v>0.76300000000000001</v>
      </c>
      <c r="H1129">
        <v>3.1E-2</v>
      </c>
      <c r="I1129">
        <v>0.90100000000000002</v>
      </c>
      <c r="J1129">
        <v>0.625</v>
      </c>
      <c r="K1129">
        <v>0.50900000000000001</v>
      </c>
      <c r="L1129" t="str">
        <f>IFERROR(VLOOKUP(A1129, ContinentData!$A$2:$B$231, 2, FALSE),0)</f>
        <v>Africa</v>
      </c>
      <c r="M1129" t="str">
        <f>IF(world_happiness[[#This Row],[Life Ladder]]&gt;world_happiness[[#This Row],[AV LL]],"Over Avergare","Under Average")</f>
        <v>Under Average</v>
      </c>
      <c r="N1129" s="55">
        <f>DATE(world_happiness[[#This Row],[year]],1,1)</f>
        <v>42370</v>
      </c>
      <c r="O1129">
        <f>YEAR(world_happiness[[#This Row],[Date]])</f>
        <v>2016</v>
      </c>
      <c r="P1129">
        <f>AVERAGE(world_happiness[Life Ladder])</f>
        <v>5.4792273760800283</v>
      </c>
    </row>
    <row r="1130" spans="1:16" x14ac:dyDescent="0.35">
      <c r="A1130" t="s">
        <v>95</v>
      </c>
      <c r="B1130">
        <v>2017</v>
      </c>
      <c r="C1130">
        <v>4.4240000000000004</v>
      </c>
      <c r="D1130">
        <v>7.335</v>
      </c>
      <c r="E1130">
        <v>0.68500000000000005</v>
      </c>
      <c r="F1130">
        <v>53.7</v>
      </c>
      <c r="G1130">
        <v>0.73299999999999998</v>
      </c>
      <c r="H1130">
        <v>-1.4E-2</v>
      </c>
      <c r="I1130">
        <v>0.86699999999999999</v>
      </c>
      <c r="J1130">
        <v>0.67400000000000004</v>
      </c>
      <c r="K1130">
        <v>0.39100000000000001</v>
      </c>
      <c r="L1130" t="str">
        <f>IFERROR(VLOOKUP(A1130, ContinentData!$A$2:$B$231, 2, FALSE),0)</f>
        <v>Africa</v>
      </c>
      <c r="M1130" t="str">
        <f>IF(world_happiness[[#This Row],[Life Ladder]]&gt;world_happiness[[#This Row],[AV LL]],"Over Avergare","Under Average")</f>
        <v>Under Average</v>
      </c>
      <c r="N1130" s="55">
        <f>DATE(world_happiness[[#This Row],[year]],1,1)</f>
        <v>42736</v>
      </c>
      <c r="O1130">
        <f>YEAR(world_happiness[[#This Row],[Date]])</f>
        <v>2017</v>
      </c>
      <c r="P1130">
        <f>AVERAGE(world_happiness[Life Ladder])</f>
        <v>5.4792273760800283</v>
      </c>
    </row>
    <row r="1131" spans="1:16" x14ac:dyDescent="0.35">
      <c r="A1131" t="s">
        <v>95</v>
      </c>
      <c r="B1131">
        <v>2018</v>
      </c>
      <c r="C1131">
        <v>4.1349999999999998</v>
      </c>
      <c r="D1131">
        <v>7.3280000000000003</v>
      </c>
      <c r="E1131">
        <v>0.72699999999999998</v>
      </c>
      <c r="F1131">
        <v>54.3</v>
      </c>
      <c r="G1131">
        <v>0.76600000000000001</v>
      </c>
      <c r="H1131">
        <v>4.7E-2</v>
      </c>
      <c r="I1131">
        <v>0.86799999999999999</v>
      </c>
      <c r="J1131">
        <v>0.66400000000000003</v>
      </c>
      <c r="K1131">
        <v>0.436</v>
      </c>
      <c r="L1131" t="str">
        <f>IFERROR(VLOOKUP(A1131, ContinentData!$A$2:$B$231, 2, FALSE),0)</f>
        <v>Africa</v>
      </c>
      <c r="M1131" t="str">
        <f>IF(world_happiness[[#This Row],[Life Ladder]]&gt;world_happiness[[#This Row],[AV LL]],"Over Avergare","Under Average")</f>
        <v>Under Average</v>
      </c>
      <c r="N1131" s="55">
        <f>DATE(world_happiness[[#This Row],[year]],1,1)</f>
        <v>43101</v>
      </c>
      <c r="O1131">
        <f>YEAR(world_happiness[[#This Row],[Date]])</f>
        <v>2018</v>
      </c>
      <c r="P1131">
        <f>AVERAGE(world_happiness[Life Ladder])</f>
        <v>5.4792273760800283</v>
      </c>
    </row>
    <row r="1132" spans="1:16" x14ac:dyDescent="0.35">
      <c r="A1132" t="s">
        <v>95</v>
      </c>
      <c r="B1132">
        <v>2019</v>
      </c>
      <c r="C1132">
        <v>5.1210000000000004</v>
      </c>
      <c r="D1132">
        <v>7.2830000000000004</v>
      </c>
      <c r="E1132">
        <v>0.71199999999999997</v>
      </c>
      <c r="F1132">
        <v>54.9</v>
      </c>
      <c r="G1132">
        <v>0.70599999999999996</v>
      </c>
      <c r="H1132">
        <v>4.8000000000000001E-2</v>
      </c>
      <c r="I1132">
        <v>0.82799999999999996</v>
      </c>
      <c r="J1132">
        <v>0.64500000000000002</v>
      </c>
      <c r="K1132">
        <v>0.38900000000000001</v>
      </c>
      <c r="L1132" t="str">
        <f>IFERROR(VLOOKUP(A1132, ContinentData!$A$2:$B$231, 2, FALSE),0)</f>
        <v>Africa</v>
      </c>
      <c r="M1132" t="str">
        <f>IF(world_happiness[[#This Row],[Life Ladder]]&gt;world_happiness[[#This Row],[AV LL]],"Over Avergare","Under Average")</f>
        <v>Under Average</v>
      </c>
      <c r="N1132" s="55">
        <f>DATE(world_happiness[[#This Row],[year]],1,1)</f>
        <v>43466</v>
      </c>
      <c r="O1132">
        <f>YEAR(world_happiness[[#This Row],[Date]])</f>
        <v>2019</v>
      </c>
      <c r="P1132">
        <f>AVERAGE(world_happiness[Life Ladder])</f>
        <v>5.4792273760800283</v>
      </c>
    </row>
    <row r="1133" spans="1:16" x14ac:dyDescent="0.35">
      <c r="A1133" t="s">
        <v>95</v>
      </c>
      <c r="B1133">
        <v>2022</v>
      </c>
      <c r="C1133">
        <v>4.0419999999999998</v>
      </c>
      <c r="D1133">
        <v>7.2770000000000001</v>
      </c>
      <c r="E1133">
        <v>0.59699999999999998</v>
      </c>
      <c r="F1133">
        <v>56.7</v>
      </c>
      <c r="G1133">
        <v>0.73199999999999998</v>
      </c>
      <c r="H1133">
        <v>0.154</v>
      </c>
      <c r="I1133">
        <v>0.82799999999999996</v>
      </c>
      <c r="J1133">
        <v>0.63700000000000001</v>
      </c>
      <c r="K1133">
        <v>0.439</v>
      </c>
      <c r="L1133" t="str">
        <f>IFERROR(VLOOKUP(A1133, ContinentData!$A$2:$B$231, 2, FALSE),0)</f>
        <v>Africa</v>
      </c>
      <c r="M1133" t="str">
        <f>IF(world_happiness[[#This Row],[Life Ladder]]&gt;world_happiness[[#This Row],[AV LL]],"Over Avergare","Under Average")</f>
        <v>Under Average</v>
      </c>
      <c r="N1133" s="55">
        <f>DATE(world_happiness[[#This Row],[year]],1,1)</f>
        <v>44562</v>
      </c>
      <c r="O1133">
        <f>YEAR(world_happiness[[#This Row],[Date]])</f>
        <v>2022</v>
      </c>
      <c r="P1133">
        <f>AVERAGE(world_happiness[Life Ladder])</f>
        <v>5.4792273760800283</v>
      </c>
    </row>
    <row r="1134" spans="1:16" x14ac:dyDescent="0.35">
      <c r="A1134" t="s">
        <v>96</v>
      </c>
      <c r="B1134">
        <v>2012</v>
      </c>
      <c r="C1134">
        <v>5.7539999999999996</v>
      </c>
      <c r="D1134">
        <v>10.38</v>
      </c>
      <c r="E1134">
        <v>0.85499999999999998</v>
      </c>
      <c r="F1134">
        <v>65.14</v>
      </c>
      <c r="G1134">
        <v>0.71199999999999997</v>
      </c>
      <c r="H1134">
        <v>-7.3999999999999996E-2</v>
      </c>
      <c r="I1134">
        <v>0.79100000000000004</v>
      </c>
      <c r="J1134">
        <v>0.63300000000000001</v>
      </c>
      <c r="K1134">
        <v>0.316</v>
      </c>
      <c r="L1134" t="str">
        <f>IFERROR(VLOOKUP(A1134, ContinentData!$A$2:$B$231, 2, FALSE),0)</f>
        <v>Africa</v>
      </c>
      <c r="M1134" t="str">
        <f>IF(world_happiness[[#This Row],[Life Ladder]]&gt;world_happiness[[#This Row],[AV LL]],"Over Avergare","Under Average")</f>
        <v>Over Avergare</v>
      </c>
      <c r="N1134" s="55">
        <f>DATE(world_happiness[[#This Row],[year]],1,1)</f>
        <v>40909</v>
      </c>
      <c r="O1134">
        <f>YEAR(world_happiness[[#This Row],[Date]])</f>
        <v>2012</v>
      </c>
      <c r="P1134">
        <f>AVERAGE(world_happiness[Life Ladder])</f>
        <v>5.4792273760800283</v>
      </c>
    </row>
    <row r="1135" spans="1:16" x14ac:dyDescent="0.35">
      <c r="A1135" t="s">
        <v>96</v>
      </c>
      <c r="B1135">
        <v>2015</v>
      </c>
      <c r="C1135">
        <v>5.6150000000000002</v>
      </c>
      <c r="D1135">
        <v>9.8580000000000005</v>
      </c>
      <c r="E1135">
        <v>0.86799999999999999</v>
      </c>
      <c r="F1135">
        <v>64.3</v>
      </c>
      <c r="G1135">
        <v>0.77500000000000002</v>
      </c>
      <c r="H1135">
        <v>-8.6999999999999994E-2</v>
      </c>
      <c r="J1135">
        <v>0.65200000000000002</v>
      </c>
      <c r="K1135">
        <v>0.36899999999999999</v>
      </c>
      <c r="L1135" t="str">
        <f>IFERROR(VLOOKUP(A1135, ContinentData!$A$2:$B$231, 2, FALSE),0)</f>
        <v>Africa</v>
      </c>
      <c r="M1135" t="str">
        <f>IF(world_happiness[[#This Row],[Life Ladder]]&gt;world_happiness[[#This Row],[AV LL]],"Over Avergare","Under Average")</f>
        <v>Over Avergare</v>
      </c>
      <c r="N1135" s="55">
        <f>DATE(world_happiness[[#This Row],[year]],1,1)</f>
        <v>42005</v>
      </c>
      <c r="O1135">
        <f>YEAR(world_happiness[[#This Row],[Date]])</f>
        <v>2015</v>
      </c>
      <c r="P1135">
        <f>AVERAGE(world_happiness[Life Ladder])</f>
        <v>5.4792273760800283</v>
      </c>
    </row>
    <row r="1136" spans="1:16" x14ac:dyDescent="0.35">
      <c r="A1136" t="s">
        <v>96</v>
      </c>
      <c r="B1136">
        <v>2016</v>
      </c>
      <c r="C1136">
        <v>5.4340000000000002</v>
      </c>
      <c r="D1136">
        <v>9.8279999999999994</v>
      </c>
      <c r="E1136">
        <v>0.876</v>
      </c>
      <c r="F1136">
        <v>64.525000000000006</v>
      </c>
      <c r="G1136">
        <v>0.82199999999999995</v>
      </c>
      <c r="H1136">
        <v>-0.13300000000000001</v>
      </c>
      <c r="J1136">
        <v>0.64500000000000002</v>
      </c>
      <c r="K1136">
        <v>0.38300000000000001</v>
      </c>
      <c r="L1136" t="str">
        <f>IFERROR(VLOOKUP(A1136, ContinentData!$A$2:$B$231, 2, FALSE),0)</f>
        <v>Africa</v>
      </c>
      <c r="M1136" t="str">
        <f>IF(world_happiness[[#This Row],[Life Ladder]]&gt;world_happiness[[#This Row],[AV LL]],"Over Avergare","Under Average")</f>
        <v>Under Average</v>
      </c>
      <c r="N1136" s="55">
        <f>DATE(world_happiness[[#This Row],[year]],1,1)</f>
        <v>42370</v>
      </c>
      <c r="O1136">
        <f>YEAR(world_happiness[[#This Row],[Date]])</f>
        <v>2016</v>
      </c>
      <c r="P1136">
        <f>AVERAGE(world_happiness[Life Ladder])</f>
        <v>5.4792273760800283</v>
      </c>
    </row>
    <row r="1137" spans="1:16" x14ac:dyDescent="0.35">
      <c r="A1137" t="s">
        <v>96</v>
      </c>
      <c r="B1137">
        <v>2017</v>
      </c>
      <c r="C1137">
        <v>5.6470000000000002</v>
      </c>
      <c r="D1137">
        <v>10.095000000000001</v>
      </c>
      <c r="E1137">
        <v>0.82299999999999995</v>
      </c>
      <c r="F1137">
        <v>64.75</v>
      </c>
      <c r="G1137">
        <v>0.77900000000000003</v>
      </c>
      <c r="H1137">
        <v>-6.6000000000000003E-2</v>
      </c>
      <c r="I1137">
        <v>0.67300000000000004</v>
      </c>
      <c r="J1137">
        <v>0.64300000000000002</v>
      </c>
      <c r="K1137">
        <v>0.379</v>
      </c>
      <c r="L1137" t="str">
        <f>IFERROR(VLOOKUP(A1137, ContinentData!$A$2:$B$231, 2, FALSE),0)</f>
        <v>Africa</v>
      </c>
      <c r="M1137" t="str">
        <f>IF(world_happiness[[#This Row],[Life Ladder]]&gt;world_happiness[[#This Row],[AV LL]],"Over Avergare","Under Average")</f>
        <v>Over Avergare</v>
      </c>
      <c r="N1137" s="55">
        <f>DATE(world_happiness[[#This Row],[year]],1,1)</f>
        <v>42736</v>
      </c>
      <c r="O1137">
        <f>YEAR(world_happiness[[#This Row],[Date]])</f>
        <v>2017</v>
      </c>
      <c r="P1137">
        <f>AVERAGE(world_happiness[Life Ladder])</f>
        <v>5.4792273760800283</v>
      </c>
    </row>
    <row r="1138" spans="1:16" x14ac:dyDescent="0.35">
      <c r="A1138" t="s">
        <v>96</v>
      </c>
      <c r="B1138">
        <v>2018</v>
      </c>
      <c r="C1138">
        <v>5.4939999999999998</v>
      </c>
      <c r="D1138">
        <v>10.156000000000001</v>
      </c>
      <c r="E1138">
        <v>0.82399999999999995</v>
      </c>
      <c r="F1138">
        <v>64.974999999999994</v>
      </c>
      <c r="G1138">
        <v>0.78100000000000003</v>
      </c>
      <c r="H1138">
        <v>-0.14299999999999999</v>
      </c>
      <c r="I1138">
        <v>0.64600000000000002</v>
      </c>
      <c r="J1138">
        <v>0.63500000000000001</v>
      </c>
      <c r="K1138">
        <v>0.39900000000000002</v>
      </c>
      <c r="L1138" t="str">
        <f>IFERROR(VLOOKUP(A1138, ContinentData!$A$2:$B$231, 2, FALSE),0)</f>
        <v>Africa</v>
      </c>
      <c r="M1138" t="str">
        <f>IF(world_happiness[[#This Row],[Life Ladder]]&gt;world_happiness[[#This Row],[AV LL]],"Over Avergare","Under Average")</f>
        <v>Over Avergare</v>
      </c>
      <c r="N1138" s="55">
        <f>DATE(world_happiness[[#This Row],[year]],1,1)</f>
        <v>43101</v>
      </c>
      <c r="O1138">
        <f>YEAR(world_happiness[[#This Row],[Date]])</f>
        <v>2018</v>
      </c>
      <c r="P1138">
        <f>AVERAGE(world_happiness[Life Ladder])</f>
        <v>5.4792273760800283</v>
      </c>
    </row>
    <row r="1139" spans="1:16" x14ac:dyDescent="0.35">
      <c r="A1139" t="s">
        <v>96</v>
      </c>
      <c r="B1139">
        <v>2019</v>
      </c>
      <c r="C1139">
        <v>5.33</v>
      </c>
      <c r="D1139">
        <v>10.023</v>
      </c>
      <c r="E1139">
        <v>0.82699999999999996</v>
      </c>
      <c r="F1139">
        <v>65.2</v>
      </c>
      <c r="G1139">
        <v>0.76200000000000001</v>
      </c>
      <c r="H1139">
        <v>-0.105</v>
      </c>
      <c r="I1139">
        <v>0.68600000000000005</v>
      </c>
      <c r="J1139">
        <v>0.629</v>
      </c>
      <c r="K1139">
        <v>0.40100000000000002</v>
      </c>
      <c r="L1139" t="str">
        <f>IFERROR(VLOOKUP(A1139, ContinentData!$A$2:$B$231, 2, FALSE),0)</f>
        <v>Africa</v>
      </c>
      <c r="M1139" t="str">
        <f>IF(world_happiness[[#This Row],[Life Ladder]]&gt;world_happiness[[#This Row],[AV LL]],"Over Avergare","Under Average")</f>
        <v>Under Average</v>
      </c>
      <c r="N1139" s="55">
        <f>DATE(world_happiness[[#This Row],[year]],1,1)</f>
        <v>43466</v>
      </c>
      <c r="O1139">
        <f>YEAR(world_happiness[[#This Row],[Date]])</f>
        <v>2019</v>
      </c>
      <c r="P1139">
        <f>AVERAGE(world_happiness[Life Ladder])</f>
        <v>5.4792273760800283</v>
      </c>
    </row>
    <row r="1140" spans="1:16" x14ac:dyDescent="0.35">
      <c r="A1140" t="s">
        <v>97</v>
      </c>
      <c r="B1140">
        <v>2006</v>
      </c>
      <c r="C1140">
        <v>5.9539999999999997</v>
      </c>
      <c r="D1140">
        <v>10.042</v>
      </c>
      <c r="E1140">
        <v>0.93</v>
      </c>
      <c r="F1140">
        <v>63.5</v>
      </c>
      <c r="G1140">
        <v>0.56699999999999995</v>
      </c>
      <c r="H1140">
        <v>-0.29899999999999999</v>
      </c>
      <c r="I1140">
        <v>0.96699999999999997</v>
      </c>
      <c r="J1140">
        <v>0.56699999999999995</v>
      </c>
      <c r="K1140">
        <v>0.254</v>
      </c>
      <c r="L1140" t="str">
        <f>IFERROR(VLOOKUP(A1140, ContinentData!$A$2:$B$231, 2, FALSE),0)</f>
        <v>Europe</v>
      </c>
      <c r="M1140" t="str">
        <f>IF(world_happiness[[#This Row],[Life Ladder]]&gt;world_happiness[[#This Row],[AV LL]],"Over Avergare","Under Average")</f>
        <v>Over Avergare</v>
      </c>
      <c r="N1140" s="55">
        <f>DATE(world_happiness[[#This Row],[year]],1,1)</f>
        <v>38718</v>
      </c>
      <c r="O1140">
        <f>YEAR(world_happiness[[#This Row],[Date]])</f>
        <v>2006</v>
      </c>
      <c r="P1140">
        <f>AVERAGE(world_happiness[Life Ladder])</f>
        <v>5.4792273760800283</v>
      </c>
    </row>
    <row r="1141" spans="1:16" x14ac:dyDescent="0.35">
      <c r="A1141" t="s">
        <v>97</v>
      </c>
      <c r="B1141">
        <v>2007</v>
      </c>
      <c r="C1141">
        <v>5.8079999999999998</v>
      </c>
      <c r="D1141">
        <v>10.16</v>
      </c>
      <c r="E1141">
        <v>0.94099999999999995</v>
      </c>
      <c r="F1141">
        <v>63.7</v>
      </c>
      <c r="G1141">
        <v>0.59</v>
      </c>
      <c r="H1141">
        <v>-0.28499999999999998</v>
      </c>
      <c r="I1141">
        <v>0.96599999999999997</v>
      </c>
      <c r="J1141">
        <v>0.52300000000000002</v>
      </c>
      <c r="K1141">
        <v>0.27900000000000003</v>
      </c>
      <c r="L1141" t="str">
        <f>IFERROR(VLOOKUP(A1141, ContinentData!$A$2:$B$231, 2, FALSE),0)</f>
        <v>Europe</v>
      </c>
      <c r="M1141" t="str">
        <f>IF(world_happiness[[#This Row],[Life Ladder]]&gt;world_happiness[[#This Row],[AV LL]],"Over Avergare","Under Average")</f>
        <v>Over Avergare</v>
      </c>
      <c r="N1141" s="55">
        <f>DATE(world_happiness[[#This Row],[year]],1,1)</f>
        <v>39083</v>
      </c>
      <c r="O1141">
        <f>YEAR(world_happiness[[#This Row],[Date]])</f>
        <v>2007</v>
      </c>
      <c r="P1141">
        <f>AVERAGE(world_happiness[Life Ladder])</f>
        <v>5.4792273760800283</v>
      </c>
    </row>
    <row r="1142" spans="1:16" x14ac:dyDescent="0.35">
      <c r="A1142" t="s">
        <v>97</v>
      </c>
      <c r="B1142">
        <v>2008</v>
      </c>
      <c r="C1142">
        <v>5.5540000000000003</v>
      </c>
      <c r="D1142">
        <v>10.196</v>
      </c>
      <c r="E1142">
        <v>0.91400000000000003</v>
      </c>
      <c r="F1142">
        <v>63.9</v>
      </c>
      <c r="G1142">
        <v>0.621</v>
      </c>
      <c r="H1142">
        <v>-0.26300000000000001</v>
      </c>
      <c r="I1142">
        <v>0.96099999999999997</v>
      </c>
      <c r="J1142">
        <v>0.501</v>
      </c>
      <c r="K1142">
        <v>0.27600000000000002</v>
      </c>
      <c r="L1142" t="str">
        <f>IFERROR(VLOOKUP(A1142, ContinentData!$A$2:$B$231, 2, FALSE),0)</f>
        <v>Europe</v>
      </c>
      <c r="M1142" t="str">
        <f>IF(world_happiness[[#This Row],[Life Ladder]]&gt;world_happiness[[#This Row],[AV LL]],"Over Avergare","Under Average")</f>
        <v>Over Avergare</v>
      </c>
      <c r="N1142" s="55">
        <f>DATE(world_happiness[[#This Row],[year]],1,1)</f>
        <v>39448</v>
      </c>
      <c r="O1142">
        <f>YEAR(world_happiness[[#This Row],[Date]])</f>
        <v>2008</v>
      </c>
      <c r="P1142">
        <f>AVERAGE(world_happiness[Life Ladder])</f>
        <v>5.4792273760800283</v>
      </c>
    </row>
    <row r="1143" spans="1:16" x14ac:dyDescent="0.35">
      <c r="A1143" t="s">
        <v>97</v>
      </c>
      <c r="B1143">
        <v>2009</v>
      </c>
      <c r="C1143">
        <v>5.4669999999999996</v>
      </c>
      <c r="D1143">
        <v>10.045999999999999</v>
      </c>
      <c r="E1143">
        <v>0.93300000000000005</v>
      </c>
      <c r="F1143">
        <v>64.099999999999994</v>
      </c>
      <c r="G1143">
        <v>0.496</v>
      </c>
      <c r="H1143">
        <v>-0.307</v>
      </c>
      <c r="I1143">
        <v>0.97899999999999998</v>
      </c>
      <c r="J1143">
        <v>0.52500000000000002</v>
      </c>
      <c r="K1143">
        <v>0.27100000000000002</v>
      </c>
      <c r="L1143" t="str">
        <f>IFERROR(VLOOKUP(A1143, ContinentData!$A$2:$B$231, 2, FALSE),0)</f>
        <v>Europe</v>
      </c>
      <c r="M1143" t="str">
        <f>IF(world_happiness[[#This Row],[Life Ladder]]&gt;world_happiness[[#This Row],[AV LL]],"Over Avergare","Under Average")</f>
        <v>Under Average</v>
      </c>
      <c r="N1143" s="55">
        <f>DATE(world_happiness[[#This Row],[year]],1,1)</f>
        <v>39814</v>
      </c>
      <c r="O1143">
        <f>YEAR(world_happiness[[#This Row],[Date]])</f>
        <v>2009</v>
      </c>
      <c r="P1143">
        <f>AVERAGE(world_happiness[Life Ladder])</f>
        <v>5.4792273760800283</v>
      </c>
    </row>
    <row r="1144" spans="1:16" x14ac:dyDescent="0.35">
      <c r="A1144" t="s">
        <v>97</v>
      </c>
      <c r="B1144">
        <v>2010</v>
      </c>
      <c r="C1144">
        <v>5.0659999999999998</v>
      </c>
      <c r="D1144">
        <v>10.083</v>
      </c>
      <c r="E1144">
        <v>0.88200000000000001</v>
      </c>
      <c r="F1144">
        <v>64.3</v>
      </c>
      <c r="G1144">
        <v>0.51900000000000002</v>
      </c>
      <c r="H1144">
        <v>-0.27800000000000002</v>
      </c>
      <c r="I1144">
        <v>0.96199999999999997</v>
      </c>
      <c r="J1144">
        <v>0.46300000000000002</v>
      </c>
      <c r="K1144">
        <v>0.27200000000000002</v>
      </c>
      <c r="L1144" t="str">
        <f>IFERROR(VLOOKUP(A1144, ContinentData!$A$2:$B$231, 2, FALSE),0)</f>
        <v>Europe</v>
      </c>
      <c r="M1144" t="str">
        <f>IF(world_happiness[[#This Row],[Life Ladder]]&gt;world_happiness[[#This Row],[AV LL]],"Over Avergare","Under Average")</f>
        <v>Under Average</v>
      </c>
      <c r="N1144" s="55">
        <f>DATE(world_happiness[[#This Row],[year]],1,1)</f>
        <v>40179</v>
      </c>
      <c r="O1144">
        <f>YEAR(world_happiness[[#This Row],[Date]])</f>
        <v>2010</v>
      </c>
      <c r="P1144">
        <f>AVERAGE(world_happiness[Life Ladder])</f>
        <v>5.4792273760800283</v>
      </c>
    </row>
    <row r="1145" spans="1:16" x14ac:dyDescent="0.35">
      <c r="A1145" t="s">
        <v>97</v>
      </c>
      <c r="B1145">
        <v>2011</v>
      </c>
      <c r="C1145">
        <v>5.4320000000000004</v>
      </c>
      <c r="D1145">
        <v>10.164999999999999</v>
      </c>
      <c r="E1145">
        <v>0.91100000000000003</v>
      </c>
      <c r="F1145">
        <v>64.5</v>
      </c>
      <c r="G1145">
        <v>0.56599999999999995</v>
      </c>
      <c r="H1145">
        <v>-0.152</v>
      </c>
      <c r="I1145">
        <v>0.96399999999999997</v>
      </c>
      <c r="J1145">
        <v>0.55600000000000005</v>
      </c>
      <c r="K1145">
        <v>0.27500000000000002</v>
      </c>
      <c r="L1145" t="str">
        <f>IFERROR(VLOOKUP(A1145, ContinentData!$A$2:$B$231, 2, FALSE),0)</f>
        <v>Europe</v>
      </c>
      <c r="M1145" t="str">
        <f>IF(world_happiness[[#This Row],[Life Ladder]]&gt;world_happiness[[#This Row],[AV LL]],"Over Avergare","Under Average")</f>
        <v>Under Average</v>
      </c>
      <c r="N1145" s="55">
        <f>DATE(world_happiness[[#This Row],[year]],1,1)</f>
        <v>40544</v>
      </c>
      <c r="O1145">
        <f>YEAR(world_happiness[[#This Row],[Date]])</f>
        <v>2011</v>
      </c>
      <c r="P1145">
        <f>AVERAGE(world_happiness[Life Ladder])</f>
        <v>5.4792273760800283</v>
      </c>
    </row>
    <row r="1146" spans="1:16" x14ac:dyDescent="0.35">
      <c r="A1146" t="s">
        <v>97</v>
      </c>
      <c r="B1146">
        <v>2012</v>
      </c>
      <c r="C1146">
        <v>5.7709999999999999</v>
      </c>
      <c r="D1146">
        <v>10.215999999999999</v>
      </c>
      <c r="E1146">
        <v>0.91900000000000004</v>
      </c>
      <c r="F1146">
        <v>64.7</v>
      </c>
      <c r="G1146">
        <v>0.503</v>
      </c>
      <c r="H1146">
        <v>-0.27700000000000002</v>
      </c>
      <c r="I1146">
        <v>0.95699999999999996</v>
      </c>
      <c r="J1146">
        <v>0.55700000000000005</v>
      </c>
      <c r="K1146">
        <v>0.27700000000000002</v>
      </c>
      <c r="L1146" t="str">
        <f>IFERROR(VLOOKUP(A1146, ContinentData!$A$2:$B$231, 2, FALSE),0)</f>
        <v>Europe</v>
      </c>
      <c r="M1146" t="str">
        <f>IF(world_happiness[[#This Row],[Life Ladder]]&gt;world_happiness[[#This Row],[AV LL]],"Over Avergare","Under Average")</f>
        <v>Over Avergare</v>
      </c>
      <c r="N1146" s="55">
        <f>DATE(world_happiness[[#This Row],[year]],1,1)</f>
        <v>40909</v>
      </c>
      <c r="O1146">
        <f>YEAR(world_happiness[[#This Row],[Date]])</f>
        <v>2012</v>
      </c>
      <c r="P1146">
        <f>AVERAGE(world_happiness[Life Ladder])</f>
        <v>5.4792273760800283</v>
      </c>
    </row>
    <row r="1147" spans="1:16" x14ac:dyDescent="0.35">
      <c r="A1147" t="s">
        <v>97</v>
      </c>
      <c r="B1147">
        <v>2013</v>
      </c>
      <c r="C1147">
        <v>5.5960000000000001</v>
      </c>
      <c r="D1147">
        <v>10.260999999999999</v>
      </c>
      <c r="E1147">
        <v>0.91300000000000003</v>
      </c>
      <c r="F1147">
        <v>64.900000000000006</v>
      </c>
      <c r="G1147">
        <v>0.55600000000000005</v>
      </c>
      <c r="H1147">
        <v>-0.24</v>
      </c>
      <c r="I1147">
        <v>0.93600000000000005</v>
      </c>
      <c r="J1147">
        <v>0.54</v>
      </c>
      <c r="K1147">
        <v>0.29399999999999998</v>
      </c>
      <c r="L1147" t="str">
        <f>IFERROR(VLOOKUP(A1147, ContinentData!$A$2:$B$231, 2, FALSE),0)</f>
        <v>Europe</v>
      </c>
      <c r="M1147" t="str">
        <f>IF(world_happiness[[#This Row],[Life Ladder]]&gt;world_happiness[[#This Row],[AV LL]],"Over Avergare","Under Average")</f>
        <v>Over Avergare</v>
      </c>
      <c r="N1147" s="55">
        <f>DATE(world_happiness[[#This Row],[year]],1,1)</f>
        <v>41275</v>
      </c>
      <c r="O1147">
        <f>YEAR(world_happiness[[#This Row],[Date]])</f>
        <v>2013</v>
      </c>
      <c r="P1147">
        <f>AVERAGE(world_happiness[Life Ladder])</f>
        <v>5.4792273760800283</v>
      </c>
    </row>
    <row r="1148" spans="1:16" x14ac:dyDescent="0.35">
      <c r="A1148" t="s">
        <v>97</v>
      </c>
      <c r="B1148">
        <v>2014</v>
      </c>
      <c r="C1148">
        <v>6.1260000000000003</v>
      </c>
      <c r="D1148">
        <v>10.304</v>
      </c>
      <c r="E1148">
        <v>0.90800000000000003</v>
      </c>
      <c r="F1148">
        <v>65.099999999999994</v>
      </c>
      <c r="G1148">
        <v>0.50800000000000001</v>
      </c>
      <c r="H1148">
        <v>-0.26700000000000002</v>
      </c>
      <c r="I1148">
        <v>0.95599999999999996</v>
      </c>
      <c r="J1148">
        <v>0.56499999999999995</v>
      </c>
      <c r="K1148">
        <v>0.28699999999999998</v>
      </c>
      <c r="L1148" t="str">
        <f>IFERROR(VLOOKUP(A1148, ContinentData!$A$2:$B$231, 2, FALSE),0)</f>
        <v>Europe</v>
      </c>
      <c r="M1148" t="str">
        <f>IF(world_happiness[[#This Row],[Life Ladder]]&gt;world_happiness[[#This Row],[AV LL]],"Over Avergare","Under Average")</f>
        <v>Over Avergare</v>
      </c>
      <c r="N1148" s="55">
        <f>DATE(world_happiness[[#This Row],[year]],1,1)</f>
        <v>41640</v>
      </c>
      <c r="O1148">
        <f>YEAR(world_happiness[[#This Row],[Date]])</f>
        <v>2014</v>
      </c>
      <c r="P1148">
        <f>AVERAGE(world_happiness[Life Ladder])</f>
        <v>5.4792273760800283</v>
      </c>
    </row>
    <row r="1149" spans="1:16" x14ac:dyDescent="0.35">
      <c r="A1149" t="s">
        <v>97</v>
      </c>
      <c r="B1149">
        <v>2015</v>
      </c>
      <c r="C1149">
        <v>5.7110000000000003</v>
      </c>
      <c r="D1149">
        <v>10.334</v>
      </c>
      <c r="E1149">
        <v>0.92900000000000005</v>
      </c>
      <c r="F1149">
        <v>65.3</v>
      </c>
      <c r="G1149">
        <v>0.64100000000000001</v>
      </c>
      <c r="H1149">
        <v>-0.25700000000000001</v>
      </c>
      <c r="I1149">
        <v>0.92400000000000004</v>
      </c>
      <c r="J1149">
        <v>0.53400000000000003</v>
      </c>
      <c r="K1149">
        <v>0.27600000000000002</v>
      </c>
      <c r="L1149" t="str">
        <f>IFERROR(VLOOKUP(A1149, ContinentData!$A$2:$B$231, 2, FALSE),0)</f>
        <v>Europe</v>
      </c>
      <c r="M1149" t="str">
        <f>IF(world_happiness[[#This Row],[Life Ladder]]&gt;world_happiness[[#This Row],[AV LL]],"Over Avergare","Under Average")</f>
        <v>Over Avergare</v>
      </c>
      <c r="N1149" s="55">
        <f>DATE(world_happiness[[#This Row],[year]],1,1)</f>
        <v>42005</v>
      </c>
      <c r="O1149">
        <f>YEAR(world_happiness[[#This Row],[Date]])</f>
        <v>2015</v>
      </c>
      <c r="P1149">
        <f>AVERAGE(world_happiness[Life Ladder])</f>
        <v>5.4792273760800283</v>
      </c>
    </row>
    <row r="1150" spans="1:16" x14ac:dyDescent="0.35">
      <c r="A1150" t="s">
        <v>97</v>
      </c>
      <c r="B1150">
        <v>2016</v>
      </c>
      <c r="C1150">
        <v>5.8659999999999997</v>
      </c>
      <c r="D1150">
        <v>10.371</v>
      </c>
      <c r="E1150">
        <v>0.93799999999999994</v>
      </c>
      <c r="F1150">
        <v>65.650000000000006</v>
      </c>
      <c r="G1150">
        <v>0.61399999999999999</v>
      </c>
      <c r="H1150">
        <v>-0.27</v>
      </c>
      <c r="I1150">
        <v>0.94899999999999995</v>
      </c>
      <c r="J1150">
        <v>0.55300000000000005</v>
      </c>
      <c r="K1150">
        <v>0.25</v>
      </c>
      <c r="L1150" t="str">
        <f>IFERROR(VLOOKUP(A1150, ContinentData!$A$2:$B$231, 2, FALSE),0)</f>
        <v>Europe</v>
      </c>
      <c r="M1150" t="str">
        <f>IF(world_happiness[[#This Row],[Life Ladder]]&gt;world_happiness[[#This Row],[AV LL]],"Over Avergare","Under Average")</f>
        <v>Over Avergare</v>
      </c>
      <c r="N1150" s="55">
        <f>DATE(world_happiness[[#This Row],[year]],1,1)</f>
        <v>42370</v>
      </c>
      <c r="O1150">
        <f>YEAR(world_happiness[[#This Row],[Date]])</f>
        <v>2016</v>
      </c>
      <c r="P1150">
        <f>AVERAGE(world_happiness[Life Ladder])</f>
        <v>5.4792273760800283</v>
      </c>
    </row>
    <row r="1151" spans="1:16" x14ac:dyDescent="0.35">
      <c r="A1151" t="s">
        <v>97</v>
      </c>
      <c r="B1151">
        <v>2017</v>
      </c>
      <c r="C1151">
        <v>6.2729999999999997</v>
      </c>
      <c r="D1151">
        <v>10.427</v>
      </c>
      <c r="E1151">
        <v>0.92600000000000005</v>
      </c>
      <c r="F1151">
        <v>66</v>
      </c>
      <c r="G1151">
        <v>0.749</v>
      </c>
      <c r="H1151">
        <v>-0.17699999999999999</v>
      </c>
      <c r="I1151">
        <v>0.79</v>
      </c>
      <c r="J1151">
        <v>0.59</v>
      </c>
      <c r="K1151">
        <v>0.19500000000000001</v>
      </c>
      <c r="L1151" t="str">
        <f>IFERROR(VLOOKUP(A1151, ContinentData!$A$2:$B$231, 2, FALSE),0)</f>
        <v>Europe</v>
      </c>
      <c r="M1151" t="str">
        <f>IF(world_happiness[[#This Row],[Life Ladder]]&gt;world_happiness[[#This Row],[AV LL]],"Over Avergare","Under Average")</f>
        <v>Over Avergare</v>
      </c>
      <c r="N1151" s="55">
        <f>DATE(world_happiness[[#This Row],[year]],1,1)</f>
        <v>42736</v>
      </c>
      <c r="O1151">
        <f>YEAR(world_happiness[[#This Row],[Date]])</f>
        <v>2017</v>
      </c>
      <c r="P1151">
        <f>AVERAGE(world_happiness[Life Ladder])</f>
        <v>5.4792273760800283</v>
      </c>
    </row>
    <row r="1152" spans="1:16" x14ac:dyDescent="0.35">
      <c r="A1152" t="s">
        <v>97</v>
      </c>
      <c r="B1152">
        <v>2018</v>
      </c>
      <c r="C1152">
        <v>6.3090000000000002</v>
      </c>
      <c r="D1152">
        <v>10.476000000000001</v>
      </c>
      <c r="E1152">
        <v>0.92900000000000005</v>
      </c>
      <c r="F1152">
        <v>66.349999999999994</v>
      </c>
      <c r="G1152">
        <v>0.69899999999999995</v>
      </c>
      <c r="H1152">
        <v>-0.24099999999999999</v>
      </c>
      <c r="I1152">
        <v>0.85199999999999998</v>
      </c>
      <c r="J1152">
        <v>0.51800000000000002</v>
      </c>
      <c r="K1152">
        <v>0.214</v>
      </c>
      <c r="L1152" t="str">
        <f>IFERROR(VLOOKUP(A1152, ContinentData!$A$2:$B$231, 2, FALSE),0)</f>
        <v>Europe</v>
      </c>
      <c r="M1152" t="str">
        <f>IF(world_happiness[[#This Row],[Life Ladder]]&gt;world_happiness[[#This Row],[AV LL]],"Over Avergare","Under Average")</f>
        <v>Over Avergare</v>
      </c>
      <c r="N1152" s="55">
        <f>DATE(world_happiness[[#This Row],[year]],1,1)</f>
        <v>43101</v>
      </c>
      <c r="O1152">
        <f>YEAR(world_happiness[[#This Row],[Date]])</f>
        <v>2018</v>
      </c>
      <c r="P1152">
        <f>AVERAGE(world_happiness[Life Ladder])</f>
        <v>5.4792273760800283</v>
      </c>
    </row>
    <row r="1153" spans="1:16" x14ac:dyDescent="0.35">
      <c r="A1153" t="s">
        <v>97</v>
      </c>
      <c r="B1153">
        <v>2019</v>
      </c>
      <c r="C1153">
        <v>6.0640000000000001</v>
      </c>
      <c r="D1153">
        <v>10.523999999999999</v>
      </c>
      <c r="E1153">
        <v>0.91800000000000004</v>
      </c>
      <c r="F1153">
        <v>66.7</v>
      </c>
      <c r="G1153">
        <v>0.78</v>
      </c>
      <c r="H1153">
        <v>-0.25600000000000001</v>
      </c>
      <c r="I1153">
        <v>0.78300000000000003</v>
      </c>
      <c r="J1153">
        <v>0.56799999999999995</v>
      </c>
      <c r="K1153">
        <v>0.27600000000000002</v>
      </c>
      <c r="L1153" t="str">
        <f>IFERROR(VLOOKUP(A1153, ContinentData!$A$2:$B$231, 2, FALSE),0)</f>
        <v>Europe</v>
      </c>
      <c r="M1153" t="str">
        <f>IF(world_happiness[[#This Row],[Life Ladder]]&gt;world_happiness[[#This Row],[AV LL]],"Over Avergare","Under Average")</f>
        <v>Over Avergare</v>
      </c>
      <c r="N1153" s="55">
        <f>DATE(world_happiness[[#This Row],[year]],1,1)</f>
        <v>43466</v>
      </c>
      <c r="O1153">
        <f>YEAR(world_happiness[[#This Row],[Date]])</f>
        <v>2019</v>
      </c>
      <c r="P1153">
        <f>AVERAGE(world_happiness[Life Ladder])</f>
        <v>5.4792273760800283</v>
      </c>
    </row>
    <row r="1154" spans="1:16" x14ac:dyDescent="0.35">
      <c r="A1154" t="s">
        <v>97</v>
      </c>
      <c r="B1154">
        <v>2020</v>
      </c>
      <c r="C1154">
        <v>6.391</v>
      </c>
      <c r="D1154">
        <v>10.523</v>
      </c>
      <c r="E1154">
        <v>0.95299999999999996</v>
      </c>
      <c r="F1154">
        <v>67.05</v>
      </c>
      <c r="G1154">
        <v>0.82399999999999995</v>
      </c>
      <c r="H1154">
        <v>-0.127</v>
      </c>
      <c r="I1154">
        <v>0.82899999999999996</v>
      </c>
      <c r="J1154">
        <v>0.626</v>
      </c>
      <c r="K1154">
        <v>0.20200000000000001</v>
      </c>
      <c r="L1154" t="str">
        <f>IFERROR(VLOOKUP(A1154, ContinentData!$A$2:$B$231, 2, FALSE),0)</f>
        <v>Europe</v>
      </c>
      <c r="M1154" t="str">
        <f>IF(world_happiness[[#This Row],[Life Ladder]]&gt;world_happiness[[#This Row],[AV LL]],"Over Avergare","Under Average")</f>
        <v>Over Avergare</v>
      </c>
      <c r="N1154" s="55">
        <f>DATE(world_happiness[[#This Row],[year]],1,1)</f>
        <v>43831</v>
      </c>
      <c r="O1154">
        <f>YEAR(world_happiness[[#This Row],[Date]])</f>
        <v>2020</v>
      </c>
      <c r="P1154">
        <f>AVERAGE(world_happiness[Life Ladder])</f>
        <v>5.4792273760800283</v>
      </c>
    </row>
    <row r="1155" spans="1:16" x14ac:dyDescent="0.35">
      <c r="A1155" t="s">
        <v>97</v>
      </c>
      <c r="B1155">
        <v>2021</v>
      </c>
      <c r="C1155">
        <v>6.8650000000000002</v>
      </c>
      <c r="D1155">
        <v>10.579000000000001</v>
      </c>
      <c r="E1155">
        <v>0.92800000000000005</v>
      </c>
      <c r="F1155">
        <v>67.400000000000006</v>
      </c>
      <c r="G1155">
        <v>0.70699999999999996</v>
      </c>
      <c r="H1155">
        <v>-0.11899999999999999</v>
      </c>
      <c r="I1155">
        <v>0.878</v>
      </c>
      <c r="J1155">
        <v>0.66700000000000004</v>
      </c>
      <c r="K1155">
        <v>0.191</v>
      </c>
      <c r="L1155" t="str">
        <f>IFERROR(VLOOKUP(A1155, ContinentData!$A$2:$B$231, 2, FALSE),0)</f>
        <v>Europe</v>
      </c>
      <c r="M1155" t="str">
        <f>IF(world_happiness[[#This Row],[Life Ladder]]&gt;world_happiness[[#This Row],[AV LL]],"Over Avergare","Under Average")</f>
        <v>Over Avergare</v>
      </c>
      <c r="N1155" s="55">
        <f>DATE(world_happiness[[#This Row],[year]],1,1)</f>
        <v>44197</v>
      </c>
      <c r="O1155">
        <f>YEAR(world_happiness[[#This Row],[Date]])</f>
        <v>2021</v>
      </c>
      <c r="P1155">
        <f>AVERAGE(world_happiness[Life Ladder])</f>
        <v>5.4792273760800283</v>
      </c>
    </row>
    <row r="1156" spans="1:16" x14ac:dyDescent="0.35">
      <c r="A1156" t="s">
        <v>97</v>
      </c>
      <c r="B1156">
        <v>2022</v>
      </c>
      <c r="C1156">
        <v>7.0380000000000003</v>
      </c>
      <c r="D1156">
        <v>10.602</v>
      </c>
      <c r="E1156">
        <v>0.93700000000000006</v>
      </c>
      <c r="F1156">
        <v>67.75</v>
      </c>
      <c r="G1156">
        <v>0.71</v>
      </c>
      <c r="H1156">
        <v>-0.191</v>
      </c>
      <c r="I1156">
        <v>0.68500000000000005</v>
      </c>
      <c r="J1156">
        <v>0.47099999999999997</v>
      </c>
      <c r="K1156">
        <v>0.13200000000000001</v>
      </c>
      <c r="L1156" t="str">
        <f>IFERROR(VLOOKUP(A1156, ContinentData!$A$2:$B$231, 2, FALSE),0)</f>
        <v>Europe</v>
      </c>
      <c r="M1156" t="str">
        <f>IF(world_happiness[[#This Row],[Life Ladder]]&gt;world_happiness[[#This Row],[AV LL]],"Over Avergare","Under Average")</f>
        <v>Over Avergare</v>
      </c>
      <c r="N1156" s="55">
        <f>DATE(world_happiness[[#This Row],[year]],1,1)</f>
        <v>44562</v>
      </c>
      <c r="O1156">
        <f>YEAR(world_happiness[[#This Row],[Date]])</f>
        <v>2022</v>
      </c>
      <c r="P1156">
        <f>AVERAGE(world_happiness[Life Ladder])</f>
        <v>5.4792273760800283</v>
      </c>
    </row>
    <row r="1157" spans="1:16" x14ac:dyDescent="0.35">
      <c r="A1157" t="s">
        <v>98</v>
      </c>
      <c r="B1157">
        <v>2009</v>
      </c>
      <c r="C1157">
        <v>6.9580000000000002</v>
      </c>
      <c r="D1157">
        <v>11.628</v>
      </c>
      <c r="E1157">
        <v>0.93899999999999995</v>
      </c>
      <c r="F1157">
        <v>70.3</v>
      </c>
      <c r="G1157">
        <v>0.93899999999999995</v>
      </c>
      <c r="H1157">
        <v>0.11700000000000001</v>
      </c>
      <c r="I1157">
        <v>0.432</v>
      </c>
      <c r="J1157">
        <v>0.71299999999999997</v>
      </c>
      <c r="K1157">
        <v>0.23799999999999999</v>
      </c>
      <c r="L1157" t="str">
        <f>IFERROR(VLOOKUP(A1157, ContinentData!$A$2:$B$231, 2, FALSE),0)</f>
        <v>Europe</v>
      </c>
      <c r="M1157" t="str">
        <f>IF(world_happiness[[#This Row],[Life Ladder]]&gt;world_happiness[[#This Row],[AV LL]],"Over Avergare","Under Average")</f>
        <v>Over Avergare</v>
      </c>
      <c r="N1157" s="55">
        <f>DATE(world_happiness[[#This Row],[year]],1,1)</f>
        <v>39814</v>
      </c>
      <c r="O1157">
        <f>YEAR(world_happiness[[#This Row],[Date]])</f>
        <v>2009</v>
      </c>
      <c r="P1157">
        <f>AVERAGE(world_happiness[Life Ladder])</f>
        <v>5.4792273760800283</v>
      </c>
    </row>
    <row r="1158" spans="1:16" x14ac:dyDescent="0.35">
      <c r="A1158" t="s">
        <v>98</v>
      </c>
      <c r="B1158">
        <v>2010</v>
      </c>
      <c r="C1158">
        <v>7.0970000000000004</v>
      </c>
      <c r="D1158">
        <v>11.647</v>
      </c>
      <c r="E1158">
        <v>0.95199999999999996</v>
      </c>
      <c r="F1158">
        <v>70.5</v>
      </c>
      <c r="G1158">
        <v>0.90800000000000003</v>
      </c>
      <c r="H1158">
        <v>8.6999999999999994E-2</v>
      </c>
      <c r="I1158">
        <v>0.42299999999999999</v>
      </c>
      <c r="J1158">
        <v>0.71799999999999997</v>
      </c>
      <c r="K1158">
        <v>0.216</v>
      </c>
      <c r="L1158" t="str">
        <f>IFERROR(VLOOKUP(A1158, ContinentData!$A$2:$B$231, 2, FALSE),0)</f>
        <v>Europe</v>
      </c>
      <c r="M1158" t="str">
        <f>IF(world_happiness[[#This Row],[Life Ladder]]&gt;world_happiness[[#This Row],[AV LL]],"Over Avergare","Under Average")</f>
        <v>Over Avergare</v>
      </c>
      <c r="N1158" s="55">
        <f>DATE(world_happiness[[#This Row],[year]],1,1)</f>
        <v>40179</v>
      </c>
      <c r="O1158">
        <f>YEAR(world_happiness[[#This Row],[Date]])</f>
        <v>2010</v>
      </c>
      <c r="P1158">
        <f>AVERAGE(world_happiness[Life Ladder])</f>
        <v>5.4792273760800283</v>
      </c>
    </row>
    <row r="1159" spans="1:16" x14ac:dyDescent="0.35">
      <c r="A1159" t="s">
        <v>98</v>
      </c>
      <c r="B1159">
        <v>2011</v>
      </c>
      <c r="C1159">
        <v>7.101</v>
      </c>
      <c r="D1159">
        <v>11.635</v>
      </c>
      <c r="E1159">
        <v>0.93400000000000005</v>
      </c>
      <c r="F1159">
        <v>70.7</v>
      </c>
      <c r="G1159">
        <v>0.96199999999999997</v>
      </c>
      <c r="H1159">
        <v>9.8000000000000004E-2</v>
      </c>
      <c r="I1159">
        <v>0.38800000000000001</v>
      </c>
      <c r="J1159">
        <v>0.74399999999999999</v>
      </c>
      <c r="K1159">
        <v>0.2</v>
      </c>
      <c r="L1159" t="str">
        <f>IFERROR(VLOOKUP(A1159, ContinentData!$A$2:$B$231, 2, FALSE),0)</f>
        <v>Europe</v>
      </c>
      <c r="M1159" t="str">
        <f>IF(world_happiness[[#This Row],[Life Ladder]]&gt;world_happiness[[#This Row],[AV LL]],"Over Avergare","Under Average")</f>
        <v>Over Avergare</v>
      </c>
      <c r="N1159" s="55">
        <f>DATE(world_happiness[[#This Row],[year]],1,1)</f>
        <v>40544</v>
      </c>
      <c r="O1159">
        <f>YEAR(world_happiness[[#This Row],[Date]])</f>
        <v>2011</v>
      </c>
      <c r="P1159">
        <f>AVERAGE(world_happiness[Life Ladder])</f>
        <v>5.4792273760800283</v>
      </c>
    </row>
    <row r="1160" spans="1:16" x14ac:dyDescent="0.35">
      <c r="A1160" t="s">
        <v>98</v>
      </c>
      <c r="B1160">
        <v>2012</v>
      </c>
      <c r="C1160">
        <v>6.9640000000000004</v>
      </c>
      <c r="D1160">
        <v>11.627000000000001</v>
      </c>
      <c r="E1160">
        <v>0.91400000000000003</v>
      </c>
      <c r="F1160">
        <v>70.900000000000006</v>
      </c>
      <c r="G1160">
        <v>0.91700000000000004</v>
      </c>
      <c r="H1160">
        <v>4.9000000000000002E-2</v>
      </c>
      <c r="I1160">
        <v>0.40300000000000002</v>
      </c>
      <c r="J1160">
        <v>0.72599999999999998</v>
      </c>
      <c r="K1160">
        <v>0.22700000000000001</v>
      </c>
      <c r="L1160" t="str">
        <f>IFERROR(VLOOKUP(A1160, ContinentData!$A$2:$B$231, 2, FALSE),0)</f>
        <v>Europe</v>
      </c>
      <c r="M1160" t="str">
        <f>IF(world_happiness[[#This Row],[Life Ladder]]&gt;world_happiness[[#This Row],[AV LL]],"Over Avergare","Under Average")</f>
        <v>Over Avergare</v>
      </c>
      <c r="N1160" s="55">
        <f>DATE(world_happiness[[#This Row],[year]],1,1)</f>
        <v>40909</v>
      </c>
      <c r="O1160">
        <f>YEAR(world_happiness[[#This Row],[Date]])</f>
        <v>2012</v>
      </c>
      <c r="P1160">
        <f>AVERAGE(world_happiness[Life Ladder])</f>
        <v>5.4792273760800283</v>
      </c>
    </row>
    <row r="1161" spans="1:16" x14ac:dyDescent="0.35">
      <c r="A1161" t="s">
        <v>98</v>
      </c>
      <c r="B1161">
        <v>2013</v>
      </c>
      <c r="C1161">
        <v>7.1310000000000002</v>
      </c>
      <c r="D1161">
        <v>11.635999999999999</v>
      </c>
      <c r="E1161">
        <v>0.91700000000000004</v>
      </c>
      <c r="F1161">
        <v>71.099999999999994</v>
      </c>
      <c r="G1161">
        <v>0.79</v>
      </c>
      <c r="H1161">
        <v>-6.3E-2</v>
      </c>
      <c r="I1161">
        <v>0.30099999999999999</v>
      </c>
      <c r="J1161">
        <v>0.60099999999999998</v>
      </c>
      <c r="K1161">
        <v>0.185</v>
      </c>
      <c r="L1161" t="str">
        <f>IFERROR(VLOOKUP(A1161, ContinentData!$A$2:$B$231, 2, FALSE),0)</f>
        <v>Europe</v>
      </c>
      <c r="M1161" t="str">
        <f>IF(world_happiness[[#This Row],[Life Ladder]]&gt;world_happiness[[#This Row],[AV LL]],"Over Avergare","Under Average")</f>
        <v>Over Avergare</v>
      </c>
      <c r="N1161" s="55">
        <f>DATE(world_happiness[[#This Row],[year]],1,1)</f>
        <v>41275</v>
      </c>
      <c r="O1161">
        <f>YEAR(world_happiness[[#This Row],[Date]])</f>
        <v>2013</v>
      </c>
      <c r="P1161">
        <f>AVERAGE(world_happiness[Life Ladder])</f>
        <v>5.4792273760800283</v>
      </c>
    </row>
    <row r="1162" spans="1:16" x14ac:dyDescent="0.35">
      <c r="A1162" t="s">
        <v>98</v>
      </c>
      <c r="B1162">
        <v>2014</v>
      </c>
      <c r="C1162">
        <v>6.891</v>
      </c>
      <c r="D1162">
        <v>11.638</v>
      </c>
      <c r="E1162">
        <v>0.875</v>
      </c>
      <c r="F1162">
        <v>71.3</v>
      </c>
      <c r="G1162">
        <v>0.93799999999999994</v>
      </c>
      <c r="H1162">
        <v>9.8000000000000004E-2</v>
      </c>
      <c r="I1162">
        <v>0.36599999999999999</v>
      </c>
      <c r="J1162">
        <v>0.76</v>
      </c>
      <c r="K1162">
        <v>0.17</v>
      </c>
      <c r="L1162" t="str">
        <f>IFERROR(VLOOKUP(A1162, ContinentData!$A$2:$B$231, 2, FALSE),0)</f>
        <v>Europe</v>
      </c>
      <c r="M1162" t="str">
        <f>IF(world_happiness[[#This Row],[Life Ladder]]&gt;world_happiness[[#This Row],[AV LL]],"Over Avergare","Under Average")</f>
        <v>Over Avergare</v>
      </c>
      <c r="N1162" s="55">
        <f>DATE(world_happiness[[#This Row],[year]],1,1)</f>
        <v>41640</v>
      </c>
      <c r="O1162">
        <f>YEAR(world_happiness[[#This Row],[Date]])</f>
        <v>2014</v>
      </c>
      <c r="P1162">
        <f>AVERAGE(world_happiness[Life Ladder])</f>
        <v>5.4792273760800283</v>
      </c>
    </row>
    <row r="1163" spans="1:16" x14ac:dyDescent="0.35">
      <c r="A1163" t="s">
        <v>98</v>
      </c>
      <c r="B1163">
        <v>2015</v>
      </c>
      <c r="C1163">
        <v>6.702</v>
      </c>
      <c r="D1163">
        <v>11.637</v>
      </c>
      <c r="E1163">
        <v>0.93400000000000005</v>
      </c>
      <c r="F1163">
        <v>71.5</v>
      </c>
      <c r="G1163">
        <v>0.93200000000000005</v>
      </c>
      <c r="H1163">
        <v>4.5999999999999999E-2</v>
      </c>
      <c r="I1163">
        <v>0.375</v>
      </c>
      <c r="J1163">
        <v>0.72799999999999998</v>
      </c>
      <c r="K1163">
        <v>0.193</v>
      </c>
      <c r="L1163" t="str">
        <f>IFERROR(VLOOKUP(A1163, ContinentData!$A$2:$B$231, 2, FALSE),0)</f>
        <v>Europe</v>
      </c>
      <c r="M1163" t="str">
        <f>IF(world_happiness[[#This Row],[Life Ladder]]&gt;world_happiness[[#This Row],[AV LL]],"Over Avergare","Under Average")</f>
        <v>Over Avergare</v>
      </c>
      <c r="N1163" s="55">
        <f>DATE(world_happiness[[#This Row],[year]],1,1)</f>
        <v>42005</v>
      </c>
      <c r="O1163">
        <f>YEAR(world_happiness[[#This Row],[Date]])</f>
        <v>2015</v>
      </c>
      <c r="P1163">
        <f>AVERAGE(world_happiness[Life Ladder])</f>
        <v>5.4792273760800283</v>
      </c>
    </row>
    <row r="1164" spans="1:16" x14ac:dyDescent="0.35">
      <c r="A1164" t="s">
        <v>98</v>
      </c>
      <c r="B1164">
        <v>2016</v>
      </c>
      <c r="C1164">
        <v>6.9669999999999996</v>
      </c>
      <c r="D1164">
        <v>11.664</v>
      </c>
      <c r="E1164">
        <v>0.94099999999999995</v>
      </c>
      <c r="F1164">
        <v>71.525000000000006</v>
      </c>
      <c r="G1164">
        <v>0.88200000000000001</v>
      </c>
      <c r="H1164">
        <v>1.2E-2</v>
      </c>
      <c r="I1164">
        <v>0.35599999999999998</v>
      </c>
      <c r="J1164">
        <v>0.70599999999999996</v>
      </c>
      <c r="K1164">
        <v>0.192</v>
      </c>
      <c r="L1164" t="str">
        <f>IFERROR(VLOOKUP(A1164, ContinentData!$A$2:$B$231, 2, FALSE),0)</f>
        <v>Europe</v>
      </c>
      <c r="M1164" t="str">
        <f>IF(world_happiness[[#This Row],[Life Ladder]]&gt;world_happiness[[#This Row],[AV LL]],"Over Avergare","Under Average")</f>
        <v>Over Avergare</v>
      </c>
      <c r="N1164" s="55">
        <f>DATE(world_happiness[[#This Row],[year]],1,1)</f>
        <v>42370</v>
      </c>
      <c r="O1164">
        <f>YEAR(world_happiness[[#This Row],[Date]])</f>
        <v>2016</v>
      </c>
      <c r="P1164">
        <f>AVERAGE(world_happiness[Life Ladder])</f>
        <v>5.4792273760800283</v>
      </c>
    </row>
    <row r="1165" spans="1:16" x14ac:dyDescent="0.35">
      <c r="A1165" t="s">
        <v>98</v>
      </c>
      <c r="B1165">
        <v>2017</v>
      </c>
      <c r="C1165">
        <v>7.0609999999999999</v>
      </c>
      <c r="D1165">
        <v>11.653</v>
      </c>
      <c r="E1165">
        <v>0.90500000000000003</v>
      </c>
      <c r="F1165">
        <v>71.55</v>
      </c>
      <c r="G1165">
        <v>0.90300000000000002</v>
      </c>
      <c r="H1165">
        <v>3.7999999999999999E-2</v>
      </c>
      <c r="I1165">
        <v>0.33</v>
      </c>
      <c r="J1165">
        <v>0.72599999999999998</v>
      </c>
      <c r="K1165">
        <v>0.184</v>
      </c>
      <c r="L1165" t="str">
        <f>IFERROR(VLOOKUP(A1165, ContinentData!$A$2:$B$231, 2, FALSE),0)</f>
        <v>Europe</v>
      </c>
      <c r="M1165" t="str">
        <f>IF(world_happiness[[#This Row],[Life Ladder]]&gt;world_happiness[[#This Row],[AV LL]],"Over Avergare","Under Average")</f>
        <v>Over Avergare</v>
      </c>
      <c r="N1165" s="55">
        <f>DATE(world_happiness[[#This Row],[year]],1,1)</f>
        <v>42736</v>
      </c>
      <c r="O1165">
        <f>YEAR(world_happiness[[#This Row],[Date]])</f>
        <v>2017</v>
      </c>
      <c r="P1165">
        <f>AVERAGE(world_happiness[Life Ladder])</f>
        <v>5.4792273760800283</v>
      </c>
    </row>
    <row r="1166" spans="1:16" x14ac:dyDescent="0.35">
      <c r="A1166" t="s">
        <v>98</v>
      </c>
      <c r="B1166">
        <v>2018</v>
      </c>
      <c r="C1166">
        <v>7.2430000000000003</v>
      </c>
      <c r="D1166">
        <v>11.645</v>
      </c>
      <c r="E1166">
        <v>0.90200000000000002</v>
      </c>
      <c r="F1166">
        <v>71.575000000000003</v>
      </c>
      <c r="G1166">
        <v>0.88400000000000001</v>
      </c>
      <c r="H1166">
        <v>-2.7E-2</v>
      </c>
      <c r="I1166">
        <v>0.38500000000000001</v>
      </c>
      <c r="J1166">
        <v>0.71499999999999997</v>
      </c>
      <c r="K1166">
        <v>0.20200000000000001</v>
      </c>
      <c r="L1166" t="str">
        <f>IFERROR(VLOOKUP(A1166, ContinentData!$A$2:$B$231, 2, FALSE),0)</f>
        <v>Europe</v>
      </c>
      <c r="M1166" t="str">
        <f>IF(world_happiness[[#This Row],[Life Ladder]]&gt;world_happiness[[#This Row],[AV LL]],"Over Avergare","Under Average")</f>
        <v>Over Avergare</v>
      </c>
      <c r="N1166" s="55">
        <f>DATE(world_happiness[[#This Row],[year]],1,1)</f>
        <v>43101</v>
      </c>
      <c r="O1166">
        <f>YEAR(world_happiness[[#This Row],[Date]])</f>
        <v>2018</v>
      </c>
      <c r="P1166">
        <f>AVERAGE(world_happiness[Life Ladder])</f>
        <v>5.4792273760800283</v>
      </c>
    </row>
    <row r="1167" spans="1:16" x14ac:dyDescent="0.35">
      <c r="A1167" t="s">
        <v>98</v>
      </c>
      <c r="B1167">
        <v>2019</v>
      </c>
      <c r="C1167">
        <v>7.4039999999999999</v>
      </c>
      <c r="D1167">
        <v>11.648999999999999</v>
      </c>
      <c r="E1167">
        <v>0.91200000000000003</v>
      </c>
      <c r="F1167">
        <v>71.599999999999994</v>
      </c>
      <c r="G1167">
        <v>0.93</v>
      </c>
      <c r="H1167">
        <v>-0.05</v>
      </c>
      <c r="I1167">
        <v>0.39</v>
      </c>
      <c r="J1167">
        <v>0.74199999999999999</v>
      </c>
      <c r="K1167">
        <v>0.21199999999999999</v>
      </c>
      <c r="L1167" t="str">
        <f>IFERROR(VLOOKUP(A1167, ContinentData!$A$2:$B$231, 2, FALSE),0)</f>
        <v>Europe</v>
      </c>
      <c r="M1167" t="str">
        <f>IF(world_happiness[[#This Row],[Life Ladder]]&gt;world_happiness[[#This Row],[AV LL]],"Over Avergare","Under Average")</f>
        <v>Over Avergare</v>
      </c>
      <c r="N1167" s="55">
        <f>DATE(world_happiness[[#This Row],[year]],1,1)</f>
        <v>43466</v>
      </c>
      <c r="O1167">
        <f>YEAR(world_happiness[[#This Row],[Date]])</f>
        <v>2019</v>
      </c>
      <c r="P1167">
        <f>AVERAGE(world_happiness[Life Ladder])</f>
        <v>5.4792273760800283</v>
      </c>
    </row>
    <row r="1168" spans="1:16" x14ac:dyDescent="0.35">
      <c r="A1168" t="s">
        <v>98</v>
      </c>
      <c r="B1168">
        <v>2022</v>
      </c>
      <c r="C1168">
        <v>7.2279999999999998</v>
      </c>
      <c r="D1168">
        <v>11.66</v>
      </c>
      <c r="E1168">
        <v>0.878</v>
      </c>
      <c r="F1168">
        <v>71.674999999999997</v>
      </c>
      <c r="G1168">
        <v>0.91500000000000004</v>
      </c>
      <c r="H1168">
        <v>2.4E-2</v>
      </c>
      <c r="I1168">
        <v>0.34499999999999997</v>
      </c>
      <c r="J1168">
        <v>0.71799999999999997</v>
      </c>
      <c r="K1168">
        <v>0.218</v>
      </c>
      <c r="L1168" t="str">
        <f>IFERROR(VLOOKUP(A1168, ContinentData!$A$2:$B$231, 2, FALSE),0)</f>
        <v>Europe</v>
      </c>
      <c r="M1168" t="str">
        <f>IF(world_happiness[[#This Row],[Life Ladder]]&gt;world_happiness[[#This Row],[AV LL]],"Over Avergare","Under Average")</f>
        <v>Over Avergare</v>
      </c>
      <c r="N1168" s="55">
        <f>DATE(world_happiness[[#This Row],[year]],1,1)</f>
        <v>44562</v>
      </c>
      <c r="O1168">
        <f>YEAR(world_happiness[[#This Row],[Date]])</f>
        <v>2022</v>
      </c>
      <c r="P1168">
        <f>AVERAGE(world_happiness[Life Ladder])</f>
        <v>5.4792273760800283</v>
      </c>
    </row>
    <row r="1169" spans="1:16" x14ac:dyDescent="0.35">
      <c r="A1169" t="s">
        <v>99</v>
      </c>
      <c r="B1169">
        <v>2006</v>
      </c>
      <c r="C1169">
        <v>3.98</v>
      </c>
      <c r="D1169">
        <v>7.351</v>
      </c>
      <c r="E1169">
        <v>0.71099999999999997</v>
      </c>
      <c r="F1169">
        <v>54.14</v>
      </c>
      <c r="H1169">
        <v>-3.7999999999999999E-2</v>
      </c>
      <c r="J1169">
        <v>0.56299999999999994</v>
      </c>
      <c r="K1169">
        <v>0.161</v>
      </c>
      <c r="L1169" t="str">
        <f>IFERROR(VLOOKUP(A1169, ContinentData!$A$2:$B$231, 2, FALSE),0)</f>
        <v>Africa</v>
      </c>
      <c r="M1169" t="str">
        <f>IF(world_happiness[[#This Row],[Life Ladder]]&gt;world_happiness[[#This Row],[AV LL]],"Over Avergare","Under Average")</f>
        <v>Under Average</v>
      </c>
      <c r="N1169" s="55">
        <f>DATE(world_happiness[[#This Row],[year]],1,1)</f>
        <v>38718</v>
      </c>
      <c r="O1169">
        <f>YEAR(world_happiness[[#This Row],[Date]])</f>
        <v>2006</v>
      </c>
      <c r="P1169">
        <f>AVERAGE(world_happiness[Life Ladder])</f>
        <v>5.4792273760800283</v>
      </c>
    </row>
    <row r="1170" spans="1:16" x14ac:dyDescent="0.35">
      <c r="A1170" t="s">
        <v>99</v>
      </c>
      <c r="B1170">
        <v>2008</v>
      </c>
      <c r="C1170">
        <v>4.6399999999999997</v>
      </c>
      <c r="D1170">
        <v>7.4130000000000003</v>
      </c>
      <c r="E1170">
        <v>0.77600000000000002</v>
      </c>
      <c r="F1170">
        <v>54.62</v>
      </c>
      <c r="G1170">
        <v>0.33200000000000002</v>
      </c>
      <c r="H1170">
        <v>-9.9000000000000005E-2</v>
      </c>
      <c r="I1170">
        <v>0.77300000000000002</v>
      </c>
      <c r="J1170">
        <v>0.58299999999999996</v>
      </c>
      <c r="K1170">
        <v>0.215</v>
      </c>
      <c r="L1170" t="str">
        <f>IFERROR(VLOOKUP(A1170, ContinentData!$A$2:$B$231, 2, FALSE),0)</f>
        <v>Africa</v>
      </c>
      <c r="M1170" t="str">
        <f>IF(world_happiness[[#This Row],[Life Ladder]]&gt;world_happiness[[#This Row],[AV LL]],"Over Avergare","Under Average")</f>
        <v>Under Average</v>
      </c>
      <c r="N1170" s="55">
        <f>DATE(world_happiness[[#This Row],[year]],1,1)</f>
        <v>39448</v>
      </c>
      <c r="O1170">
        <f>YEAR(world_happiness[[#This Row],[Date]])</f>
        <v>2008</v>
      </c>
      <c r="P1170">
        <f>AVERAGE(world_happiness[Life Ladder])</f>
        <v>5.4792273760800283</v>
      </c>
    </row>
    <row r="1171" spans="1:16" x14ac:dyDescent="0.35">
      <c r="A1171" t="s">
        <v>99</v>
      </c>
      <c r="B1171">
        <v>2011</v>
      </c>
      <c r="C1171">
        <v>4.3810000000000002</v>
      </c>
      <c r="D1171">
        <v>7.3090000000000002</v>
      </c>
      <c r="E1171">
        <v>0.81799999999999995</v>
      </c>
      <c r="F1171">
        <v>55.34</v>
      </c>
      <c r="G1171">
        <v>0.54600000000000004</v>
      </c>
      <c r="H1171">
        <v>-6.0999999999999999E-2</v>
      </c>
      <c r="I1171">
        <v>0.89700000000000002</v>
      </c>
      <c r="J1171">
        <v>0.51600000000000001</v>
      </c>
      <c r="K1171">
        <v>0.23499999999999999</v>
      </c>
      <c r="L1171" t="str">
        <f>IFERROR(VLOOKUP(A1171, ContinentData!$A$2:$B$231, 2, FALSE),0)</f>
        <v>Africa</v>
      </c>
      <c r="M1171" t="str">
        <f>IF(world_happiness[[#This Row],[Life Ladder]]&gt;world_happiness[[#This Row],[AV LL]],"Over Avergare","Under Average")</f>
        <v>Under Average</v>
      </c>
      <c r="N1171" s="55">
        <f>DATE(world_happiness[[#This Row],[year]],1,1)</f>
        <v>40544</v>
      </c>
      <c r="O1171">
        <f>YEAR(world_happiness[[#This Row],[Date]])</f>
        <v>2011</v>
      </c>
      <c r="P1171">
        <f>AVERAGE(world_happiness[Life Ladder])</f>
        <v>5.4792273760800283</v>
      </c>
    </row>
    <row r="1172" spans="1:16" x14ac:dyDescent="0.35">
      <c r="A1172" t="s">
        <v>99</v>
      </c>
      <c r="B1172">
        <v>2012</v>
      </c>
      <c r="C1172">
        <v>3.5510000000000002</v>
      </c>
      <c r="D1172">
        <v>7.3109999999999999</v>
      </c>
      <c r="E1172">
        <v>0.67300000000000004</v>
      </c>
      <c r="F1172">
        <v>55.58</v>
      </c>
      <c r="G1172">
        <v>0.48699999999999999</v>
      </c>
      <c r="H1172">
        <v>-5.3999999999999999E-2</v>
      </c>
      <c r="I1172">
        <v>0.85399999999999998</v>
      </c>
      <c r="J1172">
        <v>0.58799999999999997</v>
      </c>
      <c r="K1172">
        <v>0.19400000000000001</v>
      </c>
      <c r="L1172" t="str">
        <f>IFERROR(VLOOKUP(A1172, ContinentData!$A$2:$B$231, 2, FALSE),0)</f>
        <v>Africa</v>
      </c>
      <c r="M1172" t="str">
        <f>IF(world_happiness[[#This Row],[Life Ladder]]&gt;world_happiness[[#This Row],[AV LL]],"Over Avergare","Under Average")</f>
        <v>Under Average</v>
      </c>
      <c r="N1172" s="55">
        <f>DATE(world_happiness[[#This Row],[year]],1,1)</f>
        <v>40909</v>
      </c>
      <c r="O1172">
        <f>YEAR(world_happiness[[#This Row],[Date]])</f>
        <v>2012</v>
      </c>
      <c r="P1172">
        <f>AVERAGE(world_happiness[Life Ladder])</f>
        <v>5.4792273760800283</v>
      </c>
    </row>
    <row r="1173" spans="1:16" x14ac:dyDescent="0.35">
      <c r="A1173" t="s">
        <v>99</v>
      </c>
      <c r="B1173">
        <v>2013</v>
      </c>
      <c r="C1173">
        <v>3.8159999999999998</v>
      </c>
      <c r="D1173">
        <v>7.3070000000000004</v>
      </c>
      <c r="E1173">
        <v>0.67300000000000004</v>
      </c>
      <c r="F1173">
        <v>55.82</v>
      </c>
      <c r="G1173">
        <v>0.48</v>
      </c>
      <c r="H1173">
        <v>-1.7999999999999999E-2</v>
      </c>
      <c r="I1173">
        <v>0.86799999999999999</v>
      </c>
      <c r="J1173">
        <v>0.6</v>
      </c>
      <c r="K1173">
        <v>0.24099999999999999</v>
      </c>
      <c r="L1173" t="str">
        <f>IFERROR(VLOOKUP(A1173, ContinentData!$A$2:$B$231, 2, FALSE),0)</f>
        <v>Africa</v>
      </c>
      <c r="M1173" t="str">
        <f>IF(world_happiness[[#This Row],[Life Ladder]]&gt;world_happiness[[#This Row],[AV LL]],"Over Avergare","Under Average")</f>
        <v>Under Average</v>
      </c>
      <c r="N1173" s="55">
        <f>DATE(world_happiness[[#This Row],[year]],1,1)</f>
        <v>41275</v>
      </c>
      <c r="O1173">
        <f>YEAR(world_happiness[[#This Row],[Date]])</f>
        <v>2013</v>
      </c>
      <c r="P1173">
        <f>AVERAGE(world_happiness[Life Ladder])</f>
        <v>5.4792273760800283</v>
      </c>
    </row>
    <row r="1174" spans="1:16" x14ac:dyDescent="0.35">
      <c r="A1174" t="s">
        <v>99</v>
      </c>
      <c r="B1174">
        <v>2014</v>
      </c>
      <c r="C1174">
        <v>3.6760000000000002</v>
      </c>
      <c r="D1174">
        <v>7.3140000000000001</v>
      </c>
      <c r="E1174">
        <v>0.65500000000000003</v>
      </c>
      <c r="F1174">
        <v>56.06</v>
      </c>
      <c r="G1174">
        <v>0.52900000000000003</v>
      </c>
      <c r="H1174">
        <v>-2.3E-2</v>
      </c>
      <c r="I1174">
        <v>0.79100000000000004</v>
      </c>
      <c r="J1174">
        <v>0.64100000000000001</v>
      </c>
      <c r="K1174">
        <v>0.192</v>
      </c>
      <c r="L1174" t="str">
        <f>IFERROR(VLOOKUP(A1174, ContinentData!$A$2:$B$231, 2, FALSE),0)</f>
        <v>Africa</v>
      </c>
      <c r="M1174" t="str">
        <f>IF(world_happiness[[#This Row],[Life Ladder]]&gt;world_happiness[[#This Row],[AV LL]],"Over Avergare","Under Average")</f>
        <v>Under Average</v>
      </c>
      <c r="N1174" s="55">
        <f>DATE(world_happiness[[#This Row],[year]],1,1)</f>
        <v>41640</v>
      </c>
      <c r="O1174">
        <f>YEAR(world_happiness[[#This Row],[Date]])</f>
        <v>2014</v>
      </c>
      <c r="P1174">
        <f>AVERAGE(world_happiness[Life Ladder])</f>
        <v>5.4792273760800283</v>
      </c>
    </row>
    <row r="1175" spans="1:16" x14ac:dyDescent="0.35">
      <c r="A1175" t="s">
        <v>99</v>
      </c>
      <c r="B1175">
        <v>2015</v>
      </c>
      <c r="C1175">
        <v>3.593</v>
      </c>
      <c r="D1175">
        <v>7.319</v>
      </c>
      <c r="E1175">
        <v>0.64700000000000002</v>
      </c>
      <c r="F1175">
        <v>56.3</v>
      </c>
      <c r="G1175">
        <v>0.54500000000000004</v>
      </c>
      <c r="H1175">
        <v>-0.04</v>
      </c>
      <c r="I1175">
        <v>0.86099999999999999</v>
      </c>
      <c r="J1175">
        <v>0.67400000000000004</v>
      </c>
      <c r="K1175">
        <v>0.22600000000000001</v>
      </c>
      <c r="L1175" t="str">
        <f>IFERROR(VLOOKUP(A1175, ContinentData!$A$2:$B$231, 2, FALSE),0)</f>
        <v>Africa</v>
      </c>
      <c r="M1175" t="str">
        <f>IF(world_happiness[[#This Row],[Life Ladder]]&gt;world_happiness[[#This Row],[AV LL]],"Over Avergare","Under Average")</f>
        <v>Under Average</v>
      </c>
      <c r="N1175" s="55">
        <f>DATE(world_happiness[[#This Row],[year]],1,1)</f>
        <v>42005</v>
      </c>
      <c r="O1175">
        <f>YEAR(world_happiness[[#This Row],[Date]])</f>
        <v>2015</v>
      </c>
      <c r="P1175">
        <f>AVERAGE(world_happiness[Life Ladder])</f>
        <v>5.4792273760800283</v>
      </c>
    </row>
    <row r="1176" spans="1:16" x14ac:dyDescent="0.35">
      <c r="A1176" t="s">
        <v>99</v>
      </c>
      <c r="B1176">
        <v>2016</v>
      </c>
      <c r="C1176">
        <v>3.6629999999999998</v>
      </c>
      <c r="D1176">
        <v>7.3319999999999999</v>
      </c>
      <c r="E1176">
        <v>0.746</v>
      </c>
      <c r="F1176">
        <v>56.55</v>
      </c>
      <c r="G1176">
        <v>0.56999999999999995</v>
      </c>
      <c r="H1176">
        <v>-6.9000000000000006E-2</v>
      </c>
      <c r="I1176">
        <v>0.86399999999999999</v>
      </c>
      <c r="J1176">
        <v>0.67</v>
      </c>
      <c r="K1176">
        <v>0.20399999999999999</v>
      </c>
      <c r="L1176" t="str">
        <f>IFERROR(VLOOKUP(A1176, ContinentData!$A$2:$B$231, 2, FALSE),0)</f>
        <v>Africa</v>
      </c>
      <c r="M1176" t="str">
        <f>IF(world_happiness[[#This Row],[Life Ladder]]&gt;world_happiness[[#This Row],[AV LL]],"Over Avergare","Under Average")</f>
        <v>Under Average</v>
      </c>
      <c r="N1176" s="55">
        <f>DATE(world_happiness[[#This Row],[year]],1,1)</f>
        <v>42370</v>
      </c>
      <c r="O1176">
        <f>YEAR(world_happiness[[#This Row],[Date]])</f>
        <v>2016</v>
      </c>
      <c r="P1176">
        <f>AVERAGE(world_happiness[Life Ladder])</f>
        <v>5.4792273760800283</v>
      </c>
    </row>
    <row r="1177" spans="1:16" x14ac:dyDescent="0.35">
      <c r="A1177" t="s">
        <v>99</v>
      </c>
      <c r="B1177">
        <v>2017</v>
      </c>
      <c r="C1177">
        <v>4.0789999999999997</v>
      </c>
      <c r="D1177">
        <v>7.3449999999999998</v>
      </c>
      <c r="E1177">
        <v>0.626</v>
      </c>
      <c r="F1177">
        <v>56.8</v>
      </c>
      <c r="G1177">
        <v>0.56999999999999995</v>
      </c>
      <c r="H1177">
        <v>-3.3000000000000002E-2</v>
      </c>
      <c r="I1177">
        <v>0.84699999999999998</v>
      </c>
      <c r="J1177">
        <v>0.70099999999999996</v>
      </c>
      <c r="K1177">
        <v>0.375</v>
      </c>
      <c r="L1177" t="str">
        <f>IFERROR(VLOOKUP(A1177, ContinentData!$A$2:$B$231, 2, FALSE),0)</f>
        <v>Africa</v>
      </c>
      <c r="M1177" t="str">
        <f>IF(world_happiness[[#This Row],[Life Ladder]]&gt;world_happiness[[#This Row],[AV LL]],"Over Avergare","Under Average")</f>
        <v>Under Average</v>
      </c>
      <c r="N1177" s="55">
        <f>DATE(world_happiness[[#This Row],[year]],1,1)</f>
        <v>42736</v>
      </c>
      <c r="O1177">
        <f>YEAR(world_happiness[[#This Row],[Date]])</f>
        <v>2017</v>
      </c>
      <c r="P1177">
        <f>AVERAGE(world_happiness[Life Ladder])</f>
        <v>5.4792273760800283</v>
      </c>
    </row>
    <row r="1178" spans="1:16" x14ac:dyDescent="0.35">
      <c r="A1178" t="s">
        <v>99</v>
      </c>
      <c r="B1178">
        <v>2018</v>
      </c>
      <c r="C1178">
        <v>4.0709999999999997</v>
      </c>
      <c r="D1178">
        <v>7.351</v>
      </c>
      <c r="E1178">
        <v>0.66600000000000004</v>
      </c>
      <c r="F1178">
        <v>57.05</v>
      </c>
      <c r="G1178">
        <v>0.55100000000000005</v>
      </c>
      <c r="H1178">
        <v>4.0000000000000001E-3</v>
      </c>
      <c r="I1178">
        <v>0.88900000000000001</v>
      </c>
      <c r="J1178">
        <v>0.72299999999999998</v>
      </c>
      <c r="K1178">
        <v>0.36199999999999999</v>
      </c>
      <c r="L1178" t="str">
        <f>IFERROR(VLOOKUP(A1178, ContinentData!$A$2:$B$231, 2, FALSE),0)</f>
        <v>Africa</v>
      </c>
      <c r="M1178" t="str">
        <f>IF(world_happiness[[#This Row],[Life Ladder]]&gt;world_happiness[[#This Row],[AV LL]],"Over Avergare","Under Average")</f>
        <v>Under Average</v>
      </c>
      <c r="N1178" s="55">
        <f>DATE(world_happiness[[#This Row],[year]],1,1)</f>
        <v>43101</v>
      </c>
      <c r="O1178">
        <f>YEAR(world_happiness[[#This Row],[Date]])</f>
        <v>2018</v>
      </c>
      <c r="P1178">
        <f>AVERAGE(world_happiness[Life Ladder])</f>
        <v>5.4792273760800283</v>
      </c>
    </row>
    <row r="1179" spans="1:16" x14ac:dyDescent="0.35">
      <c r="A1179" t="s">
        <v>99</v>
      </c>
      <c r="B1179">
        <v>2019</v>
      </c>
      <c r="C1179">
        <v>4.3390000000000004</v>
      </c>
      <c r="D1179">
        <v>7.3689999999999998</v>
      </c>
      <c r="E1179">
        <v>0.70099999999999996</v>
      </c>
      <c r="F1179">
        <v>57.3</v>
      </c>
      <c r="G1179">
        <v>0.55000000000000004</v>
      </c>
      <c r="H1179">
        <v>-1.0999999999999999E-2</v>
      </c>
      <c r="I1179">
        <v>0.72</v>
      </c>
      <c r="J1179">
        <v>0.69899999999999995</v>
      </c>
      <c r="K1179">
        <v>0.30399999999999999</v>
      </c>
      <c r="L1179" t="str">
        <f>IFERROR(VLOOKUP(A1179, ContinentData!$A$2:$B$231, 2, FALSE),0)</f>
        <v>Africa</v>
      </c>
      <c r="M1179" t="str">
        <f>IF(world_happiness[[#This Row],[Life Ladder]]&gt;world_happiness[[#This Row],[AV LL]],"Over Avergare","Under Average")</f>
        <v>Under Average</v>
      </c>
      <c r="N1179" s="55">
        <f>DATE(world_happiness[[#This Row],[year]],1,1)</f>
        <v>43466</v>
      </c>
      <c r="O1179">
        <f>YEAR(world_happiness[[#This Row],[Date]])</f>
        <v>2019</v>
      </c>
      <c r="P1179">
        <f>AVERAGE(world_happiness[Life Ladder])</f>
        <v>5.4792273760800283</v>
      </c>
    </row>
    <row r="1180" spans="1:16" x14ac:dyDescent="0.35">
      <c r="A1180" t="s">
        <v>99</v>
      </c>
      <c r="B1180">
        <v>2022</v>
      </c>
      <c r="C1180">
        <v>4.0190000000000001</v>
      </c>
      <c r="D1180">
        <v>7.29</v>
      </c>
      <c r="E1180">
        <v>0.64200000000000002</v>
      </c>
      <c r="F1180">
        <v>58.05</v>
      </c>
      <c r="G1180">
        <v>0.52300000000000002</v>
      </c>
      <c r="H1180">
        <v>7.4999999999999997E-2</v>
      </c>
      <c r="I1180">
        <v>0.74</v>
      </c>
      <c r="J1180">
        <v>0.68700000000000006</v>
      </c>
      <c r="K1180">
        <v>0.34499999999999997</v>
      </c>
      <c r="L1180" t="str">
        <f>IFERROR(VLOOKUP(A1180, ContinentData!$A$2:$B$231, 2, FALSE),0)</f>
        <v>Africa</v>
      </c>
      <c r="M1180" t="str">
        <f>IF(world_happiness[[#This Row],[Life Ladder]]&gt;world_happiness[[#This Row],[AV LL]],"Over Avergare","Under Average")</f>
        <v>Under Average</v>
      </c>
      <c r="N1180" s="55">
        <f>DATE(world_happiness[[#This Row],[year]],1,1)</f>
        <v>44562</v>
      </c>
      <c r="O1180">
        <f>YEAR(world_happiness[[#This Row],[Date]])</f>
        <v>2022</v>
      </c>
      <c r="P1180">
        <f>AVERAGE(world_happiness[Life Ladder])</f>
        <v>5.4792273760800283</v>
      </c>
    </row>
    <row r="1181" spans="1:16" x14ac:dyDescent="0.35">
      <c r="A1181" t="s">
        <v>100</v>
      </c>
      <c r="B1181">
        <v>2006</v>
      </c>
      <c r="C1181">
        <v>3.83</v>
      </c>
      <c r="D1181">
        <v>7.0170000000000003</v>
      </c>
      <c r="E1181">
        <v>0.55400000000000005</v>
      </c>
      <c r="F1181">
        <v>45.36</v>
      </c>
      <c r="G1181">
        <v>0.76700000000000002</v>
      </c>
      <c r="H1181">
        <v>0.17499999999999999</v>
      </c>
      <c r="I1181">
        <v>0.67600000000000005</v>
      </c>
      <c r="J1181">
        <v>0.60899999999999999</v>
      </c>
      <c r="K1181">
        <v>0.222</v>
      </c>
      <c r="L1181" t="str">
        <f>IFERROR(VLOOKUP(A1181, ContinentData!$A$2:$B$231, 2, FALSE),0)</f>
        <v>Africa</v>
      </c>
      <c r="M1181" t="str">
        <f>IF(world_happiness[[#This Row],[Life Ladder]]&gt;world_happiness[[#This Row],[AV LL]],"Over Avergare","Under Average")</f>
        <v>Under Average</v>
      </c>
      <c r="N1181" s="55">
        <f>DATE(world_happiness[[#This Row],[year]],1,1)</f>
        <v>38718</v>
      </c>
      <c r="O1181">
        <f>YEAR(world_happiness[[#This Row],[Date]])</f>
        <v>2006</v>
      </c>
      <c r="P1181">
        <f>AVERAGE(world_happiness[Life Ladder])</f>
        <v>5.4792273760800283</v>
      </c>
    </row>
    <row r="1182" spans="1:16" x14ac:dyDescent="0.35">
      <c r="A1182" t="s">
        <v>100</v>
      </c>
      <c r="B1182">
        <v>2007</v>
      </c>
      <c r="C1182">
        <v>4.891</v>
      </c>
      <c r="D1182">
        <v>7.08</v>
      </c>
      <c r="E1182">
        <v>0.6</v>
      </c>
      <c r="F1182">
        <v>46.42</v>
      </c>
      <c r="G1182">
        <v>0.91</v>
      </c>
      <c r="H1182">
        <v>0.17699999999999999</v>
      </c>
      <c r="I1182">
        <v>0.69099999999999995</v>
      </c>
      <c r="J1182">
        <v>0.69099999999999995</v>
      </c>
      <c r="K1182">
        <v>0.17599999999999999</v>
      </c>
      <c r="L1182" t="str">
        <f>IFERROR(VLOOKUP(A1182, ContinentData!$A$2:$B$231, 2, FALSE),0)</f>
        <v>Africa</v>
      </c>
      <c r="M1182" t="str">
        <f>IF(world_happiness[[#This Row],[Life Ladder]]&gt;world_happiness[[#This Row],[AV LL]],"Over Avergare","Under Average")</f>
        <v>Under Average</v>
      </c>
      <c r="N1182" s="55">
        <f>DATE(world_happiness[[#This Row],[year]],1,1)</f>
        <v>39083</v>
      </c>
      <c r="O1182">
        <f>YEAR(world_happiness[[#This Row],[Date]])</f>
        <v>2007</v>
      </c>
      <c r="P1182">
        <f>AVERAGE(world_happiness[Life Ladder])</f>
        <v>5.4792273760800283</v>
      </c>
    </row>
    <row r="1183" spans="1:16" x14ac:dyDescent="0.35">
      <c r="A1183" t="s">
        <v>100</v>
      </c>
      <c r="B1183">
        <v>2009</v>
      </c>
      <c r="C1183">
        <v>5.1479999999999997</v>
      </c>
      <c r="D1183">
        <v>7.1760000000000002</v>
      </c>
      <c r="E1183">
        <v>0.71799999999999997</v>
      </c>
      <c r="F1183">
        <v>48.54</v>
      </c>
      <c r="G1183">
        <v>0.879</v>
      </c>
      <c r="H1183">
        <v>0.151</v>
      </c>
      <c r="I1183">
        <v>0.68899999999999995</v>
      </c>
      <c r="J1183">
        <v>0.69399999999999995</v>
      </c>
      <c r="K1183">
        <v>0.13</v>
      </c>
      <c r="L1183" t="str">
        <f>IFERROR(VLOOKUP(A1183, ContinentData!$A$2:$B$231, 2, FALSE),0)</f>
        <v>Africa</v>
      </c>
      <c r="M1183" t="str">
        <f>IF(world_happiness[[#This Row],[Life Ladder]]&gt;world_happiness[[#This Row],[AV LL]],"Over Avergare","Under Average")</f>
        <v>Under Average</v>
      </c>
      <c r="N1183" s="55">
        <f>DATE(world_happiness[[#This Row],[year]],1,1)</f>
        <v>39814</v>
      </c>
      <c r="O1183">
        <f>YEAR(world_happiness[[#This Row],[Date]])</f>
        <v>2009</v>
      </c>
      <c r="P1183">
        <f>AVERAGE(world_happiness[Life Ladder])</f>
        <v>5.4792273760800283</v>
      </c>
    </row>
    <row r="1184" spans="1:16" x14ac:dyDescent="0.35">
      <c r="A1184" t="s">
        <v>100</v>
      </c>
      <c r="B1184">
        <v>2011</v>
      </c>
      <c r="C1184">
        <v>3.9460000000000002</v>
      </c>
      <c r="D1184">
        <v>7.2320000000000002</v>
      </c>
      <c r="E1184">
        <v>0.61299999999999999</v>
      </c>
      <c r="F1184">
        <v>50.66</v>
      </c>
      <c r="G1184">
        <v>0.73299999999999998</v>
      </c>
      <c r="H1184">
        <v>7.2999999999999995E-2</v>
      </c>
      <c r="I1184">
        <v>0.85299999999999998</v>
      </c>
      <c r="J1184">
        <v>0.62</v>
      </c>
      <c r="K1184">
        <v>0.26800000000000002</v>
      </c>
      <c r="L1184" t="str">
        <f>IFERROR(VLOOKUP(A1184, ContinentData!$A$2:$B$231, 2, FALSE),0)</f>
        <v>Africa</v>
      </c>
      <c r="M1184" t="str">
        <f>IF(world_happiness[[#This Row],[Life Ladder]]&gt;world_happiness[[#This Row],[AV LL]],"Over Avergare","Under Average")</f>
        <v>Under Average</v>
      </c>
      <c r="N1184" s="55">
        <f>DATE(world_happiness[[#This Row],[year]],1,1)</f>
        <v>40544</v>
      </c>
      <c r="O1184">
        <f>YEAR(world_happiness[[#This Row],[Date]])</f>
        <v>2011</v>
      </c>
      <c r="P1184">
        <f>AVERAGE(world_happiness[Life Ladder])</f>
        <v>5.4792273760800283</v>
      </c>
    </row>
    <row r="1185" spans="1:16" x14ac:dyDescent="0.35">
      <c r="A1185" t="s">
        <v>100</v>
      </c>
      <c r="B1185">
        <v>2012</v>
      </c>
      <c r="C1185">
        <v>4.2789999999999999</v>
      </c>
      <c r="D1185">
        <v>7.2229999999999999</v>
      </c>
      <c r="E1185">
        <v>0.60399999999999998</v>
      </c>
      <c r="F1185">
        <v>51.72</v>
      </c>
      <c r="G1185">
        <v>0.63700000000000001</v>
      </c>
      <c r="H1185">
        <v>0.14399999999999999</v>
      </c>
      <c r="I1185">
        <v>0.88600000000000001</v>
      </c>
      <c r="J1185">
        <v>0.71699999999999997</v>
      </c>
      <c r="K1185">
        <v>0.2</v>
      </c>
      <c r="L1185" t="str">
        <f>IFERROR(VLOOKUP(A1185, ContinentData!$A$2:$B$231, 2, FALSE),0)</f>
        <v>Africa</v>
      </c>
      <c r="M1185" t="str">
        <f>IF(world_happiness[[#This Row],[Life Ladder]]&gt;world_happiness[[#This Row],[AV LL]],"Over Avergare","Under Average")</f>
        <v>Under Average</v>
      </c>
      <c r="N1185" s="55">
        <f>DATE(world_happiness[[#This Row],[year]],1,1)</f>
        <v>40909</v>
      </c>
      <c r="O1185">
        <f>YEAR(world_happiness[[#This Row],[Date]])</f>
        <v>2012</v>
      </c>
      <c r="P1185">
        <f>AVERAGE(world_happiness[Life Ladder])</f>
        <v>5.4792273760800283</v>
      </c>
    </row>
    <row r="1186" spans="1:16" x14ac:dyDescent="0.35">
      <c r="A1186" t="s">
        <v>100</v>
      </c>
      <c r="B1186">
        <v>2013</v>
      </c>
      <c r="C1186">
        <v>4.0350000000000001</v>
      </c>
      <c r="D1186">
        <v>7.2450000000000001</v>
      </c>
      <c r="E1186">
        <v>0.56299999999999994</v>
      </c>
      <c r="F1186">
        <v>52.78</v>
      </c>
      <c r="G1186">
        <v>0.752</v>
      </c>
      <c r="H1186">
        <v>5.2999999999999999E-2</v>
      </c>
      <c r="I1186">
        <v>0.85699999999999998</v>
      </c>
      <c r="J1186">
        <v>0.69899999999999995</v>
      </c>
      <c r="K1186">
        <v>0.248</v>
      </c>
      <c r="L1186" t="str">
        <f>IFERROR(VLOOKUP(A1186, ContinentData!$A$2:$B$231, 2, FALSE),0)</f>
        <v>Africa</v>
      </c>
      <c r="M1186" t="str">
        <f>IF(world_happiness[[#This Row],[Life Ladder]]&gt;world_happiness[[#This Row],[AV LL]],"Over Avergare","Under Average")</f>
        <v>Under Average</v>
      </c>
      <c r="N1186" s="55">
        <f>DATE(world_happiness[[#This Row],[year]],1,1)</f>
        <v>41275</v>
      </c>
      <c r="O1186">
        <f>YEAR(world_happiness[[#This Row],[Date]])</f>
        <v>2013</v>
      </c>
      <c r="P1186">
        <f>AVERAGE(world_happiness[Life Ladder])</f>
        <v>5.4792273760800283</v>
      </c>
    </row>
    <row r="1187" spans="1:16" x14ac:dyDescent="0.35">
      <c r="A1187" t="s">
        <v>100</v>
      </c>
      <c r="B1187">
        <v>2014</v>
      </c>
      <c r="C1187">
        <v>4.5629999999999997</v>
      </c>
      <c r="D1187">
        <v>7.2729999999999997</v>
      </c>
      <c r="E1187">
        <v>0.51200000000000001</v>
      </c>
      <c r="F1187">
        <v>53.84</v>
      </c>
      <c r="G1187">
        <v>0.78600000000000003</v>
      </c>
      <c r="H1187">
        <v>3.5999999999999997E-2</v>
      </c>
      <c r="I1187">
        <v>0.82399999999999995</v>
      </c>
      <c r="J1187">
        <v>0.65300000000000002</v>
      </c>
      <c r="K1187">
        <v>0.26300000000000001</v>
      </c>
      <c r="L1187" t="str">
        <f>IFERROR(VLOOKUP(A1187, ContinentData!$A$2:$B$231, 2, FALSE),0)</f>
        <v>Africa</v>
      </c>
      <c r="M1187" t="str">
        <f>IF(world_happiness[[#This Row],[Life Ladder]]&gt;world_happiness[[#This Row],[AV LL]],"Over Avergare","Under Average")</f>
        <v>Under Average</v>
      </c>
      <c r="N1187" s="55">
        <f>DATE(world_happiness[[#This Row],[year]],1,1)</f>
        <v>41640</v>
      </c>
      <c r="O1187">
        <f>YEAR(world_happiness[[#This Row],[Date]])</f>
        <v>2014</v>
      </c>
      <c r="P1187">
        <f>AVERAGE(world_happiness[Life Ladder])</f>
        <v>5.4792273760800283</v>
      </c>
    </row>
    <row r="1188" spans="1:16" x14ac:dyDescent="0.35">
      <c r="A1188" t="s">
        <v>100</v>
      </c>
      <c r="B1188">
        <v>2015</v>
      </c>
      <c r="C1188">
        <v>3.8679999999999999</v>
      </c>
      <c r="D1188">
        <v>7.2729999999999997</v>
      </c>
      <c r="E1188">
        <v>0.49399999999999999</v>
      </c>
      <c r="F1188">
        <v>54.9</v>
      </c>
      <c r="G1188">
        <v>0.80100000000000005</v>
      </c>
      <c r="H1188">
        <v>3.3000000000000002E-2</v>
      </c>
      <c r="I1188">
        <v>0.83499999999999996</v>
      </c>
      <c r="J1188">
        <v>0.60199999999999998</v>
      </c>
      <c r="K1188">
        <v>0.26</v>
      </c>
      <c r="L1188" t="str">
        <f>IFERROR(VLOOKUP(A1188, ContinentData!$A$2:$B$231, 2, FALSE),0)</f>
        <v>Africa</v>
      </c>
      <c r="M1188" t="str">
        <f>IF(world_happiness[[#This Row],[Life Ladder]]&gt;world_happiness[[#This Row],[AV LL]],"Over Avergare","Under Average")</f>
        <v>Under Average</v>
      </c>
      <c r="N1188" s="55">
        <f>DATE(world_happiness[[#This Row],[year]],1,1)</f>
        <v>42005</v>
      </c>
      <c r="O1188">
        <f>YEAR(world_happiness[[#This Row],[Date]])</f>
        <v>2015</v>
      </c>
      <c r="P1188">
        <f>AVERAGE(world_happiness[Life Ladder])</f>
        <v>5.4792273760800283</v>
      </c>
    </row>
    <row r="1189" spans="1:16" x14ac:dyDescent="0.35">
      <c r="A1189" t="s">
        <v>100</v>
      </c>
      <c r="B1189">
        <v>2016</v>
      </c>
      <c r="C1189">
        <v>3.476</v>
      </c>
      <c r="D1189">
        <v>7.27</v>
      </c>
      <c r="E1189">
        <v>0.52400000000000002</v>
      </c>
      <c r="F1189">
        <v>55.45</v>
      </c>
      <c r="G1189">
        <v>0.81</v>
      </c>
      <c r="H1189">
        <v>0.04</v>
      </c>
      <c r="I1189">
        <v>0.82399999999999995</v>
      </c>
      <c r="J1189">
        <v>0.58399999999999996</v>
      </c>
      <c r="K1189">
        <v>0.32500000000000001</v>
      </c>
      <c r="L1189" t="str">
        <f>IFERROR(VLOOKUP(A1189, ContinentData!$A$2:$B$231, 2, FALSE),0)</f>
        <v>Africa</v>
      </c>
      <c r="M1189" t="str">
        <f>IF(world_happiness[[#This Row],[Life Ladder]]&gt;world_happiness[[#This Row],[AV LL]],"Over Avergare","Under Average")</f>
        <v>Under Average</v>
      </c>
      <c r="N1189" s="55">
        <f>DATE(world_happiness[[#This Row],[year]],1,1)</f>
        <v>42370</v>
      </c>
      <c r="O1189">
        <f>YEAR(world_happiness[[#This Row],[Date]])</f>
        <v>2016</v>
      </c>
      <c r="P1189">
        <f>AVERAGE(world_happiness[Life Ladder])</f>
        <v>5.4792273760800283</v>
      </c>
    </row>
    <row r="1190" spans="1:16" x14ac:dyDescent="0.35">
      <c r="A1190" t="s">
        <v>100</v>
      </c>
      <c r="B1190">
        <v>2017</v>
      </c>
      <c r="C1190">
        <v>3.4169999999999998</v>
      </c>
      <c r="D1190">
        <v>7.2830000000000004</v>
      </c>
      <c r="E1190">
        <v>0.55500000000000005</v>
      </c>
      <c r="F1190">
        <v>56</v>
      </c>
      <c r="G1190">
        <v>0.84799999999999998</v>
      </c>
      <c r="H1190">
        <v>-1E-3</v>
      </c>
      <c r="I1190">
        <v>0.73499999999999999</v>
      </c>
      <c r="J1190">
        <v>0.59199999999999997</v>
      </c>
      <c r="K1190">
        <v>0.312</v>
      </c>
      <c r="L1190" t="str">
        <f>IFERROR(VLOOKUP(A1190, ContinentData!$A$2:$B$231, 2, FALSE),0)</f>
        <v>Africa</v>
      </c>
      <c r="M1190" t="str">
        <f>IF(world_happiness[[#This Row],[Life Ladder]]&gt;world_happiness[[#This Row],[AV LL]],"Over Avergare","Under Average")</f>
        <v>Under Average</v>
      </c>
      <c r="N1190" s="55">
        <f>DATE(world_happiness[[#This Row],[year]],1,1)</f>
        <v>42736</v>
      </c>
      <c r="O1190">
        <f>YEAR(world_happiness[[#This Row],[Date]])</f>
        <v>2017</v>
      </c>
      <c r="P1190">
        <f>AVERAGE(world_happiness[Life Ladder])</f>
        <v>5.4792273760800283</v>
      </c>
    </row>
    <row r="1191" spans="1:16" x14ac:dyDescent="0.35">
      <c r="A1191" t="s">
        <v>100</v>
      </c>
      <c r="B1191">
        <v>2018</v>
      </c>
      <c r="C1191">
        <v>3.335</v>
      </c>
      <c r="D1191">
        <v>7.2990000000000004</v>
      </c>
      <c r="E1191">
        <v>0.52800000000000002</v>
      </c>
      <c r="F1191">
        <v>56.55</v>
      </c>
      <c r="G1191">
        <v>0.79900000000000004</v>
      </c>
      <c r="H1191">
        <v>4.5999999999999999E-2</v>
      </c>
      <c r="I1191">
        <v>0.76600000000000001</v>
      </c>
      <c r="J1191">
        <v>0.54800000000000004</v>
      </c>
      <c r="K1191">
        <v>0.36499999999999999</v>
      </c>
      <c r="L1191" t="str">
        <f>IFERROR(VLOOKUP(A1191, ContinentData!$A$2:$B$231, 2, FALSE),0)</f>
        <v>Africa</v>
      </c>
      <c r="M1191" t="str">
        <f>IF(world_happiness[[#This Row],[Life Ladder]]&gt;world_happiness[[#This Row],[AV LL]],"Over Avergare","Under Average")</f>
        <v>Under Average</v>
      </c>
      <c r="N1191" s="55">
        <f>DATE(world_happiness[[#This Row],[year]],1,1)</f>
        <v>43101</v>
      </c>
      <c r="O1191">
        <f>YEAR(world_happiness[[#This Row],[Date]])</f>
        <v>2018</v>
      </c>
      <c r="P1191">
        <f>AVERAGE(world_happiness[Life Ladder])</f>
        <v>5.4792273760800283</v>
      </c>
    </row>
    <row r="1192" spans="1:16" x14ac:dyDescent="0.35">
      <c r="A1192" t="s">
        <v>100</v>
      </c>
      <c r="B1192">
        <v>2019</v>
      </c>
      <c r="C1192">
        <v>3.8690000000000002</v>
      </c>
      <c r="D1192">
        <v>7.3250000000000002</v>
      </c>
      <c r="E1192">
        <v>0.54900000000000004</v>
      </c>
      <c r="F1192">
        <v>57.1</v>
      </c>
      <c r="G1192">
        <v>0.76500000000000001</v>
      </c>
      <c r="H1192">
        <v>-2.3E-2</v>
      </c>
      <c r="I1192">
        <v>0.68</v>
      </c>
      <c r="J1192">
        <v>0.51700000000000002</v>
      </c>
      <c r="K1192">
        <v>0.34799999999999998</v>
      </c>
      <c r="L1192" t="str">
        <f>IFERROR(VLOOKUP(A1192, ContinentData!$A$2:$B$231, 2, FALSE),0)</f>
        <v>Africa</v>
      </c>
      <c r="M1192" t="str">
        <f>IF(world_happiness[[#This Row],[Life Ladder]]&gt;world_happiness[[#This Row],[AV LL]],"Over Avergare","Under Average")</f>
        <v>Under Average</v>
      </c>
      <c r="N1192" s="55">
        <f>DATE(world_happiness[[#This Row],[year]],1,1)</f>
        <v>43466</v>
      </c>
      <c r="O1192">
        <f>YEAR(world_happiness[[#This Row],[Date]])</f>
        <v>2019</v>
      </c>
      <c r="P1192">
        <f>AVERAGE(world_happiness[Life Ladder])</f>
        <v>5.4792273760800283</v>
      </c>
    </row>
    <row r="1193" spans="1:16" x14ac:dyDescent="0.35">
      <c r="A1193" t="s">
        <v>100</v>
      </c>
      <c r="B1193">
        <v>2021</v>
      </c>
      <c r="C1193">
        <v>3.6349999999999998</v>
      </c>
      <c r="D1193">
        <v>7.3070000000000004</v>
      </c>
      <c r="E1193">
        <v>0.55800000000000005</v>
      </c>
      <c r="F1193">
        <v>58.2</v>
      </c>
      <c r="G1193">
        <v>0.75700000000000001</v>
      </c>
      <c r="H1193">
        <v>-0.01</v>
      </c>
      <c r="I1193">
        <v>0.74</v>
      </c>
      <c r="J1193">
        <v>0.55100000000000005</v>
      </c>
      <c r="K1193">
        <v>0.32600000000000001</v>
      </c>
      <c r="L1193" t="str">
        <f>IFERROR(VLOOKUP(A1193, ContinentData!$A$2:$B$231, 2, FALSE),0)</f>
        <v>Africa</v>
      </c>
      <c r="M1193" t="str">
        <f>IF(world_happiness[[#This Row],[Life Ladder]]&gt;world_happiness[[#This Row],[AV LL]],"Over Avergare","Under Average")</f>
        <v>Under Average</v>
      </c>
      <c r="N1193" s="55">
        <f>DATE(world_happiness[[#This Row],[year]],1,1)</f>
        <v>44197</v>
      </c>
      <c r="O1193">
        <f>YEAR(world_happiness[[#This Row],[Date]])</f>
        <v>2021</v>
      </c>
      <c r="P1193">
        <f>AVERAGE(world_happiness[Life Ladder])</f>
        <v>5.4792273760800283</v>
      </c>
    </row>
    <row r="1194" spans="1:16" x14ac:dyDescent="0.35">
      <c r="A1194" t="s">
        <v>100</v>
      </c>
      <c r="B1194">
        <v>2022</v>
      </c>
      <c r="C1194">
        <v>3.3559999999999999</v>
      </c>
      <c r="D1194">
        <v>7.2960000000000003</v>
      </c>
      <c r="E1194">
        <v>0.503</v>
      </c>
      <c r="F1194">
        <v>58.75</v>
      </c>
      <c r="G1194">
        <v>0.74399999999999999</v>
      </c>
      <c r="H1194">
        <v>0.02</v>
      </c>
      <c r="I1194">
        <v>0.755</v>
      </c>
      <c r="J1194">
        <v>0.53600000000000003</v>
      </c>
      <c r="K1194">
        <v>0.32900000000000001</v>
      </c>
      <c r="L1194" t="str">
        <f>IFERROR(VLOOKUP(A1194, ContinentData!$A$2:$B$231, 2, FALSE),0)</f>
        <v>Africa</v>
      </c>
      <c r="M1194" t="str">
        <f>IF(world_happiness[[#This Row],[Life Ladder]]&gt;world_happiness[[#This Row],[AV LL]],"Over Avergare","Under Average")</f>
        <v>Under Average</v>
      </c>
      <c r="N1194" s="55">
        <f>DATE(world_happiness[[#This Row],[year]],1,1)</f>
        <v>44562</v>
      </c>
      <c r="O1194">
        <f>YEAR(world_happiness[[#This Row],[Date]])</f>
        <v>2022</v>
      </c>
      <c r="P1194">
        <f>AVERAGE(world_happiness[Life Ladder])</f>
        <v>5.4792273760800283</v>
      </c>
    </row>
    <row r="1195" spans="1:16" x14ac:dyDescent="0.35">
      <c r="A1195" t="s">
        <v>101</v>
      </c>
      <c r="B1195">
        <v>2006</v>
      </c>
      <c r="C1195">
        <v>6.0119999999999996</v>
      </c>
      <c r="D1195">
        <v>9.827</v>
      </c>
      <c r="E1195">
        <v>0.86599999999999999</v>
      </c>
      <c r="F1195">
        <v>65.08</v>
      </c>
      <c r="G1195">
        <v>0.83699999999999997</v>
      </c>
      <c r="H1195">
        <v>0.19800000000000001</v>
      </c>
      <c r="I1195">
        <v>0.74</v>
      </c>
      <c r="J1195">
        <v>0.68700000000000006</v>
      </c>
      <c r="K1195">
        <v>0.24299999999999999</v>
      </c>
      <c r="L1195" t="str">
        <f>IFERROR(VLOOKUP(A1195, ContinentData!$A$2:$B$231, 2, FALSE),0)</f>
        <v>Asia</v>
      </c>
      <c r="M1195" t="str">
        <f>IF(world_happiness[[#This Row],[Life Ladder]]&gt;world_happiness[[#This Row],[AV LL]],"Over Avergare","Under Average")</f>
        <v>Over Avergare</v>
      </c>
      <c r="N1195" s="55">
        <f>DATE(world_happiness[[#This Row],[year]],1,1)</f>
        <v>38718</v>
      </c>
      <c r="O1195">
        <f>YEAR(world_happiness[[#This Row],[Date]])</f>
        <v>2006</v>
      </c>
      <c r="P1195">
        <f>AVERAGE(world_happiness[Life Ladder])</f>
        <v>5.4792273760800283</v>
      </c>
    </row>
    <row r="1196" spans="1:16" x14ac:dyDescent="0.35">
      <c r="A1196" t="s">
        <v>101</v>
      </c>
      <c r="B1196">
        <v>2007</v>
      </c>
      <c r="C1196">
        <v>6.2389999999999999</v>
      </c>
      <c r="D1196">
        <v>9.8670000000000009</v>
      </c>
      <c r="E1196">
        <v>0.871</v>
      </c>
      <c r="F1196">
        <v>65.16</v>
      </c>
      <c r="G1196">
        <v>0.84399999999999997</v>
      </c>
      <c r="H1196">
        <v>8.6999999999999994E-2</v>
      </c>
      <c r="I1196">
        <v>0.79900000000000004</v>
      </c>
      <c r="J1196">
        <v>0.71899999999999997</v>
      </c>
      <c r="K1196">
        <v>0.16200000000000001</v>
      </c>
      <c r="L1196" t="str">
        <f>IFERROR(VLOOKUP(A1196, ContinentData!$A$2:$B$231, 2, FALSE),0)</f>
        <v>Asia</v>
      </c>
      <c r="M1196" t="str">
        <f>IF(world_happiness[[#This Row],[Life Ladder]]&gt;world_happiness[[#This Row],[AV LL]],"Over Avergare","Under Average")</f>
        <v>Over Avergare</v>
      </c>
      <c r="N1196" s="55">
        <f>DATE(world_happiness[[#This Row],[year]],1,1)</f>
        <v>39083</v>
      </c>
      <c r="O1196">
        <f>YEAR(world_happiness[[#This Row],[Date]])</f>
        <v>2007</v>
      </c>
      <c r="P1196">
        <f>AVERAGE(world_happiness[Life Ladder])</f>
        <v>5.4792273760800283</v>
      </c>
    </row>
    <row r="1197" spans="1:16" x14ac:dyDescent="0.35">
      <c r="A1197" t="s">
        <v>101</v>
      </c>
      <c r="B1197">
        <v>2008</v>
      </c>
      <c r="C1197">
        <v>5.8070000000000004</v>
      </c>
      <c r="D1197">
        <v>9.8930000000000007</v>
      </c>
      <c r="E1197">
        <v>0.80300000000000005</v>
      </c>
      <c r="F1197">
        <v>65.239999999999995</v>
      </c>
      <c r="G1197">
        <v>0.78</v>
      </c>
      <c r="H1197">
        <v>4.2000000000000003E-2</v>
      </c>
      <c r="I1197">
        <v>0.88400000000000001</v>
      </c>
      <c r="J1197">
        <v>0.72799999999999998</v>
      </c>
      <c r="K1197">
        <v>0.186</v>
      </c>
      <c r="L1197" t="str">
        <f>IFERROR(VLOOKUP(A1197, ContinentData!$A$2:$B$231, 2, FALSE),0)</f>
        <v>Asia</v>
      </c>
      <c r="M1197" t="str">
        <f>IF(world_happiness[[#This Row],[Life Ladder]]&gt;world_happiness[[#This Row],[AV LL]],"Over Avergare","Under Average")</f>
        <v>Over Avergare</v>
      </c>
      <c r="N1197" s="55">
        <f>DATE(world_happiness[[#This Row],[year]],1,1)</f>
        <v>39448</v>
      </c>
      <c r="O1197">
        <f>YEAR(world_happiness[[#This Row],[Date]])</f>
        <v>2008</v>
      </c>
      <c r="P1197">
        <f>AVERAGE(world_happiness[Life Ladder])</f>
        <v>5.4792273760800283</v>
      </c>
    </row>
    <row r="1198" spans="1:16" x14ac:dyDescent="0.35">
      <c r="A1198" t="s">
        <v>101</v>
      </c>
      <c r="B1198">
        <v>2009</v>
      </c>
      <c r="C1198">
        <v>5.3849999999999998</v>
      </c>
      <c r="D1198">
        <v>9.8580000000000005</v>
      </c>
      <c r="E1198">
        <v>0.79200000000000004</v>
      </c>
      <c r="F1198">
        <v>65.319999999999993</v>
      </c>
      <c r="G1198">
        <v>0.874</v>
      </c>
      <c r="H1198">
        <v>-1.0999999999999999E-2</v>
      </c>
      <c r="I1198">
        <v>0.85799999999999998</v>
      </c>
      <c r="J1198">
        <v>0.74</v>
      </c>
      <c r="K1198">
        <v>0.16400000000000001</v>
      </c>
      <c r="L1198" t="str">
        <f>IFERROR(VLOOKUP(A1198, ContinentData!$A$2:$B$231, 2, FALSE),0)</f>
        <v>Asia</v>
      </c>
      <c r="M1198" t="str">
        <f>IF(world_happiness[[#This Row],[Life Ladder]]&gt;world_happiness[[#This Row],[AV LL]],"Over Avergare","Under Average")</f>
        <v>Under Average</v>
      </c>
      <c r="N1198" s="55">
        <f>DATE(world_happiness[[#This Row],[year]],1,1)</f>
        <v>39814</v>
      </c>
      <c r="O1198">
        <f>YEAR(world_happiness[[#This Row],[Date]])</f>
        <v>2009</v>
      </c>
      <c r="P1198">
        <f>AVERAGE(world_happiness[Life Ladder])</f>
        <v>5.4792273760800283</v>
      </c>
    </row>
    <row r="1199" spans="1:16" x14ac:dyDescent="0.35">
      <c r="A1199" t="s">
        <v>101</v>
      </c>
      <c r="B1199">
        <v>2010</v>
      </c>
      <c r="C1199">
        <v>5.58</v>
      </c>
      <c r="D1199">
        <v>9.9120000000000008</v>
      </c>
      <c r="E1199">
        <v>0.83899999999999997</v>
      </c>
      <c r="F1199">
        <v>65.400000000000006</v>
      </c>
      <c r="G1199">
        <v>0.76900000000000002</v>
      </c>
      <c r="H1199">
        <v>0.03</v>
      </c>
      <c r="I1199">
        <v>0.84399999999999997</v>
      </c>
      <c r="J1199">
        <v>0.752</v>
      </c>
      <c r="K1199">
        <v>0.192</v>
      </c>
      <c r="L1199" t="str">
        <f>IFERROR(VLOOKUP(A1199, ContinentData!$A$2:$B$231, 2, FALSE),0)</f>
        <v>Asia</v>
      </c>
      <c r="M1199" t="str">
        <f>IF(world_happiness[[#This Row],[Life Ladder]]&gt;world_happiness[[#This Row],[AV LL]],"Over Avergare","Under Average")</f>
        <v>Over Avergare</v>
      </c>
      <c r="N1199" s="55">
        <f>DATE(world_happiness[[#This Row],[year]],1,1)</f>
        <v>40179</v>
      </c>
      <c r="O1199">
        <f>YEAR(world_happiness[[#This Row],[Date]])</f>
        <v>2010</v>
      </c>
      <c r="P1199">
        <f>AVERAGE(world_happiness[Life Ladder])</f>
        <v>5.4792273760800283</v>
      </c>
    </row>
    <row r="1200" spans="1:16" x14ac:dyDescent="0.35">
      <c r="A1200" t="s">
        <v>101</v>
      </c>
      <c r="B1200">
        <v>2011</v>
      </c>
      <c r="C1200">
        <v>5.7859999999999996</v>
      </c>
      <c r="D1200">
        <v>9.9480000000000004</v>
      </c>
      <c r="E1200">
        <v>0.77</v>
      </c>
      <c r="F1200">
        <v>65.48</v>
      </c>
      <c r="G1200">
        <v>0.84</v>
      </c>
      <c r="H1200">
        <v>-1.9E-2</v>
      </c>
      <c r="I1200">
        <v>0.84199999999999997</v>
      </c>
      <c r="J1200">
        <v>0.78500000000000003</v>
      </c>
      <c r="K1200">
        <v>0.155</v>
      </c>
      <c r="L1200" t="str">
        <f>IFERROR(VLOOKUP(A1200, ContinentData!$A$2:$B$231, 2, FALSE),0)</f>
        <v>Asia</v>
      </c>
      <c r="M1200" t="str">
        <f>IF(world_happiness[[#This Row],[Life Ladder]]&gt;world_happiness[[#This Row],[AV LL]],"Over Avergare","Under Average")</f>
        <v>Over Avergare</v>
      </c>
      <c r="N1200" s="55">
        <f>DATE(world_happiness[[#This Row],[year]],1,1)</f>
        <v>40544</v>
      </c>
      <c r="O1200">
        <f>YEAR(world_happiness[[#This Row],[Date]])</f>
        <v>2011</v>
      </c>
      <c r="P1200">
        <f>AVERAGE(world_happiness[Life Ladder])</f>
        <v>5.4792273760800283</v>
      </c>
    </row>
    <row r="1201" spans="1:16" x14ac:dyDescent="0.35">
      <c r="A1201" t="s">
        <v>101</v>
      </c>
      <c r="B1201">
        <v>2012</v>
      </c>
      <c r="C1201">
        <v>5.9139999999999997</v>
      </c>
      <c r="D1201">
        <v>9.9849999999999994</v>
      </c>
      <c r="E1201">
        <v>0.84099999999999997</v>
      </c>
      <c r="F1201">
        <v>65.56</v>
      </c>
      <c r="G1201">
        <v>0.84799999999999998</v>
      </c>
      <c r="H1201">
        <v>1.4999999999999999E-2</v>
      </c>
      <c r="I1201">
        <v>0.84699999999999998</v>
      </c>
      <c r="J1201">
        <v>0.74399999999999999</v>
      </c>
      <c r="K1201">
        <v>0.17699999999999999</v>
      </c>
      <c r="L1201" t="str">
        <f>IFERROR(VLOOKUP(A1201, ContinentData!$A$2:$B$231, 2, FALSE),0)</f>
        <v>Asia</v>
      </c>
      <c r="M1201" t="str">
        <f>IF(world_happiness[[#This Row],[Life Ladder]]&gt;world_happiness[[#This Row],[AV LL]],"Over Avergare","Under Average")</f>
        <v>Over Avergare</v>
      </c>
      <c r="N1201" s="55">
        <f>DATE(world_happiness[[#This Row],[year]],1,1)</f>
        <v>40909</v>
      </c>
      <c r="O1201">
        <f>YEAR(world_happiness[[#This Row],[Date]])</f>
        <v>2012</v>
      </c>
      <c r="P1201">
        <f>AVERAGE(world_happiness[Life Ladder])</f>
        <v>5.4792273760800283</v>
      </c>
    </row>
    <row r="1202" spans="1:16" x14ac:dyDescent="0.35">
      <c r="A1202" t="s">
        <v>101</v>
      </c>
      <c r="B1202">
        <v>2013</v>
      </c>
      <c r="C1202">
        <v>5.77</v>
      </c>
      <c r="D1202">
        <v>10.015000000000001</v>
      </c>
      <c r="E1202">
        <v>0.83099999999999996</v>
      </c>
      <c r="F1202">
        <v>65.64</v>
      </c>
      <c r="G1202">
        <v>0.79100000000000004</v>
      </c>
      <c r="H1202">
        <v>0.26200000000000001</v>
      </c>
      <c r="I1202">
        <v>0.755</v>
      </c>
      <c r="J1202">
        <v>0.66400000000000003</v>
      </c>
      <c r="K1202">
        <v>0.317</v>
      </c>
      <c r="L1202" t="str">
        <f>IFERROR(VLOOKUP(A1202, ContinentData!$A$2:$B$231, 2, FALSE),0)</f>
        <v>Asia</v>
      </c>
      <c r="M1202" t="str">
        <f>IF(world_happiness[[#This Row],[Life Ladder]]&gt;world_happiness[[#This Row],[AV LL]],"Over Avergare","Under Average")</f>
        <v>Over Avergare</v>
      </c>
      <c r="N1202" s="55">
        <f>DATE(world_happiness[[#This Row],[year]],1,1)</f>
        <v>41275</v>
      </c>
      <c r="O1202">
        <f>YEAR(world_happiness[[#This Row],[Date]])</f>
        <v>2013</v>
      </c>
      <c r="P1202">
        <f>AVERAGE(world_happiness[Life Ladder])</f>
        <v>5.4792273760800283</v>
      </c>
    </row>
    <row r="1203" spans="1:16" x14ac:dyDescent="0.35">
      <c r="A1203" t="s">
        <v>101</v>
      </c>
      <c r="B1203">
        <v>2014</v>
      </c>
      <c r="C1203">
        <v>5.9630000000000001</v>
      </c>
      <c r="D1203">
        <v>10.057</v>
      </c>
      <c r="E1203">
        <v>0.86299999999999999</v>
      </c>
      <c r="F1203">
        <v>65.72</v>
      </c>
      <c r="G1203">
        <v>0.80800000000000005</v>
      </c>
      <c r="H1203">
        <v>0.23699999999999999</v>
      </c>
      <c r="I1203">
        <v>0.84499999999999997</v>
      </c>
      <c r="J1203">
        <v>0.71099999999999997</v>
      </c>
      <c r="K1203">
        <v>0.26100000000000001</v>
      </c>
      <c r="L1203" t="str">
        <f>IFERROR(VLOOKUP(A1203, ContinentData!$A$2:$B$231, 2, FALSE),0)</f>
        <v>Asia</v>
      </c>
      <c r="M1203" t="str">
        <f>IF(world_happiness[[#This Row],[Life Ladder]]&gt;world_happiness[[#This Row],[AV LL]],"Over Avergare","Under Average")</f>
        <v>Over Avergare</v>
      </c>
      <c r="N1203" s="55">
        <f>DATE(world_happiness[[#This Row],[year]],1,1)</f>
        <v>41640</v>
      </c>
      <c r="O1203">
        <f>YEAR(world_happiness[[#This Row],[Date]])</f>
        <v>2014</v>
      </c>
      <c r="P1203">
        <f>AVERAGE(world_happiness[Life Ladder])</f>
        <v>5.4792273760800283</v>
      </c>
    </row>
    <row r="1204" spans="1:16" x14ac:dyDescent="0.35">
      <c r="A1204" t="s">
        <v>101</v>
      </c>
      <c r="B1204">
        <v>2015</v>
      </c>
      <c r="C1204">
        <v>6.3220000000000001</v>
      </c>
      <c r="D1204">
        <v>10.092000000000001</v>
      </c>
      <c r="E1204">
        <v>0.81799999999999995</v>
      </c>
      <c r="F1204">
        <v>65.8</v>
      </c>
      <c r="G1204">
        <v>0.67500000000000004</v>
      </c>
      <c r="H1204">
        <v>0.22</v>
      </c>
      <c r="I1204">
        <v>0.83799999999999997</v>
      </c>
      <c r="J1204">
        <v>0.73299999999999998</v>
      </c>
      <c r="K1204">
        <v>0.314</v>
      </c>
      <c r="L1204" t="str">
        <f>IFERROR(VLOOKUP(A1204, ContinentData!$A$2:$B$231, 2, FALSE),0)</f>
        <v>Asia</v>
      </c>
      <c r="M1204" t="str">
        <f>IF(world_happiness[[#This Row],[Life Ladder]]&gt;world_happiness[[#This Row],[AV LL]],"Over Avergare","Under Average")</f>
        <v>Over Avergare</v>
      </c>
      <c r="N1204" s="55">
        <f>DATE(world_happiness[[#This Row],[year]],1,1)</f>
        <v>42005</v>
      </c>
      <c r="O1204">
        <f>YEAR(world_happiness[[#This Row],[Date]])</f>
        <v>2015</v>
      </c>
      <c r="P1204">
        <f>AVERAGE(world_happiness[Life Ladder])</f>
        <v>5.4792273760800283</v>
      </c>
    </row>
    <row r="1205" spans="1:16" x14ac:dyDescent="0.35">
      <c r="A1205" t="s">
        <v>101</v>
      </c>
      <c r="B1205">
        <v>2018</v>
      </c>
      <c r="C1205">
        <v>5.3390000000000004</v>
      </c>
      <c r="D1205">
        <v>10.196999999999999</v>
      </c>
      <c r="E1205">
        <v>0.78900000000000003</v>
      </c>
      <c r="F1205">
        <v>65.724999999999994</v>
      </c>
      <c r="G1205">
        <v>0.875</v>
      </c>
      <c r="H1205">
        <v>0.125</v>
      </c>
      <c r="I1205">
        <v>0.89400000000000002</v>
      </c>
      <c r="J1205">
        <v>0.71599999999999997</v>
      </c>
      <c r="K1205">
        <v>0.2</v>
      </c>
      <c r="L1205" t="str">
        <f>IFERROR(VLOOKUP(A1205, ContinentData!$A$2:$B$231, 2, FALSE),0)</f>
        <v>Asia</v>
      </c>
      <c r="M1205" t="str">
        <f>IF(world_happiness[[#This Row],[Life Ladder]]&gt;world_happiness[[#This Row],[AV LL]],"Over Avergare","Under Average")</f>
        <v>Under Average</v>
      </c>
      <c r="N1205" s="55">
        <f>DATE(world_happiness[[#This Row],[year]],1,1)</f>
        <v>43101</v>
      </c>
      <c r="O1205">
        <f>YEAR(world_happiness[[#This Row],[Date]])</f>
        <v>2018</v>
      </c>
      <c r="P1205">
        <f>AVERAGE(world_happiness[Life Ladder])</f>
        <v>5.4792273760800283</v>
      </c>
    </row>
    <row r="1206" spans="1:16" x14ac:dyDescent="0.35">
      <c r="A1206" t="s">
        <v>101</v>
      </c>
      <c r="B1206">
        <v>2019</v>
      </c>
      <c r="C1206">
        <v>5.4279999999999999</v>
      </c>
      <c r="D1206">
        <v>10.228</v>
      </c>
      <c r="E1206">
        <v>0.84199999999999997</v>
      </c>
      <c r="F1206">
        <v>65.7</v>
      </c>
      <c r="G1206">
        <v>0.91600000000000004</v>
      </c>
      <c r="H1206">
        <v>0.121</v>
      </c>
      <c r="I1206">
        <v>0.78200000000000003</v>
      </c>
      <c r="J1206">
        <v>0.73499999999999999</v>
      </c>
      <c r="K1206">
        <v>0.17599999999999999</v>
      </c>
      <c r="L1206" t="str">
        <f>IFERROR(VLOOKUP(A1206, ContinentData!$A$2:$B$231, 2, FALSE),0)</f>
        <v>Asia</v>
      </c>
      <c r="M1206" t="str">
        <f>IF(world_happiness[[#This Row],[Life Ladder]]&gt;world_happiness[[#This Row],[AV LL]],"Over Avergare","Under Average")</f>
        <v>Under Average</v>
      </c>
      <c r="N1206" s="55">
        <f>DATE(world_happiness[[#This Row],[year]],1,1)</f>
        <v>43466</v>
      </c>
      <c r="O1206">
        <f>YEAR(world_happiness[[#This Row],[Date]])</f>
        <v>2019</v>
      </c>
      <c r="P1206">
        <f>AVERAGE(world_happiness[Life Ladder])</f>
        <v>5.4792273760800283</v>
      </c>
    </row>
    <row r="1207" spans="1:16" x14ac:dyDescent="0.35">
      <c r="A1207" t="s">
        <v>101</v>
      </c>
      <c r="B1207">
        <v>2020</v>
      </c>
      <c r="C1207">
        <v>6.0140000000000002</v>
      </c>
      <c r="D1207">
        <v>10.159000000000001</v>
      </c>
      <c r="E1207">
        <v>0.79700000000000004</v>
      </c>
      <c r="F1207">
        <v>65.674999999999997</v>
      </c>
      <c r="G1207">
        <v>0.878</v>
      </c>
      <c r="H1207">
        <v>9.8000000000000004E-2</v>
      </c>
      <c r="I1207">
        <v>0.747</v>
      </c>
      <c r="J1207">
        <v>0.72099999999999997</v>
      </c>
      <c r="K1207">
        <v>0.28799999999999998</v>
      </c>
      <c r="L1207" t="str">
        <f>IFERROR(VLOOKUP(A1207, ContinentData!$A$2:$B$231, 2, FALSE),0)</f>
        <v>Asia</v>
      </c>
      <c r="M1207" t="str">
        <f>IF(world_happiness[[#This Row],[Life Ladder]]&gt;world_happiness[[#This Row],[AV LL]],"Over Avergare","Under Average")</f>
        <v>Over Avergare</v>
      </c>
      <c r="N1207" s="55">
        <f>DATE(world_happiness[[#This Row],[year]],1,1)</f>
        <v>43831</v>
      </c>
      <c r="O1207">
        <f>YEAR(world_happiness[[#This Row],[Date]])</f>
        <v>2020</v>
      </c>
      <c r="P1207">
        <f>AVERAGE(world_happiness[Life Ladder])</f>
        <v>5.4792273760800283</v>
      </c>
    </row>
    <row r="1208" spans="1:16" x14ac:dyDescent="0.35">
      <c r="A1208" t="s">
        <v>101</v>
      </c>
      <c r="B1208">
        <v>2021</v>
      </c>
      <c r="C1208">
        <v>6.01</v>
      </c>
      <c r="D1208">
        <v>10.179</v>
      </c>
      <c r="E1208">
        <v>0.79400000000000004</v>
      </c>
      <c r="F1208">
        <v>65.650000000000006</v>
      </c>
      <c r="G1208">
        <v>0.878</v>
      </c>
      <c r="H1208">
        <v>0.22</v>
      </c>
      <c r="I1208">
        <v>0.76900000000000002</v>
      </c>
      <c r="J1208">
        <v>0.72799999999999998</v>
      </c>
      <c r="K1208">
        <v>0.183</v>
      </c>
      <c r="L1208" t="str">
        <f>IFERROR(VLOOKUP(A1208, ContinentData!$A$2:$B$231, 2, FALSE),0)</f>
        <v>Asia</v>
      </c>
      <c r="M1208" t="str">
        <f>IF(world_happiness[[#This Row],[Life Ladder]]&gt;world_happiness[[#This Row],[AV LL]],"Over Avergare","Under Average")</f>
        <v>Over Avergare</v>
      </c>
      <c r="N1208" s="55">
        <f>DATE(world_happiness[[#This Row],[year]],1,1)</f>
        <v>44197</v>
      </c>
      <c r="O1208">
        <f>YEAR(world_happiness[[#This Row],[Date]])</f>
        <v>2021</v>
      </c>
      <c r="P1208">
        <f>AVERAGE(world_happiness[Life Ladder])</f>
        <v>5.4792273760800283</v>
      </c>
    </row>
    <row r="1209" spans="1:16" x14ac:dyDescent="0.35">
      <c r="A1209" t="s">
        <v>102</v>
      </c>
      <c r="B1209">
        <v>2018</v>
      </c>
      <c r="C1209">
        <v>5.1980000000000004</v>
      </c>
      <c r="D1209">
        <v>9.8930000000000007</v>
      </c>
      <c r="E1209">
        <v>0.91300000000000003</v>
      </c>
      <c r="F1209">
        <v>69.775000000000006</v>
      </c>
      <c r="G1209">
        <v>0.85499999999999998</v>
      </c>
      <c r="H1209">
        <v>1.6E-2</v>
      </c>
      <c r="L1209" t="str">
        <f>IFERROR(VLOOKUP(A1209, ContinentData!$A$2:$B$231, 2, FALSE),0)</f>
        <v>Asia</v>
      </c>
      <c r="M1209" t="str">
        <f>IF(world_happiness[[#This Row],[Life Ladder]]&gt;world_happiness[[#This Row],[AV LL]],"Over Avergare","Under Average")</f>
        <v>Under Average</v>
      </c>
      <c r="N1209" s="55">
        <f>DATE(world_happiness[[#This Row],[year]],1,1)</f>
        <v>43101</v>
      </c>
      <c r="O1209">
        <f>YEAR(world_happiness[[#This Row],[Date]])</f>
        <v>2018</v>
      </c>
      <c r="P1209">
        <f>AVERAGE(world_happiness[Life Ladder])</f>
        <v>5.4792273760800283</v>
      </c>
    </row>
    <row r="1210" spans="1:16" x14ac:dyDescent="0.35">
      <c r="A1210" t="s">
        <v>103</v>
      </c>
      <c r="B1210">
        <v>2006</v>
      </c>
      <c r="C1210">
        <v>4.0140000000000002</v>
      </c>
      <c r="D1210">
        <v>7.5609999999999999</v>
      </c>
      <c r="E1210">
        <v>0.76100000000000001</v>
      </c>
      <c r="F1210">
        <v>49.94</v>
      </c>
      <c r="G1210">
        <v>0.55500000000000005</v>
      </c>
      <c r="H1210">
        <v>-7.0999999999999994E-2</v>
      </c>
      <c r="I1210">
        <v>0.76100000000000001</v>
      </c>
      <c r="J1210">
        <v>0.748</v>
      </c>
      <c r="K1210">
        <v>0.20899999999999999</v>
      </c>
      <c r="L1210" t="str">
        <f>IFERROR(VLOOKUP(A1210, ContinentData!$A$2:$B$231, 2, FALSE),0)</f>
        <v>Africa</v>
      </c>
      <c r="M1210" t="str">
        <f>IF(world_happiness[[#This Row],[Life Ladder]]&gt;world_happiness[[#This Row],[AV LL]],"Over Avergare","Under Average")</f>
        <v>Under Average</v>
      </c>
      <c r="N1210" s="55">
        <f>DATE(world_happiness[[#This Row],[year]],1,1)</f>
        <v>38718</v>
      </c>
      <c r="O1210">
        <f>YEAR(world_happiness[[#This Row],[Date]])</f>
        <v>2006</v>
      </c>
      <c r="P1210">
        <f>AVERAGE(world_happiness[Life Ladder])</f>
        <v>5.4792273760800283</v>
      </c>
    </row>
    <row r="1211" spans="1:16" x14ac:dyDescent="0.35">
      <c r="A1211" t="s">
        <v>103</v>
      </c>
      <c r="B1211">
        <v>2008</v>
      </c>
      <c r="C1211">
        <v>4.1150000000000002</v>
      </c>
      <c r="D1211">
        <v>7.5759999999999996</v>
      </c>
      <c r="E1211">
        <v>0.747</v>
      </c>
      <c r="F1211">
        <v>50.62</v>
      </c>
      <c r="G1211">
        <v>0.495</v>
      </c>
      <c r="H1211">
        <v>-1.2E-2</v>
      </c>
      <c r="I1211">
        <v>0.91800000000000004</v>
      </c>
      <c r="J1211">
        <v>0.71699999999999997</v>
      </c>
      <c r="K1211">
        <v>0.16400000000000001</v>
      </c>
      <c r="L1211" t="str">
        <f>IFERROR(VLOOKUP(A1211, ContinentData!$A$2:$B$231, 2, FALSE),0)</f>
        <v>Africa</v>
      </c>
      <c r="M1211" t="str">
        <f>IF(world_happiness[[#This Row],[Life Ladder]]&gt;world_happiness[[#This Row],[AV LL]],"Over Avergare","Under Average")</f>
        <v>Under Average</v>
      </c>
      <c r="N1211" s="55">
        <f>DATE(world_happiness[[#This Row],[year]],1,1)</f>
        <v>39448</v>
      </c>
      <c r="O1211">
        <f>YEAR(world_happiness[[#This Row],[Date]])</f>
        <v>2008</v>
      </c>
      <c r="P1211">
        <f>AVERAGE(world_happiness[Life Ladder])</f>
        <v>5.4792273760800283</v>
      </c>
    </row>
    <row r="1212" spans="1:16" x14ac:dyDescent="0.35">
      <c r="A1212" t="s">
        <v>103</v>
      </c>
      <c r="B1212">
        <v>2009</v>
      </c>
      <c r="C1212">
        <v>3.9769999999999999</v>
      </c>
      <c r="D1212">
        <v>7.5910000000000002</v>
      </c>
      <c r="E1212">
        <v>0.73299999999999998</v>
      </c>
      <c r="F1212">
        <v>50.96</v>
      </c>
      <c r="G1212">
        <v>0.63400000000000001</v>
      </c>
      <c r="H1212">
        <v>8.9999999999999993E-3</v>
      </c>
      <c r="I1212">
        <v>0.81899999999999995</v>
      </c>
      <c r="J1212">
        <v>0.72899999999999998</v>
      </c>
      <c r="K1212">
        <v>0.15</v>
      </c>
      <c r="L1212" t="str">
        <f>IFERROR(VLOOKUP(A1212, ContinentData!$A$2:$B$231, 2, FALSE),0)</f>
        <v>Africa</v>
      </c>
      <c r="M1212" t="str">
        <f>IF(world_happiness[[#This Row],[Life Ladder]]&gt;world_happiness[[#This Row],[AV LL]],"Over Avergare","Under Average")</f>
        <v>Under Average</v>
      </c>
      <c r="N1212" s="55">
        <f>DATE(world_happiness[[#This Row],[year]],1,1)</f>
        <v>39814</v>
      </c>
      <c r="O1212">
        <f>YEAR(world_happiness[[#This Row],[Date]])</f>
        <v>2009</v>
      </c>
      <c r="P1212">
        <f>AVERAGE(world_happiness[Life Ladder])</f>
        <v>5.4792273760800283</v>
      </c>
    </row>
    <row r="1213" spans="1:16" x14ac:dyDescent="0.35">
      <c r="A1213" t="s">
        <v>103</v>
      </c>
      <c r="B1213">
        <v>2010</v>
      </c>
      <c r="C1213">
        <v>3.762</v>
      </c>
      <c r="D1213">
        <v>7.61</v>
      </c>
      <c r="E1213">
        <v>0.751</v>
      </c>
      <c r="F1213">
        <v>51.3</v>
      </c>
      <c r="G1213">
        <v>0.749</v>
      </c>
      <c r="H1213">
        <v>-2.7E-2</v>
      </c>
      <c r="I1213">
        <v>0.81100000000000005</v>
      </c>
      <c r="J1213">
        <v>0.76400000000000001</v>
      </c>
      <c r="K1213">
        <v>0.16200000000000001</v>
      </c>
      <c r="L1213" t="str">
        <f>IFERROR(VLOOKUP(A1213, ContinentData!$A$2:$B$231, 2, FALSE),0)</f>
        <v>Africa</v>
      </c>
      <c r="M1213" t="str">
        <f>IF(world_happiness[[#This Row],[Life Ladder]]&gt;world_happiness[[#This Row],[AV LL]],"Over Avergare","Under Average")</f>
        <v>Under Average</v>
      </c>
      <c r="N1213" s="55">
        <f>DATE(world_happiness[[#This Row],[year]],1,1)</f>
        <v>40179</v>
      </c>
      <c r="O1213">
        <f>YEAR(world_happiness[[#This Row],[Date]])</f>
        <v>2010</v>
      </c>
      <c r="P1213">
        <f>AVERAGE(world_happiness[Life Ladder])</f>
        <v>5.4792273760800283</v>
      </c>
    </row>
    <row r="1214" spans="1:16" x14ac:dyDescent="0.35">
      <c r="A1214" t="s">
        <v>103</v>
      </c>
      <c r="B1214">
        <v>2011</v>
      </c>
      <c r="C1214">
        <v>4.6669999999999998</v>
      </c>
      <c r="D1214">
        <v>7.609</v>
      </c>
      <c r="E1214">
        <v>0.79600000000000004</v>
      </c>
      <c r="F1214">
        <v>51.64</v>
      </c>
      <c r="G1214">
        <v>0.82299999999999995</v>
      </c>
      <c r="H1214">
        <v>-0.1</v>
      </c>
      <c r="I1214">
        <v>0.72599999999999998</v>
      </c>
      <c r="J1214">
        <v>0.752</v>
      </c>
      <c r="K1214">
        <v>0.13200000000000001</v>
      </c>
      <c r="L1214" t="str">
        <f>IFERROR(VLOOKUP(A1214, ContinentData!$A$2:$B$231, 2, FALSE),0)</f>
        <v>Africa</v>
      </c>
      <c r="M1214" t="str">
        <f>IF(world_happiness[[#This Row],[Life Ladder]]&gt;world_happiness[[#This Row],[AV LL]],"Over Avergare","Under Average")</f>
        <v>Under Average</v>
      </c>
      <c r="N1214" s="55">
        <f>DATE(world_happiness[[#This Row],[year]],1,1)</f>
        <v>40544</v>
      </c>
      <c r="O1214">
        <f>YEAR(world_happiness[[#This Row],[Date]])</f>
        <v>2011</v>
      </c>
      <c r="P1214">
        <f>AVERAGE(world_happiness[Life Ladder])</f>
        <v>5.4792273760800283</v>
      </c>
    </row>
    <row r="1215" spans="1:16" x14ac:dyDescent="0.35">
      <c r="A1215" t="s">
        <v>103</v>
      </c>
      <c r="B1215">
        <v>2012</v>
      </c>
      <c r="C1215">
        <v>4.3129999999999997</v>
      </c>
      <c r="D1215">
        <v>7.5720000000000001</v>
      </c>
      <c r="E1215">
        <v>0.82299999999999995</v>
      </c>
      <c r="F1215">
        <v>51.98</v>
      </c>
      <c r="G1215">
        <v>0.70399999999999996</v>
      </c>
      <c r="H1215">
        <v>-8.7999999999999995E-2</v>
      </c>
      <c r="I1215">
        <v>0.78700000000000003</v>
      </c>
      <c r="J1215">
        <v>0.64700000000000002</v>
      </c>
      <c r="K1215">
        <v>0.109</v>
      </c>
      <c r="L1215" t="str">
        <f>IFERROR(VLOOKUP(A1215, ContinentData!$A$2:$B$231, 2, FALSE),0)</f>
        <v>Africa</v>
      </c>
      <c r="M1215" t="str">
        <f>IF(world_happiness[[#This Row],[Life Ladder]]&gt;world_happiness[[#This Row],[AV LL]],"Over Avergare","Under Average")</f>
        <v>Under Average</v>
      </c>
      <c r="N1215" s="55">
        <f>DATE(world_happiness[[#This Row],[year]],1,1)</f>
        <v>40909</v>
      </c>
      <c r="O1215">
        <f>YEAR(world_happiness[[#This Row],[Date]])</f>
        <v>2012</v>
      </c>
      <c r="P1215">
        <f>AVERAGE(world_happiness[Life Ladder])</f>
        <v>5.4792273760800283</v>
      </c>
    </row>
    <row r="1216" spans="1:16" x14ac:dyDescent="0.35">
      <c r="A1216" t="s">
        <v>103</v>
      </c>
      <c r="B1216">
        <v>2013</v>
      </c>
      <c r="C1216">
        <v>3.6760000000000002</v>
      </c>
      <c r="D1216">
        <v>7.5650000000000004</v>
      </c>
      <c r="E1216">
        <v>0.82</v>
      </c>
      <c r="F1216">
        <v>52.32</v>
      </c>
      <c r="G1216">
        <v>0.66500000000000004</v>
      </c>
      <c r="H1216">
        <v>-5.2999999999999999E-2</v>
      </c>
      <c r="I1216">
        <v>0.755</v>
      </c>
      <c r="J1216">
        <v>0.71699999999999997</v>
      </c>
      <c r="K1216">
        <v>0.193</v>
      </c>
      <c r="L1216" t="str">
        <f>IFERROR(VLOOKUP(A1216, ContinentData!$A$2:$B$231, 2, FALSE),0)</f>
        <v>Africa</v>
      </c>
      <c r="M1216" t="str">
        <f>IF(world_happiness[[#This Row],[Life Ladder]]&gt;world_happiness[[#This Row],[AV LL]],"Over Avergare","Under Average")</f>
        <v>Under Average</v>
      </c>
      <c r="N1216" s="55">
        <f>DATE(world_happiness[[#This Row],[year]],1,1)</f>
        <v>41275</v>
      </c>
      <c r="O1216">
        <f>YEAR(world_happiness[[#This Row],[Date]])</f>
        <v>2013</v>
      </c>
      <c r="P1216">
        <f>AVERAGE(world_happiness[Life Ladder])</f>
        <v>5.4792273760800283</v>
      </c>
    </row>
    <row r="1217" spans="1:16" x14ac:dyDescent="0.35">
      <c r="A1217" t="s">
        <v>103</v>
      </c>
      <c r="B1217">
        <v>2014</v>
      </c>
      <c r="C1217">
        <v>3.9750000000000001</v>
      </c>
      <c r="D1217">
        <v>7.6020000000000003</v>
      </c>
      <c r="E1217">
        <v>0.84299999999999997</v>
      </c>
      <c r="F1217">
        <v>52.66</v>
      </c>
      <c r="G1217">
        <v>0.65200000000000002</v>
      </c>
      <c r="H1217">
        <v>-3.5999999999999997E-2</v>
      </c>
      <c r="I1217">
        <v>0.65800000000000003</v>
      </c>
      <c r="J1217">
        <v>0.72199999999999998</v>
      </c>
      <c r="K1217">
        <v>0.186</v>
      </c>
      <c r="L1217" t="str">
        <f>IFERROR(VLOOKUP(A1217, ContinentData!$A$2:$B$231, 2, FALSE),0)</f>
        <v>Africa</v>
      </c>
      <c r="M1217" t="str">
        <f>IF(world_happiness[[#This Row],[Life Ladder]]&gt;world_happiness[[#This Row],[AV LL]],"Over Avergare","Under Average")</f>
        <v>Under Average</v>
      </c>
      <c r="N1217" s="55">
        <f>DATE(world_happiness[[#This Row],[year]],1,1)</f>
        <v>41640</v>
      </c>
      <c r="O1217">
        <f>YEAR(world_happiness[[#This Row],[Date]])</f>
        <v>2014</v>
      </c>
      <c r="P1217">
        <f>AVERAGE(world_happiness[Life Ladder])</f>
        <v>5.4792273760800283</v>
      </c>
    </row>
    <row r="1218" spans="1:16" x14ac:dyDescent="0.35">
      <c r="A1218" t="s">
        <v>103</v>
      </c>
      <c r="B1218">
        <v>2015</v>
      </c>
      <c r="C1218">
        <v>4.5819999999999999</v>
      </c>
      <c r="D1218">
        <v>7.6310000000000002</v>
      </c>
      <c r="E1218">
        <v>0.83</v>
      </c>
      <c r="F1218">
        <v>53</v>
      </c>
      <c r="G1218">
        <v>0.63400000000000001</v>
      </c>
      <c r="H1218">
        <v>-6.6000000000000003E-2</v>
      </c>
      <c r="I1218">
        <v>0.8</v>
      </c>
      <c r="J1218">
        <v>0.69599999999999995</v>
      </c>
      <c r="K1218">
        <v>0.24299999999999999</v>
      </c>
      <c r="L1218" t="str">
        <f>IFERROR(VLOOKUP(A1218, ContinentData!$A$2:$B$231, 2, FALSE),0)</f>
        <v>Africa</v>
      </c>
      <c r="M1218" t="str">
        <f>IF(world_happiness[[#This Row],[Life Ladder]]&gt;world_happiness[[#This Row],[AV LL]],"Over Avergare","Under Average")</f>
        <v>Under Average</v>
      </c>
      <c r="N1218" s="55">
        <f>DATE(world_happiness[[#This Row],[year]],1,1)</f>
        <v>42005</v>
      </c>
      <c r="O1218">
        <f>YEAR(world_happiness[[#This Row],[Date]])</f>
        <v>2015</v>
      </c>
      <c r="P1218">
        <f>AVERAGE(world_happiness[Life Ladder])</f>
        <v>5.4792273760800283</v>
      </c>
    </row>
    <row r="1219" spans="1:16" x14ac:dyDescent="0.35">
      <c r="A1219" t="s">
        <v>103</v>
      </c>
      <c r="B1219">
        <v>2016</v>
      </c>
      <c r="C1219">
        <v>4.016</v>
      </c>
      <c r="D1219">
        <v>7.6550000000000002</v>
      </c>
      <c r="E1219">
        <v>0.83599999999999997</v>
      </c>
      <c r="F1219">
        <v>53.4</v>
      </c>
      <c r="G1219">
        <v>0.69599999999999995</v>
      </c>
      <c r="H1219">
        <v>-6.9000000000000006E-2</v>
      </c>
      <c r="I1219">
        <v>0.86199999999999999</v>
      </c>
      <c r="J1219">
        <v>0.73799999999999999</v>
      </c>
      <c r="K1219">
        <v>0.30499999999999999</v>
      </c>
      <c r="L1219" t="str">
        <f>IFERROR(VLOOKUP(A1219, ContinentData!$A$2:$B$231, 2, FALSE),0)</f>
        <v>Africa</v>
      </c>
      <c r="M1219" t="str">
        <f>IF(world_happiness[[#This Row],[Life Ladder]]&gt;world_happiness[[#This Row],[AV LL]],"Over Avergare","Under Average")</f>
        <v>Under Average</v>
      </c>
      <c r="N1219" s="55">
        <f>DATE(world_happiness[[#This Row],[year]],1,1)</f>
        <v>42370</v>
      </c>
      <c r="O1219">
        <f>YEAR(world_happiness[[#This Row],[Date]])</f>
        <v>2016</v>
      </c>
      <c r="P1219">
        <f>AVERAGE(world_happiness[Life Ladder])</f>
        <v>5.4792273760800283</v>
      </c>
    </row>
    <row r="1220" spans="1:16" x14ac:dyDescent="0.35">
      <c r="A1220" t="s">
        <v>103</v>
      </c>
      <c r="B1220">
        <v>2017</v>
      </c>
      <c r="C1220">
        <v>4.742</v>
      </c>
      <c r="D1220">
        <v>7.6749999999999998</v>
      </c>
      <c r="E1220">
        <v>0.74099999999999999</v>
      </c>
      <c r="F1220">
        <v>53.8</v>
      </c>
      <c r="G1220">
        <v>0.753</v>
      </c>
      <c r="H1220">
        <v>-6.8000000000000005E-2</v>
      </c>
      <c r="I1220">
        <v>0.86299999999999999</v>
      </c>
      <c r="J1220">
        <v>0.66500000000000004</v>
      </c>
      <c r="K1220">
        <v>0.39300000000000002</v>
      </c>
      <c r="L1220" t="str">
        <f>IFERROR(VLOOKUP(A1220, ContinentData!$A$2:$B$231, 2, FALSE),0)</f>
        <v>Africa</v>
      </c>
      <c r="M1220" t="str">
        <f>IF(world_happiness[[#This Row],[Life Ladder]]&gt;world_happiness[[#This Row],[AV LL]],"Over Avergare","Under Average")</f>
        <v>Under Average</v>
      </c>
      <c r="N1220" s="55">
        <f>DATE(world_happiness[[#This Row],[year]],1,1)</f>
        <v>42736</v>
      </c>
      <c r="O1220">
        <f>YEAR(world_happiness[[#This Row],[Date]])</f>
        <v>2017</v>
      </c>
      <c r="P1220">
        <f>AVERAGE(world_happiness[Life Ladder])</f>
        <v>5.4792273760800283</v>
      </c>
    </row>
    <row r="1221" spans="1:16" x14ac:dyDescent="0.35">
      <c r="A1221" t="s">
        <v>103</v>
      </c>
      <c r="B1221">
        <v>2018</v>
      </c>
      <c r="C1221">
        <v>4.4160000000000004</v>
      </c>
      <c r="D1221">
        <v>7.69</v>
      </c>
      <c r="E1221">
        <v>0.69199999999999995</v>
      </c>
      <c r="F1221">
        <v>54.2</v>
      </c>
      <c r="G1221">
        <v>0.73699999999999999</v>
      </c>
      <c r="H1221">
        <v>-3.2000000000000001E-2</v>
      </c>
      <c r="I1221">
        <v>0.79300000000000004</v>
      </c>
      <c r="J1221">
        <v>0.68899999999999995</v>
      </c>
      <c r="K1221">
        <v>0.37</v>
      </c>
      <c r="L1221" t="str">
        <f>IFERROR(VLOOKUP(A1221, ContinentData!$A$2:$B$231, 2, FALSE),0)</f>
        <v>Africa</v>
      </c>
      <c r="M1221" t="str">
        <f>IF(world_happiness[[#This Row],[Life Ladder]]&gt;world_happiness[[#This Row],[AV LL]],"Over Avergare","Under Average")</f>
        <v>Under Average</v>
      </c>
      <c r="N1221" s="55">
        <f>DATE(world_happiness[[#This Row],[year]],1,1)</f>
        <v>43101</v>
      </c>
      <c r="O1221">
        <f>YEAR(world_happiness[[#This Row],[Date]])</f>
        <v>2018</v>
      </c>
      <c r="P1221">
        <f>AVERAGE(world_happiness[Life Ladder])</f>
        <v>5.4792273760800283</v>
      </c>
    </row>
    <row r="1222" spans="1:16" x14ac:dyDescent="0.35">
      <c r="A1222" t="s">
        <v>103</v>
      </c>
      <c r="B1222">
        <v>2019</v>
      </c>
      <c r="C1222">
        <v>4.9880000000000004</v>
      </c>
      <c r="D1222">
        <v>7.7050000000000001</v>
      </c>
      <c r="E1222">
        <v>0.755</v>
      </c>
      <c r="F1222">
        <v>54.6</v>
      </c>
      <c r="G1222">
        <v>0.67</v>
      </c>
      <c r="H1222">
        <v>-3.5999999999999997E-2</v>
      </c>
      <c r="I1222">
        <v>0.84599999999999997</v>
      </c>
      <c r="J1222">
        <v>0.64600000000000002</v>
      </c>
      <c r="K1222">
        <v>0.35799999999999998</v>
      </c>
      <c r="L1222" t="str">
        <f>IFERROR(VLOOKUP(A1222, ContinentData!$A$2:$B$231, 2, FALSE),0)</f>
        <v>Africa</v>
      </c>
      <c r="M1222" t="str">
        <f>IF(world_happiness[[#This Row],[Life Ladder]]&gt;world_happiness[[#This Row],[AV LL]],"Over Avergare","Under Average")</f>
        <v>Under Average</v>
      </c>
      <c r="N1222" s="55">
        <f>DATE(world_happiness[[#This Row],[year]],1,1)</f>
        <v>43466</v>
      </c>
      <c r="O1222">
        <f>YEAR(world_happiness[[#This Row],[Date]])</f>
        <v>2019</v>
      </c>
      <c r="P1222">
        <f>AVERAGE(world_happiness[Life Ladder])</f>
        <v>5.4792273760800283</v>
      </c>
    </row>
    <row r="1223" spans="1:16" x14ac:dyDescent="0.35">
      <c r="A1223" t="s">
        <v>103</v>
      </c>
      <c r="B1223">
        <v>2020</v>
      </c>
      <c r="C1223">
        <v>4.2690000000000001</v>
      </c>
      <c r="D1223">
        <v>7.6609999999999996</v>
      </c>
      <c r="E1223">
        <v>0.56799999999999995</v>
      </c>
      <c r="F1223">
        <v>55</v>
      </c>
      <c r="G1223">
        <v>0.64500000000000002</v>
      </c>
      <c r="H1223">
        <v>-6.5000000000000002E-2</v>
      </c>
      <c r="I1223">
        <v>0.89500000000000002</v>
      </c>
      <c r="J1223">
        <v>0.64800000000000002</v>
      </c>
      <c r="K1223">
        <v>0.44</v>
      </c>
      <c r="L1223" t="str">
        <f>IFERROR(VLOOKUP(A1223, ContinentData!$A$2:$B$231, 2, FALSE),0)</f>
        <v>Africa</v>
      </c>
      <c r="M1223" t="str">
        <f>IF(world_happiness[[#This Row],[Life Ladder]]&gt;world_happiness[[#This Row],[AV LL]],"Over Avergare","Under Average")</f>
        <v>Under Average</v>
      </c>
      <c r="N1223" s="55">
        <f>DATE(world_happiness[[#This Row],[year]],1,1)</f>
        <v>43831</v>
      </c>
      <c r="O1223">
        <f>YEAR(world_happiness[[#This Row],[Date]])</f>
        <v>2020</v>
      </c>
      <c r="P1223">
        <f>AVERAGE(world_happiness[Life Ladder])</f>
        <v>5.4792273760800283</v>
      </c>
    </row>
    <row r="1224" spans="1:16" x14ac:dyDescent="0.35">
      <c r="A1224" t="s">
        <v>103</v>
      </c>
      <c r="B1224">
        <v>2021</v>
      </c>
      <c r="C1224">
        <v>4.1130000000000004</v>
      </c>
      <c r="D1224">
        <v>7.6589999999999998</v>
      </c>
      <c r="E1224">
        <v>0.57299999999999995</v>
      </c>
      <c r="F1224">
        <v>55.4</v>
      </c>
      <c r="G1224">
        <v>0.67300000000000004</v>
      </c>
      <c r="H1224">
        <v>0</v>
      </c>
      <c r="I1224">
        <v>0.90200000000000002</v>
      </c>
      <c r="J1224">
        <v>0.64</v>
      </c>
      <c r="K1224">
        <v>0.438</v>
      </c>
      <c r="L1224" t="str">
        <f>IFERROR(VLOOKUP(A1224, ContinentData!$A$2:$B$231, 2, FALSE),0)</f>
        <v>Africa</v>
      </c>
      <c r="M1224" t="str">
        <f>IF(world_happiness[[#This Row],[Life Ladder]]&gt;world_happiness[[#This Row],[AV LL]],"Over Avergare","Under Average")</f>
        <v>Under Average</v>
      </c>
      <c r="N1224" s="55">
        <f>DATE(world_happiness[[#This Row],[year]],1,1)</f>
        <v>44197</v>
      </c>
      <c r="O1224">
        <f>YEAR(world_happiness[[#This Row],[Date]])</f>
        <v>2021</v>
      </c>
      <c r="P1224">
        <f>AVERAGE(world_happiness[Life Ladder])</f>
        <v>5.4792273760800283</v>
      </c>
    </row>
    <row r="1225" spans="1:16" x14ac:dyDescent="0.35">
      <c r="A1225" t="s">
        <v>103</v>
      </c>
      <c r="B1225">
        <v>2022</v>
      </c>
      <c r="C1225">
        <v>4.2110000000000003</v>
      </c>
      <c r="D1225">
        <v>7.6449999999999996</v>
      </c>
      <c r="E1225">
        <v>0.64200000000000002</v>
      </c>
      <c r="F1225">
        <v>55.8</v>
      </c>
      <c r="G1225">
        <v>0.81799999999999995</v>
      </c>
      <c r="H1225">
        <v>-1.9E-2</v>
      </c>
      <c r="I1225">
        <v>0.746</v>
      </c>
      <c r="J1225">
        <v>0.65500000000000003</v>
      </c>
      <c r="K1225">
        <v>0.40799999999999997</v>
      </c>
      <c r="L1225" t="str">
        <f>IFERROR(VLOOKUP(A1225, ContinentData!$A$2:$B$231, 2, FALSE),0)</f>
        <v>Africa</v>
      </c>
      <c r="M1225" t="str">
        <f>IF(world_happiness[[#This Row],[Life Ladder]]&gt;world_happiness[[#This Row],[AV LL]],"Over Avergare","Under Average")</f>
        <v>Under Average</v>
      </c>
      <c r="N1225" s="55">
        <f>DATE(world_happiness[[#This Row],[year]],1,1)</f>
        <v>44562</v>
      </c>
      <c r="O1225">
        <f>YEAR(world_happiness[[#This Row],[Date]])</f>
        <v>2022</v>
      </c>
      <c r="P1225">
        <f>AVERAGE(world_happiness[Life Ladder])</f>
        <v>5.4792273760800283</v>
      </c>
    </row>
    <row r="1226" spans="1:16" x14ac:dyDescent="0.35">
      <c r="A1226" t="s">
        <v>104</v>
      </c>
      <c r="B1226">
        <v>2009</v>
      </c>
      <c r="C1226">
        <v>6.3280000000000003</v>
      </c>
      <c r="D1226">
        <v>10.353</v>
      </c>
      <c r="E1226">
        <v>0.91600000000000004</v>
      </c>
      <c r="F1226">
        <v>70.22</v>
      </c>
      <c r="G1226">
        <v>0.80300000000000005</v>
      </c>
      <c r="H1226">
        <v>0.45800000000000002</v>
      </c>
      <c r="J1226">
        <v>0.626</v>
      </c>
      <c r="K1226">
        <v>0.35799999999999998</v>
      </c>
      <c r="L1226" t="str">
        <f>IFERROR(VLOOKUP(A1226, ContinentData!$A$2:$B$231, 2, FALSE),0)</f>
        <v>Europe</v>
      </c>
      <c r="M1226" t="str">
        <f>IF(world_happiness[[#This Row],[Life Ladder]]&gt;world_happiness[[#This Row],[AV LL]],"Over Avergare","Under Average")</f>
        <v>Over Avergare</v>
      </c>
      <c r="N1226" s="55">
        <f>DATE(world_happiness[[#This Row],[year]],1,1)</f>
        <v>39814</v>
      </c>
      <c r="O1226">
        <f>YEAR(world_happiness[[#This Row],[Date]])</f>
        <v>2009</v>
      </c>
      <c r="P1226">
        <f>AVERAGE(world_happiness[Life Ladder])</f>
        <v>5.4792273760800283</v>
      </c>
    </row>
    <row r="1227" spans="1:16" x14ac:dyDescent="0.35">
      <c r="A1227" t="s">
        <v>104</v>
      </c>
      <c r="B1227">
        <v>2010</v>
      </c>
      <c r="C1227">
        <v>5.774</v>
      </c>
      <c r="D1227">
        <v>10.401999999999999</v>
      </c>
      <c r="E1227">
        <v>0.90800000000000003</v>
      </c>
      <c r="F1227">
        <v>70.400000000000006</v>
      </c>
      <c r="G1227">
        <v>0.80200000000000005</v>
      </c>
      <c r="H1227">
        <v>0.28000000000000003</v>
      </c>
      <c r="J1227">
        <v>0.624</v>
      </c>
      <c r="K1227">
        <v>0.375</v>
      </c>
      <c r="L1227" t="str">
        <f>IFERROR(VLOOKUP(A1227, ContinentData!$A$2:$B$231, 2, FALSE),0)</f>
        <v>Europe</v>
      </c>
      <c r="M1227" t="str">
        <f>IF(world_happiness[[#This Row],[Life Ladder]]&gt;world_happiness[[#This Row],[AV LL]],"Over Avergare","Under Average")</f>
        <v>Over Avergare</v>
      </c>
      <c r="N1227" s="55">
        <f>DATE(world_happiness[[#This Row],[year]],1,1)</f>
        <v>40179</v>
      </c>
      <c r="O1227">
        <f>YEAR(world_happiness[[#This Row],[Date]])</f>
        <v>2010</v>
      </c>
      <c r="P1227">
        <f>AVERAGE(world_happiness[Life Ladder])</f>
        <v>5.4792273760800283</v>
      </c>
    </row>
    <row r="1228" spans="1:16" x14ac:dyDescent="0.35">
      <c r="A1228" t="s">
        <v>104</v>
      </c>
      <c r="B1228">
        <v>2011</v>
      </c>
      <c r="C1228">
        <v>6.1550000000000002</v>
      </c>
      <c r="D1228">
        <v>10.401999999999999</v>
      </c>
      <c r="E1228">
        <v>0.92300000000000004</v>
      </c>
      <c r="F1228">
        <v>70.58</v>
      </c>
      <c r="G1228">
        <v>0.88200000000000001</v>
      </c>
      <c r="H1228">
        <v>0.28999999999999998</v>
      </c>
      <c r="J1228">
        <v>0.63800000000000001</v>
      </c>
      <c r="K1228">
        <v>0.34</v>
      </c>
      <c r="L1228" t="str">
        <f>IFERROR(VLOOKUP(A1228, ContinentData!$A$2:$B$231, 2, FALSE),0)</f>
        <v>Europe</v>
      </c>
      <c r="M1228" t="str">
        <f>IF(world_happiness[[#This Row],[Life Ladder]]&gt;world_happiness[[#This Row],[AV LL]],"Over Avergare","Under Average")</f>
        <v>Over Avergare</v>
      </c>
      <c r="N1228" s="55">
        <f>DATE(world_happiness[[#This Row],[year]],1,1)</f>
        <v>40544</v>
      </c>
      <c r="O1228">
        <f>YEAR(world_happiness[[#This Row],[Date]])</f>
        <v>2011</v>
      </c>
      <c r="P1228">
        <f>AVERAGE(world_happiness[Life Ladder])</f>
        <v>5.4792273760800283</v>
      </c>
    </row>
    <row r="1229" spans="1:16" x14ac:dyDescent="0.35">
      <c r="A1229" t="s">
        <v>104</v>
      </c>
      <c r="B1229">
        <v>2012</v>
      </c>
      <c r="C1229">
        <v>5.9630000000000001</v>
      </c>
      <c r="D1229">
        <v>10.433999999999999</v>
      </c>
      <c r="E1229">
        <v>0.92200000000000004</v>
      </c>
      <c r="F1229">
        <v>70.760000000000005</v>
      </c>
      <c r="G1229">
        <v>0.86099999999999999</v>
      </c>
      <c r="H1229">
        <v>0.34499999999999997</v>
      </c>
      <c r="J1229">
        <v>0.63900000000000001</v>
      </c>
      <c r="K1229">
        <v>0.39100000000000001</v>
      </c>
      <c r="L1229" t="str">
        <f>IFERROR(VLOOKUP(A1229, ContinentData!$A$2:$B$231, 2, FALSE),0)</f>
        <v>Europe</v>
      </c>
      <c r="M1229" t="str">
        <f>IF(world_happiness[[#This Row],[Life Ladder]]&gt;world_happiness[[#This Row],[AV LL]],"Over Avergare","Under Average")</f>
        <v>Over Avergare</v>
      </c>
      <c r="N1229" s="55">
        <f>DATE(world_happiness[[#This Row],[year]],1,1)</f>
        <v>40909</v>
      </c>
      <c r="O1229">
        <f>YEAR(world_happiness[[#This Row],[Date]])</f>
        <v>2012</v>
      </c>
      <c r="P1229">
        <f>AVERAGE(world_happiness[Life Ladder])</f>
        <v>5.4792273760800283</v>
      </c>
    </row>
    <row r="1230" spans="1:16" x14ac:dyDescent="0.35">
      <c r="A1230" t="s">
        <v>104</v>
      </c>
      <c r="B1230">
        <v>2013</v>
      </c>
      <c r="C1230">
        <v>6.38</v>
      </c>
      <c r="D1230">
        <v>10.473000000000001</v>
      </c>
      <c r="E1230">
        <v>0.94199999999999995</v>
      </c>
      <c r="F1230">
        <v>70.94</v>
      </c>
      <c r="G1230">
        <v>0.90900000000000003</v>
      </c>
      <c r="H1230">
        <v>0.40200000000000002</v>
      </c>
      <c r="J1230">
        <v>0.629</v>
      </c>
      <c r="K1230">
        <v>0.37</v>
      </c>
      <c r="L1230" t="str">
        <f>IFERROR(VLOOKUP(A1230, ContinentData!$A$2:$B$231, 2, FALSE),0)</f>
        <v>Europe</v>
      </c>
      <c r="M1230" t="str">
        <f>IF(world_happiness[[#This Row],[Life Ladder]]&gt;world_happiness[[#This Row],[AV LL]],"Over Avergare","Under Average")</f>
        <v>Over Avergare</v>
      </c>
      <c r="N1230" s="55">
        <f>DATE(world_happiness[[#This Row],[year]],1,1)</f>
        <v>41275</v>
      </c>
      <c r="O1230">
        <f>YEAR(world_happiness[[#This Row],[Date]])</f>
        <v>2013</v>
      </c>
      <c r="P1230">
        <f>AVERAGE(world_happiness[Life Ladder])</f>
        <v>5.4792273760800283</v>
      </c>
    </row>
    <row r="1231" spans="1:16" x14ac:dyDescent="0.35">
      <c r="A1231" t="s">
        <v>104</v>
      </c>
      <c r="B1231">
        <v>2014</v>
      </c>
      <c r="C1231">
        <v>6.452</v>
      </c>
      <c r="D1231">
        <v>10.526</v>
      </c>
      <c r="E1231">
        <v>0.94099999999999995</v>
      </c>
      <c r="F1231">
        <v>71.12</v>
      </c>
      <c r="G1231">
        <v>0.90400000000000003</v>
      </c>
      <c r="H1231">
        <v>0.39700000000000002</v>
      </c>
      <c r="I1231">
        <v>0.67</v>
      </c>
      <c r="J1231">
        <v>0.60599999999999998</v>
      </c>
      <c r="K1231">
        <v>0.35199999999999998</v>
      </c>
      <c r="L1231" t="str">
        <f>IFERROR(VLOOKUP(A1231, ContinentData!$A$2:$B$231, 2, FALSE),0)</f>
        <v>Europe</v>
      </c>
      <c r="M1231" t="str">
        <f>IF(world_happiness[[#This Row],[Life Ladder]]&gt;world_happiness[[#This Row],[AV LL]],"Over Avergare","Under Average")</f>
        <v>Over Avergare</v>
      </c>
      <c r="N1231" s="55">
        <f>DATE(world_happiness[[#This Row],[year]],1,1)</f>
        <v>41640</v>
      </c>
      <c r="O1231">
        <f>YEAR(world_happiness[[#This Row],[Date]])</f>
        <v>2014</v>
      </c>
      <c r="P1231">
        <f>AVERAGE(world_happiness[Life Ladder])</f>
        <v>5.4792273760800283</v>
      </c>
    </row>
    <row r="1232" spans="1:16" x14ac:dyDescent="0.35">
      <c r="A1232" t="s">
        <v>104</v>
      </c>
      <c r="B1232">
        <v>2015</v>
      </c>
      <c r="C1232">
        <v>6.6130000000000004</v>
      </c>
      <c r="D1232">
        <v>10.593999999999999</v>
      </c>
      <c r="E1232">
        <v>0.91900000000000004</v>
      </c>
      <c r="F1232">
        <v>71.3</v>
      </c>
      <c r="G1232">
        <v>0.91200000000000003</v>
      </c>
      <c r="H1232">
        <v>0.34100000000000003</v>
      </c>
      <c r="I1232">
        <v>0.66400000000000003</v>
      </c>
      <c r="J1232">
        <v>0.64100000000000001</v>
      </c>
      <c r="K1232">
        <v>0.35499999999999998</v>
      </c>
      <c r="L1232" t="str">
        <f>IFERROR(VLOOKUP(A1232, ContinentData!$A$2:$B$231, 2, FALSE),0)</f>
        <v>Europe</v>
      </c>
      <c r="M1232" t="str">
        <f>IF(world_happiness[[#This Row],[Life Ladder]]&gt;world_happiness[[#This Row],[AV LL]],"Over Avergare","Under Average")</f>
        <v>Over Avergare</v>
      </c>
      <c r="N1232" s="55">
        <f>DATE(world_happiness[[#This Row],[year]],1,1)</f>
        <v>42005</v>
      </c>
      <c r="O1232">
        <f>YEAR(world_happiness[[#This Row],[Date]])</f>
        <v>2015</v>
      </c>
      <c r="P1232">
        <f>AVERAGE(world_happiness[Life Ladder])</f>
        <v>5.4792273760800283</v>
      </c>
    </row>
    <row r="1233" spans="1:16" x14ac:dyDescent="0.35">
      <c r="A1233" t="s">
        <v>104</v>
      </c>
      <c r="B1233">
        <v>2016</v>
      </c>
      <c r="C1233">
        <v>6.5910000000000002</v>
      </c>
      <c r="D1233">
        <v>10.605</v>
      </c>
      <c r="E1233">
        <v>0.93</v>
      </c>
      <c r="F1233">
        <v>71.349999999999994</v>
      </c>
      <c r="G1233">
        <v>0.91600000000000004</v>
      </c>
      <c r="H1233">
        <v>0.34100000000000003</v>
      </c>
      <c r="I1233">
        <v>0.69599999999999995</v>
      </c>
      <c r="J1233">
        <v>0.64500000000000002</v>
      </c>
      <c r="K1233">
        <v>0.35499999999999998</v>
      </c>
      <c r="L1233" t="str">
        <f>IFERROR(VLOOKUP(A1233, ContinentData!$A$2:$B$231, 2, FALSE),0)</f>
        <v>Europe</v>
      </c>
      <c r="M1233" t="str">
        <f>IF(world_happiness[[#This Row],[Life Ladder]]&gt;world_happiness[[#This Row],[AV LL]],"Over Avergare","Under Average")</f>
        <v>Over Avergare</v>
      </c>
      <c r="N1233" s="55">
        <f>DATE(world_happiness[[#This Row],[year]],1,1)</f>
        <v>42370</v>
      </c>
      <c r="O1233">
        <f>YEAR(world_happiness[[#This Row],[Date]])</f>
        <v>2016</v>
      </c>
      <c r="P1233">
        <f>AVERAGE(world_happiness[Life Ladder])</f>
        <v>5.4792273760800283</v>
      </c>
    </row>
    <row r="1234" spans="1:16" x14ac:dyDescent="0.35">
      <c r="A1234" t="s">
        <v>104</v>
      </c>
      <c r="B1234">
        <v>2017</v>
      </c>
      <c r="C1234">
        <v>6.6760000000000002</v>
      </c>
      <c r="D1234">
        <v>10.680999999999999</v>
      </c>
      <c r="E1234">
        <v>0.93700000000000006</v>
      </c>
      <c r="F1234">
        <v>71.400000000000006</v>
      </c>
      <c r="G1234">
        <v>0.92400000000000004</v>
      </c>
      <c r="H1234">
        <v>0.245</v>
      </c>
      <c r="I1234">
        <v>0.69</v>
      </c>
      <c r="J1234">
        <v>0.66600000000000004</v>
      </c>
      <c r="K1234">
        <v>0.30199999999999999</v>
      </c>
      <c r="L1234" t="str">
        <f>IFERROR(VLOOKUP(A1234, ContinentData!$A$2:$B$231, 2, FALSE),0)</f>
        <v>Europe</v>
      </c>
      <c r="M1234" t="str">
        <f>IF(world_happiness[[#This Row],[Life Ladder]]&gt;world_happiness[[#This Row],[AV LL]],"Over Avergare","Under Average")</f>
        <v>Over Avergare</v>
      </c>
      <c r="N1234" s="55">
        <f>DATE(world_happiness[[#This Row],[year]],1,1)</f>
        <v>42736</v>
      </c>
      <c r="O1234">
        <f>YEAR(world_happiness[[#This Row],[Date]])</f>
        <v>2017</v>
      </c>
      <c r="P1234">
        <f>AVERAGE(world_happiness[Life Ladder])</f>
        <v>5.4792273760800283</v>
      </c>
    </row>
    <row r="1235" spans="1:16" x14ac:dyDescent="0.35">
      <c r="A1235" t="s">
        <v>104</v>
      </c>
      <c r="B1235">
        <v>2018</v>
      </c>
      <c r="C1235">
        <v>6.91</v>
      </c>
      <c r="D1235">
        <v>10.706</v>
      </c>
      <c r="E1235">
        <v>0.93200000000000005</v>
      </c>
      <c r="F1235">
        <v>71.45</v>
      </c>
      <c r="G1235">
        <v>0.92700000000000005</v>
      </c>
      <c r="H1235">
        <v>0.17199999999999999</v>
      </c>
      <c r="I1235">
        <v>0.59499999999999997</v>
      </c>
      <c r="J1235">
        <v>0.66600000000000004</v>
      </c>
      <c r="K1235">
        <v>0.29599999999999999</v>
      </c>
      <c r="L1235" t="str">
        <f>IFERROR(VLOOKUP(A1235, ContinentData!$A$2:$B$231, 2, FALSE),0)</f>
        <v>Europe</v>
      </c>
      <c r="M1235" t="str">
        <f>IF(world_happiness[[#This Row],[Life Ladder]]&gt;world_happiness[[#This Row],[AV LL]],"Over Avergare","Under Average")</f>
        <v>Over Avergare</v>
      </c>
      <c r="N1235" s="55">
        <f>DATE(world_happiness[[#This Row],[year]],1,1)</f>
        <v>43101</v>
      </c>
      <c r="O1235">
        <f>YEAR(world_happiness[[#This Row],[Date]])</f>
        <v>2018</v>
      </c>
      <c r="P1235">
        <f>AVERAGE(world_happiness[Life Ladder])</f>
        <v>5.4792273760800283</v>
      </c>
    </row>
    <row r="1236" spans="1:16" x14ac:dyDescent="0.35">
      <c r="A1236" t="s">
        <v>104</v>
      </c>
      <c r="B1236">
        <v>2019</v>
      </c>
      <c r="C1236">
        <v>6.7329999999999997</v>
      </c>
      <c r="D1236">
        <v>10.724</v>
      </c>
      <c r="E1236">
        <v>0.92200000000000004</v>
      </c>
      <c r="F1236">
        <v>71.5</v>
      </c>
      <c r="G1236">
        <v>0.92400000000000004</v>
      </c>
      <c r="H1236">
        <v>0.08</v>
      </c>
      <c r="I1236">
        <v>0.68899999999999995</v>
      </c>
      <c r="J1236">
        <v>0.64200000000000002</v>
      </c>
      <c r="K1236">
        <v>0.35599999999999998</v>
      </c>
      <c r="L1236" t="str">
        <f>IFERROR(VLOOKUP(A1236, ContinentData!$A$2:$B$231, 2, FALSE),0)</f>
        <v>Europe</v>
      </c>
      <c r="M1236" t="str">
        <f>IF(world_happiness[[#This Row],[Life Ladder]]&gt;world_happiness[[#This Row],[AV LL]],"Over Avergare","Under Average")</f>
        <v>Over Avergare</v>
      </c>
      <c r="N1236" s="55">
        <f>DATE(world_happiness[[#This Row],[year]],1,1)</f>
        <v>43466</v>
      </c>
      <c r="O1236">
        <f>YEAR(world_happiness[[#This Row],[Date]])</f>
        <v>2019</v>
      </c>
      <c r="P1236">
        <f>AVERAGE(world_happiness[Life Ladder])</f>
        <v>5.4792273760800283</v>
      </c>
    </row>
    <row r="1237" spans="1:16" x14ac:dyDescent="0.35">
      <c r="A1237" t="s">
        <v>104</v>
      </c>
      <c r="B1237">
        <v>2020</v>
      </c>
      <c r="C1237">
        <v>6.157</v>
      </c>
      <c r="D1237">
        <v>10.615</v>
      </c>
      <c r="E1237">
        <v>0.93799999999999994</v>
      </c>
      <c r="F1237">
        <v>71.55</v>
      </c>
      <c r="G1237">
        <v>0.93100000000000005</v>
      </c>
      <c r="H1237">
        <v>-3.0000000000000001E-3</v>
      </c>
      <c r="I1237">
        <v>0.67500000000000004</v>
      </c>
      <c r="J1237">
        <v>0.57599999999999996</v>
      </c>
      <c r="K1237">
        <v>0.41099999999999998</v>
      </c>
      <c r="L1237" t="str">
        <f>IFERROR(VLOOKUP(A1237, ContinentData!$A$2:$B$231, 2, FALSE),0)</f>
        <v>Europe</v>
      </c>
      <c r="M1237" t="str">
        <f>IF(world_happiness[[#This Row],[Life Ladder]]&gt;world_happiness[[#This Row],[AV LL]],"Over Avergare","Under Average")</f>
        <v>Over Avergare</v>
      </c>
      <c r="N1237" s="55">
        <f>DATE(world_happiness[[#This Row],[year]],1,1)</f>
        <v>43831</v>
      </c>
      <c r="O1237">
        <f>YEAR(world_happiness[[#This Row],[Date]])</f>
        <v>2020</v>
      </c>
      <c r="P1237">
        <f>AVERAGE(world_happiness[Life Ladder])</f>
        <v>5.4792273760800283</v>
      </c>
    </row>
    <row r="1238" spans="1:16" x14ac:dyDescent="0.35">
      <c r="A1238" t="s">
        <v>104</v>
      </c>
      <c r="B1238">
        <v>2021</v>
      </c>
      <c r="C1238">
        <v>6.444</v>
      </c>
      <c r="D1238">
        <v>10.707000000000001</v>
      </c>
      <c r="E1238">
        <v>0.89700000000000002</v>
      </c>
      <c r="F1238">
        <v>71.599999999999994</v>
      </c>
      <c r="G1238">
        <v>0.88900000000000001</v>
      </c>
      <c r="H1238">
        <v>0.24199999999999999</v>
      </c>
      <c r="I1238">
        <v>0.753</v>
      </c>
      <c r="J1238">
        <v>0.63500000000000001</v>
      </c>
      <c r="K1238">
        <v>0.375</v>
      </c>
      <c r="L1238" t="str">
        <f>IFERROR(VLOOKUP(A1238, ContinentData!$A$2:$B$231, 2, FALSE),0)</f>
        <v>Europe</v>
      </c>
      <c r="M1238" t="str">
        <f>IF(world_happiness[[#This Row],[Life Ladder]]&gt;world_happiness[[#This Row],[AV LL]],"Over Avergare","Under Average")</f>
        <v>Over Avergare</v>
      </c>
      <c r="N1238" s="55">
        <f>DATE(world_happiness[[#This Row],[year]],1,1)</f>
        <v>44197</v>
      </c>
      <c r="O1238">
        <f>YEAR(world_happiness[[#This Row],[Date]])</f>
        <v>2021</v>
      </c>
      <c r="P1238">
        <f>AVERAGE(world_happiness[Life Ladder])</f>
        <v>5.4792273760800283</v>
      </c>
    </row>
    <row r="1239" spans="1:16" x14ac:dyDescent="0.35">
      <c r="A1239" t="s">
        <v>104</v>
      </c>
      <c r="B1239">
        <v>2022</v>
      </c>
      <c r="C1239">
        <v>6.2990000000000004</v>
      </c>
      <c r="E1239">
        <v>0.93200000000000005</v>
      </c>
      <c r="F1239">
        <v>71.650000000000006</v>
      </c>
      <c r="G1239">
        <v>0.83799999999999997</v>
      </c>
      <c r="I1239">
        <v>0.75800000000000001</v>
      </c>
      <c r="J1239">
        <v>0.67100000000000004</v>
      </c>
      <c r="K1239">
        <v>0.37</v>
      </c>
      <c r="L1239" t="str">
        <f>IFERROR(VLOOKUP(A1239, ContinentData!$A$2:$B$231, 2, FALSE),0)</f>
        <v>Europe</v>
      </c>
      <c r="M1239" t="str">
        <f>IF(world_happiness[[#This Row],[Life Ladder]]&gt;world_happiness[[#This Row],[AV LL]],"Over Avergare","Under Average")</f>
        <v>Over Avergare</v>
      </c>
      <c r="N1239" s="55">
        <f>DATE(world_happiness[[#This Row],[year]],1,1)</f>
        <v>44562</v>
      </c>
      <c r="O1239">
        <f>YEAR(world_happiness[[#This Row],[Date]])</f>
        <v>2022</v>
      </c>
      <c r="P1239">
        <f>AVERAGE(world_happiness[Life Ladder])</f>
        <v>5.4792273760800283</v>
      </c>
    </row>
    <row r="1240" spans="1:16" x14ac:dyDescent="0.35">
      <c r="A1240" t="s">
        <v>105</v>
      </c>
      <c r="B1240">
        <v>2007</v>
      </c>
      <c r="C1240">
        <v>4.149</v>
      </c>
      <c r="D1240">
        <v>8.5280000000000005</v>
      </c>
      <c r="E1240">
        <v>0.68200000000000005</v>
      </c>
      <c r="F1240">
        <v>56.5</v>
      </c>
      <c r="G1240">
        <v>0.57299999999999995</v>
      </c>
      <c r="H1240">
        <v>-7.3999999999999996E-2</v>
      </c>
      <c r="I1240">
        <v>0.58599999999999997</v>
      </c>
      <c r="J1240">
        <v>0.73199999999999998</v>
      </c>
      <c r="K1240">
        <v>0.17399999999999999</v>
      </c>
      <c r="L1240" t="str">
        <f>IFERROR(VLOOKUP(A1240, ContinentData!$A$2:$B$231, 2, FALSE),0)</f>
        <v>Africa</v>
      </c>
      <c r="M1240" t="str">
        <f>IF(world_happiness[[#This Row],[Life Ladder]]&gt;world_happiness[[#This Row],[AV LL]],"Over Avergare","Under Average")</f>
        <v>Under Average</v>
      </c>
      <c r="N1240" s="55">
        <f>DATE(world_happiness[[#This Row],[year]],1,1)</f>
        <v>39083</v>
      </c>
      <c r="O1240">
        <f>YEAR(world_happiness[[#This Row],[Date]])</f>
        <v>2007</v>
      </c>
      <c r="P1240">
        <f>AVERAGE(world_happiness[Life Ladder])</f>
        <v>5.4792273760800283</v>
      </c>
    </row>
    <row r="1241" spans="1:16" x14ac:dyDescent="0.35">
      <c r="A1241" t="s">
        <v>105</v>
      </c>
      <c r="B1241">
        <v>2008</v>
      </c>
      <c r="C1241">
        <v>4.2480000000000002</v>
      </c>
      <c r="D1241">
        <v>8.5</v>
      </c>
      <c r="E1241">
        <v>0.67</v>
      </c>
      <c r="F1241">
        <v>56.8</v>
      </c>
      <c r="G1241">
        <v>0.59299999999999997</v>
      </c>
      <c r="H1241">
        <v>-0.02</v>
      </c>
      <c r="I1241">
        <v>0.84099999999999997</v>
      </c>
      <c r="J1241">
        <v>0.747</v>
      </c>
      <c r="K1241">
        <v>0.17599999999999999</v>
      </c>
      <c r="L1241" t="str">
        <f>IFERROR(VLOOKUP(A1241, ContinentData!$A$2:$B$231, 2, FALSE),0)</f>
        <v>Africa</v>
      </c>
      <c r="M1241" t="str">
        <f>IF(world_happiness[[#This Row],[Life Ladder]]&gt;world_happiness[[#This Row],[AV LL]],"Over Avergare","Under Average")</f>
        <v>Under Average</v>
      </c>
      <c r="N1241" s="55">
        <f>DATE(world_happiness[[#This Row],[year]],1,1)</f>
        <v>39448</v>
      </c>
      <c r="O1241">
        <f>YEAR(world_happiness[[#This Row],[Date]])</f>
        <v>2008</v>
      </c>
      <c r="P1241">
        <f>AVERAGE(world_happiness[Life Ladder])</f>
        <v>5.4792273760800283</v>
      </c>
    </row>
    <row r="1242" spans="1:16" x14ac:dyDescent="0.35">
      <c r="A1242" t="s">
        <v>105</v>
      </c>
      <c r="B1242">
        <v>2009</v>
      </c>
      <c r="C1242">
        <v>4.5</v>
      </c>
      <c r="D1242">
        <v>8.4740000000000002</v>
      </c>
      <c r="E1242">
        <v>0.81899999999999995</v>
      </c>
      <c r="F1242">
        <v>57.1</v>
      </c>
      <c r="G1242">
        <v>0.73499999999999999</v>
      </c>
      <c r="H1242">
        <v>3.6999999999999998E-2</v>
      </c>
      <c r="I1242">
        <v>0.84799999999999998</v>
      </c>
      <c r="J1242">
        <v>0.71699999999999997</v>
      </c>
      <c r="K1242">
        <v>0.17</v>
      </c>
      <c r="L1242" t="str">
        <f>IFERROR(VLOOKUP(A1242, ContinentData!$A$2:$B$231, 2, FALSE),0)</f>
        <v>Africa</v>
      </c>
      <c r="M1242" t="str">
        <f>IF(world_happiness[[#This Row],[Life Ladder]]&gt;world_happiness[[#This Row],[AV LL]],"Over Avergare","Under Average")</f>
        <v>Under Average</v>
      </c>
      <c r="N1242" s="55">
        <f>DATE(world_happiness[[#This Row],[year]],1,1)</f>
        <v>39814</v>
      </c>
      <c r="O1242">
        <f>YEAR(world_happiness[[#This Row],[Date]])</f>
        <v>2009</v>
      </c>
      <c r="P1242">
        <f>AVERAGE(world_happiness[Life Ladder])</f>
        <v>5.4792273760800283</v>
      </c>
    </row>
    <row r="1243" spans="1:16" x14ac:dyDescent="0.35">
      <c r="A1243" t="s">
        <v>105</v>
      </c>
      <c r="B1243">
        <v>2010</v>
      </c>
      <c r="C1243">
        <v>4.7720000000000002</v>
      </c>
      <c r="D1243">
        <v>8.4710000000000001</v>
      </c>
      <c r="E1243">
        <v>0.85699999999999998</v>
      </c>
      <c r="F1243">
        <v>57.4</v>
      </c>
      <c r="G1243">
        <v>0.66900000000000004</v>
      </c>
      <c r="H1243">
        <v>5.2999999999999999E-2</v>
      </c>
      <c r="I1243">
        <v>0.72699999999999998</v>
      </c>
      <c r="J1243">
        <v>0.73699999999999999</v>
      </c>
      <c r="K1243">
        <v>0.129</v>
      </c>
      <c r="L1243" t="str">
        <f>IFERROR(VLOOKUP(A1243, ContinentData!$A$2:$B$231, 2, FALSE),0)</f>
        <v>Africa</v>
      </c>
      <c r="M1243" t="str">
        <f>IF(world_happiness[[#This Row],[Life Ladder]]&gt;world_happiness[[#This Row],[AV LL]],"Over Avergare","Under Average")</f>
        <v>Under Average</v>
      </c>
      <c r="N1243" s="55">
        <f>DATE(world_happiness[[#This Row],[year]],1,1)</f>
        <v>40179</v>
      </c>
      <c r="O1243">
        <f>YEAR(world_happiness[[#This Row],[Date]])</f>
        <v>2010</v>
      </c>
      <c r="P1243">
        <f>AVERAGE(world_happiness[Life Ladder])</f>
        <v>5.4792273760800283</v>
      </c>
    </row>
    <row r="1244" spans="1:16" x14ac:dyDescent="0.35">
      <c r="A1244" t="s">
        <v>105</v>
      </c>
      <c r="B1244">
        <v>2011</v>
      </c>
      <c r="C1244">
        <v>4.7850000000000001</v>
      </c>
      <c r="D1244">
        <v>8.4819999999999993</v>
      </c>
      <c r="E1244">
        <v>0.75</v>
      </c>
      <c r="F1244">
        <v>57.7</v>
      </c>
      <c r="G1244">
        <v>0.56699999999999995</v>
      </c>
      <c r="H1244">
        <v>0.05</v>
      </c>
      <c r="I1244">
        <v>0.747</v>
      </c>
      <c r="J1244">
        <v>0.72899999999999998</v>
      </c>
      <c r="K1244">
        <v>0.17499999999999999</v>
      </c>
      <c r="L1244" t="str">
        <f>IFERROR(VLOOKUP(A1244, ContinentData!$A$2:$B$231, 2, FALSE),0)</f>
        <v>Africa</v>
      </c>
      <c r="M1244" t="str">
        <f>IF(world_happiness[[#This Row],[Life Ladder]]&gt;world_happiness[[#This Row],[AV LL]],"Over Avergare","Under Average")</f>
        <v>Under Average</v>
      </c>
      <c r="N1244" s="55">
        <f>DATE(world_happiness[[#This Row],[year]],1,1)</f>
        <v>40544</v>
      </c>
      <c r="O1244">
        <f>YEAR(world_happiness[[#This Row],[Date]])</f>
        <v>2011</v>
      </c>
      <c r="P1244">
        <f>AVERAGE(world_happiness[Life Ladder])</f>
        <v>5.4792273760800283</v>
      </c>
    </row>
    <row r="1245" spans="1:16" x14ac:dyDescent="0.35">
      <c r="A1245" t="s">
        <v>105</v>
      </c>
      <c r="B1245">
        <v>2012</v>
      </c>
      <c r="C1245">
        <v>4.673</v>
      </c>
      <c r="D1245">
        <v>8.4939999999999998</v>
      </c>
      <c r="E1245">
        <v>0.76300000000000001</v>
      </c>
      <c r="F1245">
        <v>58</v>
      </c>
      <c r="G1245">
        <v>0.48699999999999999</v>
      </c>
      <c r="H1245">
        <v>-2.4E-2</v>
      </c>
      <c r="I1245">
        <v>0.70699999999999996</v>
      </c>
      <c r="J1245">
        <v>0.749</v>
      </c>
      <c r="K1245">
        <v>0.16400000000000001</v>
      </c>
      <c r="L1245" t="str">
        <f>IFERROR(VLOOKUP(A1245, ContinentData!$A$2:$B$231, 2, FALSE),0)</f>
        <v>Africa</v>
      </c>
      <c r="M1245" t="str">
        <f>IF(world_happiness[[#This Row],[Life Ladder]]&gt;world_happiness[[#This Row],[AV LL]],"Over Avergare","Under Average")</f>
        <v>Under Average</v>
      </c>
      <c r="N1245" s="55">
        <f>DATE(world_happiness[[#This Row],[year]],1,1)</f>
        <v>40909</v>
      </c>
      <c r="O1245">
        <f>YEAR(world_happiness[[#This Row],[Date]])</f>
        <v>2012</v>
      </c>
      <c r="P1245">
        <f>AVERAGE(world_happiness[Life Ladder])</f>
        <v>5.4792273760800283</v>
      </c>
    </row>
    <row r="1246" spans="1:16" x14ac:dyDescent="0.35">
      <c r="A1246" t="s">
        <v>105</v>
      </c>
      <c r="B1246">
        <v>2013</v>
      </c>
      <c r="C1246">
        <v>4.1989999999999998</v>
      </c>
      <c r="D1246">
        <v>8.5060000000000002</v>
      </c>
      <c r="E1246">
        <v>0.74099999999999999</v>
      </c>
      <c r="F1246">
        <v>58.3</v>
      </c>
      <c r="G1246">
        <v>0.60299999999999998</v>
      </c>
      <c r="H1246">
        <v>-8.1000000000000003E-2</v>
      </c>
      <c r="I1246">
        <v>0.67600000000000005</v>
      </c>
      <c r="J1246">
        <v>0.74299999999999999</v>
      </c>
      <c r="K1246">
        <v>0.19600000000000001</v>
      </c>
      <c r="L1246" t="str">
        <f>IFERROR(VLOOKUP(A1246, ContinentData!$A$2:$B$231, 2, FALSE),0)</f>
        <v>Africa</v>
      </c>
      <c r="M1246" t="str">
        <f>IF(world_happiness[[#This Row],[Life Ladder]]&gt;world_happiness[[#This Row],[AV LL]],"Over Avergare","Under Average")</f>
        <v>Under Average</v>
      </c>
      <c r="N1246" s="55">
        <f>DATE(world_happiness[[#This Row],[year]],1,1)</f>
        <v>41275</v>
      </c>
      <c r="O1246">
        <f>YEAR(world_happiness[[#This Row],[Date]])</f>
        <v>2013</v>
      </c>
      <c r="P1246">
        <f>AVERAGE(world_happiness[Life Ladder])</f>
        <v>5.4792273760800283</v>
      </c>
    </row>
    <row r="1247" spans="1:16" x14ac:dyDescent="0.35">
      <c r="A1247" t="s">
        <v>105</v>
      </c>
      <c r="B1247">
        <v>2014</v>
      </c>
      <c r="C1247">
        <v>4.4829999999999997</v>
      </c>
      <c r="D1247">
        <v>8.5210000000000008</v>
      </c>
      <c r="E1247">
        <v>0.85299999999999998</v>
      </c>
      <c r="F1247">
        <v>58.6</v>
      </c>
      <c r="G1247">
        <v>0.46800000000000003</v>
      </c>
      <c r="H1247">
        <v>-5.7000000000000002E-2</v>
      </c>
      <c r="I1247">
        <v>0.58899999999999997</v>
      </c>
      <c r="J1247">
        <v>0.74299999999999999</v>
      </c>
      <c r="K1247">
        <v>0.16300000000000001</v>
      </c>
      <c r="L1247" t="str">
        <f>IFERROR(VLOOKUP(A1247, ContinentData!$A$2:$B$231, 2, FALSE),0)</f>
        <v>Africa</v>
      </c>
      <c r="M1247" t="str">
        <f>IF(world_happiness[[#This Row],[Life Ladder]]&gt;world_happiness[[#This Row],[AV LL]],"Over Avergare","Under Average")</f>
        <v>Under Average</v>
      </c>
      <c r="N1247" s="55">
        <f>DATE(world_happiness[[#This Row],[year]],1,1)</f>
        <v>41640</v>
      </c>
      <c r="O1247">
        <f>YEAR(world_happiness[[#This Row],[Date]])</f>
        <v>2014</v>
      </c>
      <c r="P1247">
        <f>AVERAGE(world_happiness[Life Ladder])</f>
        <v>5.4792273760800283</v>
      </c>
    </row>
    <row r="1248" spans="1:16" x14ac:dyDescent="0.35">
      <c r="A1248" t="s">
        <v>105</v>
      </c>
      <c r="B1248">
        <v>2015</v>
      </c>
      <c r="C1248">
        <v>3.923</v>
      </c>
      <c r="D1248">
        <v>8.5470000000000006</v>
      </c>
      <c r="E1248">
        <v>0.875</v>
      </c>
      <c r="F1248">
        <v>58.9</v>
      </c>
      <c r="G1248">
        <v>0.44700000000000001</v>
      </c>
      <c r="H1248">
        <v>5.2999999999999999E-2</v>
      </c>
      <c r="I1248">
        <v>0.71499999999999997</v>
      </c>
      <c r="J1248">
        <v>0.79800000000000004</v>
      </c>
      <c r="K1248">
        <v>0.19400000000000001</v>
      </c>
      <c r="L1248" t="str">
        <f>IFERROR(VLOOKUP(A1248, ContinentData!$A$2:$B$231, 2, FALSE),0)</f>
        <v>Africa</v>
      </c>
      <c r="M1248" t="str">
        <f>IF(world_happiness[[#This Row],[Life Ladder]]&gt;world_happiness[[#This Row],[AV LL]],"Over Avergare","Under Average")</f>
        <v>Under Average</v>
      </c>
      <c r="N1248" s="55">
        <f>DATE(world_happiness[[#This Row],[year]],1,1)</f>
        <v>42005</v>
      </c>
      <c r="O1248">
        <f>YEAR(world_happiness[[#This Row],[Date]])</f>
        <v>2015</v>
      </c>
      <c r="P1248">
        <f>AVERAGE(world_happiness[Life Ladder])</f>
        <v>5.4792273760800283</v>
      </c>
    </row>
    <row r="1249" spans="1:16" x14ac:dyDescent="0.35">
      <c r="A1249" t="s">
        <v>105</v>
      </c>
      <c r="B1249">
        <v>2016</v>
      </c>
      <c r="C1249">
        <v>4.4720000000000004</v>
      </c>
      <c r="D1249">
        <v>8.5329999999999995</v>
      </c>
      <c r="E1249">
        <v>0.78500000000000003</v>
      </c>
      <c r="F1249">
        <v>59.125</v>
      </c>
      <c r="G1249">
        <v>0.46700000000000003</v>
      </c>
      <c r="H1249">
        <v>-0.17799999999999999</v>
      </c>
      <c r="I1249">
        <v>0.84199999999999997</v>
      </c>
      <c r="J1249">
        <v>0.71</v>
      </c>
      <c r="K1249">
        <v>0.222</v>
      </c>
      <c r="L1249" t="str">
        <f>IFERROR(VLOOKUP(A1249, ContinentData!$A$2:$B$231, 2, FALSE),0)</f>
        <v>Africa</v>
      </c>
      <c r="M1249" t="str">
        <f>IF(world_happiness[[#This Row],[Life Ladder]]&gt;world_happiness[[#This Row],[AV LL]],"Over Avergare","Under Average")</f>
        <v>Under Average</v>
      </c>
      <c r="N1249" s="55">
        <f>DATE(world_happiness[[#This Row],[year]],1,1)</f>
        <v>42370</v>
      </c>
      <c r="O1249">
        <f>YEAR(world_happiness[[#This Row],[Date]])</f>
        <v>2016</v>
      </c>
      <c r="P1249">
        <f>AVERAGE(world_happiness[Life Ladder])</f>
        <v>5.4792273760800283</v>
      </c>
    </row>
    <row r="1250" spans="1:16" x14ac:dyDescent="0.35">
      <c r="A1250" t="s">
        <v>105</v>
      </c>
      <c r="B1250">
        <v>2017</v>
      </c>
      <c r="C1250">
        <v>4.6779999999999999</v>
      </c>
      <c r="D1250">
        <v>8.5679999999999996</v>
      </c>
      <c r="E1250">
        <v>0.77900000000000003</v>
      </c>
      <c r="F1250">
        <v>59.35</v>
      </c>
      <c r="G1250">
        <v>0.52700000000000002</v>
      </c>
      <c r="H1250">
        <v>-0.158</v>
      </c>
      <c r="I1250">
        <v>0.77700000000000002</v>
      </c>
      <c r="J1250">
        <v>0.63100000000000001</v>
      </c>
      <c r="K1250">
        <v>0.27200000000000002</v>
      </c>
      <c r="L1250" t="str">
        <f>IFERROR(VLOOKUP(A1250, ContinentData!$A$2:$B$231, 2, FALSE),0)</f>
        <v>Africa</v>
      </c>
      <c r="M1250" t="str">
        <f>IF(world_happiness[[#This Row],[Life Ladder]]&gt;world_happiness[[#This Row],[AV LL]],"Over Avergare","Under Average")</f>
        <v>Under Average</v>
      </c>
      <c r="N1250" s="55">
        <f>DATE(world_happiness[[#This Row],[year]],1,1)</f>
        <v>42736</v>
      </c>
      <c r="O1250">
        <f>YEAR(world_happiness[[#This Row],[Date]])</f>
        <v>2017</v>
      </c>
      <c r="P1250">
        <f>AVERAGE(world_happiness[Life Ladder])</f>
        <v>5.4792273760800283</v>
      </c>
    </row>
    <row r="1251" spans="1:16" x14ac:dyDescent="0.35">
      <c r="A1251" t="s">
        <v>105</v>
      </c>
      <c r="B1251">
        <v>2018</v>
      </c>
      <c r="C1251">
        <v>4.3140000000000001</v>
      </c>
      <c r="D1251">
        <v>8.5879999999999992</v>
      </c>
      <c r="E1251">
        <v>0.80200000000000005</v>
      </c>
      <c r="F1251">
        <v>59.575000000000003</v>
      </c>
      <c r="G1251">
        <v>0.46700000000000003</v>
      </c>
      <c r="H1251">
        <v>-0.11899999999999999</v>
      </c>
      <c r="I1251">
        <v>0.71099999999999997</v>
      </c>
      <c r="J1251">
        <v>0.66500000000000004</v>
      </c>
      <c r="K1251">
        <v>0.27600000000000002</v>
      </c>
      <c r="L1251" t="str">
        <f>IFERROR(VLOOKUP(A1251, ContinentData!$A$2:$B$231, 2, FALSE),0)</f>
        <v>Africa</v>
      </c>
      <c r="M1251" t="str">
        <f>IF(world_happiness[[#This Row],[Life Ladder]]&gt;world_happiness[[#This Row],[AV LL]],"Over Avergare","Under Average")</f>
        <v>Under Average</v>
      </c>
      <c r="N1251" s="55">
        <f>DATE(world_happiness[[#This Row],[year]],1,1)</f>
        <v>43101</v>
      </c>
      <c r="O1251">
        <f>YEAR(world_happiness[[#This Row],[Date]])</f>
        <v>2018</v>
      </c>
      <c r="P1251">
        <f>AVERAGE(world_happiness[Life Ladder])</f>
        <v>5.4792273760800283</v>
      </c>
    </row>
    <row r="1252" spans="1:16" x14ac:dyDescent="0.35">
      <c r="A1252" t="s">
        <v>105</v>
      </c>
      <c r="B1252">
        <v>2019</v>
      </c>
      <c r="C1252">
        <v>4.1529999999999996</v>
      </c>
      <c r="D1252">
        <v>8.6140000000000008</v>
      </c>
      <c r="E1252">
        <v>0.79800000000000004</v>
      </c>
      <c r="F1252">
        <v>59.8</v>
      </c>
      <c r="G1252">
        <v>0.628</v>
      </c>
      <c r="H1252">
        <v>-0.108</v>
      </c>
      <c r="I1252">
        <v>0.74299999999999999</v>
      </c>
      <c r="J1252">
        <v>0.68600000000000005</v>
      </c>
      <c r="K1252">
        <v>0.26</v>
      </c>
      <c r="L1252" t="str">
        <f>IFERROR(VLOOKUP(A1252, ContinentData!$A$2:$B$231, 2, FALSE),0)</f>
        <v>Africa</v>
      </c>
      <c r="M1252" t="str">
        <f>IF(world_happiness[[#This Row],[Life Ladder]]&gt;world_happiness[[#This Row],[AV LL]],"Over Avergare","Under Average")</f>
        <v>Under Average</v>
      </c>
      <c r="N1252" s="55">
        <f>DATE(world_happiness[[#This Row],[year]],1,1)</f>
        <v>43466</v>
      </c>
      <c r="O1252">
        <f>YEAR(world_happiness[[#This Row],[Date]])</f>
        <v>2019</v>
      </c>
      <c r="P1252">
        <f>AVERAGE(world_happiness[Life Ladder])</f>
        <v>5.4792273760800283</v>
      </c>
    </row>
    <row r="1253" spans="1:16" x14ac:dyDescent="0.35">
      <c r="A1253" t="s">
        <v>105</v>
      </c>
      <c r="B1253">
        <v>2022</v>
      </c>
      <c r="C1253">
        <v>4.7240000000000002</v>
      </c>
      <c r="D1253">
        <v>8.5909999999999993</v>
      </c>
      <c r="E1253">
        <v>0.64800000000000002</v>
      </c>
      <c r="F1253">
        <v>60.475000000000001</v>
      </c>
      <c r="G1253">
        <v>0.624</v>
      </c>
      <c r="H1253">
        <v>-1.2999999999999999E-2</v>
      </c>
      <c r="I1253">
        <v>0.65700000000000003</v>
      </c>
      <c r="J1253">
        <v>0.63100000000000001</v>
      </c>
      <c r="K1253">
        <v>0.38900000000000001</v>
      </c>
      <c r="L1253" t="str">
        <f>IFERROR(VLOOKUP(A1253, ContinentData!$A$2:$B$231, 2, FALSE),0)</f>
        <v>Africa</v>
      </c>
      <c r="M1253" t="str">
        <f>IF(world_happiness[[#This Row],[Life Ladder]]&gt;world_happiness[[#This Row],[AV LL]],"Over Avergare","Under Average")</f>
        <v>Under Average</v>
      </c>
      <c r="N1253" s="55">
        <f>DATE(world_happiness[[#This Row],[year]],1,1)</f>
        <v>44562</v>
      </c>
      <c r="O1253">
        <f>YEAR(world_happiness[[#This Row],[Date]])</f>
        <v>2022</v>
      </c>
      <c r="P1253">
        <f>AVERAGE(world_happiness[Life Ladder])</f>
        <v>5.4792273760800283</v>
      </c>
    </row>
    <row r="1254" spans="1:16" x14ac:dyDescent="0.35">
      <c r="A1254" t="s">
        <v>106</v>
      </c>
      <c r="B1254">
        <v>2011</v>
      </c>
      <c r="C1254">
        <v>5.4770000000000003</v>
      </c>
      <c r="D1254">
        <v>9.7970000000000006</v>
      </c>
      <c r="E1254">
        <v>0.8</v>
      </c>
      <c r="F1254">
        <v>63.52</v>
      </c>
      <c r="G1254">
        <v>0.84799999999999998</v>
      </c>
      <c r="H1254">
        <v>0.186</v>
      </c>
      <c r="I1254">
        <v>0.84699999999999998</v>
      </c>
      <c r="J1254">
        <v>0.65300000000000002</v>
      </c>
      <c r="K1254">
        <v>0.253</v>
      </c>
      <c r="L1254" t="str">
        <f>IFERROR(VLOOKUP(A1254, ContinentData!$A$2:$B$231, 2, FALSE),0)</f>
        <v>Africa</v>
      </c>
      <c r="M1254" t="str">
        <f>IF(world_happiness[[#This Row],[Life Ladder]]&gt;world_happiness[[#This Row],[AV LL]],"Over Avergare","Under Average")</f>
        <v>Under Average</v>
      </c>
      <c r="N1254" s="55">
        <f>DATE(world_happiness[[#This Row],[year]],1,1)</f>
        <v>40544</v>
      </c>
      <c r="O1254">
        <f>YEAR(world_happiness[[#This Row],[Date]])</f>
        <v>2011</v>
      </c>
      <c r="P1254">
        <f>AVERAGE(world_happiness[Life Ladder])</f>
        <v>5.4792273760800283</v>
      </c>
    </row>
    <row r="1255" spans="1:16" x14ac:dyDescent="0.35">
      <c r="A1255" t="s">
        <v>106</v>
      </c>
      <c r="B1255">
        <v>2014</v>
      </c>
      <c r="C1255">
        <v>5.6479999999999997</v>
      </c>
      <c r="D1255">
        <v>9.8960000000000008</v>
      </c>
      <c r="E1255">
        <v>0.78500000000000003</v>
      </c>
      <c r="F1255">
        <v>63.88</v>
      </c>
      <c r="G1255">
        <v>0.82399999999999995</v>
      </c>
      <c r="H1255">
        <v>0.17100000000000001</v>
      </c>
      <c r="I1255">
        <v>0.879</v>
      </c>
      <c r="J1255">
        <v>0.74099999999999999</v>
      </c>
      <c r="K1255">
        <v>0.222</v>
      </c>
      <c r="L1255" t="str">
        <f>IFERROR(VLOOKUP(A1255, ContinentData!$A$2:$B$231, 2, FALSE),0)</f>
        <v>Africa</v>
      </c>
      <c r="M1255" t="str">
        <f>IF(world_happiness[[#This Row],[Life Ladder]]&gt;world_happiness[[#This Row],[AV LL]],"Over Avergare","Under Average")</f>
        <v>Over Avergare</v>
      </c>
      <c r="N1255" s="55">
        <f>DATE(world_happiness[[#This Row],[year]],1,1)</f>
        <v>41640</v>
      </c>
      <c r="O1255">
        <f>YEAR(world_happiness[[#This Row],[Date]])</f>
        <v>2014</v>
      </c>
      <c r="P1255">
        <f>AVERAGE(world_happiness[Life Ladder])</f>
        <v>5.4792273760800283</v>
      </c>
    </row>
    <row r="1256" spans="1:16" x14ac:dyDescent="0.35">
      <c r="A1256" t="s">
        <v>106</v>
      </c>
      <c r="B1256">
        <v>2016</v>
      </c>
      <c r="C1256">
        <v>5.61</v>
      </c>
      <c r="D1256">
        <v>9.968</v>
      </c>
      <c r="E1256">
        <v>0.83599999999999997</v>
      </c>
      <c r="F1256">
        <v>63.975000000000001</v>
      </c>
      <c r="G1256">
        <v>0.81899999999999995</v>
      </c>
      <c r="H1256">
        <v>0.13400000000000001</v>
      </c>
      <c r="I1256">
        <v>0.89100000000000001</v>
      </c>
      <c r="J1256">
        <v>0.70599999999999996</v>
      </c>
      <c r="K1256">
        <v>0.246</v>
      </c>
      <c r="L1256" t="str">
        <f>IFERROR(VLOOKUP(A1256, ContinentData!$A$2:$B$231, 2, FALSE),0)</f>
        <v>Africa</v>
      </c>
      <c r="M1256" t="str">
        <f>IF(world_happiness[[#This Row],[Life Ladder]]&gt;world_happiness[[#This Row],[AV LL]],"Over Avergare","Under Average")</f>
        <v>Over Avergare</v>
      </c>
      <c r="N1256" s="55">
        <f>DATE(world_happiness[[#This Row],[year]],1,1)</f>
        <v>42370</v>
      </c>
      <c r="O1256">
        <f>YEAR(world_happiness[[#This Row],[Date]])</f>
        <v>2016</v>
      </c>
      <c r="P1256">
        <f>AVERAGE(world_happiness[Life Ladder])</f>
        <v>5.4792273760800283</v>
      </c>
    </row>
    <row r="1257" spans="1:16" x14ac:dyDescent="0.35">
      <c r="A1257" t="s">
        <v>106</v>
      </c>
      <c r="B1257">
        <v>2017</v>
      </c>
      <c r="C1257">
        <v>6.1740000000000004</v>
      </c>
      <c r="D1257">
        <v>10.006</v>
      </c>
      <c r="E1257">
        <v>0.91</v>
      </c>
      <c r="F1257">
        <v>63.95</v>
      </c>
      <c r="G1257">
        <v>0.91200000000000003</v>
      </c>
      <c r="H1257">
        <v>8.1000000000000003E-2</v>
      </c>
      <c r="I1257">
        <v>0.81799999999999995</v>
      </c>
      <c r="J1257">
        <v>0.68200000000000005</v>
      </c>
      <c r="K1257">
        <v>0.16900000000000001</v>
      </c>
      <c r="L1257" t="str">
        <f>IFERROR(VLOOKUP(A1257, ContinentData!$A$2:$B$231, 2, FALSE),0)</f>
        <v>Africa</v>
      </c>
      <c r="M1257" t="str">
        <f>IF(world_happiness[[#This Row],[Life Ladder]]&gt;world_happiness[[#This Row],[AV LL]],"Over Avergare","Under Average")</f>
        <v>Over Avergare</v>
      </c>
      <c r="N1257" s="55">
        <f>DATE(world_happiness[[#This Row],[year]],1,1)</f>
        <v>42736</v>
      </c>
      <c r="O1257">
        <f>YEAR(world_happiness[[#This Row],[Date]])</f>
        <v>2017</v>
      </c>
      <c r="P1257">
        <f>AVERAGE(world_happiness[Life Ladder])</f>
        <v>5.4792273760800283</v>
      </c>
    </row>
    <row r="1258" spans="1:16" x14ac:dyDescent="0.35">
      <c r="A1258" t="s">
        <v>106</v>
      </c>
      <c r="B1258">
        <v>2018</v>
      </c>
      <c r="C1258">
        <v>5.8819999999999997</v>
      </c>
      <c r="D1258">
        <v>10.044</v>
      </c>
      <c r="E1258">
        <v>0.90900000000000003</v>
      </c>
      <c r="F1258">
        <v>63.924999999999997</v>
      </c>
      <c r="G1258">
        <v>0.86699999999999999</v>
      </c>
      <c r="H1258">
        <v>-7.9000000000000001E-2</v>
      </c>
      <c r="I1258">
        <v>0.78500000000000003</v>
      </c>
      <c r="J1258">
        <v>0.71</v>
      </c>
      <c r="K1258">
        <v>0.158</v>
      </c>
      <c r="L1258" t="str">
        <f>IFERROR(VLOOKUP(A1258, ContinentData!$A$2:$B$231, 2, FALSE),0)</f>
        <v>Africa</v>
      </c>
      <c r="M1258" t="str">
        <f>IF(world_happiness[[#This Row],[Life Ladder]]&gt;world_happiness[[#This Row],[AV LL]],"Over Avergare","Under Average")</f>
        <v>Over Avergare</v>
      </c>
      <c r="N1258" s="55">
        <f>DATE(world_happiness[[#This Row],[year]],1,1)</f>
        <v>43101</v>
      </c>
      <c r="O1258">
        <f>YEAR(world_happiness[[#This Row],[Date]])</f>
        <v>2018</v>
      </c>
      <c r="P1258">
        <f>AVERAGE(world_happiness[Life Ladder])</f>
        <v>5.4792273760800283</v>
      </c>
    </row>
    <row r="1259" spans="1:16" x14ac:dyDescent="0.35">
      <c r="A1259" t="s">
        <v>106</v>
      </c>
      <c r="B1259">
        <v>2019</v>
      </c>
      <c r="C1259">
        <v>6.2409999999999997</v>
      </c>
      <c r="D1259">
        <v>10.071999999999999</v>
      </c>
      <c r="E1259">
        <v>0.91300000000000003</v>
      </c>
      <c r="F1259">
        <v>63.9</v>
      </c>
      <c r="G1259">
        <v>0.89300000000000002</v>
      </c>
      <c r="H1259">
        <v>-5.8999999999999997E-2</v>
      </c>
      <c r="I1259">
        <v>0.81</v>
      </c>
      <c r="J1259">
        <v>0.73499999999999999</v>
      </c>
      <c r="K1259">
        <v>0.14899999999999999</v>
      </c>
      <c r="L1259" t="str">
        <f>IFERROR(VLOOKUP(A1259, ContinentData!$A$2:$B$231, 2, FALSE),0)</f>
        <v>Africa</v>
      </c>
      <c r="M1259" t="str">
        <f>IF(world_happiness[[#This Row],[Life Ladder]]&gt;world_happiness[[#This Row],[AV LL]],"Over Avergare","Under Average")</f>
        <v>Over Avergare</v>
      </c>
      <c r="N1259" s="55">
        <f>DATE(world_happiness[[#This Row],[year]],1,1)</f>
        <v>43466</v>
      </c>
      <c r="O1259">
        <f>YEAR(world_happiness[[#This Row],[Date]])</f>
        <v>2019</v>
      </c>
      <c r="P1259">
        <f>AVERAGE(world_happiness[Life Ladder])</f>
        <v>5.4792273760800283</v>
      </c>
    </row>
    <row r="1260" spans="1:16" x14ac:dyDescent="0.35">
      <c r="A1260" t="s">
        <v>106</v>
      </c>
      <c r="B1260">
        <v>2020</v>
      </c>
      <c r="C1260">
        <v>6.0149999999999997</v>
      </c>
      <c r="D1260">
        <v>9.9149999999999991</v>
      </c>
      <c r="E1260">
        <v>0.89300000000000002</v>
      </c>
      <c r="F1260">
        <v>63.875</v>
      </c>
      <c r="G1260">
        <v>0.84299999999999997</v>
      </c>
      <c r="H1260">
        <v>-3.5999999999999997E-2</v>
      </c>
      <c r="I1260">
        <v>0.77200000000000002</v>
      </c>
      <c r="J1260">
        <v>0.7</v>
      </c>
      <c r="K1260">
        <v>0.13800000000000001</v>
      </c>
      <c r="L1260" t="str">
        <f>IFERROR(VLOOKUP(A1260, ContinentData!$A$2:$B$231, 2, FALSE),0)</f>
        <v>Africa</v>
      </c>
      <c r="M1260" t="str">
        <f>IF(world_happiness[[#This Row],[Life Ladder]]&gt;world_happiness[[#This Row],[AV LL]],"Over Avergare","Under Average")</f>
        <v>Over Avergare</v>
      </c>
      <c r="N1260" s="55">
        <f>DATE(world_happiness[[#This Row],[year]],1,1)</f>
        <v>43831</v>
      </c>
      <c r="O1260">
        <f>YEAR(world_happiness[[#This Row],[Date]])</f>
        <v>2020</v>
      </c>
      <c r="P1260">
        <f>AVERAGE(world_happiness[Life Ladder])</f>
        <v>5.4792273760800283</v>
      </c>
    </row>
    <row r="1261" spans="1:16" x14ac:dyDescent="0.35">
      <c r="A1261" t="s">
        <v>106</v>
      </c>
      <c r="B1261">
        <v>2021</v>
      </c>
      <c r="C1261">
        <v>5.9489999999999998</v>
      </c>
      <c r="D1261">
        <v>9.9510000000000005</v>
      </c>
      <c r="E1261">
        <v>0.88700000000000001</v>
      </c>
      <c r="F1261">
        <v>63.85</v>
      </c>
      <c r="G1261">
        <v>0.80200000000000005</v>
      </c>
      <c r="H1261">
        <v>-1.0999999999999999E-2</v>
      </c>
      <c r="I1261">
        <v>0.78400000000000003</v>
      </c>
      <c r="J1261">
        <v>0.66600000000000004</v>
      </c>
      <c r="K1261">
        <v>0.13600000000000001</v>
      </c>
      <c r="L1261" t="str">
        <f>IFERROR(VLOOKUP(A1261, ContinentData!$A$2:$B$231, 2, FALSE),0)</f>
        <v>Africa</v>
      </c>
      <c r="M1261" t="str">
        <f>IF(world_happiness[[#This Row],[Life Ladder]]&gt;world_happiness[[#This Row],[AV LL]],"Over Avergare","Under Average")</f>
        <v>Over Avergare</v>
      </c>
      <c r="N1261" s="55">
        <f>DATE(world_happiness[[#This Row],[year]],1,1)</f>
        <v>44197</v>
      </c>
      <c r="O1261">
        <f>YEAR(world_happiness[[#This Row],[Date]])</f>
        <v>2021</v>
      </c>
      <c r="P1261">
        <f>AVERAGE(world_happiness[Life Ladder])</f>
        <v>5.4792273760800283</v>
      </c>
    </row>
    <row r="1262" spans="1:16" x14ac:dyDescent="0.35">
      <c r="A1262" t="s">
        <v>106</v>
      </c>
      <c r="B1262">
        <v>2022</v>
      </c>
      <c r="C1262">
        <v>5.7409999999999997</v>
      </c>
      <c r="D1262">
        <v>10.007</v>
      </c>
      <c r="E1262">
        <v>0.88700000000000001</v>
      </c>
      <c r="F1262">
        <v>63.825000000000003</v>
      </c>
      <c r="G1262">
        <v>0.79800000000000004</v>
      </c>
      <c r="H1262">
        <v>-3.7999999999999999E-2</v>
      </c>
      <c r="I1262">
        <v>0.76900000000000002</v>
      </c>
      <c r="J1262">
        <v>0.72499999999999998</v>
      </c>
      <c r="K1262">
        <v>0.16800000000000001</v>
      </c>
      <c r="L1262" t="str">
        <f>IFERROR(VLOOKUP(A1262, ContinentData!$A$2:$B$231, 2, FALSE),0)</f>
        <v>Africa</v>
      </c>
      <c r="M1262" t="str">
        <f>IF(world_happiness[[#This Row],[Life Ladder]]&gt;world_happiness[[#This Row],[AV LL]],"Over Avergare","Under Average")</f>
        <v>Over Avergare</v>
      </c>
      <c r="N1262" s="55">
        <f>DATE(world_happiness[[#This Row],[year]],1,1)</f>
        <v>44562</v>
      </c>
      <c r="O1262">
        <f>YEAR(world_happiness[[#This Row],[Date]])</f>
        <v>2022</v>
      </c>
      <c r="P1262">
        <f>AVERAGE(world_happiness[Life Ladder])</f>
        <v>5.4792273760800283</v>
      </c>
    </row>
    <row r="1263" spans="1:16" x14ac:dyDescent="0.35">
      <c r="A1263" t="s">
        <v>107</v>
      </c>
      <c r="B1263">
        <v>2005</v>
      </c>
      <c r="C1263">
        <v>6.5810000000000004</v>
      </c>
      <c r="D1263">
        <v>9.7919999999999998</v>
      </c>
      <c r="E1263">
        <v>0.90300000000000002</v>
      </c>
      <c r="F1263">
        <v>64.400000000000006</v>
      </c>
      <c r="G1263">
        <v>0.81399999999999995</v>
      </c>
      <c r="I1263">
        <v>0.76400000000000001</v>
      </c>
      <c r="J1263">
        <v>0.76300000000000001</v>
      </c>
      <c r="K1263">
        <v>0.219</v>
      </c>
      <c r="L1263" t="str">
        <f>IFERROR(VLOOKUP(A1263, ContinentData!$A$2:$B$231, 2, FALSE),0)</f>
        <v>North America</v>
      </c>
      <c r="M1263" t="str">
        <f>IF(world_happiness[[#This Row],[Life Ladder]]&gt;world_happiness[[#This Row],[AV LL]],"Over Avergare","Under Average")</f>
        <v>Over Avergare</v>
      </c>
      <c r="N1263" s="55">
        <f>DATE(world_happiness[[#This Row],[year]],1,1)</f>
        <v>38353</v>
      </c>
      <c r="O1263">
        <f>YEAR(world_happiness[[#This Row],[Date]])</f>
        <v>2005</v>
      </c>
      <c r="P1263">
        <f>AVERAGE(world_happiness[Life Ladder])</f>
        <v>5.4792273760800283</v>
      </c>
    </row>
    <row r="1264" spans="1:16" x14ac:dyDescent="0.35">
      <c r="A1264" t="s">
        <v>107</v>
      </c>
      <c r="B1264">
        <v>2007</v>
      </c>
      <c r="C1264">
        <v>6.5250000000000004</v>
      </c>
      <c r="D1264">
        <v>9.8309999999999995</v>
      </c>
      <c r="E1264">
        <v>0.879</v>
      </c>
      <c r="F1264">
        <v>64.680000000000007</v>
      </c>
      <c r="G1264">
        <v>0.67</v>
      </c>
      <c r="H1264">
        <v>-9.9000000000000005E-2</v>
      </c>
      <c r="I1264">
        <v>0.747</v>
      </c>
      <c r="J1264">
        <v>0.754</v>
      </c>
      <c r="K1264">
        <v>0.248</v>
      </c>
      <c r="L1264" t="str">
        <f>IFERROR(VLOOKUP(A1264, ContinentData!$A$2:$B$231, 2, FALSE),0)</f>
        <v>North America</v>
      </c>
      <c r="M1264" t="str">
        <f>IF(world_happiness[[#This Row],[Life Ladder]]&gt;world_happiness[[#This Row],[AV LL]],"Over Avergare","Under Average")</f>
        <v>Over Avergare</v>
      </c>
      <c r="N1264" s="55">
        <f>DATE(world_happiness[[#This Row],[year]],1,1)</f>
        <v>39083</v>
      </c>
      <c r="O1264">
        <f>YEAR(world_happiness[[#This Row],[Date]])</f>
        <v>2007</v>
      </c>
      <c r="P1264">
        <f>AVERAGE(world_happiness[Life Ladder])</f>
        <v>5.4792273760800283</v>
      </c>
    </row>
    <row r="1265" spans="1:16" x14ac:dyDescent="0.35">
      <c r="A1265" t="s">
        <v>107</v>
      </c>
      <c r="B1265">
        <v>2008</v>
      </c>
      <c r="C1265">
        <v>6.8289999999999997</v>
      </c>
      <c r="D1265">
        <v>9.83</v>
      </c>
      <c r="E1265">
        <v>0.876</v>
      </c>
      <c r="F1265">
        <v>64.819999999999993</v>
      </c>
      <c r="G1265">
        <v>0.67700000000000005</v>
      </c>
      <c r="H1265">
        <v>-0.13200000000000001</v>
      </c>
      <c r="I1265">
        <v>0.78500000000000003</v>
      </c>
      <c r="J1265">
        <v>0.77400000000000002</v>
      </c>
      <c r="K1265">
        <v>0.20100000000000001</v>
      </c>
      <c r="L1265" t="str">
        <f>IFERROR(VLOOKUP(A1265, ContinentData!$A$2:$B$231, 2, FALSE),0)</f>
        <v>North America</v>
      </c>
      <c r="M1265" t="str">
        <f>IF(world_happiness[[#This Row],[Life Ladder]]&gt;world_happiness[[#This Row],[AV LL]],"Over Avergare","Under Average")</f>
        <v>Over Avergare</v>
      </c>
      <c r="N1265" s="55">
        <f>DATE(world_happiness[[#This Row],[year]],1,1)</f>
        <v>39448</v>
      </c>
      <c r="O1265">
        <f>YEAR(world_happiness[[#This Row],[Date]])</f>
        <v>2008</v>
      </c>
      <c r="P1265">
        <f>AVERAGE(world_happiness[Life Ladder])</f>
        <v>5.4792273760800283</v>
      </c>
    </row>
    <row r="1266" spans="1:16" x14ac:dyDescent="0.35">
      <c r="A1266" t="s">
        <v>107</v>
      </c>
      <c r="B1266">
        <v>2009</v>
      </c>
      <c r="C1266">
        <v>6.9630000000000001</v>
      </c>
      <c r="D1266">
        <v>9.7639999999999993</v>
      </c>
      <c r="E1266">
        <v>0.86799999999999999</v>
      </c>
      <c r="F1266">
        <v>64.959999999999994</v>
      </c>
      <c r="G1266">
        <v>0.68200000000000005</v>
      </c>
      <c r="H1266">
        <v>-0.08</v>
      </c>
      <c r="I1266">
        <v>0.76400000000000001</v>
      </c>
      <c r="J1266">
        <v>0.76300000000000001</v>
      </c>
      <c r="K1266">
        <v>0.19600000000000001</v>
      </c>
      <c r="L1266" t="str">
        <f>IFERROR(VLOOKUP(A1266, ContinentData!$A$2:$B$231, 2, FALSE),0)</f>
        <v>North America</v>
      </c>
      <c r="M1266" t="str">
        <f>IF(world_happiness[[#This Row],[Life Ladder]]&gt;world_happiness[[#This Row],[AV LL]],"Over Avergare","Under Average")</f>
        <v>Over Avergare</v>
      </c>
      <c r="N1266" s="55">
        <f>DATE(world_happiness[[#This Row],[year]],1,1)</f>
        <v>39814</v>
      </c>
      <c r="O1266">
        <f>YEAR(world_happiness[[#This Row],[Date]])</f>
        <v>2009</v>
      </c>
      <c r="P1266">
        <f>AVERAGE(world_happiness[Life Ladder])</f>
        <v>5.4792273760800283</v>
      </c>
    </row>
    <row r="1267" spans="1:16" x14ac:dyDescent="0.35">
      <c r="A1267" t="s">
        <v>107</v>
      </c>
      <c r="B1267">
        <v>2010</v>
      </c>
      <c r="C1267">
        <v>6.8019999999999996</v>
      </c>
      <c r="D1267">
        <v>9.8000000000000007</v>
      </c>
      <c r="E1267">
        <v>0.876</v>
      </c>
      <c r="F1267">
        <v>65.099999999999994</v>
      </c>
      <c r="G1267">
        <v>0.77800000000000002</v>
      </c>
      <c r="H1267">
        <v>-5.2999999999999999E-2</v>
      </c>
      <c r="I1267">
        <v>0.69299999999999995</v>
      </c>
      <c r="J1267">
        <v>0.745</v>
      </c>
      <c r="K1267">
        <v>0.215</v>
      </c>
      <c r="L1267" t="str">
        <f>IFERROR(VLOOKUP(A1267, ContinentData!$A$2:$B$231, 2, FALSE),0)</f>
        <v>North America</v>
      </c>
      <c r="M1267" t="str">
        <f>IF(world_happiness[[#This Row],[Life Ladder]]&gt;world_happiness[[#This Row],[AV LL]],"Over Avergare","Under Average")</f>
        <v>Over Avergare</v>
      </c>
      <c r="N1267" s="55">
        <f>DATE(world_happiness[[#This Row],[year]],1,1)</f>
        <v>40179</v>
      </c>
      <c r="O1267">
        <f>YEAR(world_happiness[[#This Row],[Date]])</f>
        <v>2010</v>
      </c>
      <c r="P1267">
        <f>AVERAGE(world_happiness[Life Ladder])</f>
        <v>5.4792273760800283</v>
      </c>
    </row>
    <row r="1268" spans="1:16" x14ac:dyDescent="0.35">
      <c r="A1268" t="s">
        <v>107</v>
      </c>
      <c r="B1268">
        <v>2011</v>
      </c>
      <c r="C1268">
        <v>6.91</v>
      </c>
      <c r="D1268">
        <v>9.8219999999999992</v>
      </c>
      <c r="E1268">
        <v>0.82399999999999995</v>
      </c>
      <c r="F1268">
        <v>65.239999999999995</v>
      </c>
      <c r="G1268">
        <v>0.83099999999999996</v>
      </c>
      <c r="H1268">
        <v>-0.104</v>
      </c>
      <c r="I1268">
        <v>0.69799999999999995</v>
      </c>
      <c r="J1268">
        <v>0.7</v>
      </c>
      <c r="K1268">
        <v>0.22800000000000001</v>
      </c>
      <c r="L1268" t="str">
        <f>IFERROR(VLOOKUP(A1268, ContinentData!$A$2:$B$231, 2, FALSE),0)</f>
        <v>North America</v>
      </c>
      <c r="M1268" t="str">
        <f>IF(world_happiness[[#This Row],[Life Ladder]]&gt;world_happiness[[#This Row],[AV LL]],"Over Avergare","Under Average")</f>
        <v>Over Avergare</v>
      </c>
      <c r="N1268" s="55">
        <f>DATE(world_happiness[[#This Row],[year]],1,1)</f>
        <v>40544</v>
      </c>
      <c r="O1268">
        <f>YEAR(world_happiness[[#This Row],[Date]])</f>
        <v>2011</v>
      </c>
      <c r="P1268">
        <f>AVERAGE(world_happiness[Life Ladder])</f>
        <v>5.4792273760800283</v>
      </c>
    </row>
    <row r="1269" spans="1:16" x14ac:dyDescent="0.35">
      <c r="A1269" t="s">
        <v>107</v>
      </c>
      <c r="B1269">
        <v>2012</v>
      </c>
      <c r="C1269">
        <v>7.32</v>
      </c>
      <c r="D1269">
        <v>9.8439999999999994</v>
      </c>
      <c r="E1269">
        <v>0.76700000000000002</v>
      </c>
      <c r="F1269">
        <v>65.38</v>
      </c>
      <c r="G1269">
        <v>0.78800000000000003</v>
      </c>
      <c r="H1269">
        <v>-9.7000000000000003E-2</v>
      </c>
      <c r="I1269">
        <v>0.63300000000000001</v>
      </c>
      <c r="J1269">
        <v>0.72199999999999998</v>
      </c>
      <c r="K1269">
        <v>0.27800000000000002</v>
      </c>
      <c r="L1269" t="str">
        <f>IFERROR(VLOOKUP(A1269, ContinentData!$A$2:$B$231, 2, FALSE),0)</f>
        <v>North America</v>
      </c>
      <c r="M1269" t="str">
        <f>IF(world_happiness[[#This Row],[Life Ladder]]&gt;world_happiness[[#This Row],[AV LL]],"Over Avergare","Under Average")</f>
        <v>Over Avergare</v>
      </c>
      <c r="N1269" s="55">
        <f>DATE(world_happiness[[#This Row],[year]],1,1)</f>
        <v>40909</v>
      </c>
      <c r="O1269">
        <f>YEAR(world_happiness[[#This Row],[Date]])</f>
        <v>2012</v>
      </c>
      <c r="P1269">
        <f>AVERAGE(world_happiness[Life Ladder])</f>
        <v>5.4792273760800283</v>
      </c>
    </row>
    <row r="1270" spans="1:16" x14ac:dyDescent="0.35">
      <c r="A1270" t="s">
        <v>107</v>
      </c>
      <c r="B1270">
        <v>2013</v>
      </c>
      <c r="C1270">
        <v>7.4429999999999996</v>
      </c>
      <c r="D1270">
        <v>9.8439999999999994</v>
      </c>
      <c r="E1270">
        <v>0.75900000000000001</v>
      </c>
      <c r="F1270">
        <v>65.52</v>
      </c>
      <c r="G1270">
        <v>0.73899999999999999</v>
      </c>
      <c r="H1270">
        <v>-0.16900000000000001</v>
      </c>
      <c r="I1270">
        <v>0.61499999999999999</v>
      </c>
      <c r="J1270">
        <v>0.75</v>
      </c>
      <c r="K1270">
        <v>0.223</v>
      </c>
      <c r="L1270" t="str">
        <f>IFERROR(VLOOKUP(A1270, ContinentData!$A$2:$B$231, 2, FALSE),0)</f>
        <v>North America</v>
      </c>
      <c r="M1270" t="str">
        <f>IF(world_happiness[[#This Row],[Life Ladder]]&gt;world_happiness[[#This Row],[AV LL]],"Over Avergare","Under Average")</f>
        <v>Over Avergare</v>
      </c>
      <c r="N1270" s="55">
        <f>DATE(world_happiness[[#This Row],[year]],1,1)</f>
        <v>41275</v>
      </c>
      <c r="O1270">
        <f>YEAR(world_happiness[[#This Row],[Date]])</f>
        <v>2013</v>
      </c>
      <c r="P1270">
        <f>AVERAGE(world_happiness[Life Ladder])</f>
        <v>5.4792273760800283</v>
      </c>
    </row>
    <row r="1271" spans="1:16" x14ac:dyDescent="0.35">
      <c r="A1271" t="s">
        <v>107</v>
      </c>
      <c r="B1271">
        <v>2014</v>
      </c>
      <c r="C1271">
        <v>6.68</v>
      </c>
      <c r="D1271">
        <v>9.86</v>
      </c>
      <c r="E1271">
        <v>0.78200000000000003</v>
      </c>
      <c r="F1271">
        <v>65.66</v>
      </c>
      <c r="G1271">
        <v>0.77900000000000003</v>
      </c>
      <c r="H1271">
        <v>-9.9000000000000005E-2</v>
      </c>
      <c r="I1271">
        <v>0.63</v>
      </c>
      <c r="J1271">
        <v>0.76</v>
      </c>
      <c r="K1271">
        <v>0.22900000000000001</v>
      </c>
      <c r="L1271" t="str">
        <f>IFERROR(VLOOKUP(A1271, ContinentData!$A$2:$B$231, 2, FALSE),0)</f>
        <v>North America</v>
      </c>
      <c r="M1271" t="str">
        <f>IF(world_happiness[[#This Row],[Life Ladder]]&gt;world_happiness[[#This Row],[AV LL]],"Over Avergare","Under Average")</f>
        <v>Over Avergare</v>
      </c>
      <c r="N1271" s="55">
        <f>DATE(world_happiness[[#This Row],[year]],1,1)</f>
        <v>41640</v>
      </c>
      <c r="O1271">
        <f>YEAR(world_happiness[[#This Row],[Date]])</f>
        <v>2014</v>
      </c>
      <c r="P1271">
        <f>AVERAGE(world_happiness[Life Ladder])</f>
        <v>5.4792273760800283</v>
      </c>
    </row>
    <row r="1272" spans="1:16" x14ac:dyDescent="0.35">
      <c r="A1272" t="s">
        <v>107</v>
      </c>
      <c r="B1272">
        <v>2015</v>
      </c>
      <c r="C1272">
        <v>6.2359999999999998</v>
      </c>
      <c r="D1272">
        <v>9.8800000000000008</v>
      </c>
      <c r="E1272">
        <v>0.76100000000000001</v>
      </c>
      <c r="F1272">
        <v>65.8</v>
      </c>
      <c r="G1272">
        <v>0.71899999999999997</v>
      </c>
      <c r="H1272">
        <v>-0.156</v>
      </c>
      <c r="I1272">
        <v>0.70799999999999996</v>
      </c>
      <c r="J1272">
        <v>0.70599999999999996</v>
      </c>
      <c r="K1272">
        <v>0.23699999999999999</v>
      </c>
      <c r="L1272" t="str">
        <f>IFERROR(VLOOKUP(A1272, ContinentData!$A$2:$B$231, 2, FALSE),0)</f>
        <v>North America</v>
      </c>
      <c r="M1272" t="str">
        <f>IF(world_happiness[[#This Row],[Life Ladder]]&gt;world_happiness[[#This Row],[AV LL]],"Over Avergare","Under Average")</f>
        <v>Over Avergare</v>
      </c>
      <c r="N1272" s="55">
        <f>DATE(world_happiness[[#This Row],[year]],1,1)</f>
        <v>42005</v>
      </c>
      <c r="O1272">
        <f>YEAR(world_happiness[[#This Row],[Date]])</f>
        <v>2015</v>
      </c>
      <c r="P1272">
        <f>AVERAGE(world_happiness[Life Ladder])</f>
        <v>5.4792273760800283</v>
      </c>
    </row>
    <row r="1273" spans="1:16" x14ac:dyDescent="0.35">
      <c r="A1273" t="s">
        <v>107</v>
      </c>
      <c r="B1273">
        <v>2016</v>
      </c>
      <c r="C1273">
        <v>6.8239999999999998</v>
      </c>
      <c r="D1273">
        <v>9.8949999999999996</v>
      </c>
      <c r="E1273">
        <v>0.89300000000000002</v>
      </c>
      <c r="F1273">
        <v>65.8</v>
      </c>
      <c r="G1273">
        <v>0.752</v>
      </c>
      <c r="H1273">
        <v>-0.157</v>
      </c>
      <c r="I1273">
        <v>0.80900000000000005</v>
      </c>
      <c r="J1273">
        <v>0.80200000000000005</v>
      </c>
      <c r="K1273">
        <v>0.22</v>
      </c>
      <c r="L1273" t="str">
        <f>IFERROR(VLOOKUP(A1273, ContinentData!$A$2:$B$231, 2, FALSE),0)</f>
        <v>North America</v>
      </c>
      <c r="M1273" t="str">
        <f>IF(world_happiness[[#This Row],[Life Ladder]]&gt;world_happiness[[#This Row],[AV LL]],"Over Avergare","Under Average")</f>
        <v>Over Avergare</v>
      </c>
      <c r="N1273" s="55">
        <f>DATE(world_happiness[[#This Row],[year]],1,1)</f>
        <v>42370</v>
      </c>
      <c r="O1273">
        <f>YEAR(world_happiness[[#This Row],[Date]])</f>
        <v>2016</v>
      </c>
      <c r="P1273">
        <f>AVERAGE(world_happiness[Life Ladder])</f>
        <v>5.4792273760800283</v>
      </c>
    </row>
    <row r="1274" spans="1:16" x14ac:dyDescent="0.35">
      <c r="A1274" t="s">
        <v>107</v>
      </c>
      <c r="B1274">
        <v>2017</v>
      </c>
      <c r="C1274">
        <v>6.41</v>
      </c>
      <c r="D1274">
        <v>9.9049999999999994</v>
      </c>
      <c r="E1274">
        <v>0.8</v>
      </c>
      <c r="F1274">
        <v>65.8</v>
      </c>
      <c r="G1274">
        <v>0.86099999999999999</v>
      </c>
      <c r="H1274">
        <v>-0.20599999999999999</v>
      </c>
      <c r="I1274">
        <v>0.80100000000000005</v>
      </c>
      <c r="J1274">
        <v>0.77500000000000002</v>
      </c>
      <c r="K1274">
        <v>0.23100000000000001</v>
      </c>
      <c r="L1274" t="str">
        <f>IFERROR(VLOOKUP(A1274, ContinentData!$A$2:$B$231, 2, FALSE),0)</f>
        <v>North America</v>
      </c>
      <c r="M1274" t="str">
        <f>IF(world_happiness[[#This Row],[Life Ladder]]&gt;world_happiness[[#This Row],[AV LL]],"Over Avergare","Under Average")</f>
        <v>Over Avergare</v>
      </c>
      <c r="N1274" s="55">
        <f>DATE(world_happiness[[#This Row],[year]],1,1)</f>
        <v>42736</v>
      </c>
      <c r="O1274">
        <f>YEAR(world_happiness[[#This Row],[Date]])</f>
        <v>2017</v>
      </c>
      <c r="P1274">
        <f>AVERAGE(world_happiness[Life Ladder])</f>
        <v>5.4792273760800283</v>
      </c>
    </row>
    <row r="1275" spans="1:16" x14ac:dyDescent="0.35">
      <c r="A1275" t="s">
        <v>107</v>
      </c>
      <c r="B1275">
        <v>2018</v>
      </c>
      <c r="C1275">
        <v>6.55</v>
      </c>
      <c r="D1275">
        <v>9.9169999999999998</v>
      </c>
      <c r="E1275">
        <v>0.85799999999999998</v>
      </c>
      <c r="F1275">
        <v>65.8</v>
      </c>
      <c r="G1275">
        <v>0.81599999999999995</v>
      </c>
      <c r="H1275">
        <v>-0.184</v>
      </c>
      <c r="I1275">
        <v>0.80900000000000005</v>
      </c>
      <c r="J1275">
        <v>0.81499999999999995</v>
      </c>
      <c r="K1275">
        <v>0.21299999999999999</v>
      </c>
      <c r="L1275" t="str">
        <f>IFERROR(VLOOKUP(A1275, ContinentData!$A$2:$B$231, 2, FALSE),0)</f>
        <v>North America</v>
      </c>
      <c r="M1275" t="str">
        <f>IF(world_happiness[[#This Row],[Life Ladder]]&gt;world_happiness[[#This Row],[AV LL]],"Over Avergare","Under Average")</f>
        <v>Over Avergare</v>
      </c>
      <c r="N1275" s="55">
        <f>DATE(world_happiness[[#This Row],[year]],1,1)</f>
        <v>43101</v>
      </c>
      <c r="O1275">
        <f>YEAR(world_happiness[[#This Row],[Date]])</f>
        <v>2018</v>
      </c>
      <c r="P1275">
        <f>AVERAGE(world_happiness[Life Ladder])</f>
        <v>5.4792273760800283</v>
      </c>
    </row>
    <row r="1276" spans="1:16" x14ac:dyDescent="0.35">
      <c r="A1276" t="s">
        <v>107</v>
      </c>
      <c r="B1276">
        <v>2019</v>
      </c>
      <c r="C1276">
        <v>6.4320000000000004</v>
      </c>
      <c r="D1276">
        <v>9.907</v>
      </c>
      <c r="E1276">
        <v>0.85199999999999998</v>
      </c>
      <c r="F1276">
        <v>65.8</v>
      </c>
      <c r="G1276">
        <v>0.90300000000000002</v>
      </c>
      <c r="H1276">
        <v>-0.14599999999999999</v>
      </c>
      <c r="I1276">
        <v>0.80900000000000005</v>
      </c>
      <c r="J1276">
        <v>0.80300000000000005</v>
      </c>
      <c r="K1276">
        <v>0.252</v>
      </c>
      <c r="L1276" t="str">
        <f>IFERROR(VLOOKUP(A1276, ContinentData!$A$2:$B$231, 2, FALSE),0)</f>
        <v>North America</v>
      </c>
      <c r="M1276" t="str">
        <f>IF(world_happiness[[#This Row],[Life Ladder]]&gt;world_happiness[[#This Row],[AV LL]],"Over Avergare","Under Average")</f>
        <v>Over Avergare</v>
      </c>
      <c r="N1276" s="55">
        <f>DATE(world_happiness[[#This Row],[year]],1,1)</f>
        <v>43466</v>
      </c>
      <c r="O1276">
        <f>YEAR(world_happiness[[#This Row],[Date]])</f>
        <v>2019</v>
      </c>
      <c r="P1276">
        <f>AVERAGE(world_happiness[Life Ladder])</f>
        <v>5.4792273760800283</v>
      </c>
    </row>
    <row r="1277" spans="1:16" x14ac:dyDescent="0.35">
      <c r="A1277" t="s">
        <v>107</v>
      </c>
      <c r="B1277">
        <v>2020</v>
      </c>
      <c r="C1277">
        <v>5.9640000000000004</v>
      </c>
      <c r="D1277">
        <v>9.8160000000000007</v>
      </c>
      <c r="E1277">
        <v>0.77900000000000003</v>
      </c>
      <c r="F1277">
        <v>65.8</v>
      </c>
      <c r="G1277">
        <v>0.873</v>
      </c>
      <c r="H1277">
        <v>-0.125</v>
      </c>
      <c r="I1277">
        <v>0.77800000000000002</v>
      </c>
      <c r="J1277">
        <v>0.745</v>
      </c>
      <c r="K1277">
        <v>0.29199999999999998</v>
      </c>
      <c r="L1277" t="str">
        <f>IFERROR(VLOOKUP(A1277, ContinentData!$A$2:$B$231, 2, FALSE),0)</f>
        <v>North America</v>
      </c>
      <c r="M1277" t="str">
        <f>IF(world_happiness[[#This Row],[Life Ladder]]&gt;world_happiness[[#This Row],[AV LL]],"Over Avergare","Under Average")</f>
        <v>Over Avergare</v>
      </c>
      <c r="N1277" s="55">
        <f>DATE(world_happiness[[#This Row],[year]],1,1)</f>
        <v>43831</v>
      </c>
      <c r="O1277">
        <f>YEAR(world_happiness[[#This Row],[Date]])</f>
        <v>2020</v>
      </c>
      <c r="P1277">
        <f>AVERAGE(world_happiness[Life Ladder])</f>
        <v>5.4792273760800283</v>
      </c>
    </row>
    <row r="1278" spans="1:16" x14ac:dyDescent="0.35">
      <c r="A1278" t="s">
        <v>107</v>
      </c>
      <c r="B1278">
        <v>2021</v>
      </c>
      <c r="C1278">
        <v>5.9909999999999997</v>
      </c>
      <c r="D1278">
        <v>9.8569999999999993</v>
      </c>
      <c r="E1278">
        <v>0.77900000000000003</v>
      </c>
      <c r="F1278">
        <v>65.8</v>
      </c>
      <c r="G1278">
        <v>0.83699999999999997</v>
      </c>
      <c r="H1278">
        <v>-3.5000000000000003E-2</v>
      </c>
      <c r="I1278">
        <v>0.745</v>
      </c>
      <c r="J1278">
        <v>0.75</v>
      </c>
      <c r="K1278">
        <v>0.30499999999999999</v>
      </c>
      <c r="L1278" t="str">
        <f>IFERROR(VLOOKUP(A1278, ContinentData!$A$2:$B$231, 2, FALSE),0)</f>
        <v>North America</v>
      </c>
      <c r="M1278" t="str">
        <f>IF(world_happiness[[#This Row],[Life Ladder]]&gt;world_happiness[[#This Row],[AV LL]],"Over Avergare","Under Average")</f>
        <v>Over Avergare</v>
      </c>
      <c r="N1278" s="55">
        <f>DATE(world_happiness[[#This Row],[year]],1,1)</f>
        <v>44197</v>
      </c>
      <c r="O1278">
        <f>YEAR(world_happiness[[#This Row],[Date]])</f>
        <v>2021</v>
      </c>
      <c r="P1278">
        <f>AVERAGE(world_happiness[Life Ladder])</f>
        <v>5.4792273760800283</v>
      </c>
    </row>
    <row r="1279" spans="1:16" x14ac:dyDescent="0.35">
      <c r="A1279" t="s">
        <v>107</v>
      </c>
      <c r="B1279">
        <v>2022</v>
      </c>
      <c r="C1279">
        <v>7.0380000000000003</v>
      </c>
      <c r="D1279">
        <v>9.8759999999999994</v>
      </c>
      <c r="E1279">
        <v>0.85799999999999998</v>
      </c>
      <c r="F1279">
        <v>65.8</v>
      </c>
      <c r="G1279">
        <v>0.86099999999999999</v>
      </c>
      <c r="H1279">
        <v>-0.121</v>
      </c>
      <c r="I1279">
        <v>0.78</v>
      </c>
      <c r="J1279">
        <v>0.81799999999999995</v>
      </c>
      <c r="K1279">
        <v>0.20499999999999999</v>
      </c>
      <c r="L1279" t="str">
        <f>IFERROR(VLOOKUP(A1279, ContinentData!$A$2:$B$231, 2, FALSE),0)</f>
        <v>North America</v>
      </c>
      <c r="M1279" t="str">
        <f>IF(world_happiness[[#This Row],[Life Ladder]]&gt;world_happiness[[#This Row],[AV LL]],"Over Avergare","Under Average")</f>
        <v>Over Avergare</v>
      </c>
      <c r="N1279" s="55">
        <f>DATE(world_happiness[[#This Row],[year]],1,1)</f>
        <v>44562</v>
      </c>
      <c r="O1279">
        <f>YEAR(world_happiness[[#This Row],[Date]])</f>
        <v>2022</v>
      </c>
      <c r="P1279">
        <f>AVERAGE(world_happiness[Life Ladder])</f>
        <v>5.4792273760800283</v>
      </c>
    </row>
    <row r="1280" spans="1:16" x14ac:dyDescent="0.35">
      <c r="A1280" t="s">
        <v>108</v>
      </c>
      <c r="B1280">
        <v>2006</v>
      </c>
      <c r="C1280">
        <v>5.1020000000000003</v>
      </c>
      <c r="D1280">
        <v>8.9359999999999999</v>
      </c>
      <c r="E1280">
        <v>0.81200000000000006</v>
      </c>
      <c r="F1280">
        <v>59.48</v>
      </c>
      <c r="G1280">
        <v>0.55400000000000005</v>
      </c>
      <c r="H1280">
        <v>-0.16700000000000001</v>
      </c>
      <c r="I1280">
        <v>0.92600000000000005</v>
      </c>
      <c r="J1280">
        <v>0.55300000000000005</v>
      </c>
      <c r="K1280">
        <v>0.255</v>
      </c>
      <c r="L1280" t="str">
        <f>IFERROR(VLOOKUP(A1280, ContinentData!$A$2:$B$231, 2, FALSE),0)</f>
        <v>Europe</v>
      </c>
      <c r="M1280" t="str">
        <f>IF(world_happiness[[#This Row],[Life Ladder]]&gt;world_happiness[[#This Row],[AV LL]],"Over Avergare","Under Average")</f>
        <v>Under Average</v>
      </c>
      <c r="N1280" s="55">
        <f>DATE(world_happiness[[#This Row],[year]],1,1)</f>
        <v>38718</v>
      </c>
      <c r="O1280">
        <f>YEAR(world_happiness[[#This Row],[Date]])</f>
        <v>2006</v>
      </c>
      <c r="P1280">
        <f>AVERAGE(world_happiness[Life Ladder])</f>
        <v>5.4792273760800283</v>
      </c>
    </row>
    <row r="1281" spans="1:16" x14ac:dyDescent="0.35">
      <c r="A1281" t="s">
        <v>108</v>
      </c>
      <c r="B1281">
        <v>2007</v>
      </c>
      <c r="C1281">
        <v>4.7750000000000004</v>
      </c>
      <c r="D1281">
        <v>8.9670000000000005</v>
      </c>
      <c r="E1281">
        <v>0.80400000000000005</v>
      </c>
      <c r="F1281">
        <v>59.86</v>
      </c>
      <c r="G1281">
        <v>0.69599999999999995</v>
      </c>
      <c r="H1281">
        <v>-0.188</v>
      </c>
      <c r="I1281">
        <v>0.93</v>
      </c>
      <c r="J1281">
        <v>0.51900000000000002</v>
      </c>
      <c r="K1281">
        <v>0.30599999999999999</v>
      </c>
      <c r="L1281" t="str">
        <f>IFERROR(VLOOKUP(A1281, ContinentData!$A$2:$B$231, 2, FALSE),0)</f>
        <v>Europe</v>
      </c>
      <c r="M1281" t="str">
        <f>IF(world_happiness[[#This Row],[Life Ladder]]&gt;world_happiness[[#This Row],[AV LL]],"Over Avergare","Under Average")</f>
        <v>Under Average</v>
      </c>
      <c r="N1281" s="55">
        <f>DATE(world_happiness[[#This Row],[year]],1,1)</f>
        <v>39083</v>
      </c>
      <c r="O1281">
        <f>YEAR(world_happiness[[#This Row],[Date]])</f>
        <v>2007</v>
      </c>
      <c r="P1281">
        <f>AVERAGE(world_happiness[Life Ladder])</f>
        <v>5.4792273760800283</v>
      </c>
    </row>
    <row r="1282" spans="1:16" x14ac:dyDescent="0.35">
      <c r="A1282" t="s">
        <v>108</v>
      </c>
      <c r="B1282">
        <v>2008</v>
      </c>
      <c r="C1282">
        <v>5.5030000000000001</v>
      </c>
      <c r="D1282">
        <v>9.0440000000000005</v>
      </c>
      <c r="E1282">
        <v>0.872</v>
      </c>
      <c r="F1282">
        <v>60.24</v>
      </c>
      <c r="G1282">
        <v>0.64100000000000001</v>
      </c>
      <c r="H1282">
        <v>-5.8000000000000003E-2</v>
      </c>
      <c r="I1282">
        <v>0.92600000000000005</v>
      </c>
      <c r="J1282">
        <v>0.56499999999999995</v>
      </c>
      <c r="K1282">
        <v>0.28399999999999997</v>
      </c>
      <c r="L1282" t="str">
        <f>IFERROR(VLOOKUP(A1282, ContinentData!$A$2:$B$231, 2, FALSE),0)</f>
        <v>Europe</v>
      </c>
      <c r="M1282" t="str">
        <f>IF(world_happiness[[#This Row],[Life Ladder]]&gt;world_happiness[[#This Row],[AV LL]],"Over Avergare","Under Average")</f>
        <v>Over Avergare</v>
      </c>
      <c r="N1282" s="55">
        <f>DATE(world_happiness[[#This Row],[year]],1,1)</f>
        <v>39448</v>
      </c>
      <c r="O1282">
        <f>YEAR(world_happiness[[#This Row],[Date]])</f>
        <v>2008</v>
      </c>
      <c r="P1282">
        <f>AVERAGE(world_happiness[Life Ladder])</f>
        <v>5.4792273760800283</v>
      </c>
    </row>
    <row r="1283" spans="1:16" x14ac:dyDescent="0.35">
      <c r="A1283" t="s">
        <v>108</v>
      </c>
      <c r="B1283">
        <v>2009</v>
      </c>
      <c r="C1283">
        <v>5.5540000000000003</v>
      </c>
      <c r="D1283">
        <v>8.984</v>
      </c>
      <c r="E1283">
        <v>0.85599999999999998</v>
      </c>
      <c r="F1283">
        <v>60.62</v>
      </c>
      <c r="G1283">
        <v>0.55100000000000005</v>
      </c>
      <c r="H1283">
        <v>-0.10100000000000001</v>
      </c>
      <c r="I1283">
        <v>0.92500000000000004</v>
      </c>
      <c r="J1283">
        <v>0.53900000000000003</v>
      </c>
      <c r="K1283">
        <v>0.30599999999999999</v>
      </c>
      <c r="L1283" t="str">
        <f>IFERROR(VLOOKUP(A1283, ContinentData!$A$2:$B$231, 2, FALSE),0)</f>
        <v>Europe</v>
      </c>
      <c r="M1283" t="str">
        <f>IF(world_happiness[[#This Row],[Life Ladder]]&gt;world_happiness[[#This Row],[AV LL]],"Over Avergare","Under Average")</f>
        <v>Over Avergare</v>
      </c>
      <c r="N1283" s="55">
        <f>DATE(world_happiness[[#This Row],[year]],1,1)</f>
        <v>39814</v>
      </c>
      <c r="O1283">
        <f>YEAR(world_happiness[[#This Row],[Date]])</f>
        <v>2009</v>
      </c>
      <c r="P1283">
        <f>AVERAGE(world_happiness[Life Ladder])</f>
        <v>5.4792273760800283</v>
      </c>
    </row>
    <row r="1284" spans="1:16" x14ac:dyDescent="0.35">
      <c r="A1284" t="s">
        <v>108</v>
      </c>
      <c r="B1284">
        <v>2010</v>
      </c>
      <c r="C1284">
        <v>5.59</v>
      </c>
      <c r="D1284">
        <v>9.0530000000000008</v>
      </c>
      <c r="E1284">
        <v>0.84699999999999998</v>
      </c>
      <c r="F1284">
        <v>61</v>
      </c>
      <c r="G1284">
        <v>0.59799999999999998</v>
      </c>
      <c r="H1284">
        <v>-9.0999999999999998E-2</v>
      </c>
      <c r="I1284">
        <v>0.92900000000000005</v>
      </c>
      <c r="J1284">
        <v>0.56399999999999995</v>
      </c>
      <c r="K1284">
        <v>0.27800000000000002</v>
      </c>
      <c r="L1284" t="str">
        <f>IFERROR(VLOOKUP(A1284, ContinentData!$A$2:$B$231, 2, FALSE),0)</f>
        <v>Europe</v>
      </c>
      <c r="M1284" t="str">
        <f>IF(world_happiness[[#This Row],[Life Ladder]]&gt;world_happiness[[#This Row],[AV LL]],"Over Avergare","Under Average")</f>
        <v>Over Avergare</v>
      </c>
      <c r="N1284" s="55">
        <f>DATE(world_happiness[[#This Row],[year]],1,1)</f>
        <v>40179</v>
      </c>
      <c r="O1284">
        <f>YEAR(world_happiness[[#This Row],[Date]])</f>
        <v>2010</v>
      </c>
      <c r="P1284">
        <f>AVERAGE(world_happiness[Life Ladder])</f>
        <v>5.4792273760800283</v>
      </c>
    </row>
    <row r="1285" spans="1:16" x14ac:dyDescent="0.35">
      <c r="A1285" t="s">
        <v>108</v>
      </c>
      <c r="B1285">
        <v>2011</v>
      </c>
      <c r="C1285">
        <v>5.7919999999999998</v>
      </c>
      <c r="D1285">
        <v>9.1110000000000007</v>
      </c>
      <c r="E1285">
        <v>0.86899999999999999</v>
      </c>
      <c r="F1285">
        <v>61.38</v>
      </c>
      <c r="G1285">
        <v>0.628</v>
      </c>
      <c r="H1285">
        <v>-8.5000000000000006E-2</v>
      </c>
      <c r="I1285">
        <v>0.95699999999999996</v>
      </c>
      <c r="J1285">
        <v>0.55300000000000005</v>
      </c>
      <c r="K1285">
        <v>0.28499999999999998</v>
      </c>
      <c r="L1285" t="str">
        <f>IFERROR(VLOOKUP(A1285, ContinentData!$A$2:$B$231, 2, FALSE),0)</f>
        <v>Europe</v>
      </c>
      <c r="M1285" t="str">
        <f>IF(world_happiness[[#This Row],[Life Ladder]]&gt;world_happiness[[#This Row],[AV LL]],"Over Avergare","Under Average")</f>
        <v>Over Avergare</v>
      </c>
      <c r="N1285" s="55">
        <f>DATE(world_happiness[[#This Row],[year]],1,1)</f>
        <v>40544</v>
      </c>
      <c r="O1285">
        <f>YEAR(world_happiness[[#This Row],[Date]])</f>
        <v>2011</v>
      </c>
      <c r="P1285">
        <f>AVERAGE(world_happiness[Life Ladder])</f>
        <v>5.4792273760800283</v>
      </c>
    </row>
    <row r="1286" spans="1:16" x14ac:dyDescent="0.35">
      <c r="A1286" t="s">
        <v>108</v>
      </c>
      <c r="B1286">
        <v>2012</v>
      </c>
      <c r="C1286">
        <v>5.9960000000000004</v>
      </c>
      <c r="D1286">
        <v>9.1050000000000004</v>
      </c>
      <c r="E1286">
        <v>0.82599999999999996</v>
      </c>
      <c r="F1286">
        <v>61.76</v>
      </c>
      <c r="G1286">
        <v>0.60199999999999998</v>
      </c>
      <c r="H1286">
        <v>-5.1999999999999998E-2</v>
      </c>
      <c r="I1286">
        <v>0.95499999999999996</v>
      </c>
      <c r="J1286">
        <v>0.56399999999999995</v>
      </c>
      <c r="K1286">
        <v>0.314</v>
      </c>
      <c r="L1286" t="str">
        <f>IFERROR(VLOOKUP(A1286, ContinentData!$A$2:$B$231, 2, FALSE),0)</f>
        <v>Europe</v>
      </c>
      <c r="M1286" t="str">
        <f>IF(world_happiness[[#This Row],[Life Ladder]]&gt;world_happiness[[#This Row],[AV LL]],"Over Avergare","Under Average")</f>
        <v>Over Avergare</v>
      </c>
      <c r="N1286" s="55">
        <f>DATE(world_happiness[[#This Row],[year]],1,1)</f>
        <v>40909</v>
      </c>
      <c r="O1286">
        <f>YEAR(world_happiness[[#This Row],[Date]])</f>
        <v>2012</v>
      </c>
      <c r="P1286">
        <f>AVERAGE(world_happiness[Life Ladder])</f>
        <v>5.4792273760800283</v>
      </c>
    </row>
    <row r="1287" spans="1:16" x14ac:dyDescent="0.35">
      <c r="A1287" t="s">
        <v>108</v>
      </c>
      <c r="B1287">
        <v>2013</v>
      </c>
      <c r="C1287">
        <v>5.7560000000000002</v>
      </c>
      <c r="D1287">
        <v>9.1920000000000002</v>
      </c>
      <c r="E1287">
        <v>0.80300000000000005</v>
      </c>
      <c r="F1287">
        <v>62.14</v>
      </c>
      <c r="G1287">
        <v>0.65800000000000003</v>
      </c>
      <c r="H1287">
        <v>-7.1999999999999995E-2</v>
      </c>
      <c r="I1287">
        <v>0.94099999999999995</v>
      </c>
      <c r="J1287">
        <v>0.54800000000000004</v>
      </c>
      <c r="K1287">
        <v>0.26100000000000001</v>
      </c>
      <c r="L1287" t="str">
        <f>IFERROR(VLOOKUP(A1287, ContinentData!$A$2:$B$231, 2, FALSE),0)</f>
        <v>Europe</v>
      </c>
      <c r="M1287" t="str">
        <f>IF(world_happiness[[#This Row],[Life Ladder]]&gt;world_happiness[[#This Row],[AV LL]],"Over Avergare","Under Average")</f>
        <v>Over Avergare</v>
      </c>
      <c r="N1287" s="55">
        <f>DATE(world_happiness[[#This Row],[year]],1,1)</f>
        <v>41275</v>
      </c>
      <c r="O1287">
        <f>YEAR(world_happiness[[#This Row],[Date]])</f>
        <v>2013</v>
      </c>
      <c r="P1287">
        <f>AVERAGE(world_happiness[Life Ladder])</f>
        <v>5.4792273760800283</v>
      </c>
    </row>
    <row r="1288" spans="1:16" x14ac:dyDescent="0.35">
      <c r="A1288" t="s">
        <v>108</v>
      </c>
      <c r="B1288">
        <v>2014</v>
      </c>
      <c r="C1288">
        <v>5.9169999999999998</v>
      </c>
      <c r="D1288">
        <v>9.2409999999999997</v>
      </c>
      <c r="E1288">
        <v>0.80500000000000005</v>
      </c>
      <c r="F1288">
        <v>62.52</v>
      </c>
      <c r="G1288">
        <v>0.623</v>
      </c>
      <c r="H1288">
        <v>-0.11600000000000001</v>
      </c>
      <c r="I1288">
        <v>0.92500000000000004</v>
      </c>
      <c r="J1288">
        <v>0.54700000000000004</v>
      </c>
      <c r="K1288">
        <v>0.26</v>
      </c>
      <c r="L1288" t="str">
        <f>IFERROR(VLOOKUP(A1288, ContinentData!$A$2:$B$231, 2, FALSE),0)</f>
        <v>Europe</v>
      </c>
      <c r="M1288" t="str">
        <f>IF(world_happiness[[#This Row],[Life Ladder]]&gt;world_happiness[[#This Row],[AV LL]],"Over Avergare","Under Average")</f>
        <v>Over Avergare</v>
      </c>
      <c r="N1288" s="55">
        <f>DATE(world_happiness[[#This Row],[year]],1,1)</f>
        <v>41640</v>
      </c>
      <c r="O1288">
        <f>YEAR(world_happiness[[#This Row],[Date]])</f>
        <v>2014</v>
      </c>
      <c r="P1288">
        <f>AVERAGE(world_happiness[Life Ladder])</f>
        <v>5.4792273760800283</v>
      </c>
    </row>
    <row r="1289" spans="1:16" x14ac:dyDescent="0.35">
      <c r="A1289" t="s">
        <v>108</v>
      </c>
      <c r="B1289">
        <v>2015</v>
      </c>
      <c r="C1289">
        <v>6.0170000000000003</v>
      </c>
      <c r="D1289">
        <v>9.2449999999999992</v>
      </c>
      <c r="E1289">
        <v>0.84</v>
      </c>
      <c r="F1289">
        <v>62.9</v>
      </c>
      <c r="G1289">
        <v>0.59499999999999997</v>
      </c>
      <c r="H1289">
        <v>-9.2999999999999999E-2</v>
      </c>
      <c r="I1289">
        <v>0.94299999999999995</v>
      </c>
      <c r="J1289">
        <v>0.55600000000000005</v>
      </c>
      <c r="K1289">
        <v>0.28100000000000003</v>
      </c>
      <c r="L1289" t="str">
        <f>IFERROR(VLOOKUP(A1289, ContinentData!$A$2:$B$231, 2, FALSE),0)</f>
        <v>Europe</v>
      </c>
      <c r="M1289" t="str">
        <f>IF(world_happiness[[#This Row],[Life Ladder]]&gt;world_happiness[[#This Row],[AV LL]],"Over Avergare","Under Average")</f>
        <v>Over Avergare</v>
      </c>
      <c r="N1289" s="55">
        <f>DATE(world_happiness[[#This Row],[year]],1,1)</f>
        <v>42005</v>
      </c>
      <c r="O1289">
        <f>YEAR(world_happiness[[#This Row],[Date]])</f>
        <v>2015</v>
      </c>
      <c r="P1289">
        <f>AVERAGE(world_happiness[Life Ladder])</f>
        <v>5.4792273760800283</v>
      </c>
    </row>
    <row r="1290" spans="1:16" x14ac:dyDescent="0.35">
      <c r="A1290" t="s">
        <v>108</v>
      </c>
      <c r="B1290">
        <v>2016</v>
      </c>
      <c r="C1290">
        <v>5.5780000000000003</v>
      </c>
      <c r="D1290">
        <v>9.3000000000000007</v>
      </c>
      <c r="E1290">
        <v>0.83699999999999997</v>
      </c>
      <c r="F1290">
        <v>63.3</v>
      </c>
      <c r="G1290">
        <v>0.55700000000000005</v>
      </c>
      <c r="H1290">
        <v>-0.05</v>
      </c>
      <c r="I1290">
        <v>0.96899999999999997</v>
      </c>
      <c r="J1290">
        <v>0.58599999999999997</v>
      </c>
      <c r="K1290">
        <v>0.27500000000000002</v>
      </c>
      <c r="L1290" t="str">
        <f>IFERROR(VLOOKUP(A1290, ContinentData!$A$2:$B$231, 2, FALSE),0)</f>
        <v>Europe</v>
      </c>
      <c r="M1290" t="str">
        <f>IF(world_happiness[[#This Row],[Life Ladder]]&gt;world_happiness[[#This Row],[AV LL]],"Over Avergare","Under Average")</f>
        <v>Over Avergare</v>
      </c>
      <c r="N1290" s="55">
        <f>DATE(world_happiness[[#This Row],[year]],1,1)</f>
        <v>42370</v>
      </c>
      <c r="O1290">
        <f>YEAR(world_happiness[[#This Row],[Date]])</f>
        <v>2016</v>
      </c>
      <c r="P1290">
        <f>AVERAGE(world_happiness[Life Ladder])</f>
        <v>5.4792273760800283</v>
      </c>
    </row>
    <row r="1291" spans="1:16" x14ac:dyDescent="0.35">
      <c r="A1291" t="s">
        <v>108</v>
      </c>
      <c r="B1291">
        <v>2017</v>
      </c>
      <c r="C1291">
        <v>5.3259999999999996</v>
      </c>
      <c r="D1291">
        <v>9.3629999999999995</v>
      </c>
      <c r="E1291">
        <v>0.83099999999999996</v>
      </c>
      <c r="F1291">
        <v>63.7</v>
      </c>
      <c r="G1291">
        <v>0.55300000000000005</v>
      </c>
      <c r="H1291">
        <v>-5.6000000000000001E-2</v>
      </c>
      <c r="I1291">
        <v>0.92600000000000005</v>
      </c>
      <c r="J1291">
        <v>0.56299999999999994</v>
      </c>
      <c r="K1291">
        <v>0.25900000000000001</v>
      </c>
      <c r="L1291" t="str">
        <f>IFERROR(VLOOKUP(A1291, ContinentData!$A$2:$B$231, 2, FALSE),0)</f>
        <v>Europe</v>
      </c>
      <c r="M1291" t="str">
        <f>IF(world_happiness[[#This Row],[Life Ladder]]&gt;world_happiness[[#This Row],[AV LL]],"Over Avergare","Under Average")</f>
        <v>Under Average</v>
      </c>
      <c r="N1291" s="55">
        <f>DATE(world_happiness[[#This Row],[year]],1,1)</f>
        <v>42736</v>
      </c>
      <c r="O1291">
        <f>YEAR(world_happiness[[#This Row],[Date]])</f>
        <v>2017</v>
      </c>
      <c r="P1291">
        <f>AVERAGE(world_happiness[Life Ladder])</f>
        <v>5.4792273760800283</v>
      </c>
    </row>
    <row r="1292" spans="1:16" x14ac:dyDescent="0.35">
      <c r="A1292" t="s">
        <v>108</v>
      </c>
      <c r="B1292">
        <v>2018</v>
      </c>
      <c r="C1292">
        <v>5.6820000000000004</v>
      </c>
      <c r="D1292">
        <v>9.423</v>
      </c>
      <c r="E1292">
        <v>0.89200000000000002</v>
      </c>
      <c r="F1292">
        <v>64.099999999999994</v>
      </c>
      <c r="G1292">
        <v>0.82399999999999995</v>
      </c>
      <c r="H1292">
        <v>-8.7999999999999995E-2</v>
      </c>
      <c r="I1292">
        <v>0.92900000000000005</v>
      </c>
      <c r="J1292">
        <v>0.58399999999999996</v>
      </c>
      <c r="K1292">
        <v>0.27</v>
      </c>
      <c r="L1292" t="str">
        <f>IFERROR(VLOOKUP(A1292, ContinentData!$A$2:$B$231, 2, FALSE),0)</f>
        <v>Europe</v>
      </c>
      <c r="M1292" t="str">
        <f>IF(world_happiness[[#This Row],[Life Ladder]]&gt;world_happiness[[#This Row],[AV LL]],"Over Avergare","Under Average")</f>
        <v>Over Avergare</v>
      </c>
      <c r="N1292" s="55">
        <f>DATE(world_happiness[[#This Row],[year]],1,1)</f>
        <v>43101</v>
      </c>
      <c r="O1292">
        <f>YEAR(world_happiness[[#This Row],[Date]])</f>
        <v>2018</v>
      </c>
      <c r="P1292">
        <f>AVERAGE(world_happiness[Life Ladder])</f>
        <v>5.4792273760800283</v>
      </c>
    </row>
    <row r="1293" spans="1:16" x14ac:dyDescent="0.35">
      <c r="A1293" t="s">
        <v>108</v>
      </c>
      <c r="B1293">
        <v>2019</v>
      </c>
      <c r="C1293">
        <v>5.8029999999999999</v>
      </c>
      <c r="D1293">
        <v>9.4749999999999996</v>
      </c>
      <c r="E1293">
        <v>0.80900000000000005</v>
      </c>
      <c r="F1293">
        <v>64.5</v>
      </c>
      <c r="G1293">
        <v>0.78400000000000003</v>
      </c>
      <c r="H1293">
        <v>-9.6000000000000002E-2</v>
      </c>
      <c r="I1293">
        <v>0.88400000000000001</v>
      </c>
      <c r="J1293">
        <v>0.6</v>
      </c>
      <c r="K1293">
        <v>0.26200000000000001</v>
      </c>
      <c r="L1293" t="str">
        <f>IFERROR(VLOOKUP(A1293, ContinentData!$A$2:$B$231, 2, FALSE),0)</f>
        <v>Europe</v>
      </c>
      <c r="M1293" t="str">
        <f>IF(world_happiness[[#This Row],[Life Ladder]]&gt;world_happiness[[#This Row],[AV LL]],"Over Avergare","Under Average")</f>
        <v>Over Avergare</v>
      </c>
      <c r="N1293" s="55">
        <f>DATE(world_happiness[[#This Row],[year]],1,1)</f>
        <v>43466</v>
      </c>
      <c r="O1293">
        <f>YEAR(world_happiness[[#This Row],[Date]])</f>
        <v>2019</v>
      </c>
      <c r="P1293">
        <f>AVERAGE(world_happiness[Life Ladder])</f>
        <v>5.4792273760800283</v>
      </c>
    </row>
    <row r="1294" spans="1:16" x14ac:dyDescent="0.35">
      <c r="A1294" t="s">
        <v>108</v>
      </c>
      <c r="B1294">
        <v>2020</v>
      </c>
      <c r="C1294">
        <v>5.8120000000000003</v>
      </c>
      <c r="D1294">
        <v>9.4090000000000007</v>
      </c>
      <c r="E1294">
        <v>0.874</v>
      </c>
      <c r="F1294">
        <v>64.900000000000006</v>
      </c>
      <c r="G1294">
        <v>0.85899999999999999</v>
      </c>
      <c r="H1294">
        <v>-5.8000000000000003E-2</v>
      </c>
      <c r="I1294">
        <v>0.94099999999999995</v>
      </c>
      <c r="J1294">
        <v>0.69799999999999995</v>
      </c>
      <c r="K1294">
        <v>0.26800000000000002</v>
      </c>
      <c r="L1294" t="str">
        <f>IFERROR(VLOOKUP(A1294, ContinentData!$A$2:$B$231, 2, FALSE),0)</f>
        <v>Europe</v>
      </c>
      <c r="M1294" t="str">
        <f>IF(world_happiness[[#This Row],[Life Ladder]]&gt;world_happiness[[#This Row],[AV LL]],"Over Avergare","Under Average")</f>
        <v>Over Avergare</v>
      </c>
      <c r="N1294" s="55">
        <f>DATE(world_happiness[[#This Row],[year]],1,1)</f>
        <v>43831</v>
      </c>
      <c r="O1294">
        <f>YEAR(world_happiness[[#This Row],[Date]])</f>
        <v>2020</v>
      </c>
      <c r="P1294">
        <f>AVERAGE(world_happiness[Life Ladder])</f>
        <v>5.4792273760800283</v>
      </c>
    </row>
    <row r="1295" spans="1:16" x14ac:dyDescent="0.35">
      <c r="A1295" t="s">
        <v>108</v>
      </c>
      <c r="B1295">
        <v>2021</v>
      </c>
      <c r="C1295">
        <v>5.9589999999999996</v>
      </c>
      <c r="D1295">
        <v>9.5470000000000006</v>
      </c>
      <c r="E1295">
        <v>0.88</v>
      </c>
      <c r="F1295">
        <v>65.3</v>
      </c>
      <c r="G1295">
        <v>0.83299999999999996</v>
      </c>
      <c r="H1295">
        <v>-9.6000000000000002E-2</v>
      </c>
      <c r="I1295">
        <v>0.875</v>
      </c>
      <c r="J1295">
        <v>0.63</v>
      </c>
      <c r="K1295">
        <v>0.27</v>
      </c>
      <c r="L1295" t="str">
        <f>IFERROR(VLOOKUP(A1295, ContinentData!$A$2:$B$231, 2, FALSE),0)</f>
        <v>Europe</v>
      </c>
      <c r="M1295" t="str">
        <f>IF(world_happiness[[#This Row],[Life Ladder]]&gt;world_happiness[[#This Row],[AV LL]],"Over Avergare","Under Average")</f>
        <v>Over Avergare</v>
      </c>
      <c r="N1295" s="55">
        <f>DATE(world_happiness[[#This Row],[year]],1,1)</f>
        <v>44197</v>
      </c>
      <c r="O1295">
        <f>YEAR(world_happiness[[#This Row],[Date]])</f>
        <v>2021</v>
      </c>
      <c r="P1295">
        <f>AVERAGE(world_happiness[Life Ladder])</f>
        <v>5.4792273760800283</v>
      </c>
    </row>
    <row r="1296" spans="1:16" x14ac:dyDescent="0.35">
      <c r="A1296" t="s">
        <v>108</v>
      </c>
      <c r="B1296">
        <v>2022</v>
      </c>
      <c r="C1296">
        <v>5.6870000000000003</v>
      </c>
      <c r="D1296">
        <v>9.5399999999999991</v>
      </c>
      <c r="E1296">
        <v>0.81699999999999995</v>
      </c>
      <c r="F1296">
        <v>65.7</v>
      </c>
      <c r="G1296">
        <v>0.82899999999999996</v>
      </c>
      <c r="H1296">
        <v>-8.6999999999999994E-2</v>
      </c>
      <c r="I1296">
        <v>0.88500000000000001</v>
      </c>
      <c r="J1296">
        <v>0.55200000000000005</v>
      </c>
      <c r="K1296">
        <v>0.27600000000000002</v>
      </c>
      <c r="L1296" t="str">
        <f>IFERROR(VLOOKUP(A1296, ContinentData!$A$2:$B$231, 2, FALSE),0)</f>
        <v>Europe</v>
      </c>
      <c r="M1296" t="str">
        <f>IF(world_happiness[[#This Row],[Life Ladder]]&gt;world_happiness[[#This Row],[AV LL]],"Over Avergare","Under Average")</f>
        <v>Over Avergare</v>
      </c>
      <c r="N1296" s="55">
        <f>DATE(world_happiness[[#This Row],[year]],1,1)</f>
        <v>44562</v>
      </c>
      <c r="O1296">
        <f>YEAR(world_happiness[[#This Row],[Date]])</f>
        <v>2022</v>
      </c>
      <c r="P1296">
        <f>AVERAGE(world_happiness[Life Ladder])</f>
        <v>5.4792273760800283</v>
      </c>
    </row>
    <row r="1297" spans="1:16" x14ac:dyDescent="0.35">
      <c r="A1297" t="s">
        <v>109</v>
      </c>
      <c r="B1297">
        <v>2007</v>
      </c>
      <c r="C1297">
        <v>4.609</v>
      </c>
      <c r="D1297">
        <v>8.827</v>
      </c>
      <c r="E1297">
        <v>0.88100000000000001</v>
      </c>
      <c r="F1297">
        <v>56.54</v>
      </c>
      <c r="G1297">
        <v>0.78100000000000003</v>
      </c>
      <c r="H1297">
        <v>6.0999999999999999E-2</v>
      </c>
      <c r="I1297">
        <v>0.91800000000000004</v>
      </c>
      <c r="J1297">
        <v>0.48299999999999998</v>
      </c>
      <c r="K1297">
        <v>0.20300000000000001</v>
      </c>
      <c r="L1297" t="str">
        <f>IFERROR(VLOOKUP(A1297, ContinentData!$A$2:$B$231, 2, FALSE),0)</f>
        <v>Asia</v>
      </c>
      <c r="M1297" t="str">
        <f>IF(world_happiness[[#This Row],[Life Ladder]]&gt;world_happiness[[#This Row],[AV LL]],"Over Avergare","Under Average")</f>
        <v>Under Average</v>
      </c>
      <c r="N1297" s="55">
        <f>DATE(world_happiness[[#This Row],[year]],1,1)</f>
        <v>39083</v>
      </c>
      <c r="O1297">
        <f>YEAR(world_happiness[[#This Row],[Date]])</f>
        <v>2007</v>
      </c>
      <c r="P1297">
        <f>AVERAGE(world_happiness[Life Ladder])</f>
        <v>5.4792273760800283</v>
      </c>
    </row>
    <row r="1298" spans="1:16" x14ac:dyDescent="0.35">
      <c r="A1298" t="s">
        <v>109</v>
      </c>
      <c r="B1298">
        <v>2008</v>
      </c>
      <c r="C1298">
        <v>4.4930000000000003</v>
      </c>
      <c r="D1298">
        <v>8.9019999999999992</v>
      </c>
      <c r="E1298">
        <v>0.92</v>
      </c>
      <c r="F1298">
        <v>56.96</v>
      </c>
      <c r="G1298">
        <v>0.48399999999999999</v>
      </c>
      <c r="H1298">
        <v>6.5000000000000002E-2</v>
      </c>
      <c r="I1298">
        <v>0.96199999999999997</v>
      </c>
      <c r="J1298">
        <v>0.51400000000000001</v>
      </c>
      <c r="K1298">
        <v>0.17299999999999999</v>
      </c>
      <c r="L1298" t="str">
        <f>IFERROR(VLOOKUP(A1298, ContinentData!$A$2:$B$231, 2, FALSE),0)</f>
        <v>Asia</v>
      </c>
      <c r="M1298" t="str">
        <f>IF(world_happiness[[#This Row],[Life Ladder]]&gt;world_happiness[[#This Row],[AV LL]],"Over Avergare","Under Average")</f>
        <v>Under Average</v>
      </c>
      <c r="N1298" s="55">
        <f>DATE(world_happiness[[#This Row],[year]],1,1)</f>
        <v>39448</v>
      </c>
      <c r="O1298">
        <f>YEAR(world_happiness[[#This Row],[Date]])</f>
        <v>2008</v>
      </c>
      <c r="P1298">
        <f>AVERAGE(world_happiness[Life Ladder])</f>
        <v>5.4792273760800283</v>
      </c>
    </row>
    <row r="1299" spans="1:16" x14ac:dyDescent="0.35">
      <c r="A1299" t="s">
        <v>109</v>
      </c>
      <c r="B1299">
        <v>2010</v>
      </c>
      <c r="C1299">
        <v>4.5860000000000003</v>
      </c>
      <c r="D1299">
        <v>8.9250000000000007</v>
      </c>
      <c r="E1299">
        <v>0.90400000000000003</v>
      </c>
      <c r="F1299">
        <v>57.8</v>
      </c>
      <c r="G1299">
        <v>0.63100000000000001</v>
      </c>
      <c r="H1299">
        <v>9.6000000000000002E-2</v>
      </c>
      <c r="I1299">
        <v>0.92800000000000005</v>
      </c>
      <c r="J1299">
        <v>0.55900000000000005</v>
      </c>
      <c r="K1299">
        <v>0.15</v>
      </c>
      <c r="L1299" t="str">
        <f>IFERROR(VLOOKUP(A1299, ContinentData!$A$2:$B$231, 2, FALSE),0)</f>
        <v>Asia</v>
      </c>
      <c r="M1299" t="str">
        <f>IF(world_happiness[[#This Row],[Life Ladder]]&gt;world_happiness[[#This Row],[AV LL]],"Over Avergare","Under Average")</f>
        <v>Under Average</v>
      </c>
      <c r="N1299" s="55">
        <f>DATE(world_happiness[[#This Row],[year]],1,1)</f>
        <v>40179</v>
      </c>
      <c r="O1299">
        <f>YEAR(world_happiness[[#This Row],[Date]])</f>
        <v>2010</v>
      </c>
      <c r="P1299">
        <f>AVERAGE(world_happiness[Life Ladder])</f>
        <v>5.4792273760800283</v>
      </c>
    </row>
    <row r="1300" spans="1:16" x14ac:dyDescent="0.35">
      <c r="A1300" t="s">
        <v>109</v>
      </c>
      <c r="B1300">
        <v>2011</v>
      </c>
      <c r="C1300">
        <v>5.0309999999999997</v>
      </c>
      <c r="D1300">
        <v>9.0690000000000008</v>
      </c>
      <c r="E1300">
        <v>0.94799999999999995</v>
      </c>
      <c r="F1300">
        <v>58.22</v>
      </c>
      <c r="G1300">
        <v>0.7</v>
      </c>
      <c r="H1300">
        <v>0.14799999999999999</v>
      </c>
      <c r="I1300">
        <v>0.93100000000000005</v>
      </c>
      <c r="J1300">
        <v>0.56100000000000005</v>
      </c>
      <c r="K1300">
        <v>0.153</v>
      </c>
      <c r="L1300" t="str">
        <f>IFERROR(VLOOKUP(A1300, ContinentData!$A$2:$B$231, 2, FALSE),0)</f>
        <v>Asia</v>
      </c>
      <c r="M1300" t="str">
        <f>IF(world_happiness[[#This Row],[Life Ladder]]&gt;world_happiness[[#This Row],[AV LL]],"Over Avergare","Under Average")</f>
        <v>Under Average</v>
      </c>
      <c r="N1300" s="55">
        <f>DATE(world_happiness[[#This Row],[year]],1,1)</f>
        <v>40544</v>
      </c>
      <c r="O1300">
        <f>YEAR(world_happiness[[#This Row],[Date]])</f>
        <v>2011</v>
      </c>
      <c r="P1300">
        <f>AVERAGE(world_happiness[Life Ladder])</f>
        <v>5.4792273760800283</v>
      </c>
    </row>
    <row r="1301" spans="1:16" x14ac:dyDescent="0.35">
      <c r="A1301" t="s">
        <v>109</v>
      </c>
      <c r="B1301">
        <v>2012</v>
      </c>
      <c r="C1301">
        <v>4.8849999999999998</v>
      </c>
      <c r="D1301">
        <v>9.1679999999999993</v>
      </c>
      <c r="E1301">
        <v>0.91900000000000004</v>
      </c>
      <c r="F1301">
        <v>58.64</v>
      </c>
      <c r="G1301">
        <v>0.68799999999999994</v>
      </c>
      <c r="H1301">
        <v>0.10299999999999999</v>
      </c>
      <c r="I1301">
        <v>0.93200000000000005</v>
      </c>
      <c r="J1301">
        <v>0.52400000000000002</v>
      </c>
      <c r="K1301">
        <v>0.18099999999999999</v>
      </c>
      <c r="L1301" t="str">
        <f>IFERROR(VLOOKUP(A1301, ContinentData!$A$2:$B$231, 2, FALSE),0)</f>
        <v>Asia</v>
      </c>
      <c r="M1301" t="str">
        <f>IF(world_happiness[[#This Row],[Life Ladder]]&gt;world_happiness[[#This Row],[AV LL]],"Over Avergare","Under Average")</f>
        <v>Under Average</v>
      </c>
      <c r="N1301" s="55">
        <f>DATE(world_happiness[[#This Row],[year]],1,1)</f>
        <v>40909</v>
      </c>
      <c r="O1301">
        <f>YEAR(world_happiness[[#This Row],[Date]])</f>
        <v>2012</v>
      </c>
      <c r="P1301">
        <f>AVERAGE(world_happiness[Life Ladder])</f>
        <v>5.4792273760800283</v>
      </c>
    </row>
    <row r="1302" spans="1:16" x14ac:dyDescent="0.35">
      <c r="A1302" t="s">
        <v>109</v>
      </c>
      <c r="B1302">
        <v>2013</v>
      </c>
      <c r="C1302">
        <v>4.9130000000000003</v>
      </c>
      <c r="D1302">
        <v>9.26</v>
      </c>
      <c r="E1302">
        <v>0.93500000000000005</v>
      </c>
      <c r="F1302">
        <v>59.06</v>
      </c>
      <c r="G1302">
        <v>0.748</v>
      </c>
      <c r="H1302">
        <v>0.13200000000000001</v>
      </c>
      <c r="I1302">
        <v>0.92800000000000005</v>
      </c>
      <c r="J1302">
        <v>0.54900000000000004</v>
      </c>
      <c r="K1302">
        <v>0.17899999999999999</v>
      </c>
      <c r="L1302" t="str">
        <f>IFERROR(VLOOKUP(A1302, ContinentData!$A$2:$B$231, 2, FALSE),0)</f>
        <v>Asia</v>
      </c>
      <c r="M1302" t="str">
        <f>IF(world_happiness[[#This Row],[Life Ladder]]&gt;world_happiness[[#This Row],[AV LL]],"Over Avergare","Under Average")</f>
        <v>Under Average</v>
      </c>
      <c r="N1302" s="55">
        <f>DATE(world_happiness[[#This Row],[year]],1,1)</f>
        <v>41275</v>
      </c>
      <c r="O1302">
        <f>YEAR(world_happiness[[#This Row],[Date]])</f>
        <v>2013</v>
      </c>
      <c r="P1302">
        <f>AVERAGE(world_happiness[Life Ladder])</f>
        <v>5.4792273760800283</v>
      </c>
    </row>
    <row r="1303" spans="1:16" x14ac:dyDescent="0.35">
      <c r="A1303" t="s">
        <v>109</v>
      </c>
      <c r="B1303">
        <v>2014</v>
      </c>
      <c r="C1303">
        <v>4.8250000000000002</v>
      </c>
      <c r="D1303">
        <v>9.3149999999999995</v>
      </c>
      <c r="E1303">
        <v>0.94299999999999995</v>
      </c>
      <c r="F1303">
        <v>59.48</v>
      </c>
      <c r="G1303">
        <v>0.752</v>
      </c>
      <c r="H1303">
        <v>0.14199999999999999</v>
      </c>
      <c r="I1303">
        <v>0.90900000000000003</v>
      </c>
      <c r="J1303">
        <v>0.51200000000000001</v>
      </c>
      <c r="K1303">
        <v>0.17</v>
      </c>
      <c r="L1303" t="str">
        <f>IFERROR(VLOOKUP(A1303, ContinentData!$A$2:$B$231, 2, FALSE),0)</f>
        <v>Asia</v>
      </c>
      <c r="M1303" t="str">
        <f>IF(world_happiness[[#This Row],[Life Ladder]]&gt;world_happiness[[#This Row],[AV LL]],"Over Avergare","Under Average")</f>
        <v>Under Average</v>
      </c>
      <c r="N1303" s="55">
        <f>DATE(world_happiness[[#This Row],[year]],1,1)</f>
        <v>41640</v>
      </c>
      <c r="O1303">
        <f>YEAR(world_happiness[[#This Row],[Date]])</f>
        <v>2014</v>
      </c>
      <c r="P1303">
        <f>AVERAGE(world_happiness[Life Ladder])</f>
        <v>5.4792273760800283</v>
      </c>
    </row>
    <row r="1304" spans="1:16" x14ac:dyDescent="0.35">
      <c r="A1304" t="s">
        <v>109</v>
      </c>
      <c r="B1304">
        <v>2015</v>
      </c>
      <c r="C1304">
        <v>4.9829999999999997</v>
      </c>
      <c r="D1304">
        <v>9.3179999999999996</v>
      </c>
      <c r="E1304">
        <v>0.90600000000000003</v>
      </c>
      <c r="F1304">
        <v>59.9</v>
      </c>
      <c r="G1304">
        <v>0.68600000000000005</v>
      </c>
      <c r="H1304">
        <v>0.16900000000000001</v>
      </c>
      <c r="I1304">
        <v>0.9</v>
      </c>
      <c r="J1304">
        <v>0.53300000000000003</v>
      </c>
      <c r="K1304">
        <v>0.20799999999999999</v>
      </c>
      <c r="L1304" t="str">
        <f>IFERROR(VLOOKUP(A1304, ContinentData!$A$2:$B$231, 2, FALSE),0)</f>
        <v>Asia</v>
      </c>
      <c r="M1304" t="str">
        <f>IF(world_happiness[[#This Row],[Life Ladder]]&gt;world_happiness[[#This Row],[AV LL]],"Over Avergare","Under Average")</f>
        <v>Under Average</v>
      </c>
      <c r="N1304" s="55">
        <f>DATE(world_happiness[[#This Row],[year]],1,1)</f>
        <v>42005</v>
      </c>
      <c r="O1304">
        <f>YEAR(world_happiness[[#This Row],[Date]])</f>
        <v>2015</v>
      </c>
      <c r="P1304">
        <f>AVERAGE(world_happiness[Life Ladder])</f>
        <v>5.4792273760800283</v>
      </c>
    </row>
    <row r="1305" spans="1:16" x14ac:dyDescent="0.35">
      <c r="A1305" t="s">
        <v>109</v>
      </c>
      <c r="B1305">
        <v>2016</v>
      </c>
      <c r="C1305">
        <v>5.0570000000000004</v>
      </c>
      <c r="D1305">
        <v>9.3109999999999999</v>
      </c>
      <c r="E1305">
        <v>0.94699999999999995</v>
      </c>
      <c r="F1305">
        <v>60</v>
      </c>
      <c r="G1305">
        <v>0.76</v>
      </c>
      <c r="H1305">
        <v>8.5999999999999993E-2</v>
      </c>
      <c r="I1305">
        <v>0.9</v>
      </c>
      <c r="J1305">
        <v>0.55500000000000005</v>
      </c>
      <c r="K1305">
        <v>0.17100000000000001</v>
      </c>
      <c r="L1305" t="str">
        <f>IFERROR(VLOOKUP(A1305, ContinentData!$A$2:$B$231, 2, FALSE),0)</f>
        <v>Asia</v>
      </c>
      <c r="M1305" t="str">
        <f>IF(world_happiness[[#This Row],[Life Ladder]]&gt;world_happiness[[#This Row],[AV LL]],"Over Avergare","Under Average")</f>
        <v>Under Average</v>
      </c>
      <c r="N1305" s="55">
        <f>DATE(world_happiness[[#This Row],[year]],1,1)</f>
        <v>42370</v>
      </c>
      <c r="O1305">
        <f>YEAR(world_happiness[[#This Row],[Date]])</f>
        <v>2016</v>
      </c>
      <c r="P1305">
        <f>AVERAGE(world_happiness[Life Ladder])</f>
        <v>5.4792273760800283</v>
      </c>
    </row>
    <row r="1306" spans="1:16" x14ac:dyDescent="0.35">
      <c r="A1306" t="s">
        <v>109</v>
      </c>
      <c r="B1306">
        <v>2017</v>
      </c>
      <c r="C1306">
        <v>5.3339999999999996</v>
      </c>
      <c r="D1306">
        <v>9.3439999999999994</v>
      </c>
      <c r="E1306">
        <v>0.92400000000000004</v>
      </c>
      <c r="F1306">
        <v>60.1</v>
      </c>
      <c r="G1306">
        <v>0.67500000000000004</v>
      </c>
      <c r="H1306">
        <v>0.115</v>
      </c>
      <c r="I1306">
        <v>0.86499999999999999</v>
      </c>
      <c r="J1306">
        <v>0.55200000000000005</v>
      </c>
      <c r="K1306">
        <v>0.214</v>
      </c>
      <c r="L1306" t="str">
        <f>IFERROR(VLOOKUP(A1306, ContinentData!$A$2:$B$231, 2, FALSE),0)</f>
        <v>Asia</v>
      </c>
      <c r="M1306" t="str">
        <f>IF(world_happiness[[#This Row],[Life Ladder]]&gt;world_happiness[[#This Row],[AV LL]],"Over Avergare","Under Average")</f>
        <v>Under Average</v>
      </c>
      <c r="N1306" s="55">
        <f>DATE(world_happiness[[#This Row],[year]],1,1)</f>
        <v>42736</v>
      </c>
      <c r="O1306">
        <f>YEAR(world_happiness[[#This Row],[Date]])</f>
        <v>2017</v>
      </c>
      <c r="P1306">
        <f>AVERAGE(world_happiness[Life Ladder])</f>
        <v>5.4792273760800283</v>
      </c>
    </row>
    <row r="1307" spans="1:16" x14ac:dyDescent="0.35">
      <c r="A1307" t="s">
        <v>109</v>
      </c>
      <c r="B1307">
        <v>2018</v>
      </c>
      <c r="C1307">
        <v>5.4649999999999999</v>
      </c>
      <c r="D1307">
        <v>9.3970000000000002</v>
      </c>
      <c r="E1307">
        <v>0.94199999999999995</v>
      </c>
      <c r="F1307">
        <v>60.2</v>
      </c>
      <c r="G1307">
        <v>0.69599999999999995</v>
      </c>
      <c r="H1307">
        <v>0.05</v>
      </c>
      <c r="I1307">
        <v>0.84899999999999998</v>
      </c>
      <c r="J1307">
        <v>0.52500000000000002</v>
      </c>
      <c r="K1307">
        <v>0.192</v>
      </c>
      <c r="L1307" t="str">
        <f>IFERROR(VLOOKUP(A1307, ContinentData!$A$2:$B$231, 2, FALSE),0)</f>
        <v>Asia</v>
      </c>
      <c r="M1307" t="str">
        <f>IF(world_happiness[[#This Row],[Life Ladder]]&gt;world_happiness[[#This Row],[AV LL]],"Over Avergare","Under Average")</f>
        <v>Under Average</v>
      </c>
      <c r="N1307" s="55">
        <f>DATE(world_happiness[[#This Row],[year]],1,1)</f>
        <v>43101</v>
      </c>
      <c r="O1307">
        <f>YEAR(world_happiness[[#This Row],[Date]])</f>
        <v>2018</v>
      </c>
      <c r="P1307">
        <f>AVERAGE(world_happiness[Life Ladder])</f>
        <v>5.4792273760800283</v>
      </c>
    </row>
    <row r="1308" spans="1:16" x14ac:dyDescent="0.35">
      <c r="A1308" t="s">
        <v>109</v>
      </c>
      <c r="B1308">
        <v>2019</v>
      </c>
      <c r="C1308">
        <v>5.5629999999999997</v>
      </c>
      <c r="D1308">
        <v>9.43</v>
      </c>
      <c r="E1308">
        <v>0.94599999999999995</v>
      </c>
      <c r="F1308">
        <v>60.3</v>
      </c>
      <c r="G1308">
        <v>0.71099999999999997</v>
      </c>
      <c r="H1308">
        <v>0.14499999999999999</v>
      </c>
      <c r="I1308">
        <v>0.873</v>
      </c>
      <c r="J1308">
        <v>0.56200000000000006</v>
      </c>
      <c r="K1308">
        <v>0.16700000000000001</v>
      </c>
      <c r="L1308" t="str">
        <f>IFERROR(VLOOKUP(A1308, ContinentData!$A$2:$B$231, 2, FALSE),0)</f>
        <v>Asia</v>
      </c>
      <c r="M1308" t="str">
        <f>IF(world_happiness[[#This Row],[Life Ladder]]&gt;world_happiness[[#This Row],[AV LL]],"Over Avergare","Under Average")</f>
        <v>Over Avergare</v>
      </c>
      <c r="N1308" s="55">
        <f>DATE(world_happiness[[#This Row],[year]],1,1)</f>
        <v>43466</v>
      </c>
      <c r="O1308">
        <f>YEAR(world_happiness[[#This Row],[Date]])</f>
        <v>2019</v>
      </c>
      <c r="P1308">
        <f>AVERAGE(world_happiness[Life Ladder])</f>
        <v>5.4792273760800283</v>
      </c>
    </row>
    <row r="1309" spans="1:16" x14ac:dyDescent="0.35">
      <c r="A1309" t="s">
        <v>109</v>
      </c>
      <c r="B1309">
        <v>2020</v>
      </c>
      <c r="C1309">
        <v>6.0110000000000001</v>
      </c>
      <c r="D1309">
        <v>9.3650000000000002</v>
      </c>
      <c r="E1309">
        <v>0.91800000000000004</v>
      </c>
      <c r="F1309">
        <v>60.4</v>
      </c>
      <c r="G1309">
        <v>0.71799999999999997</v>
      </c>
      <c r="H1309">
        <v>0.14000000000000001</v>
      </c>
      <c r="I1309">
        <v>0.84299999999999997</v>
      </c>
      <c r="J1309">
        <v>0.57499999999999996</v>
      </c>
      <c r="K1309">
        <v>0.26</v>
      </c>
      <c r="L1309" t="str">
        <f>IFERROR(VLOOKUP(A1309, ContinentData!$A$2:$B$231, 2, FALSE),0)</f>
        <v>Asia</v>
      </c>
      <c r="M1309" t="str">
        <f>IF(world_happiness[[#This Row],[Life Ladder]]&gt;world_happiness[[#This Row],[AV LL]],"Over Avergare","Under Average")</f>
        <v>Over Avergare</v>
      </c>
      <c r="N1309" s="55">
        <f>DATE(world_happiness[[#This Row],[year]],1,1)</f>
        <v>43831</v>
      </c>
      <c r="O1309">
        <f>YEAR(world_happiness[[#This Row],[Date]])</f>
        <v>2020</v>
      </c>
      <c r="P1309">
        <f>AVERAGE(world_happiness[Life Ladder])</f>
        <v>5.4792273760800283</v>
      </c>
    </row>
    <row r="1310" spans="1:16" x14ac:dyDescent="0.35">
      <c r="A1310" t="s">
        <v>109</v>
      </c>
      <c r="B1310">
        <v>2021</v>
      </c>
      <c r="C1310">
        <v>5.7210000000000001</v>
      </c>
      <c r="D1310">
        <v>9.3650000000000002</v>
      </c>
      <c r="E1310">
        <v>0.92700000000000005</v>
      </c>
      <c r="F1310">
        <v>60.5</v>
      </c>
      <c r="G1310">
        <v>0.66700000000000004</v>
      </c>
      <c r="H1310">
        <v>0.217</v>
      </c>
      <c r="I1310">
        <v>0.85099999999999998</v>
      </c>
      <c r="J1310">
        <v>0.56000000000000005</v>
      </c>
      <c r="K1310">
        <v>0.20200000000000001</v>
      </c>
      <c r="L1310" t="str">
        <f>IFERROR(VLOOKUP(A1310, ContinentData!$A$2:$B$231, 2, FALSE),0)</f>
        <v>Asia</v>
      </c>
      <c r="M1310" t="str">
        <f>IF(world_happiness[[#This Row],[Life Ladder]]&gt;world_happiness[[#This Row],[AV LL]],"Over Avergare","Under Average")</f>
        <v>Over Avergare</v>
      </c>
      <c r="N1310" s="55">
        <f>DATE(world_happiness[[#This Row],[year]],1,1)</f>
        <v>44197</v>
      </c>
      <c r="O1310">
        <f>YEAR(world_happiness[[#This Row],[Date]])</f>
        <v>2021</v>
      </c>
      <c r="P1310">
        <f>AVERAGE(world_happiness[Life Ladder])</f>
        <v>5.4792273760800283</v>
      </c>
    </row>
    <row r="1311" spans="1:16" x14ac:dyDescent="0.35">
      <c r="A1311" t="s">
        <v>109</v>
      </c>
      <c r="B1311">
        <v>2022</v>
      </c>
      <c r="C1311">
        <v>5.7880000000000003</v>
      </c>
      <c r="D1311">
        <v>9.3879999999999999</v>
      </c>
      <c r="E1311">
        <v>0.95099999999999996</v>
      </c>
      <c r="F1311">
        <v>60.6</v>
      </c>
      <c r="G1311">
        <v>0.71699999999999997</v>
      </c>
      <c r="H1311">
        <v>0.214</v>
      </c>
      <c r="I1311">
        <v>0.84699999999999998</v>
      </c>
      <c r="J1311">
        <v>0.55000000000000004</v>
      </c>
      <c r="K1311">
        <v>0.20899999999999999</v>
      </c>
      <c r="L1311" t="str">
        <f>IFERROR(VLOOKUP(A1311, ContinentData!$A$2:$B$231, 2, FALSE),0)</f>
        <v>Asia</v>
      </c>
      <c r="M1311" t="str">
        <f>IF(world_happiness[[#This Row],[Life Ladder]]&gt;world_happiness[[#This Row],[AV LL]],"Over Avergare","Under Average")</f>
        <v>Over Avergare</v>
      </c>
      <c r="N1311" s="55">
        <f>DATE(world_happiness[[#This Row],[year]],1,1)</f>
        <v>44562</v>
      </c>
      <c r="O1311">
        <f>YEAR(world_happiness[[#This Row],[Date]])</f>
        <v>2022</v>
      </c>
      <c r="P1311">
        <f>AVERAGE(world_happiness[Life Ladder])</f>
        <v>5.4792273760800283</v>
      </c>
    </row>
    <row r="1312" spans="1:16" x14ac:dyDescent="0.35">
      <c r="A1312" t="s">
        <v>110</v>
      </c>
      <c r="B1312">
        <v>2007</v>
      </c>
      <c r="C1312">
        <v>5.1959999999999997</v>
      </c>
      <c r="D1312">
        <v>9.6959999999999997</v>
      </c>
      <c r="E1312">
        <v>0.83199999999999996</v>
      </c>
      <c r="F1312">
        <v>65.959999999999994</v>
      </c>
      <c r="G1312">
        <v>0.51200000000000001</v>
      </c>
      <c r="H1312">
        <v>-0.13700000000000001</v>
      </c>
      <c r="I1312">
        <v>0.81499999999999995</v>
      </c>
      <c r="J1312">
        <v>0.53600000000000003</v>
      </c>
      <c r="K1312">
        <v>0.34</v>
      </c>
      <c r="L1312" t="str">
        <f>IFERROR(VLOOKUP(A1312, ContinentData!$A$2:$B$231, 2, FALSE),0)</f>
        <v>Europe</v>
      </c>
      <c r="M1312" t="str">
        <f>IF(world_happiness[[#This Row],[Life Ladder]]&gt;world_happiness[[#This Row],[AV LL]],"Over Avergare","Under Average")</f>
        <v>Under Average</v>
      </c>
      <c r="N1312" s="55">
        <f>DATE(world_happiness[[#This Row],[year]],1,1)</f>
        <v>39083</v>
      </c>
      <c r="O1312">
        <f>YEAR(world_happiness[[#This Row],[Date]])</f>
        <v>2007</v>
      </c>
      <c r="P1312">
        <f>AVERAGE(world_happiness[Life Ladder])</f>
        <v>5.4792273760800283</v>
      </c>
    </row>
    <row r="1313" spans="1:16" x14ac:dyDescent="0.35">
      <c r="A1313" t="s">
        <v>110</v>
      </c>
      <c r="B1313">
        <v>2009</v>
      </c>
      <c r="C1313">
        <v>4.8010000000000002</v>
      </c>
      <c r="D1313">
        <v>9.702</v>
      </c>
      <c r="E1313">
        <v>0.81599999999999995</v>
      </c>
      <c r="F1313">
        <v>66.12</v>
      </c>
      <c r="G1313">
        <v>0.55600000000000005</v>
      </c>
      <c r="H1313">
        <v>-0.105</v>
      </c>
      <c r="I1313">
        <v>0.83799999999999997</v>
      </c>
      <c r="J1313">
        <v>0.53300000000000003</v>
      </c>
      <c r="K1313">
        <v>0.42299999999999999</v>
      </c>
      <c r="L1313" t="str">
        <f>IFERROR(VLOOKUP(A1313, ContinentData!$A$2:$B$231, 2, FALSE),0)</f>
        <v>Europe</v>
      </c>
      <c r="M1313" t="str">
        <f>IF(world_happiness[[#This Row],[Life Ladder]]&gt;world_happiness[[#This Row],[AV LL]],"Over Avergare","Under Average")</f>
        <v>Under Average</v>
      </c>
      <c r="N1313" s="55">
        <f>DATE(world_happiness[[#This Row],[year]],1,1)</f>
        <v>39814</v>
      </c>
      <c r="O1313">
        <f>YEAR(world_happiness[[#This Row],[Date]])</f>
        <v>2009</v>
      </c>
      <c r="P1313">
        <f>AVERAGE(world_happiness[Life Ladder])</f>
        <v>5.4792273760800283</v>
      </c>
    </row>
    <row r="1314" spans="1:16" x14ac:dyDescent="0.35">
      <c r="A1314" t="s">
        <v>110</v>
      </c>
      <c r="B1314">
        <v>2010</v>
      </c>
      <c r="C1314">
        <v>5.4550000000000001</v>
      </c>
      <c r="D1314">
        <v>9.7270000000000003</v>
      </c>
      <c r="E1314">
        <v>0.80500000000000005</v>
      </c>
      <c r="F1314">
        <v>66.2</v>
      </c>
      <c r="G1314">
        <v>0.55200000000000005</v>
      </c>
      <c r="H1314">
        <v>-0.21</v>
      </c>
      <c r="I1314">
        <v>0.75700000000000001</v>
      </c>
      <c r="J1314">
        <v>0.51</v>
      </c>
      <c r="K1314">
        <v>0.41</v>
      </c>
      <c r="L1314" t="str">
        <f>IFERROR(VLOOKUP(A1314, ContinentData!$A$2:$B$231, 2, FALSE),0)</f>
        <v>Europe</v>
      </c>
      <c r="M1314" t="str">
        <f>IF(world_happiness[[#This Row],[Life Ladder]]&gt;world_happiness[[#This Row],[AV LL]],"Over Avergare","Under Average")</f>
        <v>Under Average</v>
      </c>
      <c r="N1314" s="55">
        <f>DATE(world_happiness[[#This Row],[year]],1,1)</f>
        <v>40179</v>
      </c>
      <c r="O1314">
        <f>YEAR(world_happiness[[#This Row],[Date]])</f>
        <v>2010</v>
      </c>
      <c r="P1314">
        <f>AVERAGE(world_happiness[Life Ladder])</f>
        <v>5.4792273760800283</v>
      </c>
    </row>
    <row r="1315" spans="1:16" x14ac:dyDescent="0.35">
      <c r="A1315" t="s">
        <v>110</v>
      </c>
      <c r="B1315">
        <v>2011</v>
      </c>
      <c r="C1315">
        <v>5.2229999999999999</v>
      </c>
      <c r="D1315">
        <v>9.7579999999999991</v>
      </c>
      <c r="E1315">
        <v>0.81799999999999995</v>
      </c>
      <c r="F1315">
        <v>66.28</v>
      </c>
      <c r="G1315">
        <v>0.54600000000000004</v>
      </c>
      <c r="H1315">
        <v>-0.23</v>
      </c>
      <c r="I1315">
        <v>0.76200000000000001</v>
      </c>
      <c r="J1315">
        <v>0.51</v>
      </c>
      <c r="K1315">
        <v>0.378</v>
      </c>
      <c r="L1315" t="str">
        <f>IFERROR(VLOOKUP(A1315, ContinentData!$A$2:$B$231, 2, FALSE),0)</f>
        <v>Europe</v>
      </c>
      <c r="M1315" t="str">
        <f>IF(world_happiness[[#This Row],[Life Ladder]]&gt;world_happiness[[#This Row],[AV LL]],"Over Avergare","Under Average")</f>
        <v>Under Average</v>
      </c>
      <c r="N1315" s="55">
        <f>DATE(world_happiness[[#This Row],[year]],1,1)</f>
        <v>40544</v>
      </c>
      <c r="O1315">
        <f>YEAR(world_happiness[[#This Row],[Date]])</f>
        <v>2011</v>
      </c>
      <c r="P1315">
        <f>AVERAGE(world_happiness[Life Ladder])</f>
        <v>5.4792273760800283</v>
      </c>
    </row>
    <row r="1316" spans="1:16" x14ac:dyDescent="0.35">
      <c r="A1316" t="s">
        <v>110</v>
      </c>
      <c r="B1316">
        <v>2012</v>
      </c>
      <c r="C1316">
        <v>5.2190000000000003</v>
      </c>
      <c r="D1316">
        <v>9.7289999999999992</v>
      </c>
      <c r="E1316">
        <v>0.70399999999999996</v>
      </c>
      <c r="F1316">
        <v>66.36</v>
      </c>
      <c r="G1316">
        <v>0.46200000000000002</v>
      </c>
      <c r="H1316">
        <v>-0.19600000000000001</v>
      </c>
      <c r="I1316">
        <v>0.755</v>
      </c>
      <c r="J1316">
        <v>0.46800000000000003</v>
      </c>
      <c r="K1316">
        <v>0.379</v>
      </c>
      <c r="L1316" t="str">
        <f>IFERROR(VLOOKUP(A1316, ContinentData!$A$2:$B$231, 2, FALSE),0)</f>
        <v>Europe</v>
      </c>
      <c r="M1316" t="str">
        <f>IF(world_happiness[[#This Row],[Life Ladder]]&gt;world_happiness[[#This Row],[AV LL]],"Over Avergare","Under Average")</f>
        <v>Under Average</v>
      </c>
      <c r="N1316" s="55">
        <f>DATE(world_happiness[[#This Row],[year]],1,1)</f>
        <v>40909</v>
      </c>
      <c r="O1316">
        <f>YEAR(world_happiness[[#This Row],[Date]])</f>
        <v>2012</v>
      </c>
      <c r="P1316">
        <f>AVERAGE(world_happiness[Life Ladder])</f>
        <v>5.4792273760800283</v>
      </c>
    </row>
    <row r="1317" spans="1:16" x14ac:dyDescent="0.35">
      <c r="A1317" t="s">
        <v>110</v>
      </c>
      <c r="B1317">
        <v>2013</v>
      </c>
      <c r="C1317">
        <v>5.0739999999999998</v>
      </c>
      <c r="D1317">
        <v>9.7629999999999999</v>
      </c>
      <c r="E1317">
        <v>0.73599999999999999</v>
      </c>
      <c r="F1317">
        <v>66.44</v>
      </c>
      <c r="G1317">
        <v>0.502</v>
      </c>
      <c r="H1317">
        <v>-0.17899999999999999</v>
      </c>
      <c r="I1317">
        <v>0.69299999999999995</v>
      </c>
      <c r="J1317">
        <v>0.49299999999999999</v>
      </c>
      <c r="K1317">
        <v>0.33100000000000002</v>
      </c>
      <c r="L1317" t="str">
        <f>IFERROR(VLOOKUP(A1317, ContinentData!$A$2:$B$231, 2, FALSE),0)</f>
        <v>Europe</v>
      </c>
      <c r="M1317" t="str">
        <f>IF(world_happiness[[#This Row],[Life Ladder]]&gt;world_happiness[[#This Row],[AV LL]],"Over Avergare","Under Average")</f>
        <v>Under Average</v>
      </c>
      <c r="N1317" s="55">
        <f>DATE(world_happiness[[#This Row],[year]],1,1)</f>
        <v>41275</v>
      </c>
      <c r="O1317">
        <f>YEAR(world_happiness[[#This Row],[Date]])</f>
        <v>2013</v>
      </c>
      <c r="P1317">
        <f>AVERAGE(world_happiness[Life Ladder])</f>
        <v>5.4792273760800283</v>
      </c>
    </row>
    <row r="1318" spans="1:16" x14ac:dyDescent="0.35">
      <c r="A1318" t="s">
        <v>110</v>
      </c>
      <c r="B1318">
        <v>2014</v>
      </c>
      <c r="C1318">
        <v>5.2830000000000004</v>
      </c>
      <c r="D1318">
        <v>9.7799999999999994</v>
      </c>
      <c r="E1318">
        <v>0.86299999999999999</v>
      </c>
      <c r="F1318">
        <v>66.52</v>
      </c>
      <c r="G1318">
        <v>0.503</v>
      </c>
      <c r="H1318">
        <v>9.2999999999999999E-2</v>
      </c>
      <c r="I1318">
        <v>0.76800000000000002</v>
      </c>
      <c r="J1318">
        <v>0.54500000000000004</v>
      </c>
      <c r="K1318">
        <v>0.36799999999999999</v>
      </c>
      <c r="L1318" t="str">
        <f>IFERROR(VLOOKUP(A1318, ContinentData!$A$2:$B$231, 2, FALSE),0)</f>
        <v>Europe</v>
      </c>
      <c r="M1318" t="str">
        <f>IF(world_happiness[[#This Row],[Life Ladder]]&gt;world_happiness[[#This Row],[AV LL]],"Over Avergare","Under Average")</f>
        <v>Under Average</v>
      </c>
      <c r="N1318" s="55">
        <f>DATE(world_happiness[[#This Row],[year]],1,1)</f>
        <v>41640</v>
      </c>
      <c r="O1318">
        <f>YEAR(world_happiness[[#This Row],[Date]])</f>
        <v>2014</v>
      </c>
      <c r="P1318">
        <f>AVERAGE(world_happiness[Life Ladder])</f>
        <v>5.4792273760800283</v>
      </c>
    </row>
    <row r="1319" spans="1:16" x14ac:dyDescent="0.35">
      <c r="A1319" t="s">
        <v>110</v>
      </c>
      <c r="B1319">
        <v>2015</v>
      </c>
      <c r="C1319">
        <v>5.125</v>
      </c>
      <c r="D1319">
        <v>9.8130000000000006</v>
      </c>
      <c r="E1319">
        <v>0.74</v>
      </c>
      <c r="F1319">
        <v>66.599999999999994</v>
      </c>
      <c r="G1319">
        <v>0.58299999999999996</v>
      </c>
      <c r="H1319">
        <v>-0.14799999999999999</v>
      </c>
      <c r="I1319">
        <v>0.78100000000000003</v>
      </c>
      <c r="J1319">
        <v>0.53400000000000003</v>
      </c>
      <c r="K1319">
        <v>0.33700000000000002</v>
      </c>
      <c r="L1319" t="str">
        <f>IFERROR(VLOOKUP(A1319, ContinentData!$A$2:$B$231, 2, FALSE),0)</f>
        <v>Europe</v>
      </c>
      <c r="M1319" t="str">
        <f>IF(world_happiness[[#This Row],[Life Ladder]]&gt;world_happiness[[#This Row],[AV LL]],"Over Avergare","Under Average")</f>
        <v>Under Average</v>
      </c>
      <c r="N1319" s="55">
        <f>DATE(world_happiness[[#This Row],[year]],1,1)</f>
        <v>42005</v>
      </c>
      <c r="O1319">
        <f>YEAR(world_happiness[[#This Row],[Date]])</f>
        <v>2015</v>
      </c>
      <c r="P1319">
        <f>AVERAGE(world_happiness[Life Ladder])</f>
        <v>5.4792273760800283</v>
      </c>
    </row>
    <row r="1320" spans="1:16" x14ac:dyDescent="0.35">
      <c r="A1320" t="s">
        <v>110</v>
      </c>
      <c r="B1320">
        <v>2016</v>
      </c>
      <c r="C1320">
        <v>5.3040000000000003</v>
      </c>
      <c r="D1320">
        <v>9.8420000000000005</v>
      </c>
      <c r="E1320">
        <v>0.86599999999999999</v>
      </c>
      <c r="F1320">
        <v>66.7</v>
      </c>
      <c r="G1320">
        <v>0.56899999999999995</v>
      </c>
      <c r="H1320">
        <v>-9.0999999999999998E-2</v>
      </c>
      <c r="I1320">
        <v>0.84899999999999998</v>
      </c>
      <c r="J1320">
        <v>0.54700000000000004</v>
      </c>
      <c r="K1320">
        <v>0.33700000000000002</v>
      </c>
      <c r="L1320" t="str">
        <f>IFERROR(VLOOKUP(A1320, ContinentData!$A$2:$B$231, 2, FALSE),0)</f>
        <v>Europe</v>
      </c>
      <c r="M1320" t="str">
        <f>IF(world_happiness[[#This Row],[Life Ladder]]&gt;world_happiness[[#This Row],[AV LL]],"Over Avergare","Under Average")</f>
        <v>Under Average</v>
      </c>
      <c r="N1320" s="55">
        <f>DATE(world_happiness[[#This Row],[year]],1,1)</f>
        <v>42370</v>
      </c>
      <c r="O1320">
        <f>YEAR(world_happiness[[#This Row],[Date]])</f>
        <v>2016</v>
      </c>
      <c r="P1320">
        <f>AVERAGE(world_happiness[Life Ladder])</f>
        <v>5.4792273760800283</v>
      </c>
    </row>
    <row r="1321" spans="1:16" x14ac:dyDescent="0.35">
      <c r="A1321" t="s">
        <v>110</v>
      </c>
      <c r="B1321">
        <v>2017</v>
      </c>
      <c r="C1321">
        <v>5.6150000000000002</v>
      </c>
      <c r="D1321">
        <v>9.8879999999999999</v>
      </c>
      <c r="E1321">
        <v>0.88100000000000001</v>
      </c>
      <c r="F1321">
        <v>66.8</v>
      </c>
      <c r="G1321">
        <v>0.626</v>
      </c>
      <c r="H1321">
        <v>-8.6999999999999994E-2</v>
      </c>
      <c r="I1321">
        <v>0.75600000000000001</v>
      </c>
      <c r="J1321">
        <v>0.49299999999999999</v>
      </c>
      <c r="K1321">
        <v>0.35</v>
      </c>
      <c r="L1321" t="str">
        <f>IFERROR(VLOOKUP(A1321, ContinentData!$A$2:$B$231, 2, FALSE),0)</f>
        <v>Europe</v>
      </c>
      <c r="M1321" t="str">
        <f>IF(world_happiness[[#This Row],[Life Ladder]]&gt;world_happiness[[#This Row],[AV LL]],"Over Avergare","Under Average")</f>
        <v>Over Avergare</v>
      </c>
      <c r="N1321" s="55">
        <f>DATE(world_happiness[[#This Row],[year]],1,1)</f>
        <v>42736</v>
      </c>
      <c r="O1321">
        <f>YEAR(world_happiness[[#This Row],[Date]])</f>
        <v>2017</v>
      </c>
      <c r="P1321">
        <f>AVERAGE(world_happiness[Life Ladder])</f>
        <v>5.4792273760800283</v>
      </c>
    </row>
    <row r="1322" spans="1:16" x14ac:dyDescent="0.35">
      <c r="A1322" t="s">
        <v>110</v>
      </c>
      <c r="B1322">
        <v>2018</v>
      </c>
      <c r="C1322">
        <v>5.65</v>
      </c>
      <c r="D1322">
        <v>9.9369999999999994</v>
      </c>
      <c r="E1322">
        <v>0.85599999999999998</v>
      </c>
      <c r="F1322">
        <v>66.900000000000006</v>
      </c>
      <c r="G1322">
        <v>0.626</v>
      </c>
      <c r="H1322">
        <v>-5.5E-2</v>
      </c>
      <c r="I1322">
        <v>0.76900000000000002</v>
      </c>
      <c r="J1322">
        <v>0.52700000000000002</v>
      </c>
      <c r="K1322">
        <v>0.35499999999999998</v>
      </c>
      <c r="L1322" t="str">
        <f>IFERROR(VLOOKUP(A1322, ContinentData!$A$2:$B$231, 2, FALSE),0)</f>
        <v>Europe</v>
      </c>
      <c r="M1322" t="str">
        <f>IF(world_happiness[[#This Row],[Life Ladder]]&gt;world_happiness[[#This Row],[AV LL]],"Over Avergare","Under Average")</f>
        <v>Over Avergare</v>
      </c>
      <c r="N1322" s="55">
        <f>DATE(world_happiness[[#This Row],[year]],1,1)</f>
        <v>43101</v>
      </c>
      <c r="O1322">
        <f>YEAR(world_happiness[[#This Row],[Date]])</f>
        <v>2018</v>
      </c>
      <c r="P1322">
        <f>AVERAGE(world_happiness[Life Ladder])</f>
        <v>5.4792273760800283</v>
      </c>
    </row>
    <row r="1323" spans="1:16" x14ac:dyDescent="0.35">
      <c r="A1323" t="s">
        <v>110</v>
      </c>
      <c r="B1323">
        <v>2019</v>
      </c>
      <c r="C1323">
        <v>5.3860000000000001</v>
      </c>
      <c r="D1323">
        <v>9.9779999999999998</v>
      </c>
      <c r="E1323">
        <v>0.83199999999999996</v>
      </c>
      <c r="F1323">
        <v>67</v>
      </c>
      <c r="G1323">
        <v>0.69399999999999995</v>
      </c>
      <c r="H1323">
        <v>-0.109</v>
      </c>
      <c r="I1323">
        <v>0.82</v>
      </c>
      <c r="J1323">
        <v>0.54700000000000004</v>
      </c>
      <c r="K1323">
        <v>0.36599999999999999</v>
      </c>
      <c r="L1323" t="str">
        <f>IFERROR(VLOOKUP(A1323, ContinentData!$A$2:$B$231, 2, FALSE),0)</f>
        <v>Europe</v>
      </c>
      <c r="M1323" t="str">
        <f>IF(world_happiness[[#This Row],[Life Ladder]]&gt;world_happiness[[#This Row],[AV LL]],"Over Avergare","Under Average")</f>
        <v>Under Average</v>
      </c>
      <c r="N1323" s="55">
        <f>DATE(world_happiness[[#This Row],[year]],1,1)</f>
        <v>43466</v>
      </c>
      <c r="O1323">
        <f>YEAR(world_happiness[[#This Row],[Date]])</f>
        <v>2019</v>
      </c>
      <c r="P1323">
        <f>AVERAGE(world_happiness[Life Ladder])</f>
        <v>5.4792273760800283</v>
      </c>
    </row>
    <row r="1324" spans="1:16" x14ac:dyDescent="0.35">
      <c r="A1324" t="s">
        <v>110</v>
      </c>
      <c r="B1324">
        <v>2020</v>
      </c>
      <c r="C1324">
        <v>5.7220000000000004</v>
      </c>
      <c r="D1324">
        <v>9.8130000000000006</v>
      </c>
      <c r="E1324">
        <v>0.88700000000000001</v>
      </c>
      <c r="F1324">
        <v>67.099999999999994</v>
      </c>
      <c r="G1324">
        <v>0.80200000000000005</v>
      </c>
      <c r="H1324">
        <v>6.3E-2</v>
      </c>
      <c r="I1324">
        <v>0.84499999999999997</v>
      </c>
      <c r="J1324">
        <v>0.56000000000000005</v>
      </c>
      <c r="K1324">
        <v>0.41099999999999998</v>
      </c>
      <c r="L1324" t="str">
        <f>IFERROR(VLOOKUP(A1324, ContinentData!$A$2:$B$231, 2, FALSE),0)</f>
        <v>Europe</v>
      </c>
      <c r="M1324" t="str">
        <f>IF(world_happiness[[#This Row],[Life Ladder]]&gt;world_happiness[[#This Row],[AV LL]],"Over Avergare","Under Average")</f>
        <v>Over Avergare</v>
      </c>
      <c r="N1324" s="55">
        <f>DATE(world_happiness[[#This Row],[year]],1,1)</f>
        <v>43831</v>
      </c>
      <c r="O1324">
        <f>YEAR(world_happiness[[#This Row],[Date]])</f>
        <v>2020</v>
      </c>
      <c r="P1324">
        <f>AVERAGE(world_happiness[Life Ladder])</f>
        <v>5.4792273760800283</v>
      </c>
    </row>
    <row r="1325" spans="1:16" x14ac:dyDescent="0.35">
      <c r="A1325" t="s">
        <v>111</v>
      </c>
      <c r="B1325">
        <v>2010</v>
      </c>
      <c r="C1325">
        <v>4.383</v>
      </c>
      <c r="D1325">
        <v>8.673</v>
      </c>
      <c r="F1325">
        <v>62.5</v>
      </c>
      <c r="G1325">
        <v>0.66300000000000003</v>
      </c>
      <c r="H1325">
        <v>-0.16</v>
      </c>
      <c r="I1325">
        <v>0.9</v>
      </c>
      <c r="L1325" t="str">
        <f>IFERROR(VLOOKUP(A1325, ContinentData!$A$2:$B$231, 2, FALSE),0)</f>
        <v>Africa</v>
      </c>
      <c r="M1325" t="str">
        <f>IF(world_happiness[[#This Row],[Life Ladder]]&gt;world_happiness[[#This Row],[AV LL]],"Over Avergare","Under Average")</f>
        <v>Under Average</v>
      </c>
      <c r="N1325" s="55">
        <f>DATE(world_happiness[[#This Row],[year]],1,1)</f>
        <v>40179</v>
      </c>
      <c r="O1325">
        <f>YEAR(world_happiness[[#This Row],[Date]])</f>
        <v>2010</v>
      </c>
      <c r="P1325">
        <f>AVERAGE(world_happiness[Life Ladder])</f>
        <v>5.4792273760800283</v>
      </c>
    </row>
    <row r="1326" spans="1:16" x14ac:dyDescent="0.35">
      <c r="A1326" t="s">
        <v>111</v>
      </c>
      <c r="B1326">
        <v>2011</v>
      </c>
      <c r="C1326">
        <v>5.085</v>
      </c>
      <c r="D1326">
        <v>8.7100000000000009</v>
      </c>
      <c r="E1326">
        <v>0.83299999999999996</v>
      </c>
      <c r="F1326">
        <v>62.66</v>
      </c>
      <c r="G1326">
        <v>0.57899999999999996</v>
      </c>
      <c r="H1326">
        <v>-0.215</v>
      </c>
      <c r="I1326">
        <v>0.875</v>
      </c>
      <c r="J1326">
        <v>0.68700000000000006</v>
      </c>
      <c r="K1326">
        <v>0.187</v>
      </c>
      <c r="L1326" t="str">
        <f>IFERROR(VLOOKUP(A1326, ContinentData!$A$2:$B$231, 2, FALSE),0)</f>
        <v>Africa</v>
      </c>
      <c r="M1326" t="str">
        <f>IF(world_happiness[[#This Row],[Life Ladder]]&gt;world_happiness[[#This Row],[AV LL]],"Over Avergare","Under Average")</f>
        <v>Under Average</v>
      </c>
      <c r="N1326" s="55">
        <f>DATE(world_happiness[[#This Row],[year]],1,1)</f>
        <v>40544</v>
      </c>
      <c r="O1326">
        <f>YEAR(world_happiness[[#This Row],[Date]])</f>
        <v>2011</v>
      </c>
      <c r="P1326">
        <f>AVERAGE(world_happiness[Life Ladder])</f>
        <v>5.4792273760800283</v>
      </c>
    </row>
    <row r="1327" spans="1:16" x14ac:dyDescent="0.35">
      <c r="A1327" t="s">
        <v>111</v>
      </c>
      <c r="B1327">
        <v>2012</v>
      </c>
      <c r="C1327">
        <v>4.97</v>
      </c>
      <c r="D1327">
        <v>8.7260000000000009</v>
      </c>
      <c r="E1327">
        <v>0.67600000000000005</v>
      </c>
      <c r="F1327">
        <v>62.82</v>
      </c>
      <c r="G1327">
        <v>0.75700000000000001</v>
      </c>
      <c r="H1327">
        <v>-0.184</v>
      </c>
      <c r="I1327">
        <v>0.84499999999999997</v>
      </c>
      <c r="J1327">
        <v>0.64100000000000001</v>
      </c>
      <c r="K1327">
        <v>0.28100000000000003</v>
      </c>
      <c r="L1327" t="str">
        <f>IFERROR(VLOOKUP(A1327, ContinentData!$A$2:$B$231, 2, FALSE),0)</f>
        <v>Africa</v>
      </c>
      <c r="M1327" t="str">
        <f>IF(world_happiness[[#This Row],[Life Ladder]]&gt;world_happiness[[#This Row],[AV LL]],"Over Avergare","Under Average")</f>
        <v>Under Average</v>
      </c>
      <c r="N1327" s="55">
        <f>DATE(world_happiness[[#This Row],[year]],1,1)</f>
        <v>40909</v>
      </c>
      <c r="O1327">
        <f>YEAR(world_happiness[[#This Row],[Date]])</f>
        <v>2012</v>
      </c>
      <c r="P1327">
        <f>AVERAGE(world_happiness[Life Ladder])</f>
        <v>5.4792273760800283</v>
      </c>
    </row>
    <row r="1328" spans="1:16" x14ac:dyDescent="0.35">
      <c r="A1328" t="s">
        <v>111</v>
      </c>
      <c r="B1328">
        <v>2013</v>
      </c>
      <c r="C1328">
        <v>5.1420000000000003</v>
      </c>
      <c r="D1328">
        <v>8.7569999999999997</v>
      </c>
      <c r="E1328">
        <v>0.59699999999999998</v>
      </c>
      <c r="F1328">
        <v>62.98</v>
      </c>
      <c r="G1328">
        <v>0.57199999999999995</v>
      </c>
      <c r="H1328">
        <v>-0.20799999999999999</v>
      </c>
      <c r="I1328">
        <v>0.77100000000000002</v>
      </c>
      <c r="J1328">
        <v>0.70699999999999996</v>
      </c>
      <c r="K1328">
        <v>0.23899999999999999</v>
      </c>
      <c r="L1328" t="str">
        <f>IFERROR(VLOOKUP(A1328, ContinentData!$A$2:$B$231, 2, FALSE),0)</f>
        <v>Africa</v>
      </c>
      <c r="M1328" t="str">
        <f>IF(world_happiness[[#This Row],[Life Ladder]]&gt;world_happiness[[#This Row],[AV LL]],"Over Avergare","Under Average")</f>
        <v>Under Average</v>
      </c>
      <c r="N1328" s="55">
        <f>DATE(world_happiness[[#This Row],[year]],1,1)</f>
        <v>41275</v>
      </c>
      <c r="O1328">
        <f>YEAR(world_happiness[[#This Row],[Date]])</f>
        <v>2013</v>
      </c>
      <c r="P1328">
        <f>AVERAGE(world_happiness[Life Ladder])</f>
        <v>5.4792273760800283</v>
      </c>
    </row>
    <row r="1329" spans="1:16" x14ac:dyDescent="0.35">
      <c r="A1329" t="s">
        <v>111</v>
      </c>
      <c r="B1329">
        <v>2015</v>
      </c>
      <c r="C1329">
        <v>5.1630000000000003</v>
      </c>
      <c r="D1329">
        <v>8.9469999999999992</v>
      </c>
      <c r="E1329">
        <v>0.60599999999999998</v>
      </c>
      <c r="F1329">
        <v>63.3</v>
      </c>
      <c r="G1329">
        <v>0.71299999999999997</v>
      </c>
      <c r="H1329">
        <v>-0.23599999999999999</v>
      </c>
      <c r="I1329">
        <v>0.84199999999999997</v>
      </c>
      <c r="J1329">
        <v>0.59599999999999997</v>
      </c>
      <c r="K1329">
        <v>0.26200000000000001</v>
      </c>
      <c r="L1329" t="str">
        <f>IFERROR(VLOOKUP(A1329, ContinentData!$A$2:$B$231, 2, FALSE),0)</f>
        <v>Africa</v>
      </c>
      <c r="M1329" t="str">
        <f>IF(world_happiness[[#This Row],[Life Ladder]]&gt;world_happiness[[#This Row],[AV LL]],"Over Avergare","Under Average")</f>
        <v>Under Average</v>
      </c>
      <c r="N1329" s="55">
        <f>DATE(world_happiness[[#This Row],[year]],1,1)</f>
        <v>42005</v>
      </c>
      <c r="O1329">
        <f>YEAR(world_happiness[[#This Row],[Date]])</f>
        <v>2015</v>
      </c>
      <c r="P1329">
        <f>AVERAGE(world_happiness[Life Ladder])</f>
        <v>5.4792273760800283</v>
      </c>
    </row>
    <row r="1330" spans="1:16" x14ac:dyDescent="0.35">
      <c r="A1330" t="s">
        <v>111</v>
      </c>
      <c r="B1330">
        <v>2016</v>
      </c>
      <c r="C1330">
        <v>5.3860000000000001</v>
      </c>
      <c r="D1330">
        <v>8.94</v>
      </c>
      <c r="E1330">
        <v>0.65500000000000003</v>
      </c>
      <c r="F1330">
        <v>63.4</v>
      </c>
      <c r="G1330">
        <v>0.81699999999999995</v>
      </c>
      <c r="H1330">
        <v>-0.245</v>
      </c>
      <c r="I1330">
        <v>0.71699999999999997</v>
      </c>
      <c r="J1330">
        <v>0.65800000000000003</v>
      </c>
      <c r="K1330">
        <v>0.20499999999999999</v>
      </c>
      <c r="L1330" t="str">
        <f>IFERROR(VLOOKUP(A1330, ContinentData!$A$2:$B$231, 2, FALSE),0)</f>
        <v>Africa</v>
      </c>
      <c r="M1330" t="str">
        <f>IF(world_happiness[[#This Row],[Life Ladder]]&gt;world_happiness[[#This Row],[AV LL]],"Over Avergare","Under Average")</f>
        <v>Under Average</v>
      </c>
      <c r="N1330" s="55">
        <f>DATE(world_happiness[[#This Row],[year]],1,1)</f>
        <v>42370</v>
      </c>
      <c r="O1330">
        <f>YEAR(world_happiness[[#This Row],[Date]])</f>
        <v>2016</v>
      </c>
      <c r="P1330">
        <f>AVERAGE(world_happiness[Life Ladder])</f>
        <v>5.4792273760800283</v>
      </c>
    </row>
    <row r="1331" spans="1:16" x14ac:dyDescent="0.35">
      <c r="A1331" t="s">
        <v>111</v>
      </c>
      <c r="B1331">
        <v>2017</v>
      </c>
      <c r="C1331">
        <v>5.3120000000000003</v>
      </c>
      <c r="D1331">
        <v>8.9770000000000003</v>
      </c>
      <c r="E1331">
        <v>0.64100000000000001</v>
      </c>
      <c r="F1331">
        <v>63.5</v>
      </c>
      <c r="G1331">
        <v>0.81399999999999995</v>
      </c>
      <c r="H1331">
        <v>-0.224</v>
      </c>
      <c r="I1331">
        <v>0.84099999999999997</v>
      </c>
      <c r="J1331">
        <v>0.501</v>
      </c>
      <c r="K1331">
        <v>0.32300000000000001</v>
      </c>
      <c r="L1331" t="str">
        <f>IFERROR(VLOOKUP(A1331, ContinentData!$A$2:$B$231, 2, FALSE),0)</f>
        <v>Africa</v>
      </c>
      <c r="M1331" t="str">
        <f>IF(world_happiness[[#This Row],[Life Ladder]]&gt;world_happiness[[#This Row],[AV LL]],"Over Avergare","Under Average")</f>
        <v>Under Average</v>
      </c>
      <c r="N1331" s="55">
        <f>DATE(world_happiness[[#This Row],[year]],1,1)</f>
        <v>42736</v>
      </c>
      <c r="O1331">
        <f>YEAR(world_happiness[[#This Row],[Date]])</f>
        <v>2017</v>
      </c>
      <c r="P1331">
        <f>AVERAGE(world_happiness[Life Ladder])</f>
        <v>5.4792273760800283</v>
      </c>
    </row>
    <row r="1332" spans="1:16" x14ac:dyDescent="0.35">
      <c r="A1332" t="s">
        <v>111</v>
      </c>
      <c r="B1332">
        <v>2018</v>
      </c>
      <c r="C1332">
        <v>4.8970000000000002</v>
      </c>
      <c r="D1332">
        <v>8.9960000000000004</v>
      </c>
      <c r="E1332">
        <v>0.55400000000000005</v>
      </c>
      <c r="F1332">
        <v>63.6</v>
      </c>
      <c r="G1332">
        <v>0.77300000000000002</v>
      </c>
      <c r="H1332">
        <v>-0.24299999999999999</v>
      </c>
      <c r="I1332">
        <v>0.84299999999999997</v>
      </c>
      <c r="J1332">
        <v>0.57499999999999996</v>
      </c>
      <c r="K1332">
        <v>0.41599999999999998</v>
      </c>
      <c r="L1332" t="str">
        <f>IFERROR(VLOOKUP(A1332, ContinentData!$A$2:$B$231, 2, FALSE),0)</f>
        <v>Africa</v>
      </c>
      <c r="M1332" t="str">
        <f>IF(world_happiness[[#This Row],[Life Ladder]]&gt;world_happiness[[#This Row],[AV LL]],"Over Avergare","Under Average")</f>
        <v>Under Average</v>
      </c>
      <c r="N1332" s="55">
        <f>DATE(world_happiness[[#This Row],[year]],1,1)</f>
        <v>43101</v>
      </c>
      <c r="O1332">
        <f>YEAR(world_happiness[[#This Row],[Date]])</f>
        <v>2018</v>
      </c>
      <c r="P1332">
        <f>AVERAGE(world_happiness[Life Ladder])</f>
        <v>5.4792273760800283</v>
      </c>
    </row>
    <row r="1333" spans="1:16" x14ac:dyDescent="0.35">
      <c r="A1333" t="s">
        <v>111</v>
      </c>
      <c r="B1333">
        <v>2019</v>
      </c>
      <c r="C1333">
        <v>5.0570000000000004</v>
      </c>
      <c r="D1333">
        <v>9.0139999999999993</v>
      </c>
      <c r="E1333">
        <v>0.53500000000000003</v>
      </c>
      <c r="F1333">
        <v>63.7</v>
      </c>
      <c r="G1333">
        <v>0.75700000000000001</v>
      </c>
      <c r="H1333">
        <v>-0.253</v>
      </c>
      <c r="I1333">
        <v>0.75700000000000001</v>
      </c>
      <c r="J1333">
        <v>0.53500000000000003</v>
      </c>
      <c r="K1333">
        <v>0.41</v>
      </c>
      <c r="L1333" t="str">
        <f>IFERROR(VLOOKUP(A1333, ContinentData!$A$2:$B$231, 2, FALSE),0)</f>
        <v>Africa</v>
      </c>
      <c r="M1333" t="str">
        <f>IF(world_happiness[[#This Row],[Life Ladder]]&gt;world_happiness[[#This Row],[AV LL]],"Over Avergare","Under Average")</f>
        <v>Under Average</v>
      </c>
      <c r="N1333" s="55">
        <f>DATE(world_happiness[[#This Row],[year]],1,1)</f>
        <v>43466</v>
      </c>
      <c r="O1333">
        <f>YEAR(world_happiness[[#This Row],[Date]])</f>
        <v>2019</v>
      </c>
      <c r="P1333">
        <f>AVERAGE(world_happiness[Life Ladder])</f>
        <v>5.4792273760800283</v>
      </c>
    </row>
    <row r="1334" spans="1:16" x14ac:dyDescent="0.35">
      <c r="A1334" t="s">
        <v>111</v>
      </c>
      <c r="B1334">
        <v>2020</v>
      </c>
      <c r="C1334">
        <v>4.8029999999999999</v>
      </c>
      <c r="D1334">
        <v>8.9290000000000003</v>
      </c>
      <c r="E1334">
        <v>0.55300000000000005</v>
      </c>
      <c r="F1334">
        <v>63.8</v>
      </c>
      <c r="G1334">
        <v>0.81899999999999995</v>
      </c>
      <c r="H1334">
        <v>-0.23499999999999999</v>
      </c>
      <c r="I1334">
        <v>0.80300000000000005</v>
      </c>
      <c r="J1334">
        <v>0.54800000000000004</v>
      </c>
      <c r="K1334">
        <v>0.25600000000000001</v>
      </c>
      <c r="L1334" t="str">
        <f>IFERROR(VLOOKUP(A1334, ContinentData!$A$2:$B$231, 2, FALSE),0)</f>
        <v>Africa</v>
      </c>
      <c r="M1334" t="str">
        <f>IF(world_happiness[[#This Row],[Life Ladder]]&gt;world_happiness[[#This Row],[AV LL]],"Over Avergare","Under Average")</f>
        <v>Under Average</v>
      </c>
      <c r="N1334" s="55">
        <f>DATE(world_happiness[[#This Row],[year]],1,1)</f>
        <v>43831</v>
      </c>
      <c r="O1334">
        <f>YEAR(world_happiness[[#This Row],[Date]])</f>
        <v>2020</v>
      </c>
      <c r="P1334">
        <f>AVERAGE(world_happiness[Life Ladder])</f>
        <v>5.4792273760800283</v>
      </c>
    </row>
    <row r="1335" spans="1:16" x14ac:dyDescent="0.35">
      <c r="A1335" t="s">
        <v>111</v>
      </c>
      <c r="B1335">
        <v>2021</v>
      </c>
      <c r="C1335">
        <v>5.3259999999999996</v>
      </c>
      <c r="D1335">
        <v>8.9939999999999998</v>
      </c>
      <c r="E1335">
        <v>0.505</v>
      </c>
      <c r="F1335">
        <v>63.9</v>
      </c>
      <c r="G1335">
        <v>0.76200000000000001</v>
      </c>
      <c r="H1335">
        <v>-0.20200000000000001</v>
      </c>
      <c r="I1335">
        <v>0.81699999999999995</v>
      </c>
      <c r="J1335">
        <v>0.55400000000000005</v>
      </c>
      <c r="K1335">
        <v>0.34100000000000003</v>
      </c>
      <c r="L1335" t="str">
        <f>IFERROR(VLOOKUP(A1335, ContinentData!$A$2:$B$231, 2, FALSE),0)</f>
        <v>Africa</v>
      </c>
      <c r="M1335" t="str">
        <f>IF(world_happiness[[#This Row],[Life Ladder]]&gt;world_happiness[[#This Row],[AV LL]],"Over Avergare","Under Average")</f>
        <v>Under Average</v>
      </c>
      <c r="N1335" s="55">
        <f>DATE(world_happiness[[#This Row],[year]],1,1)</f>
        <v>44197</v>
      </c>
      <c r="O1335">
        <f>YEAR(world_happiness[[#This Row],[Date]])</f>
        <v>2021</v>
      </c>
      <c r="P1335">
        <f>AVERAGE(world_happiness[Life Ladder])</f>
        <v>5.4792273760800283</v>
      </c>
    </row>
    <row r="1336" spans="1:16" x14ac:dyDescent="0.35">
      <c r="A1336" t="s">
        <v>111</v>
      </c>
      <c r="B1336">
        <v>2022</v>
      </c>
      <c r="C1336">
        <v>4.5960000000000001</v>
      </c>
      <c r="D1336">
        <v>8.9960000000000004</v>
      </c>
      <c r="E1336">
        <v>0.56399999999999995</v>
      </c>
      <c r="F1336">
        <v>64</v>
      </c>
      <c r="G1336">
        <v>0.79500000000000004</v>
      </c>
      <c r="H1336">
        <v>-0.254</v>
      </c>
      <c r="I1336">
        <v>0.80200000000000005</v>
      </c>
      <c r="J1336">
        <v>0.57299999999999995</v>
      </c>
      <c r="K1336">
        <v>0.41399999999999998</v>
      </c>
      <c r="L1336" t="str">
        <f>IFERROR(VLOOKUP(A1336, ContinentData!$A$2:$B$231, 2, FALSE),0)</f>
        <v>Africa</v>
      </c>
      <c r="M1336" t="str">
        <f>IF(world_happiness[[#This Row],[Life Ladder]]&gt;world_happiness[[#This Row],[AV LL]],"Over Avergare","Under Average")</f>
        <v>Under Average</v>
      </c>
      <c r="N1336" s="55">
        <f>DATE(world_happiness[[#This Row],[year]],1,1)</f>
        <v>44562</v>
      </c>
      <c r="O1336">
        <f>YEAR(world_happiness[[#This Row],[Date]])</f>
        <v>2022</v>
      </c>
      <c r="P1336">
        <f>AVERAGE(world_happiness[Life Ladder])</f>
        <v>5.4792273760800283</v>
      </c>
    </row>
    <row r="1337" spans="1:16" x14ac:dyDescent="0.35">
      <c r="A1337" t="s">
        <v>112</v>
      </c>
      <c r="B1337">
        <v>2006</v>
      </c>
      <c r="C1337">
        <v>4.5949999999999998</v>
      </c>
      <c r="D1337">
        <v>6.7919999999999998</v>
      </c>
      <c r="E1337">
        <v>0.879</v>
      </c>
      <c r="F1337">
        <v>44.82</v>
      </c>
      <c r="G1337">
        <v>0.68400000000000005</v>
      </c>
      <c r="H1337">
        <v>3.9E-2</v>
      </c>
      <c r="I1337">
        <v>0.75800000000000001</v>
      </c>
      <c r="J1337">
        <v>0.60199999999999998</v>
      </c>
      <c r="K1337">
        <v>0.32700000000000001</v>
      </c>
      <c r="L1337" t="str">
        <f>IFERROR(VLOOKUP(A1337, ContinentData!$A$2:$B$231, 2, FALSE),0)</f>
        <v>Africa</v>
      </c>
      <c r="M1337" t="str">
        <f>IF(world_happiness[[#This Row],[Life Ladder]]&gt;world_happiness[[#This Row],[AV LL]],"Over Avergare","Under Average")</f>
        <v>Under Average</v>
      </c>
      <c r="N1337" s="55">
        <f>DATE(world_happiness[[#This Row],[year]],1,1)</f>
        <v>38718</v>
      </c>
      <c r="O1337">
        <f>YEAR(world_happiness[[#This Row],[Date]])</f>
        <v>2006</v>
      </c>
      <c r="P1337">
        <f>AVERAGE(world_happiness[Life Ladder])</f>
        <v>5.4792273760800283</v>
      </c>
    </row>
    <row r="1338" spans="1:16" x14ac:dyDescent="0.35">
      <c r="A1338" t="s">
        <v>112</v>
      </c>
      <c r="B1338">
        <v>2007</v>
      </c>
      <c r="C1338">
        <v>4.8330000000000002</v>
      </c>
      <c r="D1338">
        <v>6.84</v>
      </c>
      <c r="E1338">
        <v>0.748</v>
      </c>
      <c r="F1338">
        <v>45.24</v>
      </c>
      <c r="G1338">
        <v>0.64300000000000002</v>
      </c>
      <c r="H1338">
        <v>7.1999999999999995E-2</v>
      </c>
      <c r="I1338">
        <v>0.85399999999999998</v>
      </c>
      <c r="J1338">
        <v>0.627</v>
      </c>
      <c r="K1338">
        <v>0.24</v>
      </c>
      <c r="L1338" t="str">
        <f>IFERROR(VLOOKUP(A1338, ContinentData!$A$2:$B$231, 2, FALSE),0)</f>
        <v>Africa</v>
      </c>
      <c r="M1338" t="str">
        <f>IF(world_happiness[[#This Row],[Life Ladder]]&gt;world_happiness[[#This Row],[AV LL]],"Over Avergare","Under Average")</f>
        <v>Under Average</v>
      </c>
      <c r="N1338" s="55">
        <f>DATE(world_happiness[[#This Row],[year]],1,1)</f>
        <v>39083</v>
      </c>
      <c r="O1338">
        <f>YEAR(world_happiness[[#This Row],[Date]])</f>
        <v>2007</v>
      </c>
      <c r="P1338">
        <f>AVERAGE(world_happiness[Life Ladder])</f>
        <v>5.4792273760800283</v>
      </c>
    </row>
    <row r="1339" spans="1:16" x14ac:dyDescent="0.35">
      <c r="A1339" t="s">
        <v>112</v>
      </c>
      <c r="B1339">
        <v>2008</v>
      </c>
      <c r="C1339">
        <v>4.6539999999999999</v>
      </c>
      <c r="D1339">
        <v>6.8849999999999998</v>
      </c>
      <c r="E1339">
        <v>0.75600000000000001</v>
      </c>
      <c r="F1339">
        <v>45.66</v>
      </c>
      <c r="G1339">
        <v>0.51400000000000001</v>
      </c>
      <c r="H1339">
        <v>3.0000000000000001E-3</v>
      </c>
      <c r="I1339">
        <v>0.86399999999999999</v>
      </c>
      <c r="J1339">
        <v>0.61099999999999999</v>
      </c>
      <c r="K1339">
        <v>0.28000000000000003</v>
      </c>
      <c r="L1339" t="str">
        <f>IFERROR(VLOOKUP(A1339, ContinentData!$A$2:$B$231, 2, FALSE),0)</f>
        <v>Africa</v>
      </c>
      <c r="M1339" t="str">
        <f>IF(world_happiness[[#This Row],[Life Ladder]]&gt;world_happiness[[#This Row],[AV LL]],"Over Avergare","Under Average")</f>
        <v>Under Average</v>
      </c>
      <c r="N1339" s="55">
        <f>DATE(world_happiness[[#This Row],[year]],1,1)</f>
        <v>39448</v>
      </c>
      <c r="O1339">
        <f>YEAR(world_happiness[[#This Row],[Date]])</f>
        <v>2008</v>
      </c>
      <c r="P1339">
        <f>AVERAGE(world_happiness[Life Ladder])</f>
        <v>5.4792273760800283</v>
      </c>
    </row>
    <row r="1340" spans="1:16" x14ac:dyDescent="0.35">
      <c r="A1340" t="s">
        <v>112</v>
      </c>
      <c r="B1340">
        <v>2011</v>
      </c>
      <c r="C1340">
        <v>4.9710000000000001</v>
      </c>
      <c r="D1340">
        <v>6.9960000000000004</v>
      </c>
      <c r="E1340">
        <v>0.81799999999999995</v>
      </c>
      <c r="F1340">
        <v>46.92</v>
      </c>
      <c r="G1340">
        <v>0.63900000000000001</v>
      </c>
      <c r="H1340">
        <v>-2.7E-2</v>
      </c>
      <c r="I1340">
        <v>0.71899999999999997</v>
      </c>
      <c r="J1340">
        <v>0.56499999999999995</v>
      </c>
      <c r="K1340">
        <v>0.24299999999999999</v>
      </c>
      <c r="L1340" t="str">
        <f>IFERROR(VLOOKUP(A1340, ContinentData!$A$2:$B$231, 2, FALSE),0)</f>
        <v>Africa</v>
      </c>
      <c r="M1340" t="str">
        <f>IF(world_happiness[[#This Row],[Life Ladder]]&gt;world_happiness[[#This Row],[AV LL]],"Over Avergare","Under Average")</f>
        <v>Under Average</v>
      </c>
      <c r="N1340" s="55">
        <f>DATE(world_happiness[[#This Row],[year]],1,1)</f>
        <v>40544</v>
      </c>
      <c r="O1340">
        <f>YEAR(world_happiness[[#This Row],[Date]])</f>
        <v>2011</v>
      </c>
      <c r="P1340">
        <f>AVERAGE(world_happiness[Life Ladder])</f>
        <v>5.4792273760800283</v>
      </c>
    </row>
    <row r="1341" spans="1:16" x14ac:dyDescent="0.35">
      <c r="A1341" t="s">
        <v>112</v>
      </c>
      <c r="B1341">
        <v>2015</v>
      </c>
      <c r="C1341">
        <v>4.55</v>
      </c>
      <c r="D1341">
        <v>7.1479999999999997</v>
      </c>
      <c r="E1341">
        <v>0.66600000000000004</v>
      </c>
      <c r="F1341">
        <v>48.6</v>
      </c>
      <c r="G1341">
        <v>0.81299999999999994</v>
      </c>
      <c r="H1341">
        <v>8.6999999999999994E-2</v>
      </c>
      <c r="I1341">
        <v>0.63200000000000001</v>
      </c>
      <c r="J1341">
        <v>0.56000000000000005</v>
      </c>
      <c r="K1341">
        <v>0.34</v>
      </c>
      <c r="L1341" t="str">
        <f>IFERROR(VLOOKUP(A1341, ContinentData!$A$2:$B$231, 2, FALSE),0)</f>
        <v>Africa</v>
      </c>
      <c r="M1341" t="str">
        <f>IF(world_happiness[[#This Row],[Life Ladder]]&gt;world_happiness[[#This Row],[AV LL]],"Over Avergare","Under Average")</f>
        <v>Under Average</v>
      </c>
      <c r="N1341" s="55">
        <f>DATE(world_happiness[[#This Row],[year]],1,1)</f>
        <v>42005</v>
      </c>
      <c r="O1341">
        <f>YEAR(world_happiness[[#This Row],[Date]])</f>
        <v>2015</v>
      </c>
      <c r="P1341">
        <f>AVERAGE(world_happiness[Life Ladder])</f>
        <v>5.4792273760800283</v>
      </c>
    </row>
    <row r="1342" spans="1:16" x14ac:dyDescent="0.35">
      <c r="A1342" t="s">
        <v>112</v>
      </c>
      <c r="B1342">
        <v>2017</v>
      </c>
      <c r="C1342">
        <v>4.28</v>
      </c>
      <c r="D1342">
        <v>7.16</v>
      </c>
      <c r="E1342">
        <v>0.67800000000000005</v>
      </c>
      <c r="F1342">
        <v>49.5</v>
      </c>
      <c r="G1342">
        <v>0.82299999999999995</v>
      </c>
      <c r="H1342">
        <v>-3.1E-2</v>
      </c>
      <c r="I1342">
        <v>0.68200000000000005</v>
      </c>
      <c r="J1342">
        <v>0.64200000000000002</v>
      </c>
      <c r="K1342">
        <v>0.35299999999999998</v>
      </c>
      <c r="L1342" t="str">
        <f>IFERROR(VLOOKUP(A1342, ContinentData!$A$2:$B$231, 2, FALSE),0)</f>
        <v>Africa</v>
      </c>
      <c r="M1342" t="str">
        <f>IF(world_happiness[[#This Row],[Life Ladder]]&gt;world_happiness[[#This Row],[AV LL]],"Over Avergare","Under Average")</f>
        <v>Under Average</v>
      </c>
      <c r="N1342" s="55">
        <f>DATE(world_happiness[[#This Row],[year]],1,1)</f>
        <v>42736</v>
      </c>
      <c r="O1342">
        <f>YEAR(world_happiness[[#This Row],[Date]])</f>
        <v>2017</v>
      </c>
      <c r="P1342">
        <f>AVERAGE(world_happiness[Life Ladder])</f>
        <v>5.4792273760800283</v>
      </c>
    </row>
    <row r="1343" spans="1:16" x14ac:dyDescent="0.35">
      <c r="A1343" t="s">
        <v>112</v>
      </c>
      <c r="B1343">
        <v>2018</v>
      </c>
      <c r="C1343">
        <v>4.6539999999999999</v>
      </c>
      <c r="D1343">
        <v>7.165</v>
      </c>
      <c r="E1343">
        <v>0.73799999999999999</v>
      </c>
      <c r="F1343">
        <v>49.95</v>
      </c>
      <c r="G1343">
        <v>0.89700000000000002</v>
      </c>
      <c r="H1343">
        <v>4.7E-2</v>
      </c>
      <c r="I1343">
        <v>0.69099999999999995</v>
      </c>
      <c r="J1343">
        <v>0.62</v>
      </c>
      <c r="K1343">
        <v>0.39700000000000002</v>
      </c>
      <c r="L1343" t="str">
        <f>IFERROR(VLOOKUP(A1343, ContinentData!$A$2:$B$231, 2, FALSE),0)</f>
        <v>Africa</v>
      </c>
      <c r="M1343" t="str">
        <f>IF(world_happiness[[#This Row],[Life Ladder]]&gt;world_happiness[[#This Row],[AV LL]],"Over Avergare","Under Average")</f>
        <v>Under Average</v>
      </c>
      <c r="N1343" s="55">
        <f>DATE(world_happiness[[#This Row],[year]],1,1)</f>
        <v>43101</v>
      </c>
      <c r="O1343">
        <f>YEAR(world_happiness[[#This Row],[Date]])</f>
        <v>2018</v>
      </c>
      <c r="P1343">
        <f>AVERAGE(world_happiness[Life Ladder])</f>
        <v>5.4792273760800283</v>
      </c>
    </row>
    <row r="1344" spans="1:16" x14ac:dyDescent="0.35">
      <c r="A1344" t="s">
        <v>112</v>
      </c>
      <c r="B1344">
        <v>2019</v>
      </c>
      <c r="C1344">
        <v>4.9320000000000004</v>
      </c>
      <c r="D1344">
        <v>7.1589999999999998</v>
      </c>
      <c r="E1344">
        <v>0.74199999999999999</v>
      </c>
      <c r="F1344">
        <v>50.4</v>
      </c>
      <c r="G1344">
        <v>0.87</v>
      </c>
      <c r="H1344">
        <v>7.0999999999999994E-2</v>
      </c>
      <c r="I1344">
        <v>0.68200000000000005</v>
      </c>
      <c r="J1344">
        <v>0.58799999999999997</v>
      </c>
      <c r="K1344">
        <v>0.38400000000000001</v>
      </c>
      <c r="L1344" t="str">
        <f>IFERROR(VLOOKUP(A1344, ContinentData!$A$2:$B$231, 2, FALSE),0)</f>
        <v>Africa</v>
      </c>
      <c r="M1344" t="str">
        <f>IF(world_happiness[[#This Row],[Life Ladder]]&gt;world_happiness[[#This Row],[AV LL]],"Over Avergare","Under Average")</f>
        <v>Under Average</v>
      </c>
      <c r="N1344" s="55">
        <f>DATE(world_happiness[[#This Row],[year]],1,1)</f>
        <v>43466</v>
      </c>
      <c r="O1344">
        <f>YEAR(world_happiness[[#This Row],[Date]])</f>
        <v>2019</v>
      </c>
      <c r="P1344">
        <f>AVERAGE(world_happiness[Life Ladder])</f>
        <v>5.4792273760800283</v>
      </c>
    </row>
    <row r="1345" spans="1:16" x14ac:dyDescent="0.35">
      <c r="A1345" t="s">
        <v>112</v>
      </c>
      <c r="B1345">
        <v>2021</v>
      </c>
      <c r="C1345">
        <v>5.1779999999999999</v>
      </c>
      <c r="D1345">
        <v>7.1120000000000001</v>
      </c>
      <c r="E1345">
        <v>0.66400000000000003</v>
      </c>
      <c r="F1345">
        <v>51.3</v>
      </c>
      <c r="G1345">
        <v>0.83799999999999997</v>
      </c>
      <c r="H1345">
        <v>4.5999999999999999E-2</v>
      </c>
      <c r="I1345">
        <v>0.627</v>
      </c>
      <c r="J1345">
        <v>0.57599999999999996</v>
      </c>
      <c r="K1345">
        <v>0.38300000000000001</v>
      </c>
      <c r="L1345" t="str">
        <f>IFERROR(VLOOKUP(A1345, ContinentData!$A$2:$B$231, 2, FALSE),0)</f>
        <v>Africa</v>
      </c>
      <c r="M1345" t="str">
        <f>IF(world_happiness[[#This Row],[Life Ladder]]&gt;world_happiness[[#This Row],[AV LL]],"Over Avergare","Under Average")</f>
        <v>Under Average</v>
      </c>
      <c r="N1345" s="55">
        <f>DATE(world_happiness[[#This Row],[year]],1,1)</f>
        <v>44197</v>
      </c>
      <c r="O1345">
        <f>YEAR(world_happiness[[#This Row],[Date]])</f>
        <v>2021</v>
      </c>
      <c r="P1345">
        <f>AVERAGE(world_happiness[Life Ladder])</f>
        <v>5.4792273760800283</v>
      </c>
    </row>
    <row r="1346" spans="1:16" x14ac:dyDescent="0.35">
      <c r="A1346" t="s">
        <v>112</v>
      </c>
      <c r="B1346">
        <v>2022</v>
      </c>
      <c r="C1346">
        <v>4.74</v>
      </c>
      <c r="D1346">
        <v>7.12</v>
      </c>
      <c r="E1346">
        <v>0.71099999999999997</v>
      </c>
      <c r="F1346">
        <v>51.75</v>
      </c>
      <c r="G1346">
        <v>0.88400000000000001</v>
      </c>
      <c r="H1346">
        <v>4.7E-2</v>
      </c>
      <c r="I1346">
        <v>0.68799999999999994</v>
      </c>
      <c r="J1346">
        <v>0.629</v>
      </c>
      <c r="K1346">
        <v>0.35099999999999998</v>
      </c>
      <c r="L1346" t="str">
        <f>IFERROR(VLOOKUP(A1346, ContinentData!$A$2:$B$231, 2, FALSE),0)</f>
        <v>Africa</v>
      </c>
      <c r="M1346" t="str">
        <f>IF(world_happiness[[#This Row],[Life Ladder]]&gt;world_happiness[[#This Row],[AV LL]],"Over Avergare","Under Average")</f>
        <v>Under Average</v>
      </c>
      <c r="N1346" s="55">
        <f>DATE(world_happiness[[#This Row],[year]],1,1)</f>
        <v>44562</v>
      </c>
      <c r="O1346">
        <f>YEAR(world_happiness[[#This Row],[Date]])</f>
        <v>2022</v>
      </c>
      <c r="P1346">
        <f>AVERAGE(world_happiness[Life Ladder])</f>
        <v>5.4792273760800283</v>
      </c>
    </row>
    <row r="1347" spans="1:16" x14ac:dyDescent="0.35">
      <c r="A1347" t="s">
        <v>113</v>
      </c>
      <c r="B1347">
        <v>2012</v>
      </c>
      <c r="C1347">
        <v>4.4390000000000001</v>
      </c>
      <c r="D1347">
        <v>8.0670000000000002</v>
      </c>
      <c r="E1347">
        <v>0.61199999999999999</v>
      </c>
      <c r="F1347">
        <v>58.16</v>
      </c>
      <c r="G1347">
        <v>0.69099999999999995</v>
      </c>
      <c r="H1347">
        <v>0.64900000000000002</v>
      </c>
      <c r="I1347">
        <v>0.69499999999999995</v>
      </c>
      <c r="J1347">
        <v>0.57399999999999995</v>
      </c>
      <c r="K1347">
        <v>0.20499999999999999</v>
      </c>
      <c r="L1347" t="str">
        <f>IFERROR(VLOOKUP(A1347, ContinentData!$A$2:$B$231, 2, FALSE),0)</f>
        <v>Asia</v>
      </c>
      <c r="M1347" t="str">
        <f>IF(world_happiness[[#This Row],[Life Ladder]]&gt;world_happiness[[#This Row],[AV LL]],"Over Avergare","Under Average")</f>
        <v>Under Average</v>
      </c>
      <c r="N1347" s="55">
        <f>DATE(world_happiness[[#This Row],[year]],1,1)</f>
        <v>40909</v>
      </c>
      <c r="O1347">
        <f>YEAR(world_happiness[[#This Row],[Date]])</f>
        <v>2012</v>
      </c>
      <c r="P1347">
        <f>AVERAGE(world_happiness[Life Ladder])</f>
        <v>5.4792273760800283</v>
      </c>
    </row>
    <row r="1348" spans="1:16" x14ac:dyDescent="0.35">
      <c r="A1348" t="s">
        <v>113</v>
      </c>
      <c r="B1348">
        <v>2013</v>
      </c>
      <c r="C1348">
        <v>4.1760000000000002</v>
      </c>
      <c r="D1348">
        <v>8.1340000000000003</v>
      </c>
      <c r="E1348">
        <v>0.75700000000000001</v>
      </c>
      <c r="F1348">
        <v>58.64</v>
      </c>
      <c r="G1348">
        <v>0.77500000000000002</v>
      </c>
      <c r="H1348">
        <v>0.69399999999999995</v>
      </c>
      <c r="I1348">
        <v>0.63800000000000001</v>
      </c>
      <c r="J1348">
        <v>0.67500000000000004</v>
      </c>
      <c r="K1348">
        <v>0.217</v>
      </c>
      <c r="L1348" t="str">
        <f>IFERROR(VLOOKUP(A1348, ContinentData!$A$2:$B$231, 2, FALSE),0)</f>
        <v>Asia</v>
      </c>
      <c r="M1348" t="str">
        <f>IF(world_happiness[[#This Row],[Life Ladder]]&gt;world_happiness[[#This Row],[AV LL]],"Over Avergare","Under Average")</f>
        <v>Under Average</v>
      </c>
      <c r="N1348" s="55">
        <f>DATE(world_happiness[[#This Row],[year]],1,1)</f>
        <v>41275</v>
      </c>
      <c r="O1348">
        <f>YEAR(world_happiness[[#This Row],[Date]])</f>
        <v>2013</v>
      </c>
      <c r="P1348">
        <f>AVERAGE(world_happiness[Life Ladder])</f>
        <v>5.4792273760800283</v>
      </c>
    </row>
    <row r="1349" spans="1:16" x14ac:dyDescent="0.35">
      <c r="A1349" t="s">
        <v>113</v>
      </c>
      <c r="B1349">
        <v>2014</v>
      </c>
      <c r="C1349">
        <v>4.7859999999999996</v>
      </c>
      <c r="D1349">
        <v>8.2050000000000001</v>
      </c>
      <c r="E1349">
        <v>0.77400000000000002</v>
      </c>
      <c r="F1349">
        <v>59.12</v>
      </c>
      <c r="G1349">
        <v>0.87</v>
      </c>
      <c r="H1349">
        <v>0.70299999999999996</v>
      </c>
      <c r="I1349">
        <v>0.59199999999999997</v>
      </c>
      <c r="J1349">
        <v>0.71299999999999997</v>
      </c>
      <c r="K1349">
        <v>0.112</v>
      </c>
      <c r="L1349" t="str">
        <f>IFERROR(VLOOKUP(A1349, ContinentData!$A$2:$B$231, 2, FALSE),0)</f>
        <v>Asia</v>
      </c>
      <c r="M1349" t="str">
        <f>IF(world_happiness[[#This Row],[Life Ladder]]&gt;world_happiness[[#This Row],[AV LL]],"Over Avergare","Under Average")</f>
        <v>Under Average</v>
      </c>
      <c r="N1349" s="55">
        <f>DATE(world_happiness[[#This Row],[year]],1,1)</f>
        <v>41640</v>
      </c>
      <c r="O1349">
        <f>YEAR(world_happiness[[#This Row],[Date]])</f>
        <v>2014</v>
      </c>
      <c r="P1349">
        <f>AVERAGE(world_happiness[Life Ladder])</f>
        <v>5.4792273760800283</v>
      </c>
    </row>
    <row r="1350" spans="1:16" x14ac:dyDescent="0.35">
      <c r="A1350" t="s">
        <v>113</v>
      </c>
      <c r="B1350">
        <v>2015</v>
      </c>
      <c r="C1350">
        <v>4.2240000000000002</v>
      </c>
      <c r="D1350">
        <v>8.2289999999999992</v>
      </c>
      <c r="E1350">
        <v>0.752</v>
      </c>
      <c r="F1350">
        <v>59.6</v>
      </c>
      <c r="G1350">
        <v>0.80800000000000005</v>
      </c>
      <c r="H1350">
        <v>0.69499999999999995</v>
      </c>
      <c r="I1350">
        <v>0.63300000000000001</v>
      </c>
      <c r="J1350">
        <v>0.72899999999999998</v>
      </c>
      <c r="K1350">
        <v>0.27200000000000002</v>
      </c>
      <c r="L1350" t="str">
        <f>IFERROR(VLOOKUP(A1350, ContinentData!$A$2:$B$231, 2, FALSE),0)</f>
        <v>Asia</v>
      </c>
      <c r="M1350" t="str">
        <f>IF(world_happiness[[#This Row],[Life Ladder]]&gt;world_happiness[[#This Row],[AV LL]],"Over Avergare","Under Average")</f>
        <v>Under Average</v>
      </c>
      <c r="N1350" s="55">
        <f>DATE(world_happiness[[#This Row],[year]],1,1)</f>
        <v>42005</v>
      </c>
      <c r="O1350">
        <f>YEAR(world_happiness[[#This Row],[Date]])</f>
        <v>2015</v>
      </c>
      <c r="P1350">
        <f>AVERAGE(world_happiness[Life Ladder])</f>
        <v>5.4792273760800283</v>
      </c>
    </row>
    <row r="1351" spans="1:16" x14ac:dyDescent="0.35">
      <c r="A1351" t="s">
        <v>113</v>
      </c>
      <c r="B1351">
        <v>2016</v>
      </c>
      <c r="C1351">
        <v>4.6230000000000002</v>
      </c>
      <c r="D1351">
        <v>8.3209999999999997</v>
      </c>
      <c r="E1351">
        <v>0.79300000000000004</v>
      </c>
      <c r="F1351">
        <v>59.924999999999997</v>
      </c>
      <c r="G1351">
        <v>0.877</v>
      </c>
      <c r="H1351">
        <v>0.68300000000000005</v>
      </c>
      <c r="I1351">
        <v>0.60699999999999998</v>
      </c>
      <c r="J1351">
        <v>0.67100000000000004</v>
      </c>
      <c r="K1351">
        <v>0.30199999999999999</v>
      </c>
      <c r="L1351" t="str">
        <f>IFERROR(VLOOKUP(A1351, ContinentData!$A$2:$B$231, 2, FALSE),0)</f>
        <v>Asia</v>
      </c>
      <c r="M1351" t="str">
        <f>IF(world_happiness[[#This Row],[Life Ladder]]&gt;world_happiness[[#This Row],[AV LL]],"Over Avergare","Under Average")</f>
        <v>Under Average</v>
      </c>
      <c r="N1351" s="55">
        <f>DATE(world_happiness[[#This Row],[year]],1,1)</f>
        <v>42370</v>
      </c>
      <c r="O1351">
        <f>YEAR(world_happiness[[#This Row],[Date]])</f>
        <v>2016</v>
      </c>
      <c r="P1351">
        <f>AVERAGE(world_happiness[Life Ladder])</f>
        <v>5.4792273760800283</v>
      </c>
    </row>
    <row r="1352" spans="1:16" x14ac:dyDescent="0.35">
      <c r="A1352" t="s">
        <v>113</v>
      </c>
      <c r="B1352">
        <v>2017</v>
      </c>
      <c r="C1352">
        <v>4.1539999999999999</v>
      </c>
      <c r="D1352">
        <v>8.3689999999999998</v>
      </c>
      <c r="E1352">
        <v>0.79500000000000004</v>
      </c>
      <c r="F1352">
        <v>60.25</v>
      </c>
      <c r="G1352">
        <v>0.88600000000000001</v>
      </c>
      <c r="H1352">
        <v>0.65400000000000003</v>
      </c>
      <c r="I1352">
        <v>0.61899999999999999</v>
      </c>
      <c r="J1352">
        <v>0.61699999999999999</v>
      </c>
      <c r="K1352">
        <v>0.28199999999999997</v>
      </c>
      <c r="L1352" t="str">
        <f>IFERROR(VLOOKUP(A1352, ContinentData!$A$2:$B$231, 2, FALSE),0)</f>
        <v>Asia</v>
      </c>
      <c r="M1352" t="str">
        <f>IF(world_happiness[[#This Row],[Life Ladder]]&gt;world_happiness[[#This Row],[AV LL]],"Over Avergare","Under Average")</f>
        <v>Under Average</v>
      </c>
      <c r="N1352" s="55">
        <f>DATE(world_happiness[[#This Row],[year]],1,1)</f>
        <v>42736</v>
      </c>
      <c r="O1352">
        <f>YEAR(world_happiness[[#This Row],[Date]])</f>
        <v>2017</v>
      </c>
      <c r="P1352">
        <f>AVERAGE(world_happiness[Life Ladder])</f>
        <v>5.4792273760800283</v>
      </c>
    </row>
    <row r="1353" spans="1:16" x14ac:dyDescent="0.35">
      <c r="A1353" t="s">
        <v>113</v>
      </c>
      <c r="B1353">
        <v>2018</v>
      </c>
      <c r="C1353">
        <v>4.4109999999999996</v>
      </c>
      <c r="D1353">
        <v>8.4239999999999995</v>
      </c>
      <c r="E1353">
        <v>0.77400000000000002</v>
      </c>
      <c r="F1353">
        <v>60.575000000000003</v>
      </c>
      <c r="G1353">
        <v>0.90600000000000003</v>
      </c>
      <c r="H1353">
        <v>0.495</v>
      </c>
      <c r="I1353">
        <v>0.64700000000000002</v>
      </c>
      <c r="J1353">
        <v>0.64</v>
      </c>
      <c r="K1353">
        <v>0.3</v>
      </c>
      <c r="L1353" t="str">
        <f>IFERROR(VLOOKUP(A1353, ContinentData!$A$2:$B$231, 2, FALSE),0)</f>
        <v>Asia</v>
      </c>
      <c r="M1353" t="str">
        <f>IF(world_happiness[[#This Row],[Life Ladder]]&gt;world_happiness[[#This Row],[AV LL]],"Over Avergare","Under Average")</f>
        <v>Under Average</v>
      </c>
      <c r="N1353" s="55">
        <f>DATE(world_happiness[[#This Row],[year]],1,1)</f>
        <v>43101</v>
      </c>
      <c r="O1353">
        <f>YEAR(world_happiness[[#This Row],[Date]])</f>
        <v>2018</v>
      </c>
      <c r="P1353">
        <f>AVERAGE(world_happiness[Life Ladder])</f>
        <v>5.4792273760800283</v>
      </c>
    </row>
    <row r="1354" spans="1:16" x14ac:dyDescent="0.35">
      <c r="A1354" t="s">
        <v>113</v>
      </c>
      <c r="B1354">
        <v>2019</v>
      </c>
      <c r="C1354">
        <v>4.4340000000000002</v>
      </c>
      <c r="D1354">
        <v>8.4830000000000005</v>
      </c>
      <c r="E1354">
        <v>0.76300000000000001</v>
      </c>
      <c r="F1354">
        <v>60.9</v>
      </c>
      <c r="G1354">
        <v>0.89900000000000002</v>
      </c>
      <c r="H1354">
        <v>0.56299999999999994</v>
      </c>
      <c r="I1354">
        <v>0.68200000000000005</v>
      </c>
      <c r="J1354">
        <v>0.63800000000000001</v>
      </c>
      <c r="K1354">
        <v>0.28599999999999998</v>
      </c>
      <c r="L1354" t="str">
        <f>IFERROR(VLOOKUP(A1354, ContinentData!$A$2:$B$231, 2, FALSE),0)</f>
        <v>Asia</v>
      </c>
      <c r="M1354" t="str">
        <f>IF(world_happiness[[#This Row],[Life Ladder]]&gt;world_happiness[[#This Row],[AV LL]],"Over Avergare","Under Average")</f>
        <v>Under Average</v>
      </c>
      <c r="N1354" s="55">
        <f>DATE(world_happiness[[#This Row],[year]],1,1)</f>
        <v>43466</v>
      </c>
      <c r="O1354">
        <f>YEAR(world_happiness[[#This Row],[Date]])</f>
        <v>2019</v>
      </c>
      <c r="P1354">
        <f>AVERAGE(world_happiness[Life Ladder])</f>
        <v>5.4792273760800283</v>
      </c>
    </row>
    <row r="1355" spans="1:16" x14ac:dyDescent="0.35">
      <c r="A1355" t="s">
        <v>113</v>
      </c>
      <c r="B1355">
        <v>2020</v>
      </c>
      <c r="C1355">
        <v>4.431</v>
      </c>
      <c r="D1355">
        <v>8.5069999999999997</v>
      </c>
      <c r="E1355">
        <v>0.79600000000000004</v>
      </c>
      <c r="F1355">
        <v>61.225000000000001</v>
      </c>
      <c r="G1355">
        <v>0.82499999999999996</v>
      </c>
      <c r="H1355">
        <v>0.47099999999999997</v>
      </c>
      <c r="I1355">
        <v>0.64700000000000002</v>
      </c>
      <c r="J1355">
        <v>0.7</v>
      </c>
      <c r="K1355">
        <v>0.28899999999999998</v>
      </c>
      <c r="L1355" t="str">
        <f>IFERROR(VLOOKUP(A1355, ContinentData!$A$2:$B$231, 2, FALSE),0)</f>
        <v>Asia</v>
      </c>
      <c r="M1355" t="str">
        <f>IF(world_happiness[[#This Row],[Life Ladder]]&gt;world_happiness[[#This Row],[AV LL]],"Over Avergare","Under Average")</f>
        <v>Under Average</v>
      </c>
      <c r="N1355" s="55">
        <f>DATE(world_happiness[[#This Row],[year]],1,1)</f>
        <v>43831</v>
      </c>
      <c r="O1355">
        <f>YEAR(world_happiness[[#This Row],[Date]])</f>
        <v>2020</v>
      </c>
      <c r="P1355">
        <f>AVERAGE(world_happiness[Life Ladder])</f>
        <v>5.4792273760800283</v>
      </c>
    </row>
    <row r="1356" spans="1:16" x14ac:dyDescent="0.35">
      <c r="A1356" t="s">
        <v>113</v>
      </c>
      <c r="B1356">
        <v>2021</v>
      </c>
      <c r="C1356">
        <v>4.3140000000000001</v>
      </c>
      <c r="D1356">
        <v>8.3019999999999996</v>
      </c>
      <c r="E1356">
        <v>0.78</v>
      </c>
      <c r="F1356">
        <v>61.55</v>
      </c>
      <c r="G1356">
        <v>0.63100000000000001</v>
      </c>
      <c r="H1356">
        <v>0.51100000000000001</v>
      </c>
      <c r="I1356">
        <v>0.67100000000000004</v>
      </c>
      <c r="J1356">
        <v>0.63600000000000001</v>
      </c>
      <c r="K1356">
        <v>0.26800000000000002</v>
      </c>
      <c r="L1356" t="str">
        <f>IFERROR(VLOOKUP(A1356, ContinentData!$A$2:$B$231, 2, FALSE),0)</f>
        <v>Asia</v>
      </c>
      <c r="M1356" t="str">
        <f>IF(world_happiness[[#This Row],[Life Ladder]]&gt;world_happiness[[#This Row],[AV LL]],"Over Avergare","Under Average")</f>
        <v>Under Average</v>
      </c>
      <c r="N1356" s="55">
        <f>DATE(world_happiness[[#This Row],[year]],1,1)</f>
        <v>44197</v>
      </c>
      <c r="O1356">
        <f>YEAR(world_happiness[[#This Row],[Date]])</f>
        <v>2021</v>
      </c>
      <c r="P1356">
        <f>AVERAGE(world_happiness[Life Ladder])</f>
        <v>5.4792273760800283</v>
      </c>
    </row>
    <row r="1357" spans="1:16" x14ac:dyDescent="0.35">
      <c r="A1357" t="s">
        <v>114</v>
      </c>
      <c r="B1357">
        <v>2007</v>
      </c>
      <c r="C1357">
        <v>4.8860000000000001</v>
      </c>
      <c r="D1357">
        <v>9.0730000000000004</v>
      </c>
      <c r="E1357">
        <v>0.82799999999999996</v>
      </c>
      <c r="F1357">
        <v>51.88</v>
      </c>
      <c r="G1357">
        <v>0.78100000000000003</v>
      </c>
      <c r="H1357">
        <v>-0.104</v>
      </c>
      <c r="I1357">
        <v>0.83899999999999997</v>
      </c>
      <c r="J1357">
        <v>0.76900000000000002</v>
      </c>
      <c r="K1357">
        <v>0.16</v>
      </c>
      <c r="L1357" t="str">
        <f>IFERROR(VLOOKUP(A1357, ContinentData!$A$2:$B$231, 2, FALSE),0)</f>
        <v>Africa</v>
      </c>
      <c r="M1357" t="str">
        <f>IF(world_happiness[[#This Row],[Life Ladder]]&gt;world_happiness[[#This Row],[AV LL]],"Over Avergare","Under Average")</f>
        <v>Under Average</v>
      </c>
      <c r="N1357" s="55">
        <f>DATE(world_happiness[[#This Row],[year]],1,1)</f>
        <v>39083</v>
      </c>
      <c r="O1357">
        <f>YEAR(world_happiness[[#This Row],[Date]])</f>
        <v>2007</v>
      </c>
      <c r="P1357">
        <f>AVERAGE(world_happiness[Life Ladder])</f>
        <v>5.4792273760800283</v>
      </c>
    </row>
    <row r="1358" spans="1:16" x14ac:dyDescent="0.35">
      <c r="A1358" t="s">
        <v>114</v>
      </c>
      <c r="B1358">
        <v>2014</v>
      </c>
      <c r="C1358">
        <v>4.5739999999999998</v>
      </c>
      <c r="D1358">
        <v>9.2639999999999993</v>
      </c>
      <c r="E1358">
        <v>0.76300000000000001</v>
      </c>
      <c r="F1358">
        <v>54.26</v>
      </c>
      <c r="G1358">
        <v>0.84899999999999998</v>
      </c>
      <c r="H1358">
        <v>-0.189</v>
      </c>
      <c r="I1358">
        <v>0.79</v>
      </c>
      <c r="J1358">
        <v>0.72299999999999998</v>
      </c>
      <c r="K1358">
        <v>0.23899999999999999</v>
      </c>
      <c r="L1358" t="str">
        <f>IFERROR(VLOOKUP(A1358, ContinentData!$A$2:$B$231, 2, FALSE),0)</f>
        <v>Africa</v>
      </c>
      <c r="M1358" t="str">
        <f>IF(world_happiness[[#This Row],[Life Ladder]]&gt;world_happiness[[#This Row],[AV LL]],"Over Avergare","Under Average")</f>
        <v>Under Average</v>
      </c>
      <c r="N1358" s="55">
        <f>DATE(world_happiness[[#This Row],[year]],1,1)</f>
        <v>41640</v>
      </c>
      <c r="O1358">
        <f>YEAR(world_happiness[[#This Row],[Date]])</f>
        <v>2014</v>
      </c>
      <c r="P1358">
        <f>AVERAGE(world_happiness[Life Ladder])</f>
        <v>5.4792273760800283</v>
      </c>
    </row>
    <row r="1359" spans="1:16" x14ac:dyDescent="0.35">
      <c r="A1359" t="s">
        <v>114</v>
      </c>
      <c r="B1359">
        <v>2017</v>
      </c>
      <c r="C1359">
        <v>4.4409999999999998</v>
      </c>
      <c r="D1359">
        <v>9.2430000000000003</v>
      </c>
      <c r="E1359">
        <v>0.82799999999999996</v>
      </c>
      <c r="F1359">
        <v>55.35</v>
      </c>
      <c r="G1359">
        <v>0.81</v>
      </c>
      <c r="H1359">
        <v>-0.19500000000000001</v>
      </c>
      <c r="I1359">
        <v>0.83099999999999996</v>
      </c>
      <c r="J1359">
        <v>0.69699999999999995</v>
      </c>
      <c r="K1359">
        <v>0.27700000000000002</v>
      </c>
      <c r="L1359" t="str">
        <f>IFERROR(VLOOKUP(A1359, ContinentData!$A$2:$B$231, 2, FALSE),0)</f>
        <v>Africa</v>
      </c>
      <c r="M1359" t="str">
        <f>IF(world_happiness[[#This Row],[Life Ladder]]&gt;world_happiness[[#This Row],[AV LL]],"Over Avergare","Under Average")</f>
        <v>Under Average</v>
      </c>
      <c r="N1359" s="55">
        <f>DATE(world_happiness[[#This Row],[year]],1,1)</f>
        <v>42736</v>
      </c>
      <c r="O1359">
        <f>YEAR(world_happiness[[#This Row],[Date]])</f>
        <v>2017</v>
      </c>
      <c r="P1359">
        <f>AVERAGE(world_happiness[Life Ladder])</f>
        <v>5.4792273760800283</v>
      </c>
    </row>
    <row r="1360" spans="1:16" x14ac:dyDescent="0.35">
      <c r="A1360" t="s">
        <v>114</v>
      </c>
      <c r="B1360">
        <v>2018</v>
      </c>
      <c r="C1360">
        <v>4.8339999999999996</v>
      </c>
      <c r="D1360">
        <v>9.2370000000000001</v>
      </c>
      <c r="E1360">
        <v>0.86399999999999999</v>
      </c>
      <c r="F1360">
        <v>55.725000000000001</v>
      </c>
      <c r="G1360">
        <v>0.754</v>
      </c>
      <c r="H1360">
        <v>-0.17399999999999999</v>
      </c>
      <c r="I1360">
        <v>0.84599999999999997</v>
      </c>
      <c r="J1360">
        <v>0.69599999999999995</v>
      </c>
      <c r="K1360">
        <v>0.24</v>
      </c>
      <c r="L1360" t="str">
        <f>IFERROR(VLOOKUP(A1360, ContinentData!$A$2:$B$231, 2, FALSE),0)</f>
        <v>Africa</v>
      </c>
      <c r="M1360" t="str">
        <f>IF(world_happiness[[#This Row],[Life Ladder]]&gt;world_happiness[[#This Row],[AV LL]],"Over Avergare","Under Average")</f>
        <v>Under Average</v>
      </c>
      <c r="N1360" s="55">
        <f>DATE(world_happiness[[#This Row],[year]],1,1)</f>
        <v>43101</v>
      </c>
      <c r="O1360">
        <f>YEAR(world_happiness[[#This Row],[Date]])</f>
        <v>2018</v>
      </c>
      <c r="P1360">
        <f>AVERAGE(world_happiness[Life Ladder])</f>
        <v>5.4792273760800283</v>
      </c>
    </row>
    <row r="1361" spans="1:16" x14ac:dyDescent="0.35">
      <c r="A1361" t="s">
        <v>114</v>
      </c>
      <c r="B1361">
        <v>2019</v>
      </c>
      <c r="C1361">
        <v>4.4359999999999999</v>
      </c>
      <c r="D1361">
        <v>9.2110000000000003</v>
      </c>
      <c r="E1361">
        <v>0.84499999999999997</v>
      </c>
      <c r="F1361">
        <v>56.1</v>
      </c>
      <c r="G1361">
        <v>0.73899999999999999</v>
      </c>
      <c r="H1361">
        <v>-0.17899999999999999</v>
      </c>
      <c r="I1361">
        <v>0.879</v>
      </c>
      <c r="J1361">
        <v>0.64400000000000002</v>
      </c>
      <c r="K1361">
        <v>0.25600000000000001</v>
      </c>
      <c r="L1361" t="str">
        <f>IFERROR(VLOOKUP(A1361, ContinentData!$A$2:$B$231, 2, FALSE),0)</f>
        <v>Africa</v>
      </c>
      <c r="M1361" t="str">
        <f>IF(world_happiness[[#This Row],[Life Ladder]]&gt;world_happiness[[#This Row],[AV LL]],"Over Avergare","Under Average")</f>
        <v>Under Average</v>
      </c>
      <c r="N1361" s="55">
        <f>DATE(world_happiness[[#This Row],[year]],1,1)</f>
        <v>43466</v>
      </c>
      <c r="O1361">
        <f>YEAR(world_happiness[[#This Row],[Date]])</f>
        <v>2019</v>
      </c>
      <c r="P1361">
        <f>AVERAGE(world_happiness[Life Ladder])</f>
        <v>5.4792273760800283</v>
      </c>
    </row>
    <row r="1362" spans="1:16" x14ac:dyDescent="0.35">
      <c r="A1362" t="s">
        <v>114</v>
      </c>
      <c r="B1362">
        <v>2020</v>
      </c>
      <c r="C1362">
        <v>4.4509999999999996</v>
      </c>
      <c r="D1362">
        <v>9.11</v>
      </c>
      <c r="E1362">
        <v>0.74099999999999999</v>
      </c>
      <c r="F1362">
        <v>56.475000000000001</v>
      </c>
      <c r="G1362">
        <v>0.66600000000000004</v>
      </c>
      <c r="H1362">
        <v>-0.107</v>
      </c>
      <c r="I1362">
        <v>0.81</v>
      </c>
      <c r="J1362">
        <v>0.65200000000000002</v>
      </c>
      <c r="K1362">
        <v>0.248</v>
      </c>
      <c r="L1362" t="str">
        <f>IFERROR(VLOOKUP(A1362, ContinentData!$A$2:$B$231, 2, FALSE),0)</f>
        <v>Africa</v>
      </c>
      <c r="M1362" t="str">
        <f>IF(world_happiness[[#This Row],[Life Ladder]]&gt;world_happiness[[#This Row],[AV LL]],"Over Avergare","Under Average")</f>
        <v>Under Average</v>
      </c>
      <c r="N1362" s="55">
        <f>DATE(world_happiness[[#This Row],[year]],1,1)</f>
        <v>43831</v>
      </c>
      <c r="O1362">
        <f>YEAR(world_happiness[[#This Row],[Date]])</f>
        <v>2020</v>
      </c>
      <c r="P1362">
        <f>AVERAGE(world_happiness[Life Ladder])</f>
        <v>5.4792273760800283</v>
      </c>
    </row>
    <row r="1363" spans="1:16" x14ac:dyDescent="0.35">
      <c r="A1363" t="s">
        <v>114</v>
      </c>
      <c r="B1363">
        <v>2021</v>
      </c>
      <c r="C1363">
        <v>4.4909999999999997</v>
      </c>
      <c r="D1363">
        <v>9.1199999999999992</v>
      </c>
      <c r="E1363">
        <v>0.80800000000000005</v>
      </c>
      <c r="F1363">
        <v>56.85</v>
      </c>
      <c r="G1363">
        <v>0.65900000000000003</v>
      </c>
      <c r="H1363">
        <v>-0.15</v>
      </c>
      <c r="I1363">
        <v>0.82899999999999996</v>
      </c>
      <c r="J1363">
        <v>0.64400000000000002</v>
      </c>
      <c r="K1363">
        <v>0.23</v>
      </c>
      <c r="L1363" t="str">
        <f>IFERROR(VLOOKUP(A1363, ContinentData!$A$2:$B$231, 2, FALSE),0)</f>
        <v>Africa</v>
      </c>
      <c r="M1363" t="str">
        <f>IF(world_happiness[[#This Row],[Life Ladder]]&gt;world_happiness[[#This Row],[AV LL]],"Over Avergare","Under Average")</f>
        <v>Under Average</v>
      </c>
      <c r="N1363" s="55">
        <f>DATE(world_happiness[[#This Row],[year]],1,1)</f>
        <v>44197</v>
      </c>
      <c r="O1363">
        <f>YEAR(world_happiness[[#This Row],[Date]])</f>
        <v>2021</v>
      </c>
      <c r="P1363">
        <f>AVERAGE(world_happiness[Life Ladder])</f>
        <v>5.4792273760800283</v>
      </c>
    </row>
    <row r="1364" spans="1:16" x14ac:dyDescent="0.35">
      <c r="A1364" t="s">
        <v>114</v>
      </c>
      <c r="B1364">
        <v>2022</v>
      </c>
      <c r="C1364">
        <v>4.9489999999999998</v>
      </c>
      <c r="D1364">
        <v>9.1319999999999997</v>
      </c>
      <c r="E1364">
        <v>0.80800000000000005</v>
      </c>
      <c r="F1364">
        <v>57.225000000000001</v>
      </c>
      <c r="G1364">
        <v>0.68300000000000005</v>
      </c>
      <c r="H1364">
        <v>-0.12</v>
      </c>
      <c r="I1364">
        <v>0.84899999999999998</v>
      </c>
      <c r="J1364">
        <v>0.67600000000000005</v>
      </c>
      <c r="K1364">
        <v>0.26100000000000001</v>
      </c>
      <c r="L1364" t="str">
        <f>IFERROR(VLOOKUP(A1364, ContinentData!$A$2:$B$231, 2, FALSE),0)</f>
        <v>Africa</v>
      </c>
      <c r="M1364" t="str">
        <f>IF(world_happiness[[#This Row],[Life Ladder]]&gt;world_happiness[[#This Row],[AV LL]],"Over Avergare","Under Average")</f>
        <v>Under Average</v>
      </c>
      <c r="N1364" s="55">
        <f>DATE(world_happiness[[#This Row],[year]],1,1)</f>
        <v>44562</v>
      </c>
      <c r="O1364">
        <f>YEAR(world_happiness[[#This Row],[Date]])</f>
        <v>2022</v>
      </c>
      <c r="P1364">
        <f>AVERAGE(world_happiness[Life Ladder])</f>
        <v>5.4792273760800283</v>
      </c>
    </row>
    <row r="1365" spans="1:16" x14ac:dyDescent="0.35">
      <c r="A1365" t="s">
        <v>115</v>
      </c>
      <c r="B1365">
        <v>2006</v>
      </c>
      <c r="C1365">
        <v>4.5670000000000002</v>
      </c>
      <c r="D1365">
        <v>7.734</v>
      </c>
      <c r="E1365">
        <v>0.874</v>
      </c>
      <c r="F1365">
        <v>59.66</v>
      </c>
      <c r="G1365">
        <v>0.68899999999999995</v>
      </c>
      <c r="I1365">
        <v>0.89700000000000002</v>
      </c>
      <c r="J1365">
        <v>0.58299999999999996</v>
      </c>
      <c r="K1365">
        <v>0.17100000000000001</v>
      </c>
      <c r="L1365" t="str">
        <f>IFERROR(VLOOKUP(A1365, ContinentData!$A$2:$B$231, 2, FALSE),0)</f>
        <v>Asia</v>
      </c>
      <c r="M1365" t="str">
        <f>IF(world_happiness[[#This Row],[Life Ladder]]&gt;world_happiness[[#This Row],[AV LL]],"Over Avergare","Under Average")</f>
        <v>Under Average</v>
      </c>
      <c r="N1365" s="55">
        <f>DATE(world_happiness[[#This Row],[year]],1,1)</f>
        <v>38718</v>
      </c>
      <c r="O1365">
        <f>YEAR(world_happiness[[#This Row],[Date]])</f>
        <v>2006</v>
      </c>
      <c r="P1365">
        <f>AVERAGE(world_happiness[Life Ladder])</f>
        <v>5.4792273760800283</v>
      </c>
    </row>
    <row r="1366" spans="1:16" x14ac:dyDescent="0.35">
      <c r="A1366" t="s">
        <v>115</v>
      </c>
      <c r="B1366">
        <v>2007</v>
      </c>
      <c r="C1366">
        <v>4.7480000000000002</v>
      </c>
      <c r="D1366">
        <v>7.7610000000000001</v>
      </c>
      <c r="E1366">
        <v>0.78700000000000003</v>
      </c>
      <c r="F1366">
        <v>59.72</v>
      </c>
      <c r="G1366">
        <v>0.41299999999999998</v>
      </c>
      <c r="H1366">
        <v>0.30599999999999999</v>
      </c>
      <c r="I1366">
        <v>0.89100000000000001</v>
      </c>
      <c r="J1366">
        <v>0.502</v>
      </c>
      <c r="K1366">
        <v>0.152</v>
      </c>
      <c r="L1366" t="str">
        <f>IFERROR(VLOOKUP(A1366, ContinentData!$A$2:$B$231, 2, FALSE),0)</f>
        <v>Asia</v>
      </c>
      <c r="M1366" t="str">
        <f>IF(world_happiness[[#This Row],[Life Ladder]]&gt;world_happiness[[#This Row],[AV LL]],"Over Avergare","Under Average")</f>
        <v>Under Average</v>
      </c>
      <c r="N1366" s="55">
        <f>DATE(world_happiness[[#This Row],[year]],1,1)</f>
        <v>39083</v>
      </c>
      <c r="O1366">
        <f>YEAR(world_happiness[[#This Row],[Date]])</f>
        <v>2007</v>
      </c>
      <c r="P1366">
        <f>AVERAGE(world_happiness[Life Ladder])</f>
        <v>5.4792273760800283</v>
      </c>
    </row>
    <row r="1367" spans="1:16" x14ac:dyDescent="0.35">
      <c r="A1367" t="s">
        <v>115</v>
      </c>
      <c r="B1367">
        <v>2008</v>
      </c>
      <c r="C1367">
        <v>4.4409999999999998</v>
      </c>
      <c r="D1367">
        <v>7.8140000000000001</v>
      </c>
      <c r="E1367">
        <v>0.81799999999999995</v>
      </c>
      <c r="F1367">
        <v>59.78</v>
      </c>
      <c r="G1367">
        <v>0.61799999999999999</v>
      </c>
      <c r="H1367">
        <v>0.28000000000000003</v>
      </c>
      <c r="I1367">
        <v>0.9</v>
      </c>
      <c r="J1367">
        <v>0.58899999999999997</v>
      </c>
      <c r="K1367">
        <v>0.153</v>
      </c>
      <c r="L1367" t="str">
        <f>IFERROR(VLOOKUP(A1367, ContinentData!$A$2:$B$231, 2, FALSE),0)</f>
        <v>Asia</v>
      </c>
      <c r="M1367" t="str">
        <f>IF(world_happiness[[#This Row],[Life Ladder]]&gt;world_happiness[[#This Row],[AV LL]],"Over Avergare","Under Average")</f>
        <v>Under Average</v>
      </c>
      <c r="N1367" s="55">
        <f>DATE(world_happiness[[#This Row],[year]],1,1)</f>
        <v>39448</v>
      </c>
      <c r="O1367">
        <f>YEAR(world_happiness[[#This Row],[Date]])</f>
        <v>2008</v>
      </c>
      <c r="P1367">
        <f>AVERAGE(world_happiness[Life Ladder])</f>
        <v>5.4792273760800283</v>
      </c>
    </row>
    <row r="1368" spans="1:16" x14ac:dyDescent="0.35">
      <c r="A1368" t="s">
        <v>115</v>
      </c>
      <c r="B1368">
        <v>2009</v>
      </c>
      <c r="C1368">
        <v>4.9169999999999998</v>
      </c>
      <c r="D1368">
        <v>7.8529999999999998</v>
      </c>
      <c r="E1368">
        <v>0.81299999999999994</v>
      </c>
      <c r="F1368">
        <v>59.84</v>
      </c>
      <c r="G1368">
        <v>0.61599999999999999</v>
      </c>
      <c r="H1368">
        <v>3.3000000000000002E-2</v>
      </c>
      <c r="I1368">
        <v>0.95</v>
      </c>
      <c r="J1368">
        <v>0.48399999999999999</v>
      </c>
      <c r="K1368">
        <v>0.215</v>
      </c>
      <c r="L1368" t="str">
        <f>IFERROR(VLOOKUP(A1368, ContinentData!$A$2:$B$231, 2, FALSE),0)</f>
        <v>Asia</v>
      </c>
      <c r="M1368" t="str">
        <f>IF(world_happiness[[#This Row],[Life Ladder]]&gt;world_happiness[[#This Row],[AV LL]],"Over Avergare","Under Average")</f>
        <v>Under Average</v>
      </c>
      <c r="N1368" s="55">
        <f>DATE(world_happiness[[#This Row],[year]],1,1)</f>
        <v>39814</v>
      </c>
      <c r="O1368">
        <f>YEAR(world_happiness[[#This Row],[Date]])</f>
        <v>2009</v>
      </c>
      <c r="P1368">
        <f>AVERAGE(world_happiness[Life Ladder])</f>
        <v>5.4792273760800283</v>
      </c>
    </row>
    <row r="1369" spans="1:16" x14ac:dyDescent="0.35">
      <c r="A1369" t="s">
        <v>115</v>
      </c>
      <c r="B1369">
        <v>2010</v>
      </c>
      <c r="C1369">
        <v>4.3499999999999996</v>
      </c>
      <c r="D1369">
        <v>7.8949999999999996</v>
      </c>
      <c r="E1369">
        <v>0.77900000000000003</v>
      </c>
      <c r="F1369">
        <v>59.9</v>
      </c>
      <c r="G1369">
        <v>0.51900000000000002</v>
      </c>
      <c r="H1369">
        <v>8.1000000000000003E-2</v>
      </c>
      <c r="I1369">
        <v>0.91100000000000003</v>
      </c>
      <c r="J1369">
        <v>0.53800000000000003</v>
      </c>
      <c r="K1369">
        <v>0.22600000000000001</v>
      </c>
      <c r="L1369" t="str">
        <f>IFERROR(VLOOKUP(A1369, ContinentData!$A$2:$B$231, 2, FALSE),0)</f>
        <v>Asia</v>
      </c>
      <c r="M1369" t="str">
        <f>IF(world_happiness[[#This Row],[Life Ladder]]&gt;world_happiness[[#This Row],[AV LL]],"Over Avergare","Under Average")</f>
        <v>Under Average</v>
      </c>
      <c r="N1369" s="55">
        <f>DATE(world_happiness[[#This Row],[year]],1,1)</f>
        <v>40179</v>
      </c>
      <c r="O1369">
        <f>YEAR(world_happiness[[#This Row],[Date]])</f>
        <v>2010</v>
      </c>
      <c r="P1369">
        <f>AVERAGE(world_happiness[Life Ladder])</f>
        <v>5.4792273760800283</v>
      </c>
    </row>
    <row r="1370" spans="1:16" x14ac:dyDescent="0.35">
      <c r="A1370" t="s">
        <v>115</v>
      </c>
      <c r="B1370">
        <v>2011</v>
      </c>
      <c r="C1370">
        <v>3.8090000000000002</v>
      </c>
      <c r="D1370">
        <v>7.9240000000000004</v>
      </c>
      <c r="E1370">
        <v>0.74099999999999999</v>
      </c>
      <c r="F1370">
        <v>59.96</v>
      </c>
      <c r="G1370">
        <v>0.52500000000000002</v>
      </c>
      <c r="H1370">
        <v>-2.1000000000000001E-2</v>
      </c>
      <c r="I1370">
        <v>0.93500000000000005</v>
      </c>
      <c r="J1370">
        <v>0.53</v>
      </c>
      <c r="K1370">
        <v>0.20699999999999999</v>
      </c>
      <c r="L1370" t="str">
        <f>IFERROR(VLOOKUP(A1370, ContinentData!$A$2:$B$231, 2, FALSE),0)</f>
        <v>Asia</v>
      </c>
      <c r="M1370" t="str">
        <f>IF(world_happiness[[#This Row],[Life Ladder]]&gt;world_happiness[[#This Row],[AV LL]],"Over Avergare","Under Average")</f>
        <v>Under Average</v>
      </c>
      <c r="N1370" s="55">
        <f>DATE(world_happiness[[#This Row],[year]],1,1)</f>
        <v>40544</v>
      </c>
      <c r="O1370">
        <f>YEAR(world_happiness[[#This Row],[Date]])</f>
        <v>2011</v>
      </c>
      <c r="P1370">
        <f>AVERAGE(world_happiness[Life Ladder])</f>
        <v>5.4792273760800283</v>
      </c>
    </row>
    <row r="1371" spans="1:16" x14ac:dyDescent="0.35">
      <c r="A1371" t="s">
        <v>115</v>
      </c>
      <c r="B1371">
        <v>2012</v>
      </c>
      <c r="C1371">
        <v>4.2329999999999997</v>
      </c>
      <c r="D1371">
        <v>7.968</v>
      </c>
      <c r="E1371">
        <v>0.73399999999999999</v>
      </c>
      <c r="F1371">
        <v>60.02</v>
      </c>
      <c r="G1371">
        <v>0.63800000000000001</v>
      </c>
      <c r="H1371">
        <v>0.06</v>
      </c>
      <c r="I1371">
        <v>0.88300000000000001</v>
      </c>
      <c r="J1371">
        <v>0.53800000000000003</v>
      </c>
      <c r="K1371">
        <v>0.23100000000000001</v>
      </c>
      <c r="L1371" t="str">
        <f>IFERROR(VLOOKUP(A1371, ContinentData!$A$2:$B$231, 2, FALSE),0)</f>
        <v>Asia</v>
      </c>
      <c r="M1371" t="str">
        <f>IF(world_happiness[[#This Row],[Life Ladder]]&gt;world_happiness[[#This Row],[AV LL]],"Over Avergare","Under Average")</f>
        <v>Under Average</v>
      </c>
      <c r="N1371" s="55">
        <f>DATE(world_happiness[[#This Row],[year]],1,1)</f>
        <v>40909</v>
      </c>
      <c r="O1371">
        <f>YEAR(world_happiness[[#This Row],[Date]])</f>
        <v>2012</v>
      </c>
      <c r="P1371">
        <f>AVERAGE(world_happiness[Life Ladder])</f>
        <v>5.4792273760800283</v>
      </c>
    </row>
    <row r="1372" spans="1:16" x14ac:dyDescent="0.35">
      <c r="A1372" t="s">
        <v>115</v>
      </c>
      <c r="B1372">
        <v>2013</v>
      </c>
      <c r="C1372">
        <v>4.6050000000000004</v>
      </c>
      <c r="D1372">
        <v>8</v>
      </c>
      <c r="E1372">
        <v>0.74</v>
      </c>
      <c r="F1372">
        <v>60.08</v>
      </c>
      <c r="G1372">
        <v>0.72199999999999998</v>
      </c>
      <c r="H1372">
        <v>0.14099999999999999</v>
      </c>
      <c r="I1372">
        <v>0.877</v>
      </c>
      <c r="J1372">
        <v>0.496</v>
      </c>
      <c r="K1372">
        <v>0.27900000000000003</v>
      </c>
      <c r="L1372" t="str">
        <f>IFERROR(VLOOKUP(A1372, ContinentData!$A$2:$B$231, 2, FALSE),0)</f>
        <v>Asia</v>
      </c>
      <c r="M1372" t="str">
        <f>IF(world_happiness[[#This Row],[Life Ladder]]&gt;world_happiness[[#This Row],[AV LL]],"Over Avergare","Under Average")</f>
        <v>Under Average</v>
      </c>
      <c r="N1372" s="55">
        <f>DATE(world_happiness[[#This Row],[year]],1,1)</f>
        <v>41275</v>
      </c>
      <c r="O1372">
        <f>YEAR(world_happiness[[#This Row],[Date]])</f>
        <v>2013</v>
      </c>
      <c r="P1372">
        <f>AVERAGE(world_happiness[Life Ladder])</f>
        <v>5.4792273760800283</v>
      </c>
    </row>
    <row r="1373" spans="1:16" x14ac:dyDescent="0.35">
      <c r="A1373" t="s">
        <v>115</v>
      </c>
      <c r="B1373">
        <v>2014</v>
      </c>
      <c r="C1373">
        <v>4.9749999999999996</v>
      </c>
      <c r="D1373">
        <v>8.0559999999999992</v>
      </c>
      <c r="E1373">
        <v>0.78600000000000003</v>
      </c>
      <c r="F1373">
        <v>60.14</v>
      </c>
      <c r="G1373">
        <v>0.71199999999999997</v>
      </c>
      <c r="H1373">
        <v>0.111</v>
      </c>
      <c r="I1373">
        <v>0.84099999999999997</v>
      </c>
      <c r="J1373">
        <v>0.49199999999999999</v>
      </c>
      <c r="K1373">
        <v>0.28699999999999998</v>
      </c>
      <c r="L1373" t="str">
        <f>IFERROR(VLOOKUP(A1373, ContinentData!$A$2:$B$231, 2, FALSE),0)</f>
        <v>Asia</v>
      </c>
      <c r="M1373" t="str">
        <f>IF(world_happiness[[#This Row],[Life Ladder]]&gt;world_happiness[[#This Row],[AV LL]],"Over Avergare","Under Average")</f>
        <v>Under Average</v>
      </c>
      <c r="N1373" s="55">
        <f>DATE(world_happiness[[#This Row],[year]],1,1)</f>
        <v>41640</v>
      </c>
      <c r="O1373">
        <f>YEAR(world_happiness[[#This Row],[Date]])</f>
        <v>2014</v>
      </c>
      <c r="P1373">
        <f>AVERAGE(world_happiness[Life Ladder])</f>
        <v>5.4792273760800283</v>
      </c>
    </row>
    <row r="1374" spans="1:16" x14ac:dyDescent="0.35">
      <c r="A1374" t="s">
        <v>115</v>
      </c>
      <c r="B1374">
        <v>2015</v>
      </c>
      <c r="C1374">
        <v>4.8120000000000003</v>
      </c>
      <c r="D1374">
        <v>8.0890000000000004</v>
      </c>
      <c r="E1374">
        <v>0.748</v>
      </c>
      <c r="F1374">
        <v>60.2</v>
      </c>
      <c r="G1374">
        <v>0.76300000000000001</v>
      </c>
      <c r="H1374">
        <v>0.217</v>
      </c>
      <c r="I1374">
        <v>0.82399999999999995</v>
      </c>
      <c r="J1374">
        <v>0.44400000000000001</v>
      </c>
      <c r="K1374">
        <v>0.35799999999999998</v>
      </c>
      <c r="L1374" t="str">
        <f>IFERROR(VLOOKUP(A1374, ContinentData!$A$2:$B$231, 2, FALSE),0)</f>
        <v>Asia</v>
      </c>
      <c r="M1374" t="str">
        <f>IF(world_happiness[[#This Row],[Life Ladder]]&gt;world_happiness[[#This Row],[AV LL]],"Over Avergare","Under Average")</f>
        <v>Under Average</v>
      </c>
      <c r="N1374" s="55">
        <f>DATE(world_happiness[[#This Row],[year]],1,1)</f>
        <v>42005</v>
      </c>
      <c r="O1374">
        <f>YEAR(world_happiness[[#This Row],[Date]])</f>
        <v>2015</v>
      </c>
      <c r="P1374">
        <f>AVERAGE(world_happiness[Life Ladder])</f>
        <v>5.4792273760800283</v>
      </c>
    </row>
    <row r="1375" spans="1:16" x14ac:dyDescent="0.35">
      <c r="A1375" t="s">
        <v>115</v>
      </c>
      <c r="B1375">
        <v>2016</v>
      </c>
      <c r="C1375">
        <v>5.0999999999999996</v>
      </c>
      <c r="D1375">
        <v>8.0850000000000009</v>
      </c>
      <c r="E1375">
        <v>0.83699999999999997</v>
      </c>
      <c r="F1375">
        <v>60.475000000000001</v>
      </c>
      <c r="G1375">
        <v>0.83899999999999997</v>
      </c>
      <c r="H1375">
        <v>0.158</v>
      </c>
      <c r="I1375">
        <v>0.81699999999999995</v>
      </c>
      <c r="J1375">
        <v>0.52300000000000002</v>
      </c>
      <c r="K1375">
        <v>0.37</v>
      </c>
      <c r="L1375" t="str">
        <f>IFERROR(VLOOKUP(A1375, ContinentData!$A$2:$B$231, 2, FALSE),0)</f>
        <v>Asia</v>
      </c>
      <c r="M1375" t="str">
        <f>IF(world_happiness[[#This Row],[Life Ladder]]&gt;world_happiness[[#This Row],[AV LL]],"Over Avergare","Under Average")</f>
        <v>Under Average</v>
      </c>
      <c r="N1375" s="55">
        <f>DATE(world_happiness[[#This Row],[year]],1,1)</f>
        <v>42370</v>
      </c>
      <c r="O1375">
        <f>YEAR(world_happiness[[#This Row],[Date]])</f>
        <v>2016</v>
      </c>
      <c r="P1375">
        <f>AVERAGE(world_happiness[Life Ladder])</f>
        <v>5.4792273760800283</v>
      </c>
    </row>
    <row r="1376" spans="1:16" x14ac:dyDescent="0.35">
      <c r="A1376" t="s">
        <v>115</v>
      </c>
      <c r="B1376">
        <v>2017</v>
      </c>
      <c r="C1376">
        <v>4.7370000000000001</v>
      </c>
      <c r="D1376">
        <v>8.1590000000000007</v>
      </c>
      <c r="E1376">
        <v>0.81599999999999995</v>
      </c>
      <c r="F1376">
        <v>60.75</v>
      </c>
      <c r="G1376">
        <v>0.84499999999999997</v>
      </c>
      <c r="H1376">
        <v>0.123</v>
      </c>
      <c r="I1376">
        <v>0.77</v>
      </c>
      <c r="J1376">
        <v>0.46300000000000002</v>
      </c>
      <c r="K1376">
        <v>0.376</v>
      </c>
      <c r="L1376" t="str">
        <f>IFERROR(VLOOKUP(A1376, ContinentData!$A$2:$B$231, 2, FALSE),0)</f>
        <v>Asia</v>
      </c>
      <c r="M1376" t="str">
        <f>IF(world_happiness[[#This Row],[Life Ladder]]&gt;world_happiness[[#This Row],[AV LL]],"Over Avergare","Under Average")</f>
        <v>Under Average</v>
      </c>
      <c r="N1376" s="55">
        <f>DATE(world_happiness[[#This Row],[year]],1,1)</f>
        <v>42736</v>
      </c>
      <c r="O1376">
        <f>YEAR(world_happiness[[#This Row],[Date]])</f>
        <v>2017</v>
      </c>
      <c r="P1376">
        <f>AVERAGE(world_happiness[Life Ladder])</f>
        <v>5.4792273760800283</v>
      </c>
    </row>
    <row r="1377" spans="1:16" x14ac:dyDescent="0.35">
      <c r="A1377" t="s">
        <v>115</v>
      </c>
      <c r="B1377">
        <v>2018</v>
      </c>
      <c r="C1377">
        <v>4.91</v>
      </c>
      <c r="D1377">
        <v>8.2210000000000001</v>
      </c>
      <c r="E1377">
        <v>0.76800000000000002</v>
      </c>
      <c r="F1377">
        <v>61.024999999999999</v>
      </c>
      <c r="G1377">
        <v>0.77</v>
      </c>
      <c r="H1377">
        <v>0.11</v>
      </c>
      <c r="I1377">
        <v>0.74199999999999999</v>
      </c>
      <c r="J1377">
        <v>0.45700000000000002</v>
      </c>
      <c r="K1377">
        <v>0.38700000000000001</v>
      </c>
      <c r="L1377" t="str">
        <f>IFERROR(VLOOKUP(A1377, ContinentData!$A$2:$B$231, 2, FALSE),0)</f>
        <v>Asia</v>
      </c>
      <c r="M1377" t="str">
        <f>IF(world_happiness[[#This Row],[Life Ladder]]&gt;world_happiness[[#This Row],[AV LL]],"Over Avergare","Under Average")</f>
        <v>Under Average</v>
      </c>
      <c r="N1377" s="55">
        <f>DATE(world_happiness[[#This Row],[year]],1,1)</f>
        <v>43101</v>
      </c>
      <c r="O1377">
        <f>YEAR(world_happiness[[#This Row],[Date]])</f>
        <v>2018</v>
      </c>
      <c r="P1377">
        <f>AVERAGE(world_happiness[Life Ladder])</f>
        <v>5.4792273760800283</v>
      </c>
    </row>
    <row r="1378" spans="1:16" x14ac:dyDescent="0.35">
      <c r="A1378" t="s">
        <v>115</v>
      </c>
      <c r="B1378">
        <v>2019</v>
      </c>
      <c r="C1378">
        <v>5.4489999999999998</v>
      </c>
      <c r="D1378">
        <v>8.2739999999999991</v>
      </c>
      <c r="E1378">
        <v>0.77200000000000002</v>
      </c>
      <c r="F1378">
        <v>61.3</v>
      </c>
      <c r="G1378">
        <v>0.79</v>
      </c>
      <c r="H1378">
        <v>0.155</v>
      </c>
      <c r="I1378">
        <v>0.71199999999999997</v>
      </c>
      <c r="J1378">
        <v>0.44400000000000001</v>
      </c>
      <c r="K1378">
        <v>0.35699999999999998</v>
      </c>
      <c r="L1378" t="str">
        <f>IFERROR(VLOOKUP(A1378, ContinentData!$A$2:$B$231, 2, FALSE),0)</f>
        <v>Asia</v>
      </c>
      <c r="M1378" t="str">
        <f>IF(world_happiness[[#This Row],[Life Ladder]]&gt;world_happiness[[#This Row],[AV LL]],"Over Avergare","Under Average")</f>
        <v>Under Average</v>
      </c>
      <c r="N1378" s="55">
        <f>DATE(world_happiness[[#This Row],[year]],1,1)</f>
        <v>43466</v>
      </c>
      <c r="O1378">
        <f>YEAR(world_happiness[[#This Row],[Date]])</f>
        <v>2019</v>
      </c>
      <c r="P1378">
        <f>AVERAGE(world_happiness[Life Ladder])</f>
        <v>5.4792273760800283</v>
      </c>
    </row>
    <row r="1379" spans="1:16" x14ac:dyDescent="0.35">
      <c r="A1379" t="s">
        <v>115</v>
      </c>
      <c r="B1379">
        <v>2020</v>
      </c>
      <c r="C1379">
        <v>5.9820000000000002</v>
      </c>
      <c r="D1379">
        <v>8.2330000000000005</v>
      </c>
      <c r="E1379">
        <v>0.78700000000000003</v>
      </c>
      <c r="F1379">
        <v>61.575000000000003</v>
      </c>
      <c r="G1379">
        <v>0.77200000000000002</v>
      </c>
      <c r="H1379">
        <v>0.13800000000000001</v>
      </c>
      <c r="I1379">
        <v>0.81200000000000006</v>
      </c>
      <c r="J1379">
        <v>0.48</v>
      </c>
      <c r="K1379">
        <v>0.33700000000000002</v>
      </c>
      <c r="L1379" t="str">
        <f>IFERROR(VLOOKUP(A1379, ContinentData!$A$2:$B$231, 2, FALSE),0)</f>
        <v>Asia</v>
      </c>
      <c r="M1379" t="str">
        <f>IF(world_happiness[[#This Row],[Life Ladder]]&gt;world_happiness[[#This Row],[AV LL]],"Over Avergare","Under Average")</f>
        <v>Over Avergare</v>
      </c>
      <c r="N1379" s="55">
        <f>DATE(world_happiness[[#This Row],[year]],1,1)</f>
        <v>43831</v>
      </c>
      <c r="O1379">
        <f>YEAR(world_happiness[[#This Row],[Date]])</f>
        <v>2020</v>
      </c>
      <c r="P1379">
        <f>AVERAGE(world_happiness[Life Ladder])</f>
        <v>5.4792273760800283</v>
      </c>
    </row>
    <row r="1380" spans="1:16" x14ac:dyDescent="0.35">
      <c r="A1380" t="s">
        <v>115</v>
      </c>
      <c r="B1380">
        <v>2021</v>
      </c>
      <c r="C1380">
        <v>4.6219999999999999</v>
      </c>
      <c r="D1380">
        <v>8.2509999999999994</v>
      </c>
      <c r="E1380">
        <v>0.69899999999999995</v>
      </c>
      <c r="F1380">
        <v>61.85</v>
      </c>
      <c r="G1380">
        <v>0.81799999999999995</v>
      </c>
      <c r="H1380">
        <v>0.14699999999999999</v>
      </c>
      <c r="I1380">
        <v>0.77</v>
      </c>
      <c r="J1380">
        <v>0.41399999999999998</v>
      </c>
      <c r="K1380">
        <v>0.35399999999999998</v>
      </c>
      <c r="L1380" t="str">
        <f>IFERROR(VLOOKUP(A1380, ContinentData!$A$2:$B$231, 2, FALSE),0)</f>
        <v>Asia</v>
      </c>
      <c r="M1380" t="str">
        <f>IF(world_happiness[[#This Row],[Life Ladder]]&gt;world_happiness[[#This Row],[AV LL]],"Over Avergare","Under Average")</f>
        <v>Under Average</v>
      </c>
      <c r="N1380" s="55">
        <f>DATE(world_happiness[[#This Row],[year]],1,1)</f>
        <v>44197</v>
      </c>
      <c r="O1380">
        <f>YEAR(world_happiness[[#This Row],[Date]])</f>
        <v>2021</v>
      </c>
      <c r="P1380">
        <f>AVERAGE(world_happiness[Life Ladder])</f>
        <v>5.4792273760800283</v>
      </c>
    </row>
    <row r="1381" spans="1:16" x14ac:dyDescent="0.35">
      <c r="A1381" t="s">
        <v>115</v>
      </c>
      <c r="B1381">
        <v>2022</v>
      </c>
      <c r="C1381">
        <v>5.4740000000000002</v>
      </c>
      <c r="D1381">
        <v>8.2850000000000001</v>
      </c>
      <c r="E1381">
        <v>0.753</v>
      </c>
      <c r="F1381">
        <v>62.125</v>
      </c>
      <c r="G1381">
        <v>0.84399999999999997</v>
      </c>
      <c r="H1381">
        <v>0.153</v>
      </c>
      <c r="I1381">
        <v>0.76</v>
      </c>
      <c r="J1381">
        <v>0.47299999999999998</v>
      </c>
      <c r="K1381">
        <v>0.34200000000000003</v>
      </c>
      <c r="L1381" t="str">
        <f>IFERROR(VLOOKUP(A1381, ContinentData!$A$2:$B$231, 2, FALSE),0)</f>
        <v>Asia</v>
      </c>
      <c r="M1381" t="str">
        <f>IF(world_happiness[[#This Row],[Life Ladder]]&gt;world_happiness[[#This Row],[AV LL]],"Over Avergare","Under Average")</f>
        <v>Under Average</v>
      </c>
      <c r="N1381" s="55">
        <f>DATE(world_happiness[[#This Row],[year]],1,1)</f>
        <v>44562</v>
      </c>
      <c r="O1381">
        <f>YEAR(world_happiness[[#This Row],[Date]])</f>
        <v>2022</v>
      </c>
      <c r="P1381">
        <f>AVERAGE(world_happiness[Life Ladder])</f>
        <v>5.4792273760800283</v>
      </c>
    </row>
    <row r="1382" spans="1:16" x14ac:dyDescent="0.35">
      <c r="A1382" t="s">
        <v>116</v>
      </c>
      <c r="B1382">
        <v>2005</v>
      </c>
      <c r="C1382">
        <v>7.4640000000000004</v>
      </c>
      <c r="D1382">
        <v>10.808999999999999</v>
      </c>
      <c r="E1382">
        <v>0.94699999999999995</v>
      </c>
      <c r="F1382">
        <v>70.7</v>
      </c>
      <c r="G1382">
        <v>0.90100000000000002</v>
      </c>
      <c r="I1382">
        <v>0.57099999999999995</v>
      </c>
      <c r="J1382">
        <v>0.70099999999999996</v>
      </c>
      <c r="K1382">
        <v>0.23300000000000001</v>
      </c>
      <c r="L1382" t="str">
        <f>IFERROR(VLOOKUP(A1382, ContinentData!$A$2:$B$231, 2, FALSE),0)</f>
        <v>Europe</v>
      </c>
      <c r="M1382" t="str">
        <f>IF(world_happiness[[#This Row],[Life Ladder]]&gt;world_happiness[[#This Row],[AV LL]],"Over Avergare","Under Average")</f>
        <v>Over Avergare</v>
      </c>
      <c r="N1382" s="55">
        <f>DATE(world_happiness[[#This Row],[year]],1,1)</f>
        <v>38353</v>
      </c>
      <c r="O1382">
        <f>YEAR(world_happiness[[#This Row],[Date]])</f>
        <v>2005</v>
      </c>
      <c r="P1382">
        <f>AVERAGE(world_happiness[Life Ladder])</f>
        <v>5.4792273760800283</v>
      </c>
    </row>
    <row r="1383" spans="1:16" x14ac:dyDescent="0.35">
      <c r="A1383" t="s">
        <v>116</v>
      </c>
      <c r="B1383">
        <v>2007</v>
      </c>
      <c r="C1383">
        <v>7.452</v>
      </c>
      <c r="D1383">
        <v>10.875999999999999</v>
      </c>
      <c r="E1383">
        <v>0.94399999999999995</v>
      </c>
      <c r="F1383">
        <v>70.78</v>
      </c>
      <c r="G1383">
        <v>0.89600000000000002</v>
      </c>
      <c r="H1383">
        <v>0.34</v>
      </c>
      <c r="I1383">
        <v>0.44500000000000001</v>
      </c>
      <c r="J1383">
        <v>0.71799999999999997</v>
      </c>
      <c r="K1383">
        <v>0.21299999999999999</v>
      </c>
      <c r="L1383" t="str">
        <f>IFERROR(VLOOKUP(A1383, ContinentData!$A$2:$B$231, 2, FALSE),0)</f>
        <v>Europe</v>
      </c>
      <c r="M1383" t="str">
        <f>IF(world_happiness[[#This Row],[Life Ladder]]&gt;world_happiness[[#This Row],[AV LL]],"Over Avergare","Under Average")</f>
        <v>Over Avergare</v>
      </c>
      <c r="N1383" s="55">
        <f>DATE(world_happiness[[#This Row],[year]],1,1)</f>
        <v>39083</v>
      </c>
      <c r="O1383">
        <f>YEAR(world_happiness[[#This Row],[Date]])</f>
        <v>2007</v>
      </c>
      <c r="P1383">
        <f>AVERAGE(world_happiness[Life Ladder])</f>
        <v>5.4792273760800283</v>
      </c>
    </row>
    <row r="1384" spans="1:16" x14ac:dyDescent="0.35">
      <c r="A1384" t="s">
        <v>116</v>
      </c>
      <c r="B1384">
        <v>2008</v>
      </c>
      <c r="C1384">
        <v>7.6310000000000002</v>
      </c>
      <c r="D1384">
        <v>10.894</v>
      </c>
      <c r="E1384">
        <v>0.94399999999999995</v>
      </c>
      <c r="F1384">
        <v>70.819999999999993</v>
      </c>
      <c r="G1384">
        <v>0.88300000000000001</v>
      </c>
      <c r="H1384">
        <v>0.36099999999999999</v>
      </c>
      <c r="I1384">
        <v>0.41899999999999998</v>
      </c>
      <c r="J1384">
        <v>0.67900000000000005</v>
      </c>
      <c r="K1384">
        <v>0.182</v>
      </c>
      <c r="L1384" t="str">
        <f>IFERROR(VLOOKUP(A1384, ContinentData!$A$2:$B$231, 2, FALSE),0)</f>
        <v>Europe</v>
      </c>
      <c r="M1384" t="str">
        <f>IF(world_happiness[[#This Row],[Life Ladder]]&gt;world_happiness[[#This Row],[AV LL]],"Over Avergare","Under Average")</f>
        <v>Over Avergare</v>
      </c>
      <c r="N1384" s="55">
        <f>DATE(world_happiness[[#This Row],[year]],1,1)</f>
        <v>39448</v>
      </c>
      <c r="O1384">
        <f>YEAR(world_happiness[[#This Row],[Date]])</f>
        <v>2008</v>
      </c>
      <c r="P1384">
        <f>AVERAGE(world_happiness[Life Ladder])</f>
        <v>5.4792273760800283</v>
      </c>
    </row>
    <row r="1385" spans="1:16" x14ac:dyDescent="0.35">
      <c r="A1385" t="s">
        <v>116</v>
      </c>
      <c r="B1385">
        <v>2010</v>
      </c>
      <c r="C1385">
        <v>7.5019999999999998</v>
      </c>
      <c r="D1385">
        <v>10.86</v>
      </c>
      <c r="E1385">
        <v>0.95699999999999996</v>
      </c>
      <c r="F1385">
        <v>70.900000000000006</v>
      </c>
      <c r="G1385">
        <v>0.92100000000000004</v>
      </c>
      <c r="H1385">
        <v>0.34499999999999997</v>
      </c>
      <c r="I1385">
        <v>0.39900000000000002</v>
      </c>
      <c r="J1385">
        <v>0.745</v>
      </c>
      <c r="K1385">
        <v>0.20599999999999999</v>
      </c>
      <c r="L1385" t="str">
        <f>IFERROR(VLOOKUP(A1385, ContinentData!$A$2:$B$231, 2, FALSE),0)</f>
        <v>Europe</v>
      </c>
      <c r="M1385" t="str">
        <f>IF(world_happiness[[#This Row],[Life Ladder]]&gt;world_happiness[[#This Row],[AV LL]],"Over Avergare","Under Average")</f>
        <v>Over Avergare</v>
      </c>
      <c r="N1385" s="55">
        <f>DATE(world_happiness[[#This Row],[year]],1,1)</f>
        <v>40179</v>
      </c>
      <c r="O1385">
        <f>YEAR(world_happiness[[#This Row],[Date]])</f>
        <v>2010</v>
      </c>
      <c r="P1385">
        <f>AVERAGE(world_happiness[Life Ladder])</f>
        <v>5.4792273760800283</v>
      </c>
    </row>
    <row r="1386" spans="1:16" x14ac:dyDescent="0.35">
      <c r="A1386" t="s">
        <v>116</v>
      </c>
      <c r="B1386">
        <v>2011</v>
      </c>
      <c r="C1386">
        <v>7.5640000000000001</v>
      </c>
      <c r="D1386">
        <v>10.87</v>
      </c>
      <c r="E1386">
        <v>0.93799999999999994</v>
      </c>
      <c r="F1386">
        <v>70.94</v>
      </c>
      <c r="G1386">
        <v>0.92500000000000004</v>
      </c>
      <c r="H1386">
        <v>0.33200000000000002</v>
      </c>
      <c r="I1386">
        <v>0.35899999999999999</v>
      </c>
      <c r="J1386">
        <v>0.77</v>
      </c>
      <c r="K1386">
        <v>0.18099999999999999</v>
      </c>
      <c r="L1386" t="str">
        <f>IFERROR(VLOOKUP(A1386, ContinentData!$A$2:$B$231, 2, FALSE),0)</f>
        <v>Europe</v>
      </c>
      <c r="M1386" t="str">
        <f>IF(world_happiness[[#This Row],[Life Ladder]]&gt;world_happiness[[#This Row],[AV LL]],"Over Avergare","Under Average")</f>
        <v>Over Avergare</v>
      </c>
      <c r="N1386" s="55">
        <f>DATE(world_happiness[[#This Row],[year]],1,1)</f>
        <v>40544</v>
      </c>
      <c r="O1386">
        <f>YEAR(world_happiness[[#This Row],[Date]])</f>
        <v>2011</v>
      </c>
      <c r="P1386">
        <f>AVERAGE(world_happiness[Life Ladder])</f>
        <v>5.4792273760800283</v>
      </c>
    </row>
    <row r="1387" spans="1:16" x14ac:dyDescent="0.35">
      <c r="A1387" t="s">
        <v>116</v>
      </c>
      <c r="B1387">
        <v>2012</v>
      </c>
      <c r="C1387">
        <v>7.4710000000000001</v>
      </c>
      <c r="D1387">
        <v>10.856</v>
      </c>
      <c r="E1387">
        <v>0.93899999999999995</v>
      </c>
      <c r="F1387">
        <v>70.98</v>
      </c>
      <c r="G1387">
        <v>0.877</v>
      </c>
      <c r="H1387">
        <v>0.28399999999999997</v>
      </c>
      <c r="I1387">
        <v>0.434</v>
      </c>
      <c r="J1387">
        <v>0.753</v>
      </c>
      <c r="K1387">
        <v>0.22600000000000001</v>
      </c>
      <c r="L1387" t="str">
        <f>IFERROR(VLOOKUP(A1387, ContinentData!$A$2:$B$231, 2, FALSE),0)</f>
        <v>Europe</v>
      </c>
      <c r="M1387" t="str">
        <f>IF(world_happiness[[#This Row],[Life Ladder]]&gt;world_happiness[[#This Row],[AV LL]],"Over Avergare","Under Average")</f>
        <v>Over Avergare</v>
      </c>
      <c r="N1387" s="55">
        <f>DATE(world_happiness[[#This Row],[year]],1,1)</f>
        <v>40909</v>
      </c>
      <c r="O1387">
        <f>YEAR(world_happiness[[#This Row],[Date]])</f>
        <v>2012</v>
      </c>
      <c r="P1387">
        <f>AVERAGE(world_happiness[Life Ladder])</f>
        <v>5.4792273760800283</v>
      </c>
    </row>
    <row r="1388" spans="1:16" x14ac:dyDescent="0.35">
      <c r="A1388" t="s">
        <v>116</v>
      </c>
      <c r="B1388">
        <v>2013</v>
      </c>
      <c r="C1388">
        <v>7.407</v>
      </c>
      <c r="D1388">
        <v>10.852</v>
      </c>
      <c r="E1388">
        <v>0.92500000000000004</v>
      </c>
      <c r="F1388">
        <v>71.02</v>
      </c>
      <c r="G1388">
        <v>0.91900000000000004</v>
      </c>
      <c r="H1388">
        <v>0.30099999999999999</v>
      </c>
      <c r="I1388">
        <v>0.505</v>
      </c>
      <c r="J1388">
        <v>0.76500000000000001</v>
      </c>
      <c r="K1388">
        <v>0.23499999999999999</v>
      </c>
      <c r="L1388" t="str">
        <f>IFERROR(VLOOKUP(A1388, ContinentData!$A$2:$B$231, 2, FALSE),0)</f>
        <v>Europe</v>
      </c>
      <c r="M1388" t="str">
        <f>IF(world_happiness[[#This Row],[Life Ladder]]&gt;world_happiness[[#This Row],[AV LL]],"Over Avergare","Under Average")</f>
        <v>Over Avergare</v>
      </c>
      <c r="N1388" s="55">
        <f>DATE(world_happiness[[#This Row],[year]],1,1)</f>
        <v>41275</v>
      </c>
      <c r="O1388">
        <f>YEAR(world_happiness[[#This Row],[Date]])</f>
        <v>2013</v>
      </c>
      <c r="P1388">
        <f>AVERAGE(world_happiness[Life Ladder])</f>
        <v>5.4792273760800283</v>
      </c>
    </row>
    <row r="1389" spans="1:16" x14ac:dyDescent="0.35">
      <c r="A1389" t="s">
        <v>116</v>
      </c>
      <c r="B1389">
        <v>2014</v>
      </c>
      <c r="C1389">
        <v>7.3209999999999997</v>
      </c>
      <c r="D1389">
        <v>10.863</v>
      </c>
      <c r="E1389">
        <v>0.90900000000000003</v>
      </c>
      <c r="F1389">
        <v>71.06</v>
      </c>
      <c r="G1389">
        <v>0.91</v>
      </c>
      <c r="H1389">
        <v>0.32700000000000001</v>
      </c>
      <c r="I1389">
        <v>0.45700000000000002</v>
      </c>
      <c r="J1389">
        <v>0.77600000000000002</v>
      </c>
      <c r="K1389">
        <v>0.221</v>
      </c>
      <c r="L1389" t="str">
        <f>IFERROR(VLOOKUP(A1389, ContinentData!$A$2:$B$231, 2, FALSE),0)</f>
        <v>Europe</v>
      </c>
      <c r="M1389" t="str">
        <f>IF(world_happiness[[#This Row],[Life Ladder]]&gt;world_happiness[[#This Row],[AV LL]],"Over Avergare","Under Average")</f>
        <v>Over Avergare</v>
      </c>
      <c r="N1389" s="55">
        <f>DATE(world_happiness[[#This Row],[year]],1,1)</f>
        <v>41640</v>
      </c>
      <c r="O1389">
        <f>YEAR(world_happiness[[#This Row],[Date]])</f>
        <v>2014</v>
      </c>
      <c r="P1389">
        <f>AVERAGE(world_happiness[Life Ladder])</f>
        <v>5.4792273760800283</v>
      </c>
    </row>
    <row r="1390" spans="1:16" x14ac:dyDescent="0.35">
      <c r="A1390" t="s">
        <v>116</v>
      </c>
      <c r="B1390">
        <v>2015</v>
      </c>
      <c r="C1390">
        <v>7.3239999999999998</v>
      </c>
      <c r="D1390">
        <v>10.878</v>
      </c>
      <c r="E1390">
        <v>0.879</v>
      </c>
      <c r="F1390">
        <v>71.099999999999994</v>
      </c>
      <c r="G1390">
        <v>0.90400000000000003</v>
      </c>
      <c r="H1390">
        <v>0.25700000000000001</v>
      </c>
      <c r="I1390">
        <v>0.41199999999999998</v>
      </c>
      <c r="J1390">
        <v>0.74199999999999999</v>
      </c>
      <c r="K1390">
        <v>0.20200000000000001</v>
      </c>
      <c r="L1390" t="str">
        <f>IFERROR(VLOOKUP(A1390, ContinentData!$A$2:$B$231, 2, FALSE),0)</f>
        <v>Europe</v>
      </c>
      <c r="M1390" t="str">
        <f>IF(world_happiness[[#This Row],[Life Ladder]]&gt;world_happiness[[#This Row],[AV LL]],"Over Avergare","Under Average")</f>
        <v>Over Avergare</v>
      </c>
      <c r="N1390" s="55">
        <f>DATE(world_happiness[[#This Row],[year]],1,1)</f>
        <v>42005</v>
      </c>
      <c r="O1390">
        <f>YEAR(world_happiness[[#This Row],[Date]])</f>
        <v>2015</v>
      </c>
      <c r="P1390">
        <f>AVERAGE(world_happiness[Life Ladder])</f>
        <v>5.4792273760800283</v>
      </c>
    </row>
    <row r="1391" spans="1:16" x14ac:dyDescent="0.35">
      <c r="A1391" t="s">
        <v>116</v>
      </c>
      <c r="B1391">
        <v>2016</v>
      </c>
      <c r="C1391">
        <v>7.5410000000000004</v>
      </c>
      <c r="D1391">
        <v>10.894</v>
      </c>
      <c r="E1391">
        <v>0.92600000000000005</v>
      </c>
      <c r="F1391">
        <v>71.174999999999997</v>
      </c>
      <c r="G1391">
        <v>0.90700000000000003</v>
      </c>
      <c r="H1391">
        <v>0.23499999999999999</v>
      </c>
      <c r="I1391">
        <v>0.433</v>
      </c>
      <c r="J1391">
        <v>0.73699999999999999</v>
      </c>
      <c r="K1391">
        <v>0.215</v>
      </c>
      <c r="L1391" t="str">
        <f>IFERROR(VLOOKUP(A1391, ContinentData!$A$2:$B$231, 2, FALSE),0)</f>
        <v>Europe</v>
      </c>
      <c r="M1391" t="str">
        <f>IF(world_happiness[[#This Row],[Life Ladder]]&gt;world_happiness[[#This Row],[AV LL]],"Over Avergare","Under Average")</f>
        <v>Over Avergare</v>
      </c>
      <c r="N1391" s="55">
        <f>DATE(world_happiness[[#This Row],[year]],1,1)</f>
        <v>42370</v>
      </c>
      <c r="O1391">
        <f>YEAR(world_happiness[[#This Row],[Date]])</f>
        <v>2016</v>
      </c>
      <c r="P1391">
        <f>AVERAGE(world_happiness[Life Ladder])</f>
        <v>5.4792273760800283</v>
      </c>
    </row>
    <row r="1392" spans="1:16" x14ac:dyDescent="0.35">
      <c r="A1392" t="s">
        <v>116</v>
      </c>
      <c r="B1392">
        <v>2017</v>
      </c>
      <c r="C1392">
        <v>7.4589999999999996</v>
      </c>
      <c r="D1392">
        <v>10.917</v>
      </c>
      <c r="E1392">
        <v>0.93700000000000006</v>
      </c>
      <c r="F1392">
        <v>71.25</v>
      </c>
      <c r="G1392">
        <v>0.92</v>
      </c>
      <c r="H1392">
        <v>0.246</v>
      </c>
      <c r="I1392">
        <v>0.36299999999999999</v>
      </c>
      <c r="J1392">
        <v>0.72899999999999998</v>
      </c>
      <c r="K1392">
        <v>0.185</v>
      </c>
      <c r="L1392" t="str">
        <f>IFERROR(VLOOKUP(A1392, ContinentData!$A$2:$B$231, 2, FALSE),0)</f>
        <v>Europe</v>
      </c>
      <c r="M1392" t="str">
        <f>IF(world_happiness[[#This Row],[Life Ladder]]&gt;world_happiness[[#This Row],[AV LL]],"Over Avergare","Under Average")</f>
        <v>Over Avergare</v>
      </c>
      <c r="N1392" s="55">
        <f>DATE(world_happiness[[#This Row],[year]],1,1)</f>
        <v>42736</v>
      </c>
      <c r="O1392">
        <f>YEAR(world_happiness[[#This Row],[Date]])</f>
        <v>2017</v>
      </c>
      <c r="P1392">
        <f>AVERAGE(world_happiness[Life Ladder])</f>
        <v>5.4792273760800283</v>
      </c>
    </row>
    <row r="1393" spans="1:16" x14ac:dyDescent="0.35">
      <c r="A1393" t="s">
        <v>116</v>
      </c>
      <c r="B1393">
        <v>2018</v>
      </c>
      <c r="C1393">
        <v>7.4630000000000001</v>
      </c>
      <c r="D1393">
        <v>10.933999999999999</v>
      </c>
      <c r="E1393">
        <v>0.93899999999999995</v>
      </c>
      <c r="F1393">
        <v>71.325000000000003</v>
      </c>
      <c r="G1393">
        <v>0.92</v>
      </c>
      <c r="H1393">
        <v>0.158</v>
      </c>
      <c r="I1393">
        <v>0.371</v>
      </c>
      <c r="J1393">
        <v>0.748</v>
      </c>
      <c r="K1393">
        <v>0.20499999999999999</v>
      </c>
      <c r="L1393" t="str">
        <f>IFERROR(VLOOKUP(A1393, ContinentData!$A$2:$B$231, 2, FALSE),0)</f>
        <v>Europe</v>
      </c>
      <c r="M1393" t="str">
        <f>IF(world_happiness[[#This Row],[Life Ladder]]&gt;world_happiness[[#This Row],[AV LL]],"Over Avergare","Under Average")</f>
        <v>Over Avergare</v>
      </c>
      <c r="N1393" s="55">
        <f>DATE(world_happiness[[#This Row],[year]],1,1)</f>
        <v>43101</v>
      </c>
      <c r="O1393">
        <f>YEAR(world_happiness[[#This Row],[Date]])</f>
        <v>2018</v>
      </c>
      <c r="P1393">
        <f>AVERAGE(world_happiness[Life Ladder])</f>
        <v>5.4792273760800283</v>
      </c>
    </row>
    <row r="1394" spans="1:16" x14ac:dyDescent="0.35">
      <c r="A1394" t="s">
        <v>116</v>
      </c>
      <c r="B1394">
        <v>2019</v>
      </c>
      <c r="C1394">
        <v>7.4249999999999998</v>
      </c>
      <c r="D1394">
        <v>10.946999999999999</v>
      </c>
      <c r="E1394">
        <v>0.94099999999999995</v>
      </c>
      <c r="F1394">
        <v>71.400000000000006</v>
      </c>
      <c r="G1394">
        <v>0.88600000000000001</v>
      </c>
      <c r="H1394">
        <v>0.20899999999999999</v>
      </c>
      <c r="I1394">
        <v>0.36</v>
      </c>
      <c r="J1394">
        <v>0.72799999999999998</v>
      </c>
      <c r="K1394">
        <v>0.23100000000000001</v>
      </c>
      <c r="L1394" t="str">
        <f>IFERROR(VLOOKUP(A1394, ContinentData!$A$2:$B$231, 2, FALSE),0)</f>
        <v>Europe</v>
      </c>
      <c r="M1394" t="str">
        <f>IF(world_happiness[[#This Row],[Life Ladder]]&gt;world_happiness[[#This Row],[AV LL]],"Over Avergare","Under Average")</f>
        <v>Over Avergare</v>
      </c>
      <c r="N1394" s="55">
        <f>DATE(world_happiness[[#This Row],[year]],1,1)</f>
        <v>43466</v>
      </c>
      <c r="O1394">
        <f>YEAR(world_happiness[[#This Row],[Date]])</f>
        <v>2019</v>
      </c>
      <c r="P1394">
        <f>AVERAGE(world_happiness[Life Ladder])</f>
        <v>5.4792273760800283</v>
      </c>
    </row>
    <row r="1395" spans="1:16" x14ac:dyDescent="0.35">
      <c r="A1395" t="s">
        <v>116</v>
      </c>
      <c r="B1395">
        <v>2020</v>
      </c>
      <c r="C1395">
        <v>7.5039999999999996</v>
      </c>
      <c r="D1395">
        <v>10.901999999999999</v>
      </c>
      <c r="E1395">
        <v>0.94399999999999995</v>
      </c>
      <c r="F1395">
        <v>71.474999999999994</v>
      </c>
      <c r="G1395">
        <v>0.93500000000000005</v>
      </c>
      <c r="H1395">
        <v>0.14699999999999999</v>
      </c>
      <c r="I1395">
        <v>0.28100000000000003</v>
      </c>
      <c r="J1395">
        <v>0.69099999999999995</v>
      </c>
      <c r="K1395">
        <v>0.247</v>
      </c>
      <c r="L1395" t="str">
        <f>IFERROR(VLOOKUP(A1395, ContinentData!$A$2:$B$231, 2, FALSE),0)</f>
        <v>Europe</v>
      </c>
      <c r="M1395" t="str">
        <f>IF(world_happiness[[#This Row],[Life Ladder]]&gt;world_happiness[[#This Row],[AV LL]],"Over Avergare","Under Average")</f>
        <v>Over Avergare</v>
      </c>
      <c r="N1395" s="55">
        <f>DATE(world_happiness[[#This Row],[year]],1,1)</f>
        <v>43831</v>
      </c>
      <c r="O1395">
        <f>YEAR(world_happiness[[#This Row],[Date]])</f>
        <v>2020</v>
      </c>
      <c r="P1395">
        <f>AVERAGE(world_happiness[Life Ladder])</f>
        <v>5.4792273760800283</v>
      </c>
    </row>
    <row r="1396" spans="1:16" x14ac:dyDescent="0.35">
      <c r="A1396" t="s">
        <v>116</v>
      </c>
      <c r="B1396">
        <v>2021</v>
      </c>
      <c r="C1396">
        <v>7.3140000000000001</v>
      </c>
      <c r="D1396">
        <v>10.944000000000001</v>
      </c>
      <c r="E1396">
        <v>0.91900000000000004</v>
      </c>
      <c r="F1396">
        <v>71.55</v>
      </c>
      <c r="G1396">
        <v>0.85599999999999998</v>
      </c>
      <c r="H1396">
        <v>0.26700000000000002</v>
      </c>
      <c r="I1396">
        <v>0.39700000000000002</v>
      </c>
      <c r="J1396">
        <v>0.71399999999999997</v>
      </c>
      <c r="K1396">
        <v>0.20100000000000001</v>
      </c>
      <c r="L1396" t="str">
        <f>IFERROR(VLOOKUP(A1396, ContinentData!$A$2:$B$231, 2, FALSE),0)</f>
        <v>Europe</v>
      </c>
      <c r="M1396" t="str">
        <f>IF(world_happiness[[#This Row],[Life Ladder]]&gt;world_happiness[[#This Row],[AV LL]],"Over Avergare","Under Average")</f>
        <v>Over Avergare</v>
      </c>
      <c r="N1396" s="55">
        <f>DATE(world_happiness[[#This Row],[year]],1,1)</f>
        <v>44197</v>
      </c>
      <c r="O1396">
        <f>YEAR(world_happiness[[#This Row],[Date]])</f>
        <v>2021</v>
      </c>
      <c r="P1396">
        <f>AVERAGE(world_happiness[Life Ladder])</f>
        <v>5.4792273760800283</v>
      </c>
    </row>
    <row r="1397" spans="1:16" x14ac:dyDescent="0.35">
      <c r="A1397" t="s">
        <v>116</v>
      </c>
      <c r="B1397">
        <v>2022</v>
      </c>
      <c r="C1397">
        <v>7.39</v>
      </c>
      <c r="D1397">
        <v>10.981</v>
      </c>
      <c r="E1397">
        <v>0.92900000000000005</v>
      </c>
      <c r="F1397">
        <v>71.625</v>
      </c>
      <c r="G1397">
        <v>0.86799999999999999</v>
      </c>
      <c r="H1397">
        <v>0.224</v>
      </c>
      <c r="I1397">
        <v>0.45900000000000002</v>
      </c>
      <c r="J1397">
        <v>0.71099999999999997</v>
      </c>
      <c r="K1397">
        <v>0.19800000000000001</v>
      </c>
      <c r="L1397" t="str">
        <f>IFERROR(VLOOKUP(A1397, ContinentData!$A$2:$B$231, 2, FALSE),0)</f>
        <v>Europe</v>
      </c>
      <c r="M1397" t="str">
        <f>IF(world_happiness[[#This Row],[Life Ladder]]&gt;world_happiness[[#This Row],[AV LL]],"Over Avergare","Under Average")</f>
        <v>Over Avergare</v>
      </c>
      <c r="N1397" s="55">
        <f>DATE(world_happiness[[#This Row],[year]],1,1)</f>
        <v>44562</v>
      </c>
      <c r="O1397">
        <f>YEAR(world_happiness[[#This Row],[Date]])</f>
        <v>2022</v>
      </c>
      <c r="P1397">
        <f>AVERAGE(world_happiness[Life Ladder])</f>
        <v>5.4792273760800283</v>
      </c>
    </row>
    <row r="1398" spans="1:16" x14ac:dyDescent="0.35">
      <c r="A1398" t="s">
        <v>117</v>
      </c>
      <c r="B1398">
        <v>2006</v>
      </c>
      <c r="C1398">
        <v>7.3049999999999997</v>
      </c>
      <c r="D1398">
        <v>10.541</v>
      </c>
      <c r="E1398">
        <v>0.94599999999999995</v>
      </c>
      <c r="F1398">
        <v>69.72</v>
      </c>
      <c r="G1398">
        <v>0.93200000000000005</v>
      </c>
      <c r="H1398">
        <v>0.30599999999999999</v>
      </c>
      <c r="I1398">
        <v>0.224</v>
      </c>
      <c r="J1398">
        <v>0.82499999999999996</v>
      </c>
      <c r="K1398">
        <v>0.219</v>
      </c>
      <c r="L1398" t="str">
        <f>IFERROR(VLOOKUP(A1398, ContinentData!$A$2:$B$231, 2, FALSE),0)</f>
        <v>Oceania</v>
      </c>
      <c r="M1398" t="str">
        <f>IF(world_happiness[[#This Row],[Life Ladder]]&gt;world_happiness[[#This Row],[AV LL]],"Over Avergare","Under Average")</f>
        <v>Over Avergare</v>
      </c>
      <c r="N1398" s="55">
        <f>DATE(world_happiness[[#This Row],[year]],1,1)</f>
        <v>38718</v>
      </c>
      <c r="O1398">
        <f>YEAR(world_happiness[[#This Row],[Date]])</f>
        <v>2006</v>
      </c>
      <c r="P1398">
        <f>AVERAGE(world_happiness[Life Ladder])</f>
        <v>5.4792273760800283</v>
      </c>
    </row>
    <row r="1399" spans="1:16" x14ac:dyDescent="0.35">
      <c r="A1399" t="s">
        <v>117</v>
      </c>
      <c r="B1399">
        <v>2007</v>
      </c>
      <c r="C1399">
        <v>7.6040000000000001</v>
      </c>
      <c r="D1399">
        <v>10.561</v>
      </c>
      <c r="E1399">
        <v>0.96699999999999997</v>
      </c>
      <c r="F1399">
        <v>69.739999999999995</v>
      </c>
      <c r="G1399">
        <v>0.878</v>
      </c>
      <c r="H1399">
        <v>0.27400000000000002</v>
      </c>
      <c r="I1399">
        <v>0.29499999999999998</v>
      </c>
      <c r="J1399">
        <v>0.80300000000000005</v>
      </c>
      <c r="K1399">
        <v>0.23799999999999999</v>
      </c>
      <c r="L1399" t="str">
        <f>IFERROR(VLOOKUP(A1399, ContinentData!$A$2:$B$231, 2, FALSE),0)</f>
        <v>Oceania</v>
      </c>
      <c r="M1399" t="str">
        <f>IF(world_happiness[[#This Row],[Life Ladder]]&gt;world_happiness[[#This Row],[AV LL]],"Over Avergare","Under Average")</f>
        <v>Over Avergare</v>
      </c>
      <c r="N1399" s="55">
        <f>DATE(world_happiness[[#This Row],[year]],1,1)</f>
        <v>39083</v>
      </c>
      <c r="O1399">
        <f>YEAR(world_happiness[[#This Row],[Date]])</f>
        <v>2007</v>
      </c>
      <c r="P1399">
        <f>AVERAGE(world_happiness[Life Ladder])</f>
        <v>5.4792273760800283</v>
      </c>
    </row>
    <row r="1400" spans="1:16" x14ac:dyDescent="0.35">
      <c r="A1400" t="s">
        <v>117</v>
      </c>
      <c r="B1400">
        <v>2008</v>
      </c>
      <c r="C1400">
        <v>7.3810000000000002</v>
      </c>
      <c r="D1400">
        <v>10.542</v>
      </c>
      <c r="E1400">
        <v>0.94399999999999995</v>
      </c>
      <c r="F1400">
        <v>69.760000000000005</v>
      </c>
      <c r="G1400">
        <v>0.89300000000000002</v>
      </c>
      <c r="H1400">
        <v>0.29299999999999998</v>
      </c>
      <c r="I1400">
        <v>0.33400000000000002</v>
      </c>
      <c r="J1400">
        <v>0.78400000000000003</v>
      </c>
      <c r="K1400">
        <v>0.23200000000000001</v>
      </c>
      <c r="L1400" t="str">
        <f>IFERROR(VLOOKUP(A1400, ContinentData!$A$2:$B$231, 2, FALSE),0)</f>
        <v>Oceania</v>
      </c>
      <c r="M1400" t="str">
        <f>IF(world_happiness[[#This Row],[Life Ladder]]&gt;world_happiness[[#This Row],[AV LL]],"Over Avergare","Under Average")</f>
        <v>Over Avergare</v>
      </c>
      <c r="N1400" s="55">
        <f>DATE(world_happiness[[#This Row],[year]],1,1)</f>
        <v>39448</v>
      </c>
      <c r="O1400">
        <f>YEAR(world_happiness[[#This Row],[Date]])</f>
        <v>2008</v>
      </c>
      <c r="P1400">
        <f>AVERAGE(world_happiness[Life Ladder])</f>
        <v>5.4792273760800283</v>
      </c>
    </row>
    <row r="1401" spans="1:16" x14ac:dyDescent="0.35">
      <c r="A1401" t="s">
        <v>117</v>
      </c>
      <c r="B1401">
        <v>2010</v>
      </c>
      <c r="C1401">
        <v>7.2240000000000002</v>
      </c>
      <c r="D1401">
        <v>10.534000000000001</v>
      </c>
      <c r="E1401">
        <v>0.97599999999999998</v>
      </c>
      <c r="F1401">
        <v>69.8</v>
      </c>
      <c r="G1401">
        <v>0.91800000000000004</v>
      </c>
      <c r="H1401">
        <v>0.249</v>
      </c>
      <c r="I1401">
        <v>0.32100000000000001</v>
      </c>
      <c r="J1401">
        <v>0.78300000000000003</v>
      </c>
      <c r="K1401">
        <v>0.23499999999999999</v>
      </c>
      <c r="L1401" t="str">
        <f>IFERROR(VLOOKUP(A1401, ContinentData!$A$2:$B$231, 2, FALSE),0)</f>
        <v>Oceania</v>
      </c>
      <c r="M1401" t="str">
        <f>IF(world_happiness[[#This Row],[Life Ladder]]&gt;world_happiness[[#This Row],[AV LL]],"Over Avergare","Under Average")</f>
        <v>Over Avergare</v>
      </c>
      <c r="N1401" s="55">
        <f>DATE(world_happiness[[#This Row],[year]],1,1)</f>
        <v>40179</v>
      </c>
      <c r="O1401">
        <f>YEAR(world_happiness[[#This Row],[Date]])</f>
        <v>2010</v>
      </c>
      <c r="P1401">
        <f>AVERAGE(world_happiness[Life Ladder])</f>
        <v>5.4792273760800283</v>
      </c>
    </row>
    <row r="1402" spans="1:16" x14ac:dyDescent="0.35">
      <c r="A1402" t="s">
        <v>117</v>
      </c>
      <c r="B1402">
        <v>2011</v>
      </c>
      <c r="C1402">
        <v>7.1909999999999998</v>
      </c>
      <c r="D1402">
        <v>10.548999999999999</v>
      </c>
      <c r="E1402">
        <v>0.95399999999999996</v>
      </c>
      <c r="F1402">
        <v>69.819999999999993</v>
      </c>
      <c r="G1402">
        <v>0.93500000000000005</v>
      </c>
      <c r="H1402">
        <v>0.27900000000000003</v>
      </c>
      <c r="I1402">
        <v>0.26900000000000002</v>
      </c>
      <c r="J1402">
        <v>0.78400000000000003</v>
      </c>
      <c r="K1402">
        <v>0.21</v>
      </c>
      <c r="L1402" t="str">
        <f>IFERROR(VLOOKUP(A1402, ContinentData!$A$2:$B$231, 2, FALSE),0)</f>
        <v>Oceania</v>
      </c>
      <c r="M1402" t="str">
        <f>IF(world_happiness[[#This Row],[Life Ladder]]&gt;world_happiness[[#This Row],[AV LL]],"Over Avergare","Under Average")</f>
        <v>Over Avergare</v>
      </c>
      <c r="N1402" s="55">
        <f>DATE(world_happiness[[#This Row],[year]],1,1)</f>
        <v>40544</v>
      </c>
      <c r="O1402">
        <f>YEAR(world_happiness[[#This Row],[Date]])</f>
        <v>2011</v>
      </c>
      <c r="P1402">
        <f>AVERAGE(world_happiness[Life Ladder])</f>
        <v>5.4792273760800283</v>
      </c>
    </row>
    <row r="1403" spans="1:16" x14ac:dyDescent="0.35">
      <c r="A1403" t="s">
        <v>117</v>
      </c>
      <c r="B1403">
        <v>2012</v>
      </c>
      <c r="C1403">
        <v>7.25</v>
      </c>
      <c r="D1403">
        <v>10.566000000000001</v>
      </c>
      <c r="E1403">
        <v>0.93</v>
      </c>
      <c r="F1403">
        <v>69.84</v>
      </c>
      <c r="G1403">
        <v>0.90200000000000002</v>
      </c>
      <c r="H1403">
        <v>0.28199999999999997</v>
      </c>
      <c r="I1403">
        <v>0.28899999999999998</v>
      </c>
      <c r="J1403">
        <v>0.78600000000000003</v>
      </c>
      <c r="K1403">
        <v>0.20699999999999999</v>
      </c>
      <c r="L1403" t="str">
        <f>IFERROR(VLOOKUP(A1403, ContinentData!$A$2:$B$231, 2, FALSE),0)</f>
        <v>Oceania</v>
      </c>
      <c r="M1403" t="str">
        <f>IF(world_happiness[[#This Row],[Life Ladder]]&gt;world_happiness[[#This Row],[AV LL]],"Over Avergare","Under Average")</f>
        <v>Over Avergare</v>
      </c>
      <c r="N1403" s="55">
        <f>DATE(world_happiness[[#This Row],[year]],1,1)</f>
        <v>40909</v>
      </c>
      <c r="O1403">
        <f>YEAR(world_happiness[[#This Row],[Date]])</f>
        <v>2012</v>
      </c>
      <c r="P1403">
        <f>AVERAGE(world_happiness[Life Ladder])</f>
        <v>5.4792273760800283</v>
      </c>
    </row>
    <row r="1404" spans="1:16" x14ac:dyDescent="0.35">
      <c r="A1404" t="s">
        <v>117</v>
      </c>
      <c r="B1404">
        <v>2013</v>
      </c>
      <c r="C1404">
        <v>7.28</v>
      </c>
      <c r="D1404">
        <v>10.585000000000001</v>
      </c>
      <c r="E1404">
        <v>0.95799999999999996</v>
      </c>
      <c r="F1404">
        <v>69.86</v>
      </c>
      <c r="G1404">
        <v>0.94399999999999995</v>
      </c>
      <c r="H1404">
        <v>0.23200000000000001</v>
      </c>
      <c r="I1404">
        <v>0.312</v>
      </c>
      <c r="J1404">
        <v>0.77800000000000002</v>
      </c>
      <c r="K1404">
        <v>0.151</v>
      </c>
      <c r="L1404" t="str">
        <f>IFERROR(VLOOKUP(A1404, ContinentData!$A$2:$B$231, 2, FALSE),0)</f>
        <v>Oceania</v>
      </c>
      <c r="M1404" t="str">
        <f>IF(world_happiness[[#This Row],[Life Ladder]]&gt;world_happiness[[#This Row],[AV LL]],"Over Avergare","Under Average")</f>
        <v>Over Avergare</v>
      </c>
      <c r="N1404" s="55">
        <f>DATE(world_happiness[[#This Row],[year]],1,1)</f>
        <v>41275</v>
      </c>
      <c r="O1404">
        <f>YEAR(world_happiness[[#This Row],[Date]])</f>
        <v>2013</v>
      </c>
      <c r="P1404">
        <f>AVERAGE(world_happiness[Life Ladder])</f>
        <v>5.4792273760800283</v>
      </c>
    </row>
    <row r="1405" spans="1:16" x14ac:dyDescent="0.35">
      <c r="A1405" t="s">
        <v>117</v>
      </c>
      <c r="B1405">
        <v>2014</v>
      </c>
      <c r="C1405">
        <v>7.306</v>
      </c>
      <c r="D1405">
        <v>10.605</v>
      </c>
      <c r="E1405">
        <v>0.94199999999999995</v>
      </c>
      <c r="F1405">
        <v>69.88</v>
      </c>
      <c r="G1405">
        <v>0.93200000000000005</v>
      </c>
      <c r="H1405">
        <v>0.34300000000000003</v>
      </c>
      <c r="I1405">
        <v>0.27300000000000002</v>
      </c>
      <c r="J1405">
        <v>0.80700000000000005</v>
      </c>
      <c r="K1405">
        <v>0.19900000000000001</v>
      </c>
      <c r="L1405" t="str">
        <f>IFERROR(VLOOKUP(A1405, ContinentData!$A$2:$B$231, 2, FALSE),0)</f>
        <v>Oceania</v>
      </c>
      <c r="M1405" t="str">
        <f>IF(world_happiness[[#This Row],[Life Ladder]]&gt;world_happiness[[#This Row],[AV LL]],"Over Avergare","Under Average")</f>
        <v>Over Avergare</v>
      </c>
      <c r="N1405" s="55">
        <f>DATE(world_happiness[[#This Row],[year]],1,1)</f>
        <v>41640</v>
      </c>
      <c r="O1405">
        <f>YEAR(world_happiness[[#This Row],[Date]])</f>
        <v>2014</v>
      </c>
      <c r="P1405">
        <f>AVERAGE(world_happiness[Life Ladder])</f>
        <v>5.4792273760800283</v>
      </c>
    </row>
    <row r="1406" spans="1:16" x14ac:dyDescent="0.35">
      <c r="A1406" t="s">
        <v>117</v>
      </c>
      <c r="B1406">
        <v>2015</v>
      </c>
      <c r="C1406">
        <v>7.4180000000000001</v>
      </c>
      <c r="D1406">
        <v>10.622</v>
      </c>
      <c r="E1406">
        <v>0.98699999999999999</v>
      </c>
      <c r="F1406">
        <v>69.900000000000006</v>
      </c>
      <c r="G1406">
        <v>0.94199999999999995</v>
      </c>
      <c r="H1406">
        <v>0.32400000000000001</v>
      </c>
      <c r="I1406">
        <v>0.186</v>
      </c>
      <c r="J1406">
        <v>0.79500000000000004</v>
      </c>
      <c r="K1406">
        <v>0.16</v>
      </c>
      <c r="L1406" t="str">
        <f>IFERROR(VLOOKUP(A1406, ContinentData!$A$2:$B$231, 2, FALSE),0)</f>
        <v>Oceania</v>
      </c>
      <c r="M1406" t="str">
        <f>IF(world_happiness[[#This Row],[Life Ladder]]&gt;world_happiness[[#This Row],[AV LL]],"Over Avergare","Under Average")</f>
        <v>Over Avergare</v>
      </c>
      <c r="N1406" s="55">
        <f>DATE(world_happiness[[#This Row],[year]],1,1)</f>
        <v>42005</v>
      </c>
      <c r="O1406">
        <f>YEAR(world_happiness[[#This Row],[Date]])</f>
        <v>2015</v>
      </c>
      <c r="P1406">
        <f>AVERAGE(world_happiness[Life Ladder])</f>
        <v>5.4792273760800283</v>
      </c>
    </row>
    <row r="1407" spans="1:16" x14ac:dyDescent="0.35">
      <c r="A1407" t="s">
        <v>117</v>
      </c>
      <c r="B1407">
        <v>2016</v>
      </c>
      <c r="C1407">
        <v>7.226</v>
      </c>
      <c r="D1407">
        <v>10.635999999999999</v>
      </c>
      <c r="E1407">
        <v>0.93700000000000006</v>
      </c>
      <c r="F1407">
        <v>69.974999999999994</v>
      </c>
      <c r="G1407">
        <v>0.92700000000000005</v>
      </c>
      <c r="H1407">
        <v>0.26100000000000001</v>
      </c>
      <c r="I1407">
        <v>0.27800000000000002</v>
      </c>
      <c r="J1407">
        <v>0.77700000000000002</v>
      </c>
      <c r="K1407">
        <v>0.20699999999999999</v>
      </c>
      <c r="L1407" t="str">
        <f>IFERROR(VLOOKUP(A1407, ContinentData!$A$2:$B$231, 2, FALSE),0)</f>
        <v>Oceania</v>
      </c>
      <c r="M1407" t="str">
        <f>IF(world_happiness[[#This Row],[Life Ladder]]&gt;world_happiness[[#This Row],[AV LL]],"Over Avergare","Under Average")</f>
        <v>Over Avergare</v>
      </c>
      <c r="N1407" s="55">
        <f>DATE(world_happiness[[#This Row],[year]],1,1)</f>
        <v>42370</v>
      </c>
      <c r="O1407">
        <f>YEAR(world_happiness[[#This Row],[Date]])</f>
        <v>2016</v>
      </c>
      <c r="P1407">
        <f>AVERAGE(world_happiness[Life Ladder])</f>
        <v>5.4792273760800283</v>
      </c>
    </row>
    <row r="1408" spans="1:16" x14ac:dyDescent="0.35">
      <c r="A1408" t="s">
        <v>117</v>
      </c>
      <c r="B1408">
        <v>2017</v>
      </c>
      <c r="C1408">
        <v>7.327</v>
      </c>
      <c r="D1408">
        <v>10.651</v>
      </c>
      <c r="E1408">
        <v>0.95499999999999996</v>
      </c>
      <c r="F1408">
        <v>70.05</v>
      </c>
      <c r="G1408">
        <v>0.94199999999999995</v>
      </c>
      <c r="H1408">
        <v>0.28899999999999998</v>
      </c>
      <c r="I1408">
        <v>0.222</v>
      </c>
      <c r="J1408">
        <v>0.76300000000000001</v>
      </c>
      <c r="K1408">
        <v>0.17199999999999999</v>
      </c>
      <c r="L1408" t="str">
        <f>IFERROR(VLOOKUP(A1408, ContinentData!$A$2:$B$231, 2, FALSE),0)</f>
        <v>Oceania</v>
      </c>
      <c r="M1408" t="str">
        <f>IF(world_happiness[[#This Row],[Life Ladder]]&gt;world_happiness[[#This Row],[AV LL]],"Over Avergare","Under Average")</f>
        <v>Over Avergare</v>
      </c>
      <c r="N1408" s="55">
        <f>DATE(world_happiness[[#This Row],[year]],1,1)</f>
        <v>42736</v>
      </c>
      <c r="O1408">
        <f>YEAR(world_happiness[[#This Row],[Date]])</f>
        <v>2017</v>
      </c>
      <c r="P1408">
        <f>AVERAGE(world_happiness[Life Ladder])</f>
        <v>5.4792273760800283</v>
      </c>
    </row>
    <row r="1409" spans="1:16" x14ac:dyDescent="0.35">
      <c r="A1409" t="s">
        <v>117</v>
      </c>
      <c r="B1409">
        <v>2018</v>
      </c>
      <c r="C1409">
        <v>7.37</v>
      </c>
      <c r="D1409">
        <v>10.666</v>
      </c>
      <c r="E1409">
        <v>0.95399999999999996</v>
      </c>
      <c r="F1409">
        <v>70.125</v>
      </c>
      <c r="G1409">
        <v>0.94899999999999995</v>
      </c>
      <c r="H1409">
        <v>0.115</v>
      </c>
      <c r="I1409">
        <v>0.20699999999999999</v>
      </c>
      <c r="J1409">
        <v>0.78500000000000003</v>
      </c>
      <c r="K1409">
        <v>0.16800000000000001</v>
      </c>
      <c r="L1409" t="str">
        <f>IFERROR(VLOOKUP(A1409, ContinentData!$A$2:$B$231, 2, FALSE),0)</f>
        <v>Oceania</v>
      </c>
      <c r="M1409" t="str">
        <f>IF(world_happiness[[#This Row],[Life Ladder]]&gt;world_happiness[[#This Row],[AV LL]],"Over Avergare","Under Average")</f>
        <v>Over Avergare</v>
      </c>
      <c r="N1409" s="55">
        <f>DATE(world_happiness[[#This Row],[year]],1,1)</f>
        <v>43101</v>
      </c>
      <c r="O1409">
        <f>YEAR(world_happiness[[#This Row],[Date]])</f>
        <v>2018</v>
      </c>
      <c r="P1409">
        <f>AVERAGE(world_happiness[Life Ladder])</f>
        <v>5.4792273760800283</v>
      </c>
    </row>
    <row r="1410" spans="1:16" x14ac:dyDescent="0.35">
      <c r="A1410" t="s">
        <v>117</v>
      </c>
      <c r="B1410">
        <v>2019</v>
      </c>
      <c r="C1410">
        <v>7.2050000000000001</v>
      </c>
      <c r="D1410">
        <v>10.672000000000001</v>
      </c>
      <c r="E1410">
        <v>0.93899999999999995</v>
      </c>
      <c r="F1410">
        <v>70.2</v>
      </c>
      <c r="G1410">
        <v>0.91200000000000003</v>
      </c>
      <c r="H1410">
        <v>0.152</v>
      </c>
      <c r="I1410">
        <v>0.23400000000000001</v>
      </c>
      <c r="J1410">
        <v>0.76500000000000001</v>
      </c>
      <c r="K1410">
        <v>0.191</v>
      </c>
      <c r="L1410" t="str">
        <f>IFERROR(VLOOKUP(A1410, ContinentData!$A$2:$B$231, 2, FALSE),0)</f>
        <v>Oceania</v>
      </c>
      <c r="M1410" t="str">
        <f>IF(world_happiness[[#This Row],[Life Ladder]]&gt;world_happiness[[#This Row],[AV LL]],"Over Avergare","Under Average")</f>
        <v>Over Avergare</v>
      </c>
      <c r="N1410" s="55">
        <f>DATE(world_happiness[[#This Row],[year]],1,1)</f>
        <v>43466</v>
      </c>
      <c r="O1410">
        <f>YEAR(world_happiness[[#This Row],[Date]])</f>
        <v>2019</v>
      </c>
      <c r="P1410">
        <f>AVERAGE(world_happiness[Life Ladder])</f>
        <v>5.4792273760800283</v>
      </c>
    </row>
    <row r="1411" spans="1:16" x14ac:dyDescent="0.35">
      <c r="A1411" t="s">
        <v>117</v>
      </c>
      <c r="B1411">
        <v>2020</v>
      </c>
      <c r="C1411">
        <v>7.2569999999999997</v>
      </c>
      <c r="D1411">
        <v>10.637</v>
      </c>
      <c r="E1411">
        <v>0.95199999999999996</v>
      </c>
      <c r="F1411">
        <v>70.275000000000006</v>
      </c>
      <c r="G1411">
        <v>0.91800000000000004</v>
      </c>
      <c r="H1411">
        <v>0.11799999999999999</v>
      </c>
      <c r="I1411">
        <v>0.28299999999999997</v>
      </c>
      <c r="J1411">
        <v>0.79600000000000004</v>
      </c>
      <c r="K1411">
        <v>0.20899999999999999</v>
      </c>
      <c r="L1411" t="str">
        <f>IFERROR(VLOOKUP(A1411, ContinentData!$A$2:$B$231, 2, FALSE),0)</f>
        <v>Oceania</v>
      </c>
      <c r="M1411" t="str">
        <f>IF(world_happiness[[#This Row],[Life Ladder]]&gt;world_happiness[[#This Row],[AV LL]],"Over Avergare","Under Average")</f>
        <v>Over Avergare</v>
      </c>
      <c r="N1411" s="55">
        <f>DATE(world_happiness[[#This Row],[year]],1,1)</f>
        <v>43831</v>
      </c>
      <c r="O1411">
        <f>YEAR(world_happiness[[#This Row],[Date]])</f>
        <v>2020</v>
      </c>
      <c r="P1411">
        <f>AVERAGE(world_happiness[Life Ladder])</f>
        <v>5.4792273760800283</v>
      </c>
    </row>
    <row r="1412" spans="1:16" x14ac:dyDescent="0.35">
      <c r="A1412" t="s">
        <v>117</v>
      </c>
      <c r="B1412">
        <v>2021</v>
      </c>
      <c r="C1412">
        <v>7.1369999999999996</v>
      </c>
      <c r="D1412">
        <v>10.667</v>
      </c>
      <c r="E1412">
        <v>0.95</v>
      </c>
      <c r="F1412">
        <v>70.349999999999994</v>
      </c>
      <c r="G1412">
        <v>0.91</v>
      </c>
      <c r="H1412">
        <v>0.219</v>
      </c>
      <c r="I1412">
        <v>0.252</v>
      </c>
      <c r="J1412">
        <v>0.747</v>
      </c>
      <c r="K1412">
        <v>0.20599999999999999</v>
      </c>
      <c r="L1412" t="str">
        <f>IFERROR(VLOOKUP(A1412, ContinentData!$A$2:$B$231, 2, FALSE),0)</f>
        <v>Oceania</v>
      </c>
      <c r="M1412" t="str">
        <f>IF(world_happiness[[#This Row],[Life Ladder]]&gt;world_happiness[[#This Row],[AV LL]],"Over Avergare","Under Average")</f>
        <v>Over Avergare</v>
      </c>
      <c r="N1412" s="55">
        <f>DATE(world_happiness[[#This Row],[year]],1,1)</f>
        <v>44197</v>
      </c>
      <c r="O1412">
        <f>YEAR(world_happiness[[#This Row],[Date]])</f>
        <v>2021</v>
      </c>
      <c r="P1412">
        <f>AVERAGE(world_happiness[Life Ladder])</f>
        <v>5.4792273760800283</v>
      </c>
    </row>
    <row r="1413" spans="1:16" x14ac:dyDescent="0.35">
      <c r="A1413" t="s">
        <v>117</v>
      </c>
      <c r="B1413">
        <v>2022</v>
      </c>
      <c r="C1413">
        <v>6.9749999999999996</v>
      </c>
      <c r="D1413">
        <v>10.682</v>
      </c>
      <c r="E1413">
        <v>0.95599999999999996</v>
      </c>
      <c r="F1413">
        <v>70.424999999999997</v>
      </c>
      <c r="G1413">
        <v>0.83099999999999996</v>
      </c>
      <c r="H1413">
        <v>0.187</v>
      </c>
      <c r="I1413">
        <v>0.28100000000000003</v>
      </c>
      <c r="J1413">
        <v>0.70599999999999996</v>
      </c>
      <c r="K1413">
        <v>0.21</v>
      </c>
      <c r="L1413" t="str">
        <f>IFERROR(VLOOKUP(A1413, ContinentData!$A$2:$B$231, 2, FALSE),0)</f>
        <v>Oceania</v>
      </c>
      <c r="M1413" t="str">
        <f>IF(world_happiness[[#This Row],[Life Ladder]]&gt;world_happiness[[#This Row],[AV LL]],"Over Avergare","Under Average")</f>
        <v>Over Avergare</v>
      </c>
      <c r="N1413" s="55">
        <f>DATE(world_happiness[[#This Row],[year]],1,1)</f>
        <v>44562</v>
      </c>
      <c r="O1413">
        <f>YEAR(world_happiness[[#This Row],[Date]])</f>
        <v>2022</v>
      </c>
      <c r="P1413">
        <f>AVERAGE(world_happiness[Life Ladder])</f>
        <v>5.4792273760800283</v>
      </c>
    </row>
    <row r="1414" spans="1:16" x14ac:dyDescent="0.35">
      <c r="A1414" t="s">
        <v>118</v>
      </c>
      <c r="B1414">
        <v>2006</v>
      </c>
      <c r="C1414">
        <v>4.46</v>
      </c>
      <c r="D1414">
        <v>8.3949999999999996</v>
      </c>
      <c r="E1414">
        <v>0.877</v>
      </c>
      <c r="F1414">
        <v>64.3</v>
      </c>
      <c r="G1414">
        <v>0.745</v>
      </c>
      <c r="H1414">
        <v>8.0000000000000002E-3</v>
      </c>
      <c r="I1414">
        <v>0.84399999999999997</v>
      </c>
      <c r="J1414">
        <v>0.78</v>
      </c>
      <c r="K1414">
        <v>0.29399999999999998</v>
      </c>
      <c r="L1414" t="str">
        <f>IFERROR(VLOOKUP(A1414, ContinentData!$A$2:$B$231, 2, FALSE),0)</f>
        <v>North America</v>
      </c>
      <c r="M1414" t="str">
        <f>IF(world_happiness[[#This Row],[Life Ladder]]&gt;world_happiness[[#This Row],[AV LL]],"Over Avergare","Under Average")</f>
        <v>Under Average</v>
      </c>
      <c r="N1414" s="55">
        <f>DATE(world_happiness[[#This Row],[year]],1,1)</f>
        <v>38718</v>
      </c>
      <c r="O1414">
        <f>YEAR(world_happiness[[#This Row],[Date]])</f>
        <v>2006</v>
      </c>
      <c r="P1414">
        <f>AVERAGE(world_happiness[Life Ladder])</f>
        <v>5.4792273760800283</v>
      </c>
    </row>
    <row r="1415" spans="1:16" x14ac:dyDescent="0.35">
      <c r="A1415" t="s">
        <v>118</v>
      </c>
      <c r="B1415">
        <v>2007</v>
      </c>
      <c r="C1415">
        <v>4.944</v>
      </c>
      <c r="D1415">
        <v>8.4309999999999992</v>
      </c>
      <c r="E1415">
        <v>0.86599999999999999</v>
      </c>
      <c r="F1415">
        <v>64.400000000000006</v>
      </c>
      <c r="G1415">
        <v>0.83599999999999997</v>
      </c>
      <c r="H1415">
        <v>0.13800000000000001</v>
      </c>
      <c r="I1415">
        <v>0.82599999999999996</v>
      </c>
      <c r="J1415">
        <v>0.78700000000000003</v>
      </c>
      <c r="K1415">
        <v>0.28699999999999998</v>
      </c>
      <c r="L1415" t="str">
        <f>IFERROR(VLOOKUP(A1415, ContinentData!$A$2:$B$231, 2, FALSE),0)</f>
        <v>North America</v>
      </c>
      <c r="M1415" t="str">
        <f>IF(world_happiness[[#This Row],[Life Ladder]]&gt;world_happiness[[#This Row],[AV LL]],"Over Avergare","Under Average")</f>
        <v>Under Average</v>
      </c>
      <c r="N1415" s="55">
        <f>DATE(world_happiness[[#This Row],[year]],1,1)</f>
        <v>39083</v>
      </c>
      <c r="O1415">
        <f>YEAR(world_happiness[[#This Row],[Date]])</f>
        <v>2007</v>
      </c>
      <c r="P1415">
        <f>AVERAGE(world_happiness[Life Ladder])</f>
        <v>5.4792273760800283</v>
      </c>
    </row>
    <row r="1416" spans="1:16" x14ac:dyDescent="0.35">
      <c r="A1416" t="s">
        <v>118</v>
      </c>
      <c r="B1416">
        <v>2008</v>
      </c>
      <c r="C1416">
        <v>5.1040000000000001</v>
      </c>
      <c r="D1416">
        <v>8.4499999999999993</v>
      </c>
      <c r="E1416">
        <v>0.85699999999999998</v>
      </c>
      <c r="F1416">
        <v>64.5</v>
      </c>
      <c r="G1416">
        <v>0.79100000000000004</v>
      </c>
      <c r="H1416">
        <v>7.2999999999999995E-2</v>
      </c>
      <c r="I1416">
        <v>0.81899999999999995</v>
      </c>
      <c r="J1416">
        <v>0.77</v>
      </c>
      <c r="K1416">
        <v>0.28899999999999998</v>
      </c>
      <c r="L1416" t="str">
        <f>IFERROR(VLOOKUP(A1416, ContinentData!$A$2:$B$231, 2, FALSE),0)</f>
        <v>North America</v>
      </c>
      <c r="M1416" t="str">
        <f>IF(world_happiness[[#This Row],[Life Ladder]]&gt;world_happiness[[#This Row],[AV LL]],"Over Avergare","Under Average")</f>
        <v>Under Average</v>
      </c>
      <c r="N1416" s="55">
        <f>DATE(world_happiness[[#This Row],[year]],1,1)</f>
        <v>39448</v>
      </c>
      <c r="O1416">
        <f>YEAR(world_happiness[[#This Row],[Date]])</f>
        <v>2008</v>
      </c>
      <c r="P1416">
        <f>AVERAGE(world_happiness[Life Ladder])</f>
        <v>5.4792273760800283</v>
      </c>
    </row>
    <row r="1417" spans="1:16" x14ac:dyDescent="0.35">
      <c r="A1417" t="s">
        <v>118</v>
      </c>
      <c r="B1417">
        <v>2009</v>
      </c>
      <c r="C1417">
        <v>5.3529999999999998</v>
      </c>
      <c r="D1417">
        <v>8.4019999999999992</v>
      </c>
      <c r="E1417">
        <v>0.83499999999999996</v>
      </c>
      <c r="F1417">
        <v>64.599999999999994</v>
      </c>
      <c r="G1417">
        <v>0.746</v>
      </c>
      <c r="H1417">
        <v>6.8000000000000005E-2</v>
      </c>
      <c r="I1417">
        <v>0.79400000000000004</v>
      </c>
      <c r="J1417">
        <v>0.74</v>
      </c>
      <c r="K1417">
        <v>0.29899999999999999</v>
      </c>
      <c r="L1417" t="str">
        <f>IFERROR(VLOOKUP(A1417, ContinentData!$A$2:$B$231, 2, FALSE),0)</f>
        <v>North America</v>
      </c>
      <c r="M1417" t="str">
        <f>IF(world_happiness[[#This Row],[Life Ladder]]&gt;world_happiness[[#This Row],[AV LL]],"Over Avergare","Under Average")</f>
        <v>Under Average</v>
      </c>
      <c r="N1417" s="55">
        <f>DATE(world_happiness[[#This Row],[year]],1,1)</f>
        <v>39814</v>
      </c>
      <c r="O1417">
        <f>YEAR(world_happiness[[#This Row],[Date]])</f>
        <v>2009</v>
      </c>
      <c r="P1417">
        <f>AVERAGE(world_happiness[Life Ladder])</f>
        <v>5.4792273760800283</v>
      </c>
    </row>
    <row r="1418" spans="1:16" x14ac:dyDescent="0.35">
      <c r="A1418" t="s">
        <v>118</v>
      </c>
      <c r="B1418">
        <v>2010</v>
      </c>
      <c r="C1418">
        <v>5.6870000000000003</v>
      </c>
      <c r="D1418">
        <v>8.4309999999999992</v>
      </c>
      <c r="E1418">
        <v>0.86299999999999999</v>
      </c>
      <c r="F1418">
        <v>64.7</v>
      </c>
      <c r="G1418">
        <v>0.79200000000000004</v>
      </c>
      <c r="H1418">
        <v>1.6E-2</v>
      </c>
      <c r="I1418">
        <v>0.80200000000000005</v>
      </c>
      <c r="J1418">
        <v>0.749</v>
      </c>
      <c r="K1418">
        <v>0.26800000000000002</v>
      </c>
      <c r="L1418" t="str">
        <f>IFERROR(VLOOKUP(A1418, ContinentData!$A$2:$B$231, 2, FALSE),0)</f>
        <v>North America</v>
      </c>
      <c r="M1418" t="str">
        <f>IF(world_happiness[[#This Row],[Life Ladder]]&gt;world_happiness[[#This Row],[AV LL]],"Over Avergare","Under Average")</f>
        <v>Over Avergare</v>
      </c>
      <c r="N1418" s="55">
        <f>DATE(world_happiness[[#This Row],[year]],1,1)</f>
        <v>40179</v>
      </c>
      <c r="O1418">
        <f>YEAR(world_happiness[[#This Row],[Date]])</f>
        <v>2010</v>
      </c>
      <c r="P1418">
        <f>AVERAGE(world_happiness[Life Ladder])</f>
        <v>5.4792273760800283</v>
      </c>
    </row>
    <row r="1419" spans="1:16" x14ac:dyDescent="0.35">
      <c r="A1419" t="s">
        <v>118</v>
      </c>
      <c r="B1419">
        <v>2011</v>
      </c>
      <c r="C1419">
        <v>5.3860000000000001</v>
      </c>
      <c r="D1419">
        <v>8.4770000000000003</v>
      </c>
      <c r="E1419">
        <v>0.8</v>
      </c>
      <c r="F1419">
        <v>64.8</v>
      </c>
      <c r="G1419">
        <v>0.77900000000000003</v>
      </c>
      <c r="H1419">
        <v>-2.1000000000000001E-2</v>
      </c>
      <c r="I1419">
        <v>0.76</v>
      </c>
      <c r="J1419">
        <v>0.747</v>
      </c>
      <c r="K1419">
        <v>0.309</v>
      </c>
      <c r="L1419" t="str">
        <f>IFERROR(VLOOKUP(A1419, ContinentData!$A$2:$B$231, 2, FALSE),0)</f>
        <v>North America</v>
      </c>
      <c r="M1419" t="str">
        <f>IF(world_happiness[[#This Row],[Life Ladder]]&gt;world_happiness[[#This Row],[AV LL]],"Over Avergare","Under Average")</f>
        <v>Under Average</v>
      </c>
      <c r="N1419" s="55">
        <f>DATE(world_happiness[[#This Row],[year]],1,1)</f>
        <v>40544</v>
      </c>
      <c r="O1419">
        <f>YEAR(world_happiness[[#This Row],[Date]])</f>
        <v>2011</v>
      </c>
      <c r="P1419">
        <f>AVERAGE(world_happiness[Life Ladder])</f>
        <v>5.4792273760800283</v>
      </c>
    </row>
    <row r="1420" spans="1:16" x14ac:dyDescent="0.35">
      <c r="A1420" t="s">
        <v>118</v>
      </c>
      <c r="B1420">
        <v>2012</v>
      </c>
      <c r="C1420">
        <v>5.4480000000000004</v>
      </c>
      <c r="D1420">
        <v>8.5259999999999998</v>
      </c>
      <c r="E1420">
        <v>0.89400000000000002</v>
      </c>
      <c r="F1420">
        <v>64.900000000000006</v>
      </c>
      <c r="G1420">
        <v>0.85</v>
      </c>
      <c r="H1420">
        <v>1.4999999999999999E-2</v>
      </c>
      <c r="I1420">
        <v>0.64400000000000002</v>
      </c>
      <c r="J1420">
        <v>0.76200000000000001</v>
      </c>
      <c r="K1420">
        <v>0.255</v>
      </c>
      <c r="L1420" t="str">
        <f>IFERROR(VLOOKUP(A1420, ContinentData!$A$2:$B$231, 2, FALSE),0)</f>
        <v>North America</v>
      </c>
      <c r="M1420" t="str">
        <f>IF(world_happiness[[#This Row],[Life Ladder]]&gt;world_happiness[[#This Row],[AV LL]],"Over Avergare","Under Average")</f>
        <v>Under Average</v>
      </c>
      <c r="N1420" s="55">
        <f>DATE(world_happiness[[#This Row],[year]],1,1)</f>
        <v>40909</v>
      </c>
      <c r="O1420">
        <f>YEAR(world_happiness[[#This Row],[Date]])</f>
        <v>2012</v>
      </c>
      <c r="P1420">
        <f>AVERAGE(world_happiness[Life Ladder])</f>
        <v>5.4792273760800283</v>
      </c>
    </row>
    <row r="1421" spans="1:16" x14ac:dyDescent="0.35">
      <c r="A1421" t="s">
        <v>118</v>
      </c>
      <c r="B1421">
        <v>2013</v>
      </c>
      <c r="C1421">
        <v>5.7720000000000002</v>
      </c>
      <c r="D1421">
        <v>8.5589999999999993</v>
      </c>
      <c r="E1421">
        <v>0.86799999999999999</v>
      </c>
      <c r="F1421">
        <v>65</v>
      </c>
      <c r="G1421">
        <v>0.85899999999999999</v>
      </c>
      <c r="H1421">
        <v>3.6999999999999998E-2</v>
      </c>
      <c r="I1421">
        <v>0.63600000000000001</v>
      </c>
      <c r="J1421">
        <v>0.8</v>
      </c>
      <c r="K1421">
        <v>0.27100000000000002</v>
      </c>
      <c r="L1421" t="str">
        <f>IFERROR(VLOOKUP(A1421, ContinentData!$A$2:$B$231, 2, FALSE),0)</f>
        <v>North America</v>
      </c>
      <c r="M1421" t="str">
        <f>IF(world_happiness[[#This Row],[Life Ladder]]&gt;world_happiness[[#This Row],[AV LL]],"Over Avergare","Under Average")</f>
        <v>Over Avergare</v>
      </c>
      <c r="N1421" s="55">
        <f>DATE(world_happiness[[#This Row],[year]],1,1)</f>
        <v>41275</v>
      </c>
      <c r="O1421">
        <f>YEAR(world_happiness[[#This Row],[Date]])</f>
        <v>2013</v>
      </c>
      <c r="P1421">
        <f>AVERAGE(world_happiness[Life Ladder])</f>
        <v>5.4792273760800283</v>
      </c>
    </row>
    <row r="1422" spans="1:16" x14ac:dyDescent="0.35">
      <c r="A1422" t="s">
        <v>118</v>
      </c>
      <c r="B1422">
        <v>2014</v>
      </c>
      <c r="C1422">
        <v>6.2750000000000004</v>
      </c>
      <c r="D1422">
        <v>8.5909999999999993</v>
      </c>
      <c r="E1422">
        <v>0.83899999999999997</v>
      </c>
      <c r="F1422">
        <v>65.099999999999994</v>
      </c>
      <c r="G1422">
        <v>0.81699999999999995</v>
      </c>
      <c r="H1422">
        <v>0.10199999999999999</v>
      </c>
      <c r="I1422">
        <v>0.69899999999999995</v>
      </c>
      <c r="J1422">
        <v>0.78200000000000003</v>
      </c>
      <c r="K1422">
        <v>0.33400000000000002</v>
      </c>
      <c r="L1422" t="str">
        <f>IFERROR(VLOOKUP(A1422, ContinentData!$A$2:$B$231, 2, FALSE),0)</f>
        <v>North America</v>
      </c>
      <c r="M1422" t="str">
        <f>IF(world_happiness[[#This Row],[Life Ladder]]&gt;world_happiness[[#This Row],[AV LL]],"Over Avergare","Under Average")</f>
        <v>Over Avergare</v>
      </c>
      <c r="N1422" s="55">
        <f>DATE(world_happiness[[#This Row],[year]],1,1)</f>
        <v>41640</v>
      </c>
      <c r="O1422">
        <f>YEAR(world_happiness[[#This Row],[Date]])</f>
        <v>2014</v>
      </c>
      <c r="P1422">
        <f>AVERAGE(world_happiness[Life Ladder])</f>
        <v>5.4792273760800283</v>
      </c>
    </row>
    <row r="1423" spans="1:16" x14ac:dyDescent="0.35">
      <c r="A1423" t="s">
        <v>118</v>
      </c>
      <c r="B1423">
        <v>2015</v>
      </c>
      <c r="C1423">
        <v>5.9240000000000004</v>
      </c>
      <c r="D1423">
        <v>8.6240000000000006</v>
      </c>
      <c r="E1423">
        <v>0.82699999999999996</v>
      </c>
      <c r="F1423">
        <v>65.2</v>
      </c>
      <c r="G1423">
        <v>0.80900000000000005</v>
      </c>
      <c r="H1423">
        <v>7.5999999999999998E-2</v>
      </c>
      <c r="I1423">
        <v>0.72799999999999998</v>
      </c>
      <c r="J1423">
        <v>0.77100000000000002</v>
      </c>
      <c r="K1423">
        <v>0.34599999999999997</v>
      </c>
      <c r="L1423" t="str">
        <f>IFERROR(VLOOKUP(A1423, ContinentData!$A$2:$B$231, 2, FALSE),0)</f>
        <v>North America</v>
      </c>
      <c r="M1423" t="str">
        <f>IF(world_happiness[[#This Row],[Life Ladder]]&gt;world_happiness[[#This Row],[AV LL]],"Over Avergare","Under Average")</f>
        <v>Over Avergare</v>
      </c>
      <c r="N1423" s="55">
        <f>DATE(world_happiness[[#This Row],[year]],1,1)</f>
        <v>42005</v>
      </c>
      <c r="O1423">
        <f>YEAR(world_happiness[[#This Row],[Date]])</f>
        <v>2015</v>
      </c>
      <c r="P1423">
        <f>AVERAGE(world_happiness[Life Ladder])</f>
        <v>5.4792273760800283</v>
      </c>
    </row>
    <row r="1424" spans="1:16" x14ac:dyDescent="0.35">
      <c r="A1424" t="s">
        <v>118</v>
      </c>
      <c r="B1424">
        <v>2016</v>
      </c>
      <c r="C1424">
        <v>6.0129999999999999</v>
      </c>
      <c r="D1424">
        <v>8.6539999999999999</v>
      </c>
      <c r="E1424">
        <v>0.85299999999999998</v>
      </c>
      <c r="F1424">
        <v>65.275000000000006</v>
      </c>
      <c r="G1424">
        <v>0.71699999999999997</v>
      </c>
      <c r="H1424">
        <v>3.7999999999999999E-2</v>
      </c>
      <c r="I1424">
        <v>0.73099999999999998</v>
      </c>
      <c r="J1424">
        <v>0.78700000000000003</v>
      </c>
      <c r="K1424">
        <v>0.38</v>
      </c>
      <c r="L1424" t="str">
        <f>IFERROR(VLOOKUP(A1424, ContinentData!$A$2:$B$231, 2, FALSE),0)</f>
        <v>North America</v>
      </c>
      <c r="M1424" t="str">
        <f>IF(world_happiness[[#This Row],[Life Ladder]]&gt;world_happiness[[#This Row],[AV LL]],"Over Avergare","Under Average")</f>
        <v>Over Avergare</v>
      </c>
      <c r="N1424" s="55">
        <f>DATE(world_happiness[[#This Row],[year]],1,1)</f>
        <v>42370</v>
      </c>
      <c r="O1424">
        <f>YEAR(world_happiness[[#This Row],[Date]])</f>
        <v>2016</v>
      </c>
      <c r="P1424">
        <f>AVERAGE(world_happiness[Life Ladder])</f>
        <v>5.4792273760800283</v>
      </c>
    </row>
    <row r="1425" spans="1:16" x14ac:dyDescent="0.35">
      <c r="A1425" t="s">
        <v>118</v>
      </c>
      <c r="B1425">
        <v>2017</v>
      </c>
      <c r="C1425">
        <v>6.476</v>
      </c>
      <c r="D1425">
        <v>8.6850000000000005</v>
      </c>
      <c r="E1425">
        <v>0.83799999999999997</v>
      </c>
      <c r="F1425">
        <v>65.349999999999994</v>
      </c>
      <c r="G1425">
        <v>0.92200000000000004</v>
      </c>
      <c r="H1425">
        <v>8.9999999999999993E-3</v>
      </c>
      <c r="I1425">
        <v>0.67300000000000004</v>
      </c>
      <c r="J1425">
        <v>0.79300000000000004</v>
      </c>
      <c r="K1425">
        <v>0.308</v>
      </c>
      <c r="L1425" t="str">
        <f>IFERROR(VLOOKUP(A1425, ContinentData!$A$2:$B$231, 2, FALSE),0)</f>
        <v>North America</v>
      </c>
      <c r="M1425" t="str">
        <f>IF(world_happiness[[#This Row],[Life Ladder]]&gt;world_happiness[[#This Row],[AV LL]],"Over Avergare","Under Average")</f>
        <v>Over Avergare</v>
      </c>
      <c r="N1425" s="55">
        <f>DATE(world_happiness[[#This Row],[year]],1,1)</f>
        <v>42736</v>
      </c>
      <c r="O1425">
        <f>YEAR(world_happiness[[#This Row],[Date]])</f>
        <v>2017</v>
      </c>
      <c r="P1425">
        <f>AVERAGE(world_happiness[Life Ladder])</f>
        <v>5.4792273760800283</v>
      </c>
    </row>
    <row r="1426" spans="1:16" x14ac:dyDescent="0.35">
      <c r="A1426" t="s">
        <v>118</v>
      </c>
      <c r="B1426">
        <v>2018</v>
      </c>
      <c r="C1426">
        <v>5.819</v>
      </c>
      <c r="D1426">
        <v>8.6370000000000005</v>
      </c>
      <c r="E1426">
        <v>0.85399999999999998</v>
      </c>
      <c r="F1426">
        <v>65.424999999999997</v>
      </c>
      <c r="G1426">
        <v>0.79700000000000004</v>
      </c>
      <c r="H1426">
        <v>7.0000000000000001E-3</v>
      </c>
      <c r="I1426">
        <v>0.71299999999999997</v>
      </c>
      <c r="J1426">
        <v>0.74299999999999999</v>
      </c>
      <c r="K1426">
        <v>0.40799999999999997</v>
      </c>
      <c r="L1426" t="str">
        <f>IFERROR(VLOOKUP(A1426, ContinentData!$A$2:$B$231, 2, FALSE),0)</f>
        <v>North America</v>
      </c>
      <c r="M1426" t="str">
        <f>IF(world_happiness[[#This Row],[Life Ladder]]&gt;world_happiness[[#This Row],[AV LL]],"Over Avergare","Under Average")</f>
        <v>Over Avergare</v>
      </c>
      <c r="N1426" s="55">
        <f>DATE(world_happiness[[#This Row],[year]],1,1)</f>
        <v>43101</v>
      </c>
      <c r="O1426">
        <f>YEAR(world_happiness[[#This Row],[Date]])</f>
        <v>2018</v>
      </c>
      <c r="P1426">
        <f>AVERAGE(world_happiness[Life Ladder])</f>
        <v>5.4792273760800283</v>
      </c>
    </row>
    <row r="1427" spans="1:16" x14ac:dyDescent="0.35">
      <c r="A1427" t="s">
        <v>118</v>
      </c>
      <c r="B1427">
        <v>2019</v>
      </c>
      <c r="C1427">
        <v>6.1130000000000004</v>
      </c>
      <c r="D1427">
        <v>8.5850000000000009</v>
      </c>
      <c r="E1427">
        <v>0.874</v>
      </c>
      <c r="F1427">
        <v>65.5</v>
      </c>
      <c r="G1427">
        <v>0.88300000000000001</v>
      </c>
      <c r="H1427">
        <v>2.8000000000000001E-2</v>
      </c>
      <c r="I1427">
        <v>0.622</v>
      </c>
      <c r="J1427">
        <v>0.79</v>
      </c>
      <c r="K1427">
        <v>0.33700000000000002</v>
      </c>
      <c r="L1427" t="str">
        <f>IFERROR(VLOOKUP(A1427, ContinentData!$A$2:$B$231, 2, FALSE),0)</f>
        <v>North America</v>
      </c>
      <c r="M1427" t="str">
        <f>IF(world_happiness[[#This Row],[Life Ladder]]&gt;world_happiness[[#This Row],[AV LL]],"Over Avergare","Under Average")</f>
        <v>Over Avergare</v>
      </c>
      <c r="N1427" s="55">
        <f>DATE(world_happiness[[#This Row],[year]],1,1)</f>
        <v>43466</v>
      </c>
      <c r="O1427">
        <f>YEAR(world_happiness[[#This Row],[Date]])</f>
        <v>2019</v>
      </c>
      <c r="P1427">
        <f>AVERAGE(world_happiness[Life Ladder])</f>
        <v>5.4792273760800283</v>
      </c>
    </row>
    <row r="1428" spans="1:16" x14ac:dyDescent="0.35">
      <c r="A1428" t="s">
        <v>118</v>
      </c>
      <c r="B1428">
        <v>2020</v>
      </c>
      <c r="C1428">
        <v>6.2869999999999999</v>
      </c>
      <c r="D1428">
        <v>8.5530000000000008</v>
      </c>
      <c r="E1428">
        <v>0.85599999999999998</v>
      </c>
      <c r="F1428">
        <v>65.575000000000003</v>
      </c>
      <c r="G1428">
        <v>0.81799999999999995</v>
      </c>
      <c r="H1428">
        <v>0.04</v>
      </c>
      <c r="I1428">
        <v>0.63100000000000001</v>
      </c>
      <c r="J1428">
        <v>0.77500000000000002</v>
      </c>
      <c r="K1428">
        <v>0.316</v>
      </c>
      <c r="L1428" t="str">
        <f>IFERROR(VLOOKUP(A1428, ContinentData!$A$2:$B$231, 2, FALSE),0)</f>
        <v>North America</v>
      </c>
      <c r="M1428" t="str">
        <f>IF(world_happiness[[#This Row],[Life Ladder]]&gt;world_happiness[[#This Row],[AV LL]],"Over Avergare","Under Average")</f>
        <v>Over Avergare</v>
      </c>
      <c r="N1428" s="55">
        <f>DATE(world_happiness[[#This Row],[year]],1,1)</f>
        <v>43831</v>
      </c>
      <c r="O1428">
        <f>YEAR(world_happiness[[#This Row],[Date]])</f>
        <v>2020</v>
      </c>
      <c r="P1428">
        <f>AVERAGE(world_happiness[Life Ladder])</f>
        <v>5.4792273760800283</v>
      </c>
    </row>
    <row r="1429" spans="1:16" x14ac:dyDescent="0.35">
      <c r="A1429" t="s">
        <v>118</v>
      </c>
      <c r="B1429">
        <v>2021</v>
      </c>
      <c r="C1429">
        <v>6.0949999999999998</v>
      </c>
      <c r="D1429">
        <v>8.6370000000000005</v>
      </c>
      <c r="E1429">
        <v>0.84799999999999998</v>
      </c>
      <c r="F1429">
        <v>65.650000000000006</v>
      </c>
      <c r="G1429">
        <v>0.90500000000000003</v>
      </c>
      <c r="H1429">
        <v>2.3E-2</v>
      </c>
      <c r="I1429">
        <v>0.67500000000000004</v>
      </c>
      <c r="J1429">
        <v>0.79900000000000004</v>
      </c>
      <c r="K1429">
        <v>0.29299999999999998</v>
      </c>
      <c r="L1429" t="str">
        <f>IFERROR(VLOOKUP(A1429, ContinentData!$A$2:$B$231, 2, FALSE),0)</f>
        <v>North America</v>
      </c>
      <c r="M1429" t="str">
        <f>IF(world_happiness[[#This Row],[Life Ladder]]&gt;world_happiness[[#This Row],[AV LL]],"Over Avergare","Under Average")</f>
        <v>Over Avergare</v>
      </c>
      <c r="N1429" s="55">
        <f>DATE(world_happiness[[#This Row],[year]],1,1)</f>
        <v>44197</v>
      </c>
      <c r="O1429">
        <f>YEAR(world_happiness[[#This Row],[Date]])</f>
        <v>2021</v>
      </c>
      <c r="P1429">
        <f>AVERAGE(world_happiness[Life Ladder])</f>
        <v>5.4792273760800283</v>
      </c>
    </row>
    <row r="1430" spans="1:16" x14ac:dyDescent="0.35">
      <c r="A1430" t="s">
        <v>118</v>
      </c>
      <c r="B1430">
        <v>2022</v>
      </c>
      <c r="C1430">
        <v>6.3920000000000003</v>
      </c>
      <c r="D1430">
        <v>8.6639999999999997</v>
      </c>
      <c r="E1430">
        <v>0.84399999999999997</v>
      </c>
      <c r="F1430">
        <v>65.724999999999994</v>
      </c>
      <c r="G1430">
        <v>0.91400000000000003</v>
      </c>
      <c r="H1430">
        <v>-1E-3</v>
      </c>
      <c r="I1430">
        <v>0.56999999999999995</v>
      </c>
      <c r="J1430">
        <v>0.78700000000000003</v>
      </c>
      <c r="K1430">
        <v>0.33900000000000002</v>
      </c>
      <c r="L1430" t="str">
        <f>IFERROR(VLOOKUP(A1430, ContinentData!$A$2:$B$231, 2, FALSE),0)</f>
        <v>North America</v>
      </c>
      <c r="M1430" t="str">
        <f>IF(world_happiness[[#This Row],[Life Ladder]]&gt;world_happiness[[#This Row],[AV LL]],"Over Avergare","Under Average")</f>
        <v>Over Avergare</v>
      </c>
      <c r="N1430" s="55">
        <f>DATE(world_happiness[[#This Row],[year]],1,1)</f>
        <v>44562</v>
      </c>
      <c r="O1430">
        <f>YEAR(world_happiness[[#This Row],[Date]])</f>
        <v>2022</v>
      </c>
      <c r="P1430">
        <f>AVERAGE(world_happiness[Life Ladder])</f>
        <v>5.4792273760800283</v>
      </c>
    </row>
    <row r="1431" spans="1:16" x14ac:dyDescent="0.35">
      <c r="A1431" t="s">
        <v>119</v>
      </c>
      <c r="B1431">
        <v>2006</v>
      </c>
      <c r="C1431">
        <v>3.7370000000000001</v>
      </c>
      <c r="D1431">
        <v>6.8719999999999999</v>
      </c>
      <c r="E1431">
        <v>0.67700000000000005</v>
      </c>
      <c r="F1431">
        <v>50.14</v>
      </c>
      <c r="G1431">
        <v>0.75</v>
      </c>
      <c r="H1431">
        <v>7.5999999999999998E-2</v>
      </c>
      <c r="I1431">
        <v>0.755</v>
      </c>
      <c r="J1431">
        <v>0.746</v>
      </c>
      <c r="K1431">
        <v>0.17899999999999999</v>
      </c>
      <c r="L1431" t="str">
        <f>IFERROR(VLOOKUP(A1431, ContinentData!$A$2:$B$231, 2, FALSE),0)</f>
        <v>Africa</v>
      </c>
      <c r="M1431" t="str">
        <f>IF(world_happiness[[#This Row],[Life Ladder]]&gt;world_happiness[[#This Row],[AV LL]],"Over Avergare","Under Average")</f>
        <v>Under Average</v>
      </c>
      <c r="N1431" s="55">
        <f>DATE(world_happiness[[#This Row],[year]],1,1)</f>
        <v>38718</v>
      </c>
      <c r="O1431">
        <f>YEAR(world_happiness[[#This Row],[Date]])</f>
        <v>2006</v>
      </c>
      <c r="P1431">
        <f>AVERAGE(world_happiness[Life Ladder])</f>
        <v>5.4792273760800283</v>
      </c>
    </row>
    <row r="1432" spans="1:16" x14ac:dyDescent="0.35">
      <c r="A1432" t="s">
        <v>119</v>
      </c>
      <c r="B1432">
        <v>2007</v>
      </c>
      <c r="C1432">
        <v>4.2770000000000001</v>
      </c>
      <c r="D1432">
        <v>6.867</v>
      </c>
      <c r="E1432">
        <v>0.72599999999999998</v>
      </c>
      <c r="F1432">
        <v>50.58</v>
      </c>
      <c r="G1432">
        <v>0.58399999999999996</v>
      </c>
      <c r="H1432">
        <v>-5.6000000000000001E-2</v>
      </c>
      <c r="I1432">
        <v>0.748</v>
      </c>
      <c r="J1432">
        <v>0.72299999999999998</v>
      </c>
      <c r="K1432">
        <v>0.158</v>
      </c>
      <c r="L1432" t="str">
        <f>IFERROR(VLOOKUP(A1432, ContinentData!$A$2:$B$231, 2, FALSE),0)</f>
        <v>Africa</v>
      </c>
      <c r="M1432" t="str">
        <f>IF(world_happiness[[#This Row],[Life Ladder]]&gt;world_happiness[[#This Row],[AV LL]],"Over Avergare","Under Average")</f>
        <v>Under Average</v>
      </c>
      <c r="N1432" s="55">
        <f>DATE(world_happiness[[#This Row],[year]],1,1)</f>
        <v>39083</v>
      </c>
      <c r="O1432">
        <f>YEAR(world_happiness[[#This Row],[Date]])</f>
        <v>2007</v>
      </c>
      <c r="P1432">
        <f>AVERAGE(world_happiness[Life Ladder])</f>
        <v>5.4792273760800283</v>
      </c>
    </row>
    <row r="1433" spans="1:16" x14ac:dyDescent="0.35">
      <c r="A1433" t="s">
        <v>119</v>
      </c>
      <c r="B1433">
        <v>2008</v>
      </c>
      <c r="C1433">
        <v>4.2359999999999998</v>
      </c>
      <c r="D1433">
        <v>6.9050000000000002</v>
      </c>
      <c r="E1433">
        <v>0.60699999999999998</v>
      </c>
      <c r="F1433">
        <v>51.02</v>
      </c>
      <c r="G1433">
        <v>0.64900000000000002</v>
      </c>
      <c r="H1433">
        <v>-5.5E-2</v>
      </c>
      <c r="I1433">
        <v>0.749</v>
      </c>
      <c r="J1433">
        <v>0.68899999999999995</v>
      </c>
      <c r="K1433">
        <v>0.19400000000000001</v>
      </c>
      <c r="L1433" t="str">
        <f>IFERROR(VLOOKUP(A1433, ContinentData!$A$2:$B$231, 2, FALSE),0)</f>
        <v>Africa</v>
      </c>
      <c r="M1433" t="str">
        <f>IF(world_happiness[[#This Row],[Life Ladder]]&gt;world_happiness[[#This Row],[AV LL]],"Over Avergare","Under Average")</f>
        <v>Under Average</v>
      </c>
      <c r="N1433" s="55">
        <f>DATE(world_happiness[[#This Row],[year]],1,1)</f>
        <v>39448</v>
      </c>
      <c r="O1433">
        <f>YEAR(world_happiness[[#This Row],[Date]])</f>
        <v>2008</v>
      </c>
      <c r="P1433">
        <f>AVERAGE(world_happiness[Life Ladder])</f>
        <v>5.4792273760800283</v>
      </c>
    </row>
    <row r="1434" spans="1:16" x14ac:dyDescent="0.35">
      <c r="A1434" t="s">
        <v>119</v>
      </c>
      <c r="B1434">
        <v>2009</v>
      </c>
      <c r="C1434">
        <v>4.2670000000000003</v>
      </c>
      <c r="D1434">
        <v>6.8869999999999996</v>
      </c>
      <c r="E1434">
        <v>0.77100000000000002</v>
      </c>
      <c r="F1434">
        <v>51.46</v>
      </c>
      <c r="G1434">
        <v>0.88</v>
      </c>
      <c r="H1434">
        <v>-8.9999999999999993E-3</v>
      </c>
      <c r="I1434">
        <v>0.48299999999999998</v>
      </c>
      <c r="J1434">
        <v>0.71399999999999997</v>
      </c>
      <c r="K1434">
        <v>0.115</v>
      </c>
      <c r="L1434" t="str">
        <f>IFERROR(VLOOKUP(A1434, ContinentData!$A$2:$B$231, 2, FALSE),0)</f>
        <v>Africa</v>
      </c>
      <c r="M1434" t="str">
        <f>IF(world_happiness[[#This Row],[Life Ladder]]&gt;world_happiness[[#This Row],[AV LL]],"Over Avergare","Under Average")</f>
        <v>Under Average</v>
      </c>
      <c r="N1434" s="55">
        <f>DATE(world_happiness[[#This Row],[year]],1,1)</f>
        <v>39814</v>
      </c>
      <c r="O1434">
        <f>YEAR(world_happiness[[#This Row],[Date]])</f>
        <v>2009</v>
      </c>
      <c r="P1434">
        <f>AVERAGE(world_happiness[Life Ladder])</f>
        <v>5.4792273760800283</v>
      </c>
    </row>
    <row r="1435" spans="1:16" x14ac:dyDescent="0.35">
      <c r="A1435" t="s">
        <v>119</v>
      </c>
      <c r="B1435">
        <v>2010</v>
      </c>
      <c r="C1435">
        <v>4.101</v>
      </c>
      <c r="D1435">
        <v>6.9320000000000004</v>
      </c>
      <c r="E1435">
        <v>0.65500000000000003</v>
      </c>
      <c r="F1435">
        <v>51.9</v>
      </c>
      <c r="G1435">
        <v>0.81699999999999995</v>
      </c>
      <c r="H1435">
        <v>-2.3E-2</v>
      </c>
      <c r="I1435">
        <v>0.52900000000000003</v>
      </c>
      <c r="J1435">
        <v>0.71499999999999997</v>
      </c>
      <c r="K1435">
        <v>0.126</v>
      </c>
      <c r="L1435" t="str">
        <f>IFERROR(VLOOKUP(A1435, ContinentData!$A$2:$B$231, 2, FALSE),0)</f>
        <v>Africa</v>
      </c>
      <c r="M1435" t="str">
        <f>IF(world_happiness[[#This Row],[Life Ladder]]&gt;world_happiness[[#This Row],[AV LL]],"Over Avergare","Under Average")</f>
        <v>Under Average</v>
      </c>
      <c r="N1435" s="55">
        <f>DATE(world_happiness[[#This Row],[year]],1,1)</f>
        <v>40179</v>
      </c>
      <c r="O1435">
        <f>YEAR(world_happiness[[#This Row],[Date]])</f>
        <v>2010</v>
      </c>
      <c r="P1435">
        <f>AVERAGE(world_happiness[Life Ladder])</f>
        <v>5.4792273760800283</v>
      </c>
    </row>
    <row r="1436" spans="1:16" x14ac:dyDescent="0.35">
      <c r="A1436" t="s">
        <v>119</v>
      </c>
      <c r="B1436">
        <v>2011</v>
      </c>
      <c r="C1436">
        <v>4.556</v>
      </c>
      <c r="D1436">
        <v>6.9180000000000001</v>
      </c>
      <c r="E1436">
        <v>0.81799999999999995</v>
      </c>
      <c r="F1436">
        <v>52.34</v>
      </c>
      <c r="G1436">
        <v>0.78</v>
      </c>
      <c r="H1436">
        <v>-5.6000000000000001E-2</v>
      </c>
      <c r="I1436">
        <v>0.54900000000000004</v>
      </c>
      <c r="J1436">
        <v>0.71</v>
      </c>
      <c r="K1436">
        <v>0.16600000000000001</v>
      </c>
      <c r="L1436" t="str">
        <f>IFERROR(VLOOKUP(A1436, ContinentData!$A$2:$B$231, 2, FALSE),0)</f>
        <v>Africa</v>
      </c>
      <c r="M1436" t="str">
        <f>IF(world_happiness[[#This Row],[Life Ladder]]&gt;world_happiness[[#This Row],[AV LL]],"Over Avergare","Under Average")</f>
        <v>Under Average</v>
      </c>
      <c r="N1436" s="55">
        <f>DATE(world_happiness[[#This Row],[year]],1,1)</f>
        <v>40544</v>
      </c>
      <c r="O1436">
        <f>YEAR(world_happiness[[#This Row],[Date]])</f>
        <v>2011</v>
      </c>
      <c r="P1436">
        <f>AVERAGE(world_happiness[Life Ladder])</f>
        <v>5.4792273760800283</v>
      </c>
    </row>
    <row r="1437" spans="1:16" x14ac:dyDescent="0.35">
      <c r="A1437" t="s">
        <v>119</v>
      </c>
      <c r="B1437">
        <v>2012</v>
      </c>
      <c r="C1437">
        <v>3.798</v>
      </c>
      <c r="D1437">
        <v>6.98</v>
      </c>
      <c r="E1437">
        <v>0.7</v>
      </c>
      <c r="F1437">
        <v>52.78</v>
      </c>
      <c r="G1437">
        <v>0.73399999999999999</v>
      </c>
      <c r="H1437">
        <v>-6.4000000000000001E-2</v>
      </c>
      <c r="I1437">
        <v>0.77700000000000002</v>
      </c>
      <c r="J1437">
        <v>0.58199999999999996</v>
      </c>
      <c r="K1437">
        <v>0.14199999999999999</v>
      </c>
      <c r="L1437" t="str">
        <f>IFERROR(VLOOKUP(A1437, ContinentData!$A$2:$B$231, 2, FALSE),0)</f>
        <v>Africa</v>
      </c>
      <c r="M1437" t="str">
        <f>IF(world_happiness[[#This Row],[Life Ladder]]&gt;world_happiness[[#This Row],[AV LL]],"Over Avergare","Under Average")</f>
        <v>Under Average</v>
      </c>
      <c r="N1437" s="55">
        <f>DATE(world_happiness[[#This Row],[year]],1,1)</f>
        <v>40909</v>
      </c>
      <c r="O1437">
        <f>YEAR(world_happiness[[#This Row],[Date]])</f>
        <v>2012</v>
      </c>
      <c r="P1437">
        <f>AVERAGE(world_happiness[Life Ladder])</f>
        <v>5.4792273760800283</v>
      </c>
    </row>
    <row r="1438" spans="1:16" x14ac:dyDescent="0.35">
      <c r="A1438" t="s">
        <v>119</v>
      </c>
      <c r="B1438">
        <v>2013</v>
      </c>
      <c r="C1438">
        <v>3.7160000000000002</v>
      </c>
      <c r="D1438">
        <v>6.9939999999999998</v>
      </c>
      <c r="E1438">
        <v>0.69599999999999995</v>
      </c>
      <c r="F1438">
        <v>53.22</v>
      </c>
      <c r="G1438">
        <v>0.82499999999999996</v>
      </c>
      <c r="H1438">
        <v>-7.8E-2</v>
      </c>
      <c r="I1438">
        <v>0.71099999999999997</v>
      </c>
      <c r="J1438">
        <v>0.63900000000000001</v>
      </c>
      <c r="K1438">
        <v>0.20799999999999999</v>
      </c>
      <c r="L1438" t="str">
        <f>IFERROR(VLOOKUP(A1438, ContinentData!$A$2:$B$231, 2, FALSE),0)</f>
        <v>Africa</v>
      </c>
      <c r="M1438" t="str">
        <f>IF(world_happiness[[#This Row],[Life Ladder]]&gt;world_happiness[[#This Row],[AV LL]],"Over Avergare","Under Average")</f>
        <v>Under Average</v>
      </c>
      <c r="N1438" s="55">
        <f>DATE(world_happiness[[#This Row],[year]],1,1)</f>
        <v>41275</v>
      </c>
      <c r="O1438">
        <f>YEAR(world_happiness[[#This Row],[Date]])</f>
        <v>2013</v>
      </c>
      <c r="P1438">
        <f>AVERAGE(world_happiness[Life Ladder])</f>
        <v>5.4792273760800283</v>
      </c>
    </row>
    <row r="1439" spans="1:16" x14ac:dyDescent="0.35">
      <c r="A1439" t="s">
        <v>119</v>
      </c>
      <c r="B1439">
        <v>2014</v>
      </c>
      <c r="C1439">
        <v>4.181</v>
      </c>
      <c r="D1439">
        <v>7.02</v>
      </c>
      <c r="E1439">
        <v>0.753</v>
      </c>
      <c r="F1439">
        <v>53.66</v>
      </c>
      <c r="G1439">
        <v>0.68799999999999994</v>
      </c>
      <c r="H1439">
        <v>-4.7E-2</v>
      </c>
      <c r="I1439">
        <v>0.60499999999999998</v>
      </c>
      <c r="J1439">
        <v>0.629</v>
      </c>
      <c r="K1439">
        <v>0.20499999999999999</v>
      </c>
      <c r="L1439" t="str">
        <f>IFERROR(VLOOKUP(A1439, ContinentData!$A$2:$B$231, 2, FALSE),0)</f>
        <v>Africa</v>
      </c>
      <c r="M1439" t="str">
        <f>IF(world_happiness[[#This Row],[Life Ladder]]&gt;world_happiness[[#This Row],[AV LL]],"Over Avergare","Under Average")</f>
        <v>Under Average</v>
      </c>
      <c r="N1439" s="55">
        <f>DATE(world_happiness[[#This Row],[year]],1,1)</f>
        <v>41640</v>
      </c>
      <c r="O1439">
        <f>YEAR(world_happiness[[#This Row],[Date]])</f>
        <v>2014</v>
      </c>
      <c r="P1439">
        <f>AVERAGE(world_happiness[Life Ladder])</f>
        <v>5.4792273760800283</v>
      </c>
    </row>
    <row r="1440" spans="1:16" x14ac:dyDescent="0.35">
      <c r="A1440" t="s">
        <v>119</v>
      </c>
      <c r="B1440">
        <v>2015</v>
      </c>
      <c r="C1440">
        <v>3.6709999999999998</v>
      </c>
      <c r="D1440">
        <v>7.0250000000000004</v>
      </c>
      <c r="E1440">
        <v>0.71299999999999997</v>
      </c>
      <c r="F1440">
        <v>54.1</v>
      </c>
      <c r="G1440">
        <v>0.72799999999999998</v>
      </c>
      <c r="H1440">
        <v>-3.3000000000000002E-2</v>
      </c>
      <c r="I1440">
        <v>0.70299999999999996</v>
      </c>
      <c r="J1440">
        <v>0.66500000000000004</v>
      </c>
      <c r="K1440">
        <v>0.218</v>
      </c>
      <c r="L1440" t="str">
        <f>IFERROR(VLOOKUP(A1440, ContinentData!$A$2:$B$231, 2, FALSE),0)</f>
        <v>Africa</v>
      </c>
      <c r="M1440" t="str">
        <f>IF(world_happiness[[#This Row],[Life Ladder]]&gt;world_happiness[[#This Row],[AV LL]],"Over Avergare","Under Average")</f>
        <v>Under Average</v>
      </c>
      <c r="N1440" s="55">
        <f>DATE(world_happiness[[#This Row],[year]],1,1)</f>
        <v>42005</v>
      </c>
      <c r="O1440">
        <f>YEAR(world_happiness[[#This Row],[Date]])</f>
        <v>2015</v>
      </c>
      <c r="P1440">
        <f>AVERAGE(world_happiness[Life Ladder])</f>
        <v>5.4792273760800283</v>
      </c>
    </row>
    <row r="1441" spans="1:16" x14ac:dyDescent="0.35">
      <c r="A1441" t="s">
        <v>119</v>
      </c>
      <c r="B1441">
        <v>2016</v>
      </c>
      <c r="C1441">
        <v>4.2350000000000003</v>
      </c>
      <c r="D1441">
        <v>7.0419999999999998</v>
      </c>
      <c r="E1441">
        <v>0.68300000000000005</v>
      </c>
      <c r="F1441">
        <v>54.45</v>
      </c>
      <c r="G1441">
        <v>0.70199999999999996</v>
      </c>
      <c r="H1441">
        <v>-1.7000000000000001E-2</v>
      </c>
      <c r="I1441">
        <v>0.81399999999999995</v>
      </c>
      <c r="J1441">
        <v>0.64600000000000002</v>
      </c>
      <c r="K1441">
        <v>0.32500000000000001</v>
      </c>
      <c r="L1441" t="str">
        <f>IFERROR(VLOOKUP(A1441, ContinentData!$A$2:$B$231, 2, FALSE),0)</f>
        <v>Africa</v>
      </c>
      <c r="M1441" t="str">
        <f>IF(world_happiness[[#This Row],[Life Ladder]]&gt;world_happiness[[#This Row],[AV LL]],"Over Avergare","Under Average")</f>
        <v>Under Average</v>
      </c>
      <c r="N1441" s="55">
        <f>DATE(world_happiness[[#This Row],[year]],1,1)</f>
        <v>42370</v>
      </c>
      <c r="O1441">
        <f>YEAR(world_happiness[[#This Row],[Date]])</f>
        <v>2016</v>
      </c>
      <c r="P1441">
        <f>AVERAGE(world_happiness[Life Ladder])</f>
        <v>5.4792273760800283</v>
      </c>
    </row>
    <row r="1442" spans="1:16" x14ac:dyDescent="0.35">
      <c r="A1442" t="s">
        <v>119</v>
      </c>
      <c r="B1442">
        <v>2017</v>
      </c>
      <c r="C1442">
        <v>4.6159999999999997</v>
      </c>
      <c r="D1442">
        <v>7.0529999999999999</v>
      </c>
      <c r="E1442">
        <v>0.58199999999999996</v>
      </c>
      <c r="F1442">
        <v>54.8</v>
      </c>
      <c r="G1442">
        <v>0.68400000000000005</v>
      </c>
      <c r="H1442">
        <v>-3.1E-2</v>
      </c>
      <c r="I1442">
        <v>0.77800000000000002</v>
      </c>
      <c r="J1442">
        <v>0.69899999999999995</v>
      </c>
      <c r="K1442">
        <v>0.42699999999999999</v>
      </c>
      <c r="L1442" t="str">
        <f>IFERROR(VLOOKUP(A1442, ContinentData!$A$2:$B$231, 2, FALSE),0)</f>
        <v>Africa</v>
      </c>
      <c r="M1442" t="str">
        <f>IF(world_happiness[[#This Row],[Life Ladder]]&gt;world_happiness[[#This Row],[AV LL]],"Over Avergare","Under Average")</f>
        <v>Under Average</v>
      </c>
      <c r="N1442" s="55">
        <f>DATE(world_happiness[[#This Row],[year]],1,1)</f>
        <v>42736</v>
      </c>
      <c r="O1442">
        <f>YEAR(world_happiness[[#This Row],[Date]])</f>
        <v>2017</v>
      </c>
      <c r="P1442">
        <f>AVERAGE(world_happiness[Life Ladder])</f>
        <v>5.4792273760800283</v>
      </c>
    </row>
    <row r="1443" spans="1:16" x14ac:dyDescent="0.35">
      <c r="A1443" t="s">
        <v>119</v>
      </c>
      <c r="B1443">
        <v>2018</v>
      </c>
      <c r="C1443">
        <v>5.1639999999999997</v>
      </c>
      <c r="D1443">
        <v>7.0839999999999996</v>
      </c>
      <c r="E1443">
        <v>0.61199999999999999</v>
      </c>
      <c r="F1443">
        <v>55.15</v>
      </c>
      <c r="G1443">
        <v>0.79100000000000004</v>
      </c>
      <c r="H1443">
        <v>8.0000000000000002E-3</v>
      </c>
      <c r="I1443">
        <v>0.63700000000000001</v>
      </c>
      <c r="J1443">
        <v>0.75900000000000001</v>
      </c>
      <c r="K1443">
        <v>0.503</v>
      </c>
      <c r="L1443" t="str">
        <f>IFERROR(VLOOKUP(A1443, ContinentData!$A$2:$B$231, 2, FALSE),0)</f>
        <v>Africa</v>
      </c>
      <c r="M1443" t="str">
        <f>IF(world_happiness[[#This Row],[Life Ladder]]&gt;world_happiness[[#This Row],[AV LL]],"Over Avergare","Under Average")</f>
        <v>Under Average</v>
      </c>
      <c r="N1443" s="55">
        <f>DATE(world_happiness[[#This Row],[year]],1,1)</f>
        <v>43101</v>
      </c>
      <c r="O1443">
        <f>YEAR(world_happiness[[#This Row],[Date]])</f>
        <v>2018</v>
      </c>
      <c r="P1443">
        <f>AVERAGE(world_happiness[Life Ladder])</f>
        <v>5.4792273760800283</v>
      </c>
    </row>
    <row r="1444" spans="1:16" x14ac:dyDescent="0.35">
      <c r="A1444" t="s">
        <v>119</v>
      </c>
      <c r="B1444">
        <v>2019</v>
      </c>
      <c r="C1444">
        <v>5.0039999999999996</v>
      </c>
      <c r="D1444">
        <v>7.1050000000000004</v>
      </c>
      <c r="E1444">
        <v>0.67700000000000005</v>
      </c>
      <c r="F1444">
        <v>55.5</v>
      </c>
      <c r="G1444">
        <v>0.83099999999999996</v>
      </c>
      <c r="H1444">
        <v>2.5000000000000001E-2</v>
      </c>
      <c r="I1444">
        <v>0.72899999999999998</v>
      </c>
      <c r="J1444">
        <v>0.79400000000000004</v>
      </c>
      <c r="K1444">
        <v>0.30399999999999999</v>
      </c>
      <c r="L1444" t="str">
        <f>IFERROR(VLOOKUP(A1444, ContinentData!$A$2:$B$231, 2, FALSE),0)</f>
        <v>Africa</v>
      </c>
      <c r="M1444" t="str">
        <f>IF(world_happiness[[#This Row],[Life Ladder]]&gt;world_happiness[[#This Row],[AV LL]],"Over Avergare","Under Average")</f>
        <v>Under Average</v>
      </c>
      <c r="N1444" s="55">
        <f>DATE(world_happiness[[#This Row],[year]],1,1)</f>
        <v>43466</v>
      </c>
      <c r="O1444">
        <f>YEAR(world_happiness[[#This Row],[Date]])</f>
        <v>2019</v>
      </c>
      <c r="P1444">
        <f>AVERAGE(world_happiness[Life Ladder])</f>
        <v>5.4792273760800283</v>
      </c>
    </row>
    <row r="1445" spans="1:16" x14ac:dyDescent="0.35">
      <c r="A1445" t="s">
        <v>119</v>
      </c>
      <c r="B1445">
        <v>2022</v>
      </c>
      <c r="C1445">
        <v>4.5010000000000003</v>
      </c>
      <c r="D1445">
        <v>7.0910000000000002</v>
      </c>
      <c r="E1445">
        <v>0.58699999999999997</v>
      </c>
      <c r="F1445">
        <v>56.55</v>
      </c>
      <c r="G1445">
        <v>0.79300000000000004</v>
      </c>
      <c r="H1445">
        <v>3.2000000000000001E-2</v>
      </c>
      <c r="I1445">
        <v>0.74</v>
      </c>
      <c r="J1445">
        <v>0.78700000000000003</v>
      </c>
      <c r="K1445">
        <v>0.36599999999999999</v>
      </c>
      <c r="L1445" t="str">
        <f>IFERROR(VLOOKUP(A1445, ContinentData!$A$2:$B$231, 2, FALSE),0)</f>
        <v>Africa</v>
      </c>
      <c r="M1445" t="str">
        <f>IF(world_happiness[[#This Row],[Life Ladder]]&gt;world_happiness[[#This Row],[AV LL]],"Over Avergare","Under Average")</f>
        <v>Under Average</v>
      </c>
      <c r="N1445" s="55">
        <f>DATE(world_happiness[[#This Row],[year]],1,1)</f>
        <v>44562</v>
      </c>
      <c r="O1445">
        <f>YEAR(world_happiness[[#This Row],[Date]])</f>
        <v>2022</v>
      </c>
      <c r="P1445">
        <f>AVERAGE(world_happiness[Life Ladder])</f>
        <v>5.4792273760800283</v>
      </c>
    </row>
    <row r="1446" spans="1:16" x14ac:dyDescent="0.35">
      <c r="A1446" t="s">
        <v>120</v>
      </c>
      <c r="B1446">
        <v>2006</v>
      </c>
      <c r="C1446">
        <v>4.71</v>
      </c>
      <c r="D1446">
        <v>8.3140000000000001</v>
      </c>
      <c r="E1446">
        <v>0.73499999999999999</v>
      </c>
      <c r="F1446">
        <v>50.22</v>
      </c>
      <c r="G1446">
        <v>0.64900000000000002</v>
      </c>
      <c r="H1446">
        <v>8.4000000000000005E-2</v>
      </c>
      <c r="I1446">
        <v>0.871</v>
      </c>
      <c r="J1446">
        <v>0.77200000000000002</v>
      </c>
      <c r="K1446">
        <v>0.17799999999999999</v>
      </c>
      <c r="L1446" t="str">
        <f>IFERROR(VLOOKUP(A1446, ContinentData!$A$2:$B$231, 2, FALSE),0)</f>
        <v>Africa</v>
      </c>
      <c r="M1446" t="str">
        <f>IF(world_happiness[[#This Row],[Life Ladder]]&gt;world_happiness[[#This Row],[AV LL]],"Over Avergare","Under Average")</f>
        <v>Under Average</v>
      </c>
      <c r="N1446" s="55">
        <f>DATE(world_happiness[[#This Row],[year]],1,1)</f>
        <v>38718</v>
      </c>
      <c r="O1446">
        <f>YEAR(world_happiness[[#This Row],[Date]])</f>
        <v>2006</v>
      </c>
      <c r="P1446">
        <f>AVERAGE(world_happiness[Life Ladder])</f>
        <v>5.4792273760800283</v>
      </c>
    </row>
    <row r="1447" spans="1:16" x14ac:dyDescent="0.35">
      <c r="A1447" t="s">
        <v>120</v>
      </c>
      <c r="B1447">
        <v>2007</v>
      </c>
      <c r="C1447">
        <v>4.8899999999999997</v>
      </c>
      <c r="D1447">
        <v>8.35</v>
      </c>
      <c r="E1447">
        <v>0.71799999999999997</v>
      </c>
      <c r="F1447">
        <v>50.54</v>
      </c>
      <c r="G1447">
        <v>0.63500000000000001</v>
      </c>
      <c r="H1447">
        <v>0.13500000000000001</v>
      </c>
      <c r="I1447">
        <v>0.91800000000000004</v>
      </c>
      <c r="J1447">
        <v>0.81499999999999995</v>
      </c>
      <c r="K1447">
        <v>0.14099999999999999</v>
      </c>
      <c r="L1447" t="str">
        <f>IFERROR(VLOOKUP(A1447, ContinentData!$A$2:$B$231, 2, FALSE),0)</f>
        <v>Africa</v>
      </c>
      <c r="M1447" t="str">
        <f>IF(world_happiness[[#This Row],[Life Ladder]]&gt;world_happiness[[#This Row],[AV LL]],"Over Avergare","Under Average")</f>
        <v>Under Average</v>
      </c>
      <c r="N1447" s="55">
        <f>DATE(world_happiness[[#This Row],[year]],1,1)</f>
        <v>39083</v>
      </c>
      <c r="O1447">
        <f>YEAR(world_happiness[[#This Row],[Date]])</f>
        <v>2007</v>
      </c>
      <c r="P1447">
        <f>AVERAGE(world_happiness[Life Ladder])</f>
        <v>5.4792273760800283</v>
      </c>
    </row>
    <row r="1448" spans="1:16" x14ac:dyDescent="0.35">
      <c r="A1448" t="s">
        <v>120</v>
      </c>
      <c r="B1448">
        <v>2008</v>
      </c>
      <c r="C1448">
        <v>4.9390000000000001</v>
      </c>
      <c r="D1448">
        <v>8.3889999999999993</v>
      </c>
      <c r="E1448">
        <v>0.78</v>
      </c>
      <c r="F1448">
        <v>50.86</v>
      </c>
      <c r="G1448">
        <v>0.58399999999999996</v>
      </c>
      <c r="H1448">
        <v>0.11799999999999999</v>
      </c>
      <c r="I1448">
        <v>0.89200000000000002</v>
      </c>
      <c r="J1448">
        <v>0.755</v>
      </c>
      <c r="K1448">
        <v>0.24399999999999999</v>
      </c>
      <c r="L1448" t="str">
        <f>IFERROR(VLOOKUP(A1448, ContinentData!$A$2:$B$231, 2, FALSE),0)</f>
        <v>Africa</v>
      </c>
      <c r="M1448" t="str">
        <f>IF(world_happiness[[#This Row],[Life Ladder]]&gt;world_happiness[[#This Row],[AV LL]],"Over Avergare","Under Average")</f>
        <v>Under Average</v>
      </c>
      <c r="N1448" s="55">
        <f>DATE(world_happiness[[#This Row],[year]],1,1)</f>
        <v>39448</v>
      </c>
      <c r="O1448">
        <f>YEAR(world_happiness[[#This Row],[Date]])</f>
        <v>2008</v>
      </c>
      <c r="P1448">
        <f>AVERAGE(world_happiness[Life Ladder])</f>
        <v>5.4792273760800283</v>
      </c>
    </row>
    <row r="1449" spans="1:16" x14ac:dyDescent="0.35">
      <c r="A1449" t="s">
        <v>120</v>
      </c>
      <c r="B1449">
        <v>2009</v>
      </c>
      <c r="C1449">
        <v>4.9800000000000004</v>
      </c>
      <c r="D1449">
        <v>8.4390000000000001</v>
      </c>
      <c r="E1449">
        <v>0.72199999999999998</v>
      </c>
      <c r="F1449">
        <v>51.18</v>
      </c>
      <c r="G1449">
        <v>0.53700000000000003</v>
      </c>
      <c r="H1449">
        <v>6.6000000000000003E-2</v>
      </c>
      <c r="I1449">
        <v>0.91300000000000003</v>
      </c>
      <c r="J1449">
        <v>0.73</v>
      </c>
      <c r="K1449">
        <v>0.22500000000000001</v>
      </c>
      <c r="L1449" t="str">
        <f>IFERROR(VLOOKUP(A1449, ContinentData!$A$2:$B$231, 2, FALSE),0)</f>
        <v>Africa</v>
      </c>
      <c r="M1449" t="str">
        <f>IF(world_happiness[[#This Row],[Life Ladder]]&gt;world_happiness[[#This Row],[AV LL]],"Over Avergare","Under Average")</f>
        <v>Under Average</v>
      </c>
      <c r="N1449" s="55">
        <f>DATE(world_happiness[[#This Row],[year]],1,1)</f>
        <v>39814</v>
      </c>
      <c r="O1449">
        <f>YEAR(world_happiness[[#This Row],[Date]])</f>
        <v>2009</v>
      </c>
      <c r="P1449">
        <f>AVERAGE(world_happiness[Life Ladder])</f>
        <v>5.4792273760800283</v>
      </c>
    </row>
    <row r="1450" spans="1:16" x14ac:dyDescent="0.35">
      <c r="A1450" t="s">
        <v>120</v>
      </c>
      <c r="B1450">
        <v>2010</v>
      </c>
      <c r="C1450">
        <v>4.76</v>
      </c>
      <c r="D1450">
        <v>8.4879999999999995</v>
      </c>
      <c r="E1450">
        <v>0.82399999999999995</v>
      </c>
      <c r="F1450">
        <v>51.5</v>
      </c>
      <c r="G1450">
        <v>0.56499999999999995</v>
      </c>
      <c r="H1450">
        <v>6.5000000000000002E-2</v>
      </c>
      <c r="I1450">
        <v>0.91100000000000003</v>
      </c>
      <c r="J1450">
        <v>0.75900000000000001</v>
      </c>
      <c r="K1450">
        <v>0.19</v>
      </c>
      <c r="L1450" t="str">
        <f>IFERROR(VLOOKUP(A1450, ContinentData!$A$2:$B$231, 2, FALSE),0)</f>
        <v>Africa</v>
      </c>
      <c r="M1450" t="str">
        <f>IF(world_happiness[[#This Row],[Life Ladder]]&gt;world_happiness[[#This Row],[AV LL]],"Over Avergare","Under Average")</f>
        <v>Under Average</v>
      </c>
      <c r="N1450" s="55">
        <f>DATE(world_happiness[[#This Row],[year]],1,1)</f>
        <v>40179</v>
      </c>
      <c r="O1450">
        <f>YEAR(world_happiness[[#This Row],[Date]])</f>
        <v>2010</v>
      </c>
      <c r="P1450">
        <f>AVERAGE(world_happiness[Life Ladder])</f>
        <v>5.4792273760800283</v>
      </c>
    </row>
    <row r="1451" spans="1:16" x14ac:dyDescent="0.35">
      <c r="A1451" t="s">
        <v>120</v>
      </c>
      <c r="B1451">
        <v>2012</v>
      </c>
      <c r="C1451">
        <v>5.4930000000000003</v>
      </c>
      <c r="D1451">
        <v>8.5259999999999998</v>
      </c>
      <c r="E1451">
        <v>0.81799999999999995</v>
      </c>
      <c r="F1451">
        <v>52.14</v>
      </c>
      <c r="G1451">
        <v>0.65200000000000002</v>
      </c>
      <c r="H1451">
        <v>6.5000000000000002E-2</v>
      </c>
      <c r="I1451">
        <v>0.9</v>
      </c>
      <c r="J1451">
        <v>0.78200000000000003</v>
      </c>
      <c r="K1451">
        <v>0.20899999999999999</v>
      </c>
      <c r="L1451" t="str">
        <f>IFERROR(VLOOKUP(A1451, ContinentData!$A$2:$B$231, 2, FALSE),0)</f>
        <v>Africa</v>
      </c>
      <c r="M1451" t="str">
        <f>IF(world_happiness[[#This Row],[Life Ladder]]&gt;world_happiness[[#This Row],[AV LL]],"Over Avergare","Under Average")</f>
        <v>Over Avergare</v>
      </c>
      <c r="N1451" s="55">
        <f>DATE(world_happiness[[#This Row],[year]],1,1)</f>
        <v>40909</v>
      </c>
      <c r="O1451">
        <f>YEAR(world_happiness[[#This Row],[Date]])</f>
        <v>2012</v>
      </c>
      <c r="P1451">
        <f>AVERAGE(world_happiness[Life Ladder])</f>
        <v>5.4792273760800283</v>
      </c>
    </row>
    <row r="1452" spans="1:16" x14ac:dyDescent="0.35">
      <c r="A1452" t="s">
        <v>120</v>
      </c>
      <c r="B1452">
        <v>2013</v>
      </c>
      <c r="C1452">
        <v>4.8179999999999996</v>
      </c>
      <c r="D1452">
        <v>8.5640000000000001</v>
      </c>
      <c r="E1452">
        <v>0.66300000000000003</v>
      </c>
      <c r="F1452">
        <v>52.46</v>
      </c>
      <c r="G1452">
        <v>0.622</v>
      </c>
      <c r="H1452">
        <v>4.9000000000000002E-2</v>
      </c>
      <c r="I1452">
        <v>0.90500000000000003</v>
      </c>
      <c r="J1452">
        <v>0.65200000000000002</v>
      </c>
      <c r="K1452">
        <v>0.28599999999999998</v>
      </c>
      <c r="L1452" t="str">
        <f>IFERROR(VLOOKUP(A1452, ContinentData!$A$2:$B$231, 2, FALSE),0)</f>
        <v>Africa</v>
      </c>
      <c r="M1452" t="str">
        <f>IF(world_happiness[[#This Row],[Life Ladder]]&gt;world_happiness[[#This Row],[AV LL]],"Over Avergare","Under Average")</f>
        <v>Under Average</v>
      </c>
      <c r="N1452" s="55">
        <f>DATE(world_happiness[[#This Row],[year]],1,1)</f>
        <v>41275</v>
      </c>
      <c r="O1452">
        <f>YEAR(world_happiness[[#This Row],[Date]])</f>
        <v>2013</v>
      </c>
      <c r="P1452">
        <f>AVERAGE(world_happiness[Life Ladder])</f>
        <v>5.4792273760800283</v>
      </c>
    </row>
    <row r="1453" spans="1:16" x14ac:dyDescent="0.35">
      <c r="A1453" t="s">
        <v>120</v>
      </c>
      <c r="B1453">
        <v>2015</v>
      </c>
      <c r="C1453">
        <v>4.9329999999999998</v>
      </c>
      <c r="D1453">
        <v>8.6</v>
      </c>
      <c r="E1453">
        <v>0.81200000000000006</v>
      </c>
      <c r="F1453">
        <v>53.1</v>
      </c>
      <c r="G1453">
        <v>0.68</v>
      </c>
      <c r="H1453">
        <v>-3.6999999999999998E-2</v>
      </c>
      <c r="I1453">
        <v>0.92600000000000005</v>
      </c>
      <c r="J1453">
        <v>0.71499999999999997</v>
      </c>
      <c r="K1453">
        <v>0.251</v>
      </c>
      <c r="L1453" t="str">
        <f>IFERROR(VLOOKUP(A1453, ContinentData!$A$2:$B$231, 2, FALSE),0)</f>
        <v>Africa</v>
      </c>
      <c r="M1453" t="str">
        <f>IF(world_happiness[[#This Row],[Life Ladder]]&gt;world_happiness[[#This Row],[AV LL]],"Over Avergare","Under Average")</f>
        <v>Under Average</v>
      </c>
      <c r="N1453" s="55">
        <f>DATE(world_happiness[[#This Row],[year]],1,1)</f>
        <v>42005</v>
      </c>
      <c r="O1453">
        <f>YEAR(world_happiness[[#This Row],[Date]])</f>
        <v>2015</v>
      </c>
      <c r="P1453">
        <f>AVERAGE(world_happiness[Life Ladder])</f>
        <v>5.4792273760800283</v>
      </c>
    </row>
    <row r="1454" spans="1:16" x14ac:dyDescent="0.35">
      <c r="A1454" t="s">
        <v>120</v>
      </c>
      <c r="B1454">
        <v>2016</v>
      </c>
      <c r="C1454">
        <v>5.22</v>
      </c>
      <c r="D1454">
        <v>8.5579999999999998</v>
      </c>
      <c r="E1454">
        <v>0.80500000000000005</v>
      </c>
      <c r="F1454">
        <v>53.424999999999997</v>
      </c>
      <c r="G1454">
        <v>0.79800000000000004</v>
      </c>
      <c r="H1454">
        <v>4.2000000000000003E-2</v>
      </c>
      <c r="I1454">
        <v>0.90500000000000003</v>
      </c>
      <c r="J1454">
        <v>0.745</v>
      </c>
      <c r="K1454">
        <v>0.252</v>
      </c>
      <c r="L1454" t="str">
        <f>IFERROR(VLOOKUP(A1454, ContinentData!$A$2:$B$231, 2, FALSE),0)</f>
        <v>Africa</v>
      </c>
      <c r="M1454" t="str">
        <f>IF(world_happiness[[#This Row],[Life Ladder]]&gt;world_happiness[[#This Row],[AV LL]],"Over Avergare","Under Average")</f>
        <v>Under Average</v>
      </c>
      <c r="N1454" s="55">
        <f>DATE(world_happiness[[#This Row],[year]],1,1)</f>
        <v>42370</v>
      </c>
      <c r="O1454">
        <f>YEAR(world_happiness[[#This Row],[Date]])</f>
        <v>2016</v>
      </c>
      <c r="P1454">
        <f>AVERAGE(world_happiness[Life Ladder])</f>
        <v>5.4792273760800283</v>
      </c>
    </row>
    <row r="1455" spans="1:16" x14ac:dyDescent="0.35">
      <c r="A1455" t="s">
        <v>120</v>
      </c>
      <c r="B1455">
        <v>2017</v>
      </c>
      <c r="C1455">
        <v>5.3220000000000001</v>
      </c>
      <c r="D1455">
        <v>8.5410000000000004</v>
      </c>
      <c r="E1455">
        <v>0.73299999999999998</v>
      </c>
      <c r="F1455">
        <v>53.75</v>
      </c>
      <c r="G1455">
        <v>0.82599999999999996</v>
      </c>
      <c r="H1455">
        <v>0.123</v>
      </c>
      <c r="I1455">
        <v>0.83499999999999996</v>
      </c>
      <c r="J1455">
        <v>0.68200000000000005</v>
      </c>
      <c r="K1455">
        <v>0.23599999999999999</v>
      </c>
      <c r="L1455" t="str">
        <f>IFERROR(VLOOKUP(A1455, ContinentData!$A$2:$B$231, 2, FALSE),0)</f>
        <v>Africa</v>
      </c>
      <c r="M1455" t="str">
        <f>IF(world_happiness[[#This Row],[Life Ladder]]&gt;world_happiness[[#This Row],[AV LL]],"Over Avergare","Under Average")</f>
        <v>Under Average</v>
      </c>
      <c r="N1455" s="55">
        <f>DATE(world_happiness[[#This Row],[year]],1,1)</f>
        <v>42736</v>
      </c>
      <c r="O1455">
        <f>YEAR(world_happiness[[#This Row],[Date]])</f>
        <v>2017</v>
      </c>
      <c r="P1455">
        <f>AVERAGE(world_happiness[Life Ladder])</f>
        <v>5.4792273760800283</v>
      </c>
    </row>
    <row r="1456" spans="1:16" x14ac:dyDescent="0.35">
      <c r="A1456" t="s">
        <v>120</v>
      </c>
      <c r="B1456">
        <v>2018</v>
      </c>
      <c r="C1456">
        <v>5.2519999999999998</v>
      </c>
      <c r="D1456">
        <v>8.5350000000000001</v>
      </c>
      <c r="E1456">
        <v>0.74099999999999999</v>
      </c>
      <c r="F1456">
        <v>54.075000000000003</v>
      </c>
      <c r="G1456">
        <v>0.79</v>
      </c>
      <c r="H1456">
        <v>-1.2E-2</v>
      </c>
      <c r="I1456">
        <v>0.86599999999999999</v>
      </c>
      <c r="J1456">
        <v>0.76200000000000001</v>
      </c>
      <c r="K1456">
        <v>0.25600000000000001</v>
      </c>
      <c r="L1456" t="str">
        <f>IFERROR(VLOOKUP(A1456, ContinentData!$A$2:$B$231, 2, FALSE),0)</f>
        <v>Africa</v>
      </c>
      <c r="M1456" t="str">
        <f>IF(world_happiness[[#This Row],[Life Ladder]]&gt;world_happiness[[#This Row],[AV LL]],"Over Avergare","Under Average")</f>
        <v>Under Average</v>
      </c>
      <c r="N1456" s="55">
        <f>DATE(world_happiness[[#This Row],[year]],1,1)</f>
        <v>43101</v>
      </c>
      <c r="O1456">
        <f>YEAR(world_happiness[[#This Row],[Date]])</f>
        <v>2018</v>
      </c>
      <c r="P1456">
        <f>AVERAGE(world_happiness[Life Ladder])</f>
        <v>5.4792273760800283</v>
      </c>
    </row>
    <row r="1457" spans="1:16" x14ac:dyDescent="0.35">
      <c r="A1457" t="s">
        <v>120</v>
      </c>
      <c r="B1457">
        <v>2019</v>
      </c>
      <c r="C1457">
        <v>4.266</v>
      </c>
      <c r="D1457">
        <v>8.532</v>
      </c>
      <c r="E1457">
        <v>0.73499999999999999</v>
      </c>
      <c r="F1457">
        <v>54.4</v>
      </c>
      <c r="G1457">
        <v>0.746</v>
      </c>
      <c r="H1457">
        <v>2.1999999999999999E-2</v>
      </c>
      <c r="I1457">
        <v>0.873</v>
      </c>
      <c r="J1457">
        <v>0.69799999999999995</v>
      </c>
      <c r="K1457">
        <v>0.22900000000000001</v>
      </c>
      <c r="L1457" t="str">
        <f>IFERROR(VLOOKUP(A1457, ContinentData!$A$2:$B$231, 2, FALSE),0)</f>
        <v>Africa</v>
      </c>
      <c r="M1457" t="str">
        <f>IF(world_happiness[[#This Row],[Life Ladder]]&gt;world_happiness[[#This Row],[AV LL]],"Over Avergare","Under Average")</f>
        <v>Under Average</v>
      </c>
      <c r="N1457" s="55">
        <f>DATE(world_happiness[[#This Row],[year]],1,1)</f>
        <v>43466</v>
      </c>
      <c r="O1457">
        <f>YEAR(world_happiness[[#This Row],[Date]])</f>
        <v>2019</v>
      </c>
      <c r="P1457">
        <f>AVERAGE(world_happiness[Life Ladder])</f>
        <v>5.4792273760800283</v>
      </c>
    </row>
    <row r="1458" spans="1:16" x14ac:dyDescent="0.35">
      <c r="A1458" t="s">
        <v>120</v>
      </c>
      <c r="B1458">
        <v>2020</v>
      </c>
      <c r="C1458">
        <v>5.5030000000000001</v>
      </c>
      <c r="D1458">
        <v>8.49</v>
      </c>
      <c r="E1458">
        <v>0.73899999999999999</v>
      </c>
      <c r="F1458">
        <v>54.725000000000001</v>
      </c>
      <c r="G1458">
        <v>0.71299999999999997</v>
      </c>
      <c r="H1458">
        <v>9.7000000000000003E-2</v>
      </c>
      <c r="I1458">
        <v>0.91300000000000003</v>
      </c>
      <c r="J1458">
        <v>0.73699999999999999</v>
      </c>
      <c r="K1458">
        <v>0.316</v>
      </c>
      <c r="L1458" t="str">
        <f>IFERROR(VLOOKUP(A1458, ContinentData!$A$2:$B$231, 2, FALSE),0)</f>
        <v>Africa</v>
      </c>
      <c r="M1458" t="str">
        <f>IF(world_happiness[[#This Row],[Life Ladder]]&gt;world_happiness[[#This Row],[AV LL]],"Over Avergare","Under Average")</f>
        <v>Over Avergare</v>
      </c>
      <c r="N1458" s="55">
        <f>DATE(world_happiness[[#This Row],[year]],1,1)</f>
        <v>43831</v>
      </c>
      <c r="O1458">
        <f>YEAR(world_happiness[[#This Row],[Date]])</f>
        <v>2020</v>
      </c>
      <c r="P1458">
        <f>AVERAGE(world_happiness[Life Ladder])</f>
        <v>5.4792273760800283</v>
      </c>
    </row>
    <row r="1459" spans="1:16" x14ac:dyDescent="0.35">
      <c r="A1459" t="s">
        <v>120</v>
      </c>
      <c r="B1459">
        <v>2021</v>
      </c>
      <c r="C1459">
        <v>4.4790000000000001</v>
      </c>
      <c r="D1459">
        <v>8.5020000000000007</v>
      </c>
      <c r="E1459">
        <v>0.74199999999999999</v>
      </c>
      <c r="F1459">
        <v>55.05</v>
      </c>
      <c r="G1459">
        <v>0.72599999999999998</v>
      </c>
      <c r="H1459">
        <v>0.05</v>
      </c>
      <c r="I1459">
        <v>0.91200000000000003</v>
      </c>
      <c r="J1459">
        <v>0.66600000000000004</v>
      </c>
      <c r="K1459">
        <v>0.188</v>
      </c>
      <c r="L1459" t="str">
        <f>IFERROR(VLOOKUP(A1459, ContinentData!$A$2:$B$231, 2, FALSE),0)</f>
        <v>Africa</v>
      </c>
      <c r="M1459" t="str">
        <f>IF(world_happiness[[#This Row],[Life Ladder]]&gt;world_happiness[[#This Row],[AV LL]],"Over Avergare","Under Average")</f>
        <v>Under Average</v>
      </c>
      <c r="N1459" s="55">
        <f>DATE(world_happiness[[#This Row],[year]],1,1)</f>
        <v>44197</v>
      </c>
      <c r="O1459">
        <f>YEAR(world_happiness[[#This Row],[Date]])</f>
        <v>2021</v>
      </c>
      <c r="P1459">
        <f>AVERAGE(world_happiness[Life Ladder])</f>
        <v>5.4792273760800283</v>
      </c>
    </row>
    <row r="1460" spans="1:16" x14ac:dyDescent="0.35">
      <c r="A1460" t="s">
        <v>121</v>
      </c>
      <c r="B1460">
        <v>2007</v>
      </c>
      <c r="C1460">
        <v>4.4939999999999998</v>
      </c>
      <c r="D1460">
        <v>9.4350000000000005</v>
      </c>
      <c r="E1460">
        <v>0.81100000000000005</v>
      </c>
      <c r="F1460">
        <v>64.66</v>
      </c>
      <c r="G1460">
        <v>0.439</v>
      </c>
      <c r="H1460">
        <v>7.4999999999999997E-2</v>
      </c>
      <c r="I1460">
        <v>0.87</v>
      </c>
      <c r="J1460">
        <v>0.55800000000000005</v>
      </c>
      <c r="K1460">
        <v>0.251</v>
      </c>
      <c r="L1460" t="str">
        <f>IFERROR(VLOOKUP(A1460, ContinentData!$A$2:$B$231, 2, FALSE),0)</f>
        <v>Europe</v>
      </c>
      <c r="M1460" t="str">
        <f>IF(world_happiness[[#This Row],[Life Ladder]]&gt;world_happiness[[#This Row],[AV LL]],"Over Avergare","Under Average")</f>
        <v>Under Average</v>
      </c>
      <c r="N1460" s="55">
        <f>DATE(world_happiness[[#This Row],[year]],1,1)</f>
        <v>39083</v>
      </c>
      <c r="O1460">
        <f>YEAR(world_happiness[[#This Row],[Date]])</f>
        <v>2007</v>
      </c>
      <c r="P1460">
        <f>AVERAGE(world_happiness[Life Ladder])</f>
        <v>5.4792273760800283</v>
      </c>
    </row>
    <row r="1461" spans="1:16" x14ac:dyDescent="0.35">
      <c r="A1461" t="s">
        <v>121</v>
      </c>
      <c r="B1461">
        <v>2009</v>
      </c>
      <c r="C1461">
        <v>4.4279999999999999</v>
      </c>
      <c r="D1461">
        <v>9.4809999999999999</v>
      </c>
      <c r="E1461">
        <v>0.73399999999999999</v>
      </c>
      <c r="F1461">
        <v>64.819999999999993</v>
      </c>
      <c r="G1461">
        <v>0.55200000000000005</v>
      </c>
      <c r="H1461">
        <v>-4.5999999999999999E-2</v>
      </c>
      <c r="I1461">
        <v>0.84399999999999997</v>
      </c>
      <c r="J1461">
        <v>0.48799999999999999</v>
      </c>
      <c r="K1461">
        <v>0.37</v>
      </c>
      <c r="L1461" t="str">
        <f>IFERROR(VLOOKUP(A1461, ContinentData!$A$2:$B$231, 2, FALSE),0)</f>
        <v>Europe</v>
      </c>
      <c r="M1461" t="str">
        <f>IF(world_happiness[[#This Row],[Life Ladder]]&gt;world_happiness[[#This Row],[AV LL]],"Over Avergare","Under Average")</f>
        <v>Under Average</v>
      </c>
      <c r="N1461" s="55">
        <f>DATE(world_happiness[[#This Row],[year]],1,1)</f>
        <v>39814</v>
      </c>
      <c r="O1461">
        <f>YEAR(world_happiness[[#This Row],[Date]])</f>
        <v>2009</v>
      </c>
      <c r="P1461">
        <f>AVERAGE(world_happiness[Life Ladder])</f>
        <v>5.4792273760800283</v>
      </c>
    </row>
    <row r="1462" spans="1:16" x14ac:dyDescent="0.35">
      <c r="A1462" t="s">
        <v>121</v>
      </c>
      <c r="B1462">
        <v>2010</v>
      </c>
      <c r="C1462">
        <v>4.18</v>
      </c>
      <c r="D1462">
        <v>9.5120000000000005</v>
      </c>
      <c r="E1462">
        <v>0.68700000000000006</v>
      </c>
      <c r="F1462">
        <v>64.900000000000006</v>
      </c>
      <c r="G1462">
        <v>0.51300000000000001</v>
      </c>
      <c r="H1462">
        <v>-6.3E-2</v>
      </c>
      <c r="I1462">
        <v>0.85599999999999998</v>
      </c>
      <c r="J1462">
        <v>0.47299999999999998</v>
      </c>
      <c r="K1462">
        <v>0.314</v>
      </c>
      <c r="L1462" t="str">
        <f>IFERROR(VLOOKUP(A1462, ContinentData!$A$2:$B$231, 2, FALSE),0)</f>
        <v>Europe</v>
      </c>
      <c r="M1462" t="str">
        <f>IF(world_happiness[[#This Row],[Life Ladder]]&gt;world_happiness[[#This Row],[AV LL]],"Over Avergare","Under Average")</f>
        <v>Under Average</v>
      </c>
      <c r="N1462" s="55">
        <f>DATE(world_happiness[[#This Row],[year]],1,1)</f>
        <v>40179</v>
      </c>
      <c r="O1462">
        <f>YEAR(world_happiness[[#This Row],[Date]])</f>
        <v>2010</v>
      </c>
      <c r="P1462">
        <f>AVERAGE(world_happiness[Life Ladder])</f>
        <v>5.4792273760800283</v>
      </c>
    </row>
    <row r="1463" spans="1:16" x14ac:dyDescent="0.35">
      <c r="A1463" t="s">
        <v>121</v>
      </c>
      <c r="B1463">
        <v>2011</v>
      </c>
      <c r="C1463">
        <v>4.8979999999999997</v>
      </c>
      <c r="D1463">
        <v>9.5329999999999995</v>
      </c>
      <c r="E1463">
        <v>0.78400000000000003</v>
      </c>
      <c r="F1463">
        <v>64.98</v>
      </c>
      <c r="G1463">
        <v>0.60699999999999998</v>
      </c>
      <c r="H1463">
        <v>-9.1999999999999998E-2</v>
      </c>
      <c r="I1463">
        <v>0.86499999999999999</v>
      </c>
      <c r="J1463">
        <v>0.503</v>
      </c>
      <c r="K1463">
        <v>0.36299999999999999</v>
      </c>
      <c r="L1463" t="str">
        <f>IFERROR(VLOOKUP(A1463, ContinentData!$A$2:$B$231, 2, FALSE),0)</f>
        <v>Europe</v>
      </c>
      <c r="M1463" t="str">
        <f>IF(world_happiness[[#This Row],[Life Ladder]]&gt;world_happiness[[#This Row],[AV LL]],"Over Avergare","Under Average")</f>
        <v>Under Average</v>
      </c>
      <c r="N1463" s="55">
        <f>DATE(world_happiness[[#This Row],[year]],1,1)</f>
        <v>40544</v>
      </c>
      <c r="O1463">
        <f>YEAR(world_happiness[[#This Row],[Date]])</f>
        <v>2011</v>
      </c>
      <c r="P1463">
        <f>AVERAGE(world_happiness[Life Ladder])</f>
        <v>5.4792273760800283</v>
      </c>
    </row>
    <row r="1464" spans="1:16" x14ac:dyDescent="0.35">
      <c r="A1464" t="s">
        <v>121</v>
      </c>
      <c r="B1464">
        <v>2012</v>
      </c>
      <c r="C1464">
        <v>4.6399999999999997</v>
      </c>
      <c r="D1464">
        <v>9.5269999999999992</v>
      </c>
      <c r="E1464">
        <v>0.79800000000000004</v>
      </c>
      <c r="F1464">
        <v>65.06</v>
      </c>
      <c r="G1464">
        <v>0.61299999999999999</v>
      </c>
      <c r="H1464">
        <v>-8.8999999999999996E-2</v>
      </c>
      <c r="I1464">
        <v>0.92</v>
      </c>
      <c r="J1464">
        <v>0.55100000000000005</v>
      </c>
      <c r="K1464">
        <v>0.42199999999999999</v>
      </c>
      <c r="L1464" t="str">
        <f>IFERROR(VLOOKUP(A1464, ContinentData!$A$2:$B$231, 2, FALSE),0)</f>
        <v>Europe</v>
      </c>
      <c r="M1464" t="str">
        <f>IF(world_happiness[[#This Row],[Life Ladder]]&gt;world_happiness[[#This Row],[AV LL]],"Over Avergare","Under Average")</f>
        <v>Under Average</v>
      </c>
      <c r="N1464" s="55">
        <f>DATE(world_happiness[[#This Row],[year]],1,1)</f>
        <v>40909</v>
      </c>
      <c r="O1464">
        <f>YEAR(world_happiness[[#This Row],[Date]])</f>
        <v>2012</v>
      </c>
      <c r="P1464">
        <f>AVERAGE(world_happiness[Life Ladder])</f>
        <v>5.4792273760800283</v>
      </c>
    </row>
    <row r="1465" spans="1:16" x14ac:dyDescent="0.35">
      <c r="A1465" t="s">
        <v>121</v>
      </c>
      <c r="B1465">
        <v>2013</v>
      </c>
      <c r="C1465">
        <v>5.1859999999999999</v>
      </c>
      <c r="D1465">
        <v>9.5549999999999997</v>
      </c>
      <c r="E1465">
        <v>0.83199999999999996</v>
      </c>
      <c r="F1465">
        <v>65.14</v>
      </c>
      <c r="G1465">
        <v>0.64100000000000001</v>
      </c>
      <c r="H1465">
        <v>0.02</v>
      </c>
      <c r="I1465">
        <v>0.86099999999999999</v>
      </c>
      <c r="J1465">
        <v>0.52100000000000002</v>
      </c>
      <c r="K1465">
        <v>0.33100000000000002</v>
      </c>
      <c r="L1465" t="str">
        <f>IFERROR(VLOOKUP(A1465, ContinentData!$A$2:$B$231, 2, FALSE),0)</f>
        <v>Europe</v>
      </c>
      <c r="M1465" t="str">
        <f>IF(world_happiness[[#This Row],[Life Ladder]]&gt;world_happiness[[#This Row],[AV LL]],"Over Avergare","Under Average")</f>
        <v>Under Average</v>
      </c>
      <c r="N1465" s="55">
        <f>DATE(world_happiness[[#This Row],[year]],1,1)</f>
        <v>41275</v>
      </c>
      <c r="O1465">
        <f>YEAR(world_happiness[[#This Row],[Date]])</f>
        <v>2013</v>
      </c>
      <c r="P1465">
        <f>AVERAGE(world_happiness[Life Ladder])</f>
        <v>5.4792273760800283</v>
      </c>
    </row>
    <row r="1466" spans="1:16" x14ac:dyDescent="0.35">
      <c r="A1466" t="s">
        <v>121</v>
      </c>
      <c r="B1466">
        <v>2014</v>
      </c>
      <c r="C1466">
        <v>5.2039999999999997</v>
      </c>
      <c r="D1466">
        <v>9.5890000000000004</v>
      </c>
      <c r="E1466">
        <v>0.79300000000000004</v>
      </c>
      <c r="F1466">
        <v>65.22</v>
      </c>
      <c r="G1466">
        <v>0.64500000000000002</v>
      </c>
      <c r="H1466">
        <v>0.03</v>
      </c>
      <c r="I1466">
        <v>0.86099999999999999</v>
      </c>
      <c r="J1466">
        <v>0.58299999999999996</v>
      </c>
      <c r="K1466">
        <v>0.307</v>
      </c>
      <c r="L1466" t="str">
        <f>IFERROR(VLOOKUP(A1466, ContinentData!$A$2:$B$231, 2, FALSE),0)</f>
        <v>Europe</v>
      </c>
      <c r="M1466" t="str">
        <f>IF(world_happiness[[#This Row],[Life Ladder]]&gt;world_happiness[[#This Row],[AV LL]],"Over Avergare","Under Average")</f>
        <v>Under Average</v>
      </c>
      <c r="N1466" s="55">
        <f>DATE(world_happiness[[#This Row],[year]],1,1)</f>
        <v>41640</v>
      </c>
      <c r="O1466">
        <f>YEAR(world_happiness[[#This Row],[Date]])</f>
        <v>2014</v>
      </c>
      <c r="P1466">
        <f>AVERAGE(world_happiness[Life Ladder])</f>
        <v>5.4792273760800283</v>
      </c>
    </row>
    <row r="1467" spans="1:16" x14ac:dyDescent="0.35">
      <c r="A1467" t="s">
        <v>121</v>
      </c>
      <c r="B1467">
        <v>2015</v>
      </c>
      <c r="C1467">
        <v>4.976</v>
      </c>
      <c r="D1467">
        <v>9.625</v>
      </c>
      <c r="E1467">
        <v>0.76600000000000001</v>
      </c>
      <c r="F1467">
        <v>65.3</v>
      </c>
      <c r="G1467">
        <v>0.66</v>
      </c>
      <c r="H1467">
        <v>-5.0999999999999997E-2</v>
      </c>
      <c r="I1467">
        <v>0.82399999999999995</v>
      </c>
      <c r="J1467">
        <v>0.55100000000000005</v>
      </c>
      <c r="K1467">
        <v>0.29899999999999999</v>
      </c>
      <c r="L1467" t="str">
        <f>IFERROR(VLOOKUP(A1467, ContinentData!$A$2:$B$231, 2, FALSE),0)</f>
        <v>Europe</v>
      </c>
      <c r="M1467" t="str">
        <f>IF(world_happiness[[#This Row],[Life Ladder]]&gt;world_happiness[[#This Row],[AV LL]],"Over Avergare","Under Average")</f>
        <v>Under Average</v>
      </c>
      <c r="N1467" s="55">
        <f>DATE(world_happiness[[#This Row],[year]],1,1)</f>
        <v>42005</v>
      </c>
      <c r="O1467">
        <f>YEAR(world_happiness[[#This Row],[Date]])</f>
        <v>2015</v>
      </c>
      <c r="P1467">
        <f>AVERAGE(world_happiness[Life Ladder])</f>
        <v>5.4792273760800283</v>
      </c>
    </row>
    <row r="1468" spans="1:16" x14ac:dyDescent="0.35">
      <c r="A1468" t="s">
        <v>121</v>
      </c>
      <c r="B1468">
        <v>2016</v>
      </c>
      <c r="C1468">
        <v>5.3460000000000001</v>
      </c>
      <c r="D1468">
        <v>9.6519999999999992</v>
      </c>
      <c r="E1468">
        <v>0.871</v>
      </c>
      <c r="F1468">
        <v>65.5</v>
      </c>
      <c r="G1468">
        <v>0.70599999999999996</v>
      </c>
      <c r="H1468">
        <v>7.5999999999999998E-2</v>
      </c>
      <c r="I1468">
        <v>0.87</v>
      </c>
      <c r="J1468">
        <v>0.58699999999999997</v>
      </c>
      <c r="K1468">
        <v>0.29199999999999998</v>
      </c>
      <c r="L1468" t="str">
        <f>IFERROR(VLOOKUP(A1468, ContinentData!$A$2:$B$231, 2, FALSE),0)</f>
        <v>Europe</v>
      </c>
      <c r="M1468" t="str">
        <f>IF(world_happiness[[#This Row],[Life Ladder]]&gt;world_happiness[[#This Row],[AV LL]],"Over Avergare","Under Average")</f>
        <v>Under Average</v>
      </c>
      <c r="N1468" s="55">
        <f>DATE(world_happiness[[#This Row],[year]],1,1)</f>
        <v>42370</v>
      </c>
      <c r="O1468">
        <f>YEAR(world_happiness[[#This Row],[Date]])</f>
        <v>2016</v>
      </c>
      <c r="P1468">
        <f>AVERAGE(world_happiness[Life Ladder])</f>
        <v>5.4792273760800283</v>
      </c>
    </row>
    <row r="1469" spans="1:16" x14ac:dyDescent="0.35">
      <c r="A1469" t="s">
        <v>121</v>
      </c>
      <c r="B1469">
        <v>2017</v>
      </c>
      <c r="C1469">
        <v>5.234</v>
      </c>
      <c r="D1469">
        <v>9.6620000000000008</v>
      </c>
      <c r="E1469">
        <v>0.8</v>
      </c>
      <c r="F1469">
        <v>65.7</v>
      </c>
      <c r="G1469">
        <v>0.752</v>
      </c>
      <c r="H1469">
        <v>-6.3E-2</v>
      </c>
      <c r="I1469">
        <v>0.85599999999999998</v>
      </c>
      <c r="J1469">
        <v>0.44700000000000001</v>
      </c>
      <c r="K1469">
        <v>0.29899999999999999</v>
      </c>
      <c r="L1469" t="str">
        <f>IFERROR(VLOOKUP(A1469, ContinentData!$A$2:$B$231, 2, FALSE),0)</f>
        <v>Europe</v>
      </c>
      <c r="M1469" t="str">
        <f>IF(world_happiness[[#This Row],[Life Ladder]]&gt;world_happiness[[#This Row],[AV LL]],"Over Avergare","Under Average")</f>
        <v>Under Average</v>
      </c>
      <c r="N1469" s="55">
        <f>DATE(world_happiness[[#This Row],[year]],1,1)</f>
        <v>42736</v>
      </c>
      <c r="O1469">
        <f>YEAR(world_happiness[[#This Row],[Date]])</f>
        <v>2017</v>
      </c>
      <c r="P1469">
        <f>AVERAGE(world_happiness[Life Ladder])</f>
        <v>5.4792273760800283</v>
      </c>
    </row>
    <row r="1470" spans="1:16" x14ac:dyDescent="0.35">
      <c r="A1470" t="s">
        <v>121</v>
      </c>
      <c r="B1470">
        <v>2018</v>
      </c>
      <c r="C1470">
        <v>5.24</v>
      </c>
      <c r="D1470">
        <v>9.69</v>
      </c>
      <c r="E1470">
        <v>0.84899999999999998</v>
      </c>
      <c r="F1470">
        <v>65.900000000000006</v>
      </c>
      <c r="G1470">
        <v>0.745</v>
      </c>
      <c r="H1470">
        <v>-4.5999999999999999E-2</v>
      </c>
      <c r="I1470">
        <v>0.91</v>
      </c>
      <c r="J1470">
        <v>0.51200000000000001</v>
      </c>
      <c r="K1470">
        <v>0.29799999999999999</v>
      </c>
      <c r="L1470" t="str">
        <f>IFERROR(VLOOKUP(A1470, ContinentData!$A$2:$B$231, 2, FALSE),0)</f>
        <v>Europe</v>
      </c>
      <c r="M1470" t="str">
        <f>IF(world_happiness[[#This Row],[Life Ladder]]&gt;world_happiness[[#This Row],[AV LL]],"Over Avergare","Under Average")</f>
        <v>Under Average</v>
      </c>
      <c r="N1470" s="55">
        <f>DATE(world_happiness[[#This Row],[year]],1,1)</f>
        <v>43101</v>
      </c>
      <c r="O1470">
        <f>YEAR(world_happiness[[#This Row],[Date]])</f>
        <v>2018</v>
      </c>
      <c r="P1470">
        <f>AVERAGE(world_happiness[Life Ladder])</f>
        <v>5.4792273760800283</v>
      </c>
    </row>
    <row r="1471" spans="1:16" x14ac:dyDescent="0.35">
      <c r="A1471" t="s">
        <v>121</v>
      </c>
      <c r="B1471">
        <v>2019</v>
      </c>
      <c r="C1471">
        <v>5.0149999999999997</v>
      </c>
      <c r="D1471">
        <v>9.7279999999999998</v>
      </c>
      <c r="E1471">
        <v>0.81499999999999995</v>
      </c>
      <c r="F1471">
        <v>66.099999999999994</v>
      </c>
      <c r="G1471">
        <v>0.72499999999999998</v>
      </c>
      <c r="H1471">
        <v>0.02</v>
      </c>
      <c r="I1471">
        <v>0.92300000000000004</v>
      </c>
      <c r="J1471">
        <v>0.51500000000000001</v>
      </c>
      <c r="K1471">
        <v>0.30399999999999999</v>
      </c>
      <c r="L1471" t="str">
        <f>IFERROR(VLOOKUP(A1471, ContinentData!$A$2:$B$231, 2, FALSE),0)</f>
        <v>Europe</v>
      </c>
      <c r="M1471" t="str">
        <f>IF(world_happiness[[#This Row],[Life Ladder]]&gt;world_happiness[[#This Row],[AV LL]],"Over Avergare","Under Average")</f>
        <v>Under Average</v>
      </c>
      <c r="N1471" s="55">
        <f>DATE(world_happiness[[#This Row],[year]],1,1)</f>
        <v>43466</v>
      </c>
      <c r="O1471">
        <f>YEAR(world_happiness[[#This Row],[Date]])</f>
        <v>2019</v>
      </c>
      <c r="P1471">
        <f>AVERAGE(world_happiness[Life Ladder])</f>
        <v>5.4792273760800283</v>
      </c>
    </row>
    <row r="1472" spans="1:16" x14ac:dyDescent="0.35">
      <c r="A1472" t="s">
        <v>121</v>
      </c>
      <c r="B1472">
        <v>2020</v>
      </c>
      <c r="C1472">
        <v>5.0540000000000003</v>
      </c>
      <c r="D1472">
        <v>9.6669999999999998</v>
      </c>
      <c r="E1472">
        <v>0.75</v>
      </c>
      <c r="F1472">
        <v>66.3</v>
      </c>
      <c r="G1472">
        <v>0.78700000000000003</v>
      </c>
      <c r="H1472">
        <v>0.13</v>
      </c>
      <c r="I1472">
        <v>0.877</v>
      </c>
      <c r="J1472">
        <v>0.54200000000000004</v>
      </c>
      <c r="K1472">
        <v>0.36499999999999999</v>
      </c>
      <c r="L1472" t="str">
        <f>IFERROR(VLOOKUP(A1472, ContinentData!$A$2:$B$231, 2, FALSE),0)</f>
        <v>Europe</v>
      </c>
      <c r="M1472" t="str">
        <f>IF(world_happiness[[#This Row],[Life Ladder]]&gt;world_happiness[[#This Row],[AV LL]],"Over Avergare","Under Average")</f>
        <v>Under Average</v>
      </c>
      <c r="N1472" s="55">
        <f>DATE(world_happiness[[#This Row],[year]],1,1)</f>
        <v>43831</v>
      </c>
      <c r="O1472">
        <f>YEAR(world_happiness[[#This Row],[Date]])</f>
        <v>2020</v>
      </c>
      <c r="P1472">
        <f>AVERAGE(world_happiness[Life Ladder])</f>
        <v>5.4792273760800283</v>
      </c>
    </row>
    <row r="1473" spans="1:16" x14ac:dyDescent="0.35">
      <c r="A1473" t="s">
        <v>121</v>
      </c>
      <c r="B1473">
        <v>2021</v>
      </c>
      <c r="C1473">
        <v>5.5350000000000001</v>
      </c>
      <c r="D1473">
        <v>9.7089999999999996</v>
      </c>
      <c r="E1473">
        <v>0.80900000000000005</v>
      </c>
      <c r="F1473">
        <v>66.5</v>
      </c>
      <c r="G1473">
        <v>0.79300000000000004</v>
      </c>
      <c r="H1473">
        <v>0.191</v>
      </c>
      <c r="I1473">
        <v>0.88400000000000001</v>
      </c>
      <c r="J1473">
        <v>0.56299999999999994</v>
      </c>
      <c r="K1473">
        <v>0.30299999999999999</v>
      </c>
      <c r="L1473" t="str">
        <f>IFERROR(VLOOKUP(A1473, ContinentData!$A$2:$B$231, 2, FALSE),0)</f>
        <v>Europe</v>
      </c>
      <c r="M1473" t="str">
        <f>IF(world_happiness[[#This Row],[Life Ladder]]&gt;world_happiness[[#This Row],[AV LL]],"Over Avergare","Under Average")</f>
        <v>Over Avergare</v>
      </c>
      <c r="N1473" s="55">
        <f>DATE(world_happiness[[#This Row],[year]],1,1)</f>
        <v>44197</v>
      </c>
      <c r="O1473">
        <f>YEAR(world_happiness[[#This Row],[Date]])</f>
        <v>2021</v>
      </c>
      <c r="P1473">
        <f>AVERAGE(world_happiness[Life Ladder])</f>
        <v>5.4792273760800283</v>
      </c>
    </row>
    <row r="1474" spans="1:16" x14ac:dyDescent="0.35">
      <c r="A1474" t="s">
        <v>121</v>
      </c>
      <c r="B1474">
        <v>2022</v>
      </c>
      <c r="C1474">
        <v>5.1669999999999998</v>
      </c>
      <c r="D1474">
        <v>9.7330000000000005</v>
      </c>
      <c r="E1474">
        <v>0.85</v>
      </c>
      <c r="F1474">
        <v>66.7</v>
      </c>
      <c r="G1474">
        <v>0.72299999999999998</v>
      </c>
      <c r="H1474">
        <v>7.1999999999999995E-2</v>
      </c>
      <c r="I1474">
        <v>0.93700000000000006</v>
      </c>
      <c r="J1474">
        <v>0.55500000000000005</v>
      </c>
      <c r="K1474">
        <v>0.27700000000000002</v>
      </c>
      <c r="L1474" t="str">
        <f>IFERROR(VLOOKUP(A1474, ContinentData!$A$2:$B$231, 2, FALSE),0)</f>
        <v>Europe</v>
      </c>
      <c r="M1474" t="str">
        <f>IF(world_happiness[[#This Row],[Life Ladder]]&gt;world_happiness[[#This Row],[AV LL]],"Over Avergare","Under Average")</f>
        <v>Under Average</v>
      </c>
      <c r="N1474" s="55">
        <f>DATE(world_happiness[[#This Row],[year]],1,1)</f>
        <v>44562</v>
      </c>
      <c r="O1474">
        <f>YEAR(world_happiness[[#This Row],[Date]])</f>
        <v>2022</v>
      </c>
      <c r="P1474">
        <f>AVERAGE(world_happiness[Life Ladder])</f>
        <v>5.4792273760800283</v>
      </c>
    </row>
    <row r="1475" spans="1:16" x14ac:dyDescent="0.35">
      <c r="A1475" t="s">
        <v>122</v>
      </c>
      <c r="B1475">
        <v>2006</v>
      </c>
      <c r="C1475">
        <v>7.4160000000000004</v>
      </c>
      <c r="D1475">
        <v>11.048</v>
      </c>
      <c r="E1475">
        <v>0.95899999999999996</v>
      </c>
      <c r="F1475">
        <v>69.400000000000006</v>
      </c>
      <c r="G1475">
        <v>0.96</v>
      </c>
      <c r="H1475">
        <v>0.10299999999999999</v>
      </c>
      <c r="I1475">
        <v>0.39700000000000002</v>
      </c>
      <c r="J1475">
        <v>0.76700000000000002</v>
      </c>
      <c r="K1475">
        <v>0.19700000000000001</v>
      </c>
      <c r="L1475" t="str">
        <f>IFERROR(VLOOKUP(A1475, ContinentData!$A$2:$B$231, 2, FALSE),0)</f>
        <v>Europe</v>
      </c>
      <c r="M1475" t="str">
        <f>IF(world_happiness[[#This Row],[Life Ladder]]&gt;world_happiness[[#This Row],[AV LL]],"Over Avergare","Under Average")</f>
        <v>Over Avergare</v>
      </c>
      <c r="N1475" s="55">
        <f>DATE(world_happiness[[#This Row],[year]],1,1)</f>
        <v>38718</v>
      </c>
      <c r="O1475">
        <f>YEAR(world_happiness[[#This Row],[Date]])</f>
        <v>2006</v>
      </c>
      <c r="P1475">
        <f>AVERAGE(world_happiness[Life Ladder])</f>
        <v>5.4792273760800283</v>
      </c>
    </row>
    <row r="1476" spans="1:16" x14ac:dyDescent="0.35">
      <c r="A1476" t="s">
        <v>122</v>
      </c>
      <c r="B1476">
        <v>2008</v>
      </c>
      <c r="C1476">
        <v>7.6319999999999997</v>
      </c>
      <c r="D1476">
        <v>11.06</v>
      </c>
      <c r="E1476">
        <v>0.93600000000000005</v>
      </c>
      <c r="F1476">
        <v>69.8</v>
      </c>
      <c r="G1476">
        <v>0.94699999999999995</v>
      </c>
      <c r="H1476">
        <v>1.2E-2</v>
      </c>
      <c r="I1476">
        <v>0.503</v>
      </c>
      <c r="J1476">
        <v>0.76300000000000001</v>
      </c>
      <c r="K1476">
        <v>0.155</v>
      </c>
      <c r="L1476" t="str">
        <f>IFERROR(VLOOKUP(A1476, ContinentData!$A$2:$B$231, 2, FALSE),0)</f>
        <v>Europe</v>
      </c>
      <c r="M1476" t="str">
        <f>IF(world_happiness[[#This Row],[Life Ladder]]&gt;world_happiness[[#This Row],[AV LL]],"Over Avergare","Under Average")</f>
        <v>Over Avergare</v>
      </c>
      <c r="N1476" s="55">
        <f>DATE(world_happiness[[#This Row],[year]],1,1)</f>
        <v>39448</v>
      </c>
      <c r="O1476">
        <f>YEAR(world_happiness[[#This Row],[Date]])</f>
        <v>2008</v>
      </c>
      <c r="P1476">
        <f>AVERAGE(world_happiness[Life Ladder])</f>
        <v>5.4792273760800283</v>
      </c>
    </row>
    <row r="1477" spans="1:16" x14ac:dyDescent="0.35">
      <c r="A1477" t="s">
        <v>122</v>
      </c>
      <c r="B1477">
        <v>2012</v>
      </c>
      <c r="C1477">
        <v>7.6779999999999999</v>
      </c>
      <c r="D1477">
        <v>11.035</v>
      </c>
      <c r="E1477">
        <v>0.94799999999999995</v>
      </c>
      <c r="F1477">
        <v>70.599999999999994</v>
      </c>
      <c r="G1477">
        <v>0.94699999999999995</v>
      </c>
      <c r="H1477">
        <v>0.14099999999999999</v>
      </c>
      <c r="I1477">
        <v>0.36799999999999999</v>
      </c>
      <c r="J1477">
        <v>0.79800000000000004</v>
      </c>
      <c r="K1477">
        <v>0.21299999999999999</v>
      </c>
      <c r="L1477" t="str">
        <f>IFERROR(VLOOKUP(A1477, ContinentData!$A$2:$B$231, 2, FALSE),0)</f>
        <v>Europe</v>
      </c>
      <c r="M1477" t="str">
        <f>IF(world_happiness[[#This Row],[Life Ladder]]&gt;world_happiness[[#This Row],[AV LL]],"Over Avergare","Under Average")</f>
        <v>Over Avergare</v>
      </c>
      <c r="N1477" s="55">
        <f>DATE(world_happiness[[#This Row],[year]],1,1)</f>
        <v>40909</v>
      </c>
      <c r="O1477">
        <f>YEAR(world_happiness[[#This Row],[Date]])</f>
        <v>2012</v>
      </c>
      <c r="P1477">
        <f>AVERAGE(world_happiness[Life Ladder])</f>
        <v>5.4792273760800283</v>
      </c>
    </row>
    <row r="1478" spans="1:16" x14ac:dyDescent="0.35">
      <c r="A1478" t="s">
        <v>122</v>
      </c>
      <c r="B1478">
        <v>2014</v>
      </c>
      <c r="C1478">
        <v>7.444</v>
      </c>
      <c r="D1478">
        <v>11.041</v>
      </c>
      <c r="E1478">
        <v>0.94099999999999995</v>
      </c>
      <c r="F1478">
        <v>71</v>
      </c>
      <c r="G1478">
        <v>0.95599999999999996</v>
      </c>
      <c r="H1478">
        <v>0.17499999999999999</v>
      </c>
      <c r="I1478">
        <v>0.40500000000000003</v>
      </c>
      <c r="J1478">
        <v>0.80200000000000005</v>
      </c>
      <c r="K1478">
        <v>0.19400000000000001</v>
      </c>
      <c r="L1478" t="str">
        <f>IFERROR(VLOOKUP(A1478, ContinentData!$A$2:$B$231, 2, FALSE),0)</f>
        <v>Europe</v>
      </c>
      <c r="M1478" t="str">
        <f>IF(world_happiness[[#This Row],[Life Ladder]]&gt;world_happiness[[#This Row],[AV LL]],"Over Avergare","Under Average")</f>
        <v>Over Avergare</v>
      </c>
      <c r="N1478" s="55">
        <f>DATE(world_happiness[[#This Row],[year]],1,1)</f>
        <v>41640</v>
      </c>
      <c r="O1478">
        <f>YEAR(world_happiness[[#This Row],[Date]])</f>
        <v>2014</v>
      </c>
      <c r="P1478">
        <f>AVERAGE(world_happiness[Life Ladder])</f>
        <v>5.4792273760800283</v>
      </c>
    </row>
    <row r="1479" spans="1:16" x14ac:dyDescent="0.35">
      <c r="A1479" t="s">
        <v>122</v>
      </c>
      <c r="B1479">
        <v>2015</v>
      </c>
      <c r="C1479">
        <v>7.6029999999999998</v>
      </c>
      <c r="D1479">
        <v>11.051</v>
      </c>
      <c r="E1479">
        <v>0.94699999999999995</v>
      </c>
      <c r="F1479">
        <v>71.2</v>
      </c>
      <c r="G1479">
        <v>0.94799999999999995</v>
      </c>
      <c r="H1479">
        <v>0.251</v>
      </c>
      <c r="I1479">
        <v>0.29899999999999999</v>
      </c>
      <c r="J1479">
        <v>0.79600000000000004</v>
      </c>
      <c r="K1479">
        <v>0.20899999999999999</v>
      </c>
      <c r="L1479" t="str">
        <f>IFERROR(VLOOKUP(A1479, ContinentData!$A$2:$B$231, 2, FALSE),0)</f>
        <v>Europe</v>
      </c>
      <c r="M1479" t="str">
        <f>IF(world_happiness[[#This Row],[Life Ladder]]&gt;world_happiness[[#This Row],[AV LL]],"Over Avergare","Under Average")</f>
        <v>Over Avergare</v>
      </c>
      <c r="N1479" s="55">
        <f>DATE(world_happiness[[#This Row],[year]],1,1)</f>
        <v>42005</v>
      </c>
      <c r="O1479">
        <f>YEAR(world_happiness[[#This Row],[Date]])</f>
        <v>2015</v>
      </c>
      <c r="P1479">
        <f>AVERAGE(world_happiness[Life Ladder])</f>
        <v>5.4792273760800283</v>
      </c>
    </row>
    <row r="1480" spans="1:16" x14ac:dyDescent="0.35">
      <c r="A1480" t="s">
        <v>122</v>
      </c>
      <c r="B1480">
        <v>2016</v>
      </c>
      <c r="C1480">
        <v>7.5960000000000001</v>
      </c>
      <c r="D1480">
        <v>11.053000000000001</v>
      </c>
      <c r="E1480">
        <v>0.96</v>
      </c>
      <c r="F1480">
        <v>71.25</v>
      </c>
      <c r="G1480">
        <v>0.95399999999999996</v>
      </c>
      <c r="H1480">
        <v>0.127</v>
      </c>
      <c r="I1480">
        <v>0.41</v>
      </c>
      <c r="J1480">
        <v>0.80900000000000005</v>
      </c>
      <c r="K1480">
        <v>0.20899999999999999</v>
      </c>
      <c r="L1480" t="str">
        <f>IFERROR(VLOOKUP(A1480, ContinentData!$A$2:$B$231, 2, FALSE),0)</f>
        <v>Europe</v>
      </c>
      <c r="M1480" t="str">
        <f>IF(world_happiness[[#This Row],[Life Ladder]]&gt;world_happiness[[#This Row],[AV LL]],"Over Avergare","Under Average")</f>
        <v>Over Avergare</v>
      </c>
      <c r="N1480" s="55">
        <f>DATE(world_happiness[[#This Row],[year]],1,1)</f>
        <v>42370</v>
      </c>
      <c r="O1480">
        <f>YEAR(world_happiness[[#This Row],[Date]])</f>
        <v>2016</v>
      </c>
      <c r="P1480">
        <f>AVERAGE(world_happiness[Life Ladder])</f>
        <v>5.4792273760800283</v>
      </c>
    </row>
    <row r="1481" spans="1:16" x14ac:dyDescent="0.35">
      <c r="A1481" t="s">
        <v>122</v>
      </c>
      <c r="B1481">
        <v>2017</v>
      </c>
      <c r="C1481">
        <v>7.5789999999999997</v>
      </c>
      <c r="D1481">
        <v>11.067</v>
      </c>
      <c r="E1481">
        <v>0.95</v>
      </c>
      <c r="F1481">
        <v>71.3</v>
      </c>
      <c r="G1481">
        <v>0.95299999999999996</v>
      </c>
      <c r="H1481">
        <v>0.23100000000000001</v>
      </c>
      <c r="I1481">
        <v>0.25</v>
      </c>
      <c r="J1481">
        <v>0.8</v>
      </c>
      <c r="K1481">
        <v>0.20300000000000001</v>
      </c>
      <c r="L1481" t="str">
        <f>IFERROR(VLOOKUP(A1481, ContinentData!$A$2:$B$231, 2, FALSE),0)</f>
        <v>Europe</v>
      </c>
      <c r="M1481" t="str">
        <f>IF(world_happiness[[#This Row],[Life Ladder]]&gt;world_happiness[[#This Row],[AV LL]],"Over Avergare","Under Average")</f>
        <v>Over Avergare</v>
      </c>
      <c r="N1481" s="55">
        <f>DATE(world_happiness[[#This Row],[year]],1,1)</f>
        <v>42736</v>
      </c>
      <c r="O1481">
        <f>YEAR(world_happiness[[#This Row],[Date]])</f>
        <v>2017</v>
      </c>
      <c r="P1481">
        <f>AVERAGE(world_happiness[Life Ladder])</f>
        <v>5.4792273760800283</v>
      </c>
    </row>
    <row r="1482" spans="1:16" x14ac:dyDescent="0.35">
      <c r="A1482" t="s">
        <v>122</v>
      </c>
      <c r="B1482">
        <v>2018</v>
      </c>
      <c r="C1482">
        <v>7.444</v>
      </c>
      <c r="D1482">
        <v>11.071999999999999</v>
      </c>
      <c r="E1482">
        <v>0.96599999999999997</v>
      </c>
      <c r="F1482">
        <v>71.349999999999994</v>
      </c>
      <c r="G1482">
        <v>0.96</v>
      </c>
      <c r="H1482">
        <v>8.7999999999999995E-2</v>
      </c>
      <c r="I1482">
        <v>0.26800000000000002</v>
      </c>
      <c r="J1482">
        <v>0.78600000000000003</v>
      </c>
      <c r="K1482">
        <v>0.21199999999999999</v>
      </c>
      <c r="L1482" t="str">
        <f>IFERROR(VLOOKUP(A1482, ContinentData!$A$2:$B$231, 2, FALSE),0)</f>
        <v>Europe</v>
      </c>
      <c r="M1482" t="str">
        <f>IF(world_happiness[[#This Row],[Life Ladder]]&gt;world_happiness[[#This Row],[AV LL]],"Over Avergare","Under Average")</f>
        <v>Over Avergare</v>
      </c>
      <c r="N1482" s="55">
        <f>DATE(world_happiness[[#This Row],[year]],1,1)</f>
        <v>43101</v>
      </c>
      <c r="O1482">
        <f>YEAR(world_happiness[[#This Row],[Date]])</f>
        <v>2018</v>
      </c>
      <c r="P1482">
        <f>AVERAGE(world_happiness[Life Ladder])</f>
        <v>5.4792273760800283</v>
      </c>
    </row>
    <row r="1483" spans="1:16" x14ac:dyDescent="0.35">
      <c r="A1483" t="s">
        <v>122</v>
      </c>
      <c r="B1483">
        <v>2019</v>
      </c>
      <c r="C1483">
        <v>7.4420000000000002</v>
      </c>
      <c r="D1483">
        <v>11.073</v>
      </c>
      <c r="E1483">
        <v>0.94199999999999995</v>
      </c>
      <c r="F1483">
        <v>71.400000000000006</v>
      </c>
      <c r="G1483">
        <v>0.95399999999999996</v>
      </c>
      <c r="H1483">
        <v>0.105</v>
      </c>
      <c r="I1483">
        <v>0.27100000000000002</v>
      </c>
      <c r="J1483">
        <v>0.78200000000000003</v>
      </c>
      <c r="K1483">
        <v>0.19500000000000001</v>
      </c>
      <c r="L1483" t="str">
        <f>IFERROR(VLOOKUP(A1483, ContinentData!$A$2:$B$231, 2, FALSE),0)</f>
        <v>Europe</v>
      </c>
      <c r="M1483" t="str">
        <f>IF(world_happiness[[#This Row],[Life Ladder]]&gt;world_happiness[[#This Row],[AV LL]],"Over Avergare","Under Average")</f>
        <v>Over Avergare</v>
      </c>
      <c r="N1483" s="55">
        <f>DATE(world_happiness[[#This Row],[year]],1,1)</f>
        <v>43466</v>
      </c>
      <c r="O1483">
        <f>YEAR(world_happiness[[#This Row],[Date]])</f>
        <v>2019</v>
      </c>
      <c r="P1483">
        <f>AVERAGE(world_happiness[Life Ladder])</f>
        <v>5.4792273760800283</v>
      </c>
    </row>
    <row r="1484" spans="1:16" x14ac:dyDescent="0.35">
      <c r="A1484" t="s">
        <v>122</v>
      </c>
      <c r="B1484">
        <v>2020</v>
      </c>
      <c r="C1484">
        <v>7.29</v>
      </c>
      <c r="D1484">
        <v>11.06</v>
      </c>
      <c r="E1484">
        <v>0.95599999999999996</v>
      </c>
      <c r="F1484">
        <v>71.45</v>
      </c>
      <c r="G1484">
        <v>0.96499999999999997</v>
      </c>
      <c r="H1484">
        <v>6.9000000000000006E-2</v>
      </c>
      <c r="I1484">
        <v>0.27100000000000002</v>
      </c>
      <c r="J1484">
        <v>0.77700000000000002</v>
      </c>
      <c r="K1484">
        <v>0.216</v>
      </c>
      <c r="L1484" t="str">
        <f>IFERROR(VLOOKUP(A1484, ContinentData!$A$2:$B$231, 2, FALSE),0)</f>
        <v>Europe</v>
      </c>
      <c r="M1484" t="str">
        <f>IF(world_happiness[[#This Row],[Life Ladder]]&gt;world_happiness[[#This Row],[AV LL]],"Over Avergare","Under Average")</f>
        <v>Over Avergare</v>
      </c>
      <c r="N1484" s="55">
        <f>DATE(world_happiness[[#This Row],[year]],1,1)</f>
        <v>43831</v>
      </c>
      <c r="O1484">
        <f>YEAR(world_happiness[[#This Row],[Date]])</f>
        <v>2020</v>
      </c>
      <c r="P1484">
        <f>AVERAGE(world_happiness[Life Ladder])</f>
        <v>5.4792273760800283</v>
      </c>
    </row>
    <row r="1485" spans="1:16" x14ac:dyDescent="0.35">
      <c r="A1485" t="s">
        <v>122</v>
      </c>
      <c r="B1485">
        <v>2021</v>
      </c>
      <c r="C1485">
        <v>7.3620000000000001</v>
      </c>
      <c r="D1485">
        <v>11.092000000000001</v>
      </c>
      <c r="E1485">
        <v>0.94799999999999995</v>
      </c>
      <c r="F1485">
        <v>71.5</v>
      </c>
      <c r="G1485">
        <v>0.93600000000000005</v>
      </c>
      <c r="H1485">
        <v>0.16800000000000001</v>
      </c>
      <c r="I1485">
        <v>0.26300000000000001</v>
      </c>
      <c r="J1485">
        <v>0.76900000000000002</v>
      </c>
      <c r="K1485">
        <v>0.20699999999999999</v>
      </c>
      <c r="L1485" t="str">
        <f>IFERROR(VLOOKUP(A1485, ContinentData!$A$2:$B$231, 2, FALSE),0)</f>
        <v>Europe</v>
      </c>
      <c r="M1485" t="str">
        <f>IF(world_happiness[[#This Row],[Life Ladder]]&gt;world_happiness[[#This Row],[AV LL]],"Over Avergare","Under Average")</f>
        <v>Over Avergare</v>
      </c>
      <c r="N1485" s="55">
        <f>DATE(world_happiness[[#This Row],[year]],1,1)</f>
        <v>44197</v>
      </c>
      <c r="O1485">
        <f>YEAR(world_happiness[[#This Row],[Date]])</f>
        <v>2021</v>
      </c>
      <c r="P1485">
        <f>AVERAGE(world_happiness[Life Ladder])</f>
        <v>5.4792273760800283</v>
      </c>
    </row>
    <row r="1486" spans="1:16" x14ac:dyDescent="0.35">
      <c r="A1486" t="s">
        <v>122</v>
      </c>
      <c r="B1486">
        <v>2022</v>
      </c>
      <c r="C1486">
        <v>7.2949999999999999</v>
      </c>
      <c r="D1486">
        <v>11.111000000000001</v>
      </c>
      <c r="E1486">
        <v>0.92700000000000005</v>
      </c>
      <c r="F1486">
        <v>71.55</v>
      </c>
      <c r="G1486">
        <v>0.93899999999999995</v>
      </c>
      <c r="H1486">
        <v>0.185</v>
      </c>
      <c r="I1486">
        <v>0.314</v>
      </c>
      <c r="J1486">
        <v>0.75900000000000001</v>
      </c>
      <c r="K1486">
        <v>0.21099999999999999</v>
      </c>
      <c r="L1486" t="str">
        <f>IFERROR(VLOOKUP(A1486, ContinentData!$A$2:$B$231, 2, FALSE),0)</f>
        <v>Europe</v>
      </c>
      <c r="M1486" t="str">
        <f>IF(world_happiness[[#This Row],[Life Ladder]]&gt;world_happiness[[#This Row],[AV LL]],"Over Avergare","Under Average")</f>
        <v>Over Avergare</v>
      </c>
      <c r="N1486" s="55">
        <f>DATE(world_happiness[[#This Row],[year]],1,1)</f>
        <v>44562</v>
      </c>
      <c r="O1486">
        <f>YEAR(world_happiness[[#This Row],[Date]])</f>
        <v>2022</v>
      </c>
      <c r="P1486">
        <f>AVERAGE(world_happiness[Life Ladder])</f>
        <v>5.4792273760800283</v>
      </c>
    </row>
    <row r="1487" spans="1:16" x14ac:dyDescent="0.35">
      <c r="A1487" t="s">
        <v>123</v>
      </c>
      <c r="B1487">
        <v>2011</v>
      </c>
      <c r="C1487">
        <v>6.8529999999999998</v>
      </c>
      <c r="D1487">
        <v>10.539</v>
      </c>
      <c r="F1487">
        <v>62.34</v>
      </c>
      <c r="G1487">
        <v>0.91600000000000004</v>
      </c>
      <c r="H1487">
        <v>0.01</v>
      </c>
      <c r="K1487">
        <v>0.29499999999999998</v>
      </c>
      <c r="L1487" t="str">
        <f>IFERROR(VLOOKUP(A1487, ContinentData!$A$2:$B$231, 2, FALSE),0)</f>
        <v>Asia</v>
      </c>
      <c r="M1487" t="str">
        <f>IF(world_happiness[[#This Row],[Life Ladder]]&gt;world_happiness[[#This Row],[AV LL]],"Over Avergare","Under Average")</f>
        <v>Over Avergare</v>
      </c>
      <c r="N1487" s="55">
        <f>DATE(world_happiness[[#This Row],[year]],1,1)</f>
        <v>40544</v>
      </c>
      <c r="O1487">
        <f>YEAR(world_happiness[[#This Row],[Date]])</f>
        <v>2011</v>
      </c>
      <c r="P1487">
        <f>AVERAGE(world_happiness[Life Ladder])</f>
        <v>5.4792273760800283</v>
      </c>
    </row>
    <row r="1488" spans="1:16" x14ac:dyDescent="0.35">
      <c r="A1488" t="s">
        <v>124</v>
      </c>
      <c r="B1488">
        <v>2005</v>
      </c>
      <c r="C1488">
        <v>5.2249999999999996</v>
      </c>
      <c r="D1488">
        <v>8.2520000000000007</v>
      </c>
      <c r="E1488">
        <v>0.59099999999999997</v>
      </c>
      <c r="F1488">
        <v>53.2</v>
      </c>
      <c r="G1488">
        <v>0.63</v>
      </c>
      <c r="I1488">
        <v>0.84399999999999997</v>
      </c>
      <c r="K1488">
        <v>0.23699999999999999</v>
      </c>
      <c r="L1488" t="str">
        <f>IFERROR(VLOOKUP(A1488, ContinentData!$A$2:$B$231, 2, FALSE),0)</f>
        <v>Asia</v>
      </c>
      <c r="M1488" t="str">
        <f>IF(world_happiness[[#This Row],[Life Ladder]]&gt;world_happiness[[#This Row],[AV LL]],"Over Avergare","Under Average")</f>
        <v>Under Average</v>
      </c>
      <c r="N1488" s="55">
        <f>DATE(world_happiness[[#This Row],[year]],1,1)</f>
        <v>38353</v>
      </c>
      <c r="O1488">
        <f>YEAR(world_happiness[[#This Row],[Date]])</f>
        <v>2005</v>
      </c>
      <c r="P1488">
        <f>AVERAGE(world_happiness[Life Ladder])</f>
        <v>5.4792273760800283</v>
      </c>
    </row>
    <row r="1489" spans="1:16" x14ac:dyDescent="0.35">
      <c r="A1489" t="s">
        <v>124</v>
      </c>
      <c r="B1489">
        <v>2007</v>
      </c>
      <c r="C1489">
        <v>5.6710000000000003</v>
      </c>
      <c r="D1489">
        <v>8.3140000000000001</v>
      </c>
      <c r="E1489">
        <v>0.47899999999999998</v>
      </c>
      <c r="F1489">
        <v>53.72</v>
      </c>
      <c r="G1489">
        <v>0.39600000000000002</v>
      </c>
      <c r="H1489">
        <v>8.4000000000000005E-2</v>
      </c>
      <c r="I1489">
        <v>0.79400000000000004</v>
      </c>
      <c r="J1489">
        <v>0.58299999999999996</v>
      </c>
      <c r="K1489">
        <v>0.31</v>
      </c>
      <c r="L1489" t="str">
        <f>IFERROR(VLOOKUP(A1489, ContinentData!$A$2:$B$231, 2, FALSE),0)</f>
        <v>Asia</v>
      </c>
      <c r="M1489" t="str">
        <f>IF(world_happiness[[#This Row],[Life Ladder]]&gt;world_happiness[[#This Row],[AV LL]],"Over Avergare","Under Average")</f>
        <v>Over Avergare</v>
      </c>
      <c r="N1489" s="55">
        <f>DATE(world_happiness[[#This Row],[year]],1,1)</f>
        <v>39083</v>
      </c>
      <c r="O1489">
        <f>YEAR(world_happiness[[#This Row],[Date]])</f>
        <v>2007</v>
      </c>
      <c r="P1489">
        <f>AVERAGE(world_happiness[Life Ladder])</f>
        <v>5.4792273760800283</v>
      </c>
    </row>
    <row r="1490" spans="1:16" x14ac:dyDescent="0.35">
      <c r="A1490" t="s">
        <v>124</v>
      </c>
      <c r="B1490">
        <v>2008</v>
      </c>
      <c r="C1490">
        <v>4.4139999999999997</v>
      </c>
      <c r="D1490">
        <v>8.3089999999999993</v>
      </c>
      <c r="E1490">
        <v>0.373</v>
      </c>
      <c r="F1490">
        <v>53.98</v>
      </c>
      <c r="G1490">
        <v>0.33500000000000002</v>
      </c>
      <c r="H1490">
        <v>9.5000000000000001E-2</v>
      </c>
      <c r="I1490">
        <v>0.84799999999999998</v>
      </c>
      <c r="J1490">
        <v>0.53300000000000003</v>
      </c>
      <c r="K1490">
        <v>0.32100000000000001</v>
      </c>
      <c r="L1490" t="str">
        <f>IFERROR(VLOOKUP(A1490, ContinentData!$A$2:$B$231, 2, FALSE),0)</f>
        <v>Asia</v>
      </c>
      <c r="M1490" t="str">
        <f>IF(world_happiness[[#This Row],[Life Ladder]]&gt;world_happiness[[#This Row],[AV LL]],"Over Avergare","Under Average")</f>
        <v>Under Average</v>
      </c>
      <c r="N1490" s="55">
        <f>DATE(world_happiness[[#This Row],[year]],1,1)</f>
        <v>39448</v>
      </c>
      <c r="O1490">
        <f>YEAR(world_happiness[[#This Row],[Date]])</f>
        <v>2008</v>
      </c>
      <c r="P1490">
        <f>AVERAGE(world_happiness[Life Ladder])</f>
        <v>5.4792273760800283</v>
      </c>
    </row>
    <row r="1491" spans="1:16" x14ac:dyDescent="0.35">
      <c r="A1491" t="s">
        <v>124</v>
      </c>
      <c r="B1491">
        <v>2009</v>
      </c>
      <c r="C1491">
        <v>5.2080000000000002</v>
      </c>
      <c r="D1491">
        <v>8.3149999999999995</v>
      </c>
      <c r="E1491">
        <v>0.52200000000000002</v>
      </c>
      <c r="F1491">
        <v>54.24</v>
      </c>
      <c r="G1491">
        <v>0.38800000000000001</v>
      </c>
      <c r="H1491">
        <v>7.1999999999999995E-2</v>
      </c>
      <c r="I1491">
        <v>0.874</v>
      </c>
      <c r="J1491">
        <v>0.51600000000000001</v>
      </c>
      <c r="K1491">
        <v>0.34899999999999998</v>
      </c>
      <c r="L1491" t="str">
        <f>IFERROR(VLOOKUP(A1491, ContinentData!$A$2:$B$231, 2, FALSE),0)</f>
        <v>Asia</v>
      </c>
      <c r="M1491" t="str">
        <f>IF(world_happiness[[#This Row],[Life Ladder]]&gt;world_happiness[[#This Row],[AV LL]],"Over Avergare","Under Average")</f>
        <v>Under Average</v>
      </c>
      <c r="N1491" s="55">
        <f>DATE(world_happiness[[#This Row],[year]],1,1)</f>
        <v>39814</v>
      </c>
      <c r="O1491">
        <f>YEAR(world_happiness[[#This Row],[Date]])</f>
        <v>2009</v>
      </c>
      <c r="P1491">
        <f>AVERAGE(world_happiness[Life Ladder])</f>
        <v>5.4792273760800283</v>
      </c>
    </row>
    <row r="1492" spans="1:16" x14ac:dyDescent="0.35">
      <c r="A1492" t="s">
        <v>124</v>
      </c>
      <c r="B1492">
        <v>2010</v>
      </c>
      <c r="C1492">
        <v>5.7859999999999996</v>
      </c>
      <c r="D1492">
        <v>8.3079999999999998</v>
      </c>
      <c r="E1492">
        <v>0.57099999999999995</v>
      </c>
      <c r="F1492">
        <v>54.5</v>
      </c>
      <c r="G1492">
        <v>0.36399999999999999</v>
      </c>
      <c r="H1492">
        <v>0.29499999999999998</v>
      </c>
      <c r="I1492">
        <v>0.85199999999999998</v>
      </c>
      <c r="J1492">
        <v>0.52700000000000002</v>
      </c>
      <c r="K1492">
        <v>0.372</v>
      </c>
      <c r="L1492" t="str">
        <f>IFERROR(VLOOKUP(A1492, ContinentData!$A$2:$B$231, 2, FALSE),0)</f>
        <v>Asia</v>
      </c>
      <c r="M1492" t="str">
        <f>IF(world_happiness[[#This Row],[Life Ladder]]&gt;world_happiness[[#This Row],[AV LL]],"Over Avergare","Under Average")</f>
        <v>Over Avergare</v>
      </c>
      <c r="N1492" s="55">
        <f>DATE(world_happiness[[#This Row],[year]],1,1)</f>
        <v>40179</v>
      </c>
      <c r="O1492">
        <f>YEAR(world_happiness[[#This Row],[Date]])</f>
        <v>2010</v>
      </c>
      <c r="P1492">
        <f>AVERAGE(world_happiness[Life Ladder])</f>
        <v>5.4792273760800283</v>
      </c>
    </row>
    <row r="1493" spans="1:16" x14ac:dyDescent="0.35">
      <c r="A1493" t="s">
        <v>124</v>
      </c>
      <c r="B1493">
        <v>2011</v>
      </c>
      <c r="C1493">
        <v>5.2670000000000003</v>
      </c>
      <c r="D1493">
        <v>8.3140000000000001</v>
      </c>
      <c r="E1493">
        <v>0.51</v>
      </c>
      <c r="F1493">
        <v>54.76</v>
      </c>
      <c r="G1493">
        <v>0.376</v>
      </c>
      <c r="H1493">
        <v>2.5000000000000001E-2</v>
      </c>
      <c r="I1493">
        <v>0.85699999999999998</v>
      </c>
      <c r="J1493">
        <v>0.47299999999999998</v>
      </c>
      <c r="K1493">
        <v>0.35799999999999998</v>
      </c>
      <c r="L1493" t="str">
        <f>IFERROR(VLOOKUP(A1493, ContinentData!$A$2:$B$231, 2, FALSE),0)</f>
        <v>Asia</v>
      </c>
      <c r="M1493" t="str">
        <f>IF(world_happiness[[#This Row],[Life Ladder]]&gt;world_happiness[[#This Row],[AV LL]],"Over Avergare","Under Average")</f>
        <v>Under Average</v>
      </c>
      <c r="N1493" s="55">
        <f>DATE(world_happiness[[#This Row],[year]],1,1)</f>
        <v>40544</v>
      </c>
      <c r="O1493">
        <f>YEAR(world_happiness[[#This Row],[Date]])</f>
        <v>2011</v>
      </c>
      <c r="P1493">
        <f>AVERAGE(world_happiness[Life Ladder])</f>
        <v>5.4792273760800283</v>
      </c>
    </row>
    <row r="1494" spans="1:16" x14ac:dyDescent="0.35">
      <c r="A1494" t="s">
        <v>124</v>
      </c>
      <c r="B1494">
        <v>2012</v>
      </c>
      <c r="C1494">
        <v>5.1319999999999997</v>
      </c>
      <c r="D1494">
        <v>8.3309999999999995</v>
      </c>
      <c r="E1494">
        <v>0.54200000000000004</v>
      </c>
      <c r="F1494">
        <v>55.02</v>
      </c>
      <c r="G1494">
        <v>0.36699999999999999</v>
      </c>
      <c r="H1494">
        <v>0.16</v>
      </c>
      <c r="I1494">
        <v>0.84199999999999997</v>
      </c>
      <c r="J1494">
        <v>0.51</v>
      </c>
      <c r="K1494">
        <v>0.33200000000000002</v>
      </c>
      <c r="L1494" t="str">
        <f>IFERROR(VLOOKUP(A1494, ContinentData!$A$2:$B$231, 2, FALSE),0)</f>
        <v>Asia</v>
      </c>
      <c r="M1494" t="str">
        <f>IF(world_happiness[[#This Row],[Life Ladder]]&gt;world_happiness[[#This Row],[AV LL]],"Over Avergare","Under Average")</f>
        <v>Under Average</v>
      </c>
      <c r="N1494" s="55">
        <f>DATE(world_happiness[[#This Row],[year]],1,1)</f>
        <v>40909</v>
      </c>
      <c r="O1494">
        <f>YEAR(world_happiness[[#This Row],[Date]])</f>
        <v>2012</v>
      </c>
      <c r="P1494">
        <f>AVERAGE(world_happiness[Life Ladder])</f>
        <v>5.4792273760800283</v>
      </c>
    </row>
    <row r="1495" spans="1:16" x14ac:dyDescent="0.35">
      <c r="A1495" t="s">
        <v>124</v>
      </c>
      <c r="B1495">
        <v>2013</v>
      </c>
      <c r="C1495">
        <v>5.1379999999999999</v>
      </c>
      <c r="D1495">
        <v>8.359</v>
      </c>
      <c r="E1495">
        <v>0.60699999999999998</v>
      </c>
      <c r="F1495">
        <v>55.28</v>
      </c>
      <c r="G1495">
        <v>0.44800000000000001</v>
      </c>
      <c r="H1495">
        <v>9.4E-2</v>
      </c>
      <c r="I1495">
        <v>0.79200000000000004</v>
      </c>
      <c r="J1495">
        <v>0.47399999999999998</v>
      </c>
      <c r="K1495">
        <v>0.27400000000000002</v>
      </c>
      <c r="L1495" t="str">
        <f>IFERROR(VLOOKUP(A1495, ContinentData!$A$2:$B$231, 2, FALSE),0)</f>
        <v>Asia</v>
      </c>
      <c r="M1495" t="str">
        <f>IF(world_happiness[[#This Row],[Life Ladder]]&gt;world_happiness[[#This Row],[AV LL]],"Over Avergare","Under Average")</f>
        <v>Under Average</v>
      </c>
      <c r="N1495" s="55">
        <f>DATE(world_happiness[[#This Row],[year]],1,1)</f>
        <v>41275</v>
      </c>
      <c r="O1495">
        <f>YEAR(world_happiness[[#This Row],[Date]])</f>
        <v>2013</v>
      </c>
      <c r="P1495">
        <f>AVERAGE(world_happiness[Life Ladder])</f>
        <v>5.4792273760800283</v>
      </c>
    </row>
    <row r="1496" spans="1:16" x14ac:dyDescent="0.35">
      <c r="A1496" t="s">
        <v>124</v>
      </c>
      <c r="B1496">
        <v>2014</v>
      </c>
      <c r="C1496">
        <v>5.4359999999999999</v>
      </c>
      <c r="D1496">
        <v>8.39</v>
      </c>
      <c r="E1496">
        <v>0.55200000000000005</v>
      </c>
      <c r="F1496">
        <v>55.54</v>
      </c>
      <c r="G1496">
        <v>0.54300000000000004</v>
      </c>
      <c r="H1496">
        <v>0.13400000000000001</v>
      </c>
      <c r="I1496">
        <v>0.67700000000000005</v>
      </c>
      <c r="J1496">
        <v>0.47499999999999998</v>
      </c>
      <c r="K1496">
        <v>0.29499999999999998</v>
      </c>
      <c r="L1496" t="str">
        <f>IFERROR(VLOOKUP(A1496, ContinentData!$A$2:$B$231, 2, FALSE),0)</f>
        <v>Asia</v>
      </c>
      <c r="M1496" t="str">
        <f>IF(world_happiness[[#This Row],[Life Ladder]]&gt;world_happiness[[#This Row],[AV LL]],"Over Avergare","Under Average")</f>
        <v>Under Average</v>
      </c>
      <c r="N1496" s="55">
        <f>DATE(world_happiness[[#This Row],[year]],1,1)</f>
        <v>41640</v>
      </c>
      <c r="O1496">
        <f>YEAR(world_happiness[[#This Row],[Date]])</f>
        <v>2014</v>
      </c>
      <c r="P1496">
        <f>AVERAGE(world_happiness[Life Ladder])</f>
        <v>5.4792273760800283</v>
      </c>
    </row>
    <row r="1497" spans="1:16" x14ac:dyDescent="0.35">
      <c r="A1497" t="s">
        <v>124</v>
      </c>
      <c r="B1497">
        <v>2015</v>
      </c>
      <c r="C1497">
        <v>4.8230000000000004</v>
      </c>
      <c r="D1497">
        <v>8.423</v>
      </c>
      <c r="E1497">
        <v>0.56200000000000006</v>
      </c>
      <c r="F1497">
        <v>55.8</v>
      </c>
      <c r="G1497">
        <v>0.58699999999999997</v>
      </c>
      <c r="H1497">
        <v>7.9000000000000001E-2</v>
      </c>
      <c r="I1497">
        <v>0.71699999999999997</v>
      </c>
      <c r="J1497">
        <v>0.46899999999999997</v>
      </c>
      <c r="K1497">
        <v>0.32900000000000001</v>
      </c>
      <c r="L1497" t="str">
        <f>IFERROR(VLOOKUP(A1497, ContinentData!$A$2:$B$231, 2, FALSE),0)</f>
        <v>Asia</v>
      </c>
      <c r="M1497" t="str">
        <f>IF(world_happiness[[#This Row],[Life Ladder]]&gt;world_happiness[[#This Row],[AV LL]],"Over Avergare","Under Average")</f>
        <v>Under Average</v>
      </c>
      <c r="N1497" s="55">
        <f>DATE(world_happiness[[#This Row],[year]],1,1)</f>
        <v>42005</v>
      </c>
      <c r="O1497">
        <f>YEAR(world_happiness[[#This Row],[Date]])</f>
        <v>2015</v>
      </c>
      <c r="P1497">
        <f>AVERAGE(world_happiness[Life Ladder])</f>
        <v>5.4792273760800283</v>
      </c>
    </row>
    <row r="1498" spans="1:16" x14ac:dyDescent="0.35">
      <c r="A1498" t="s">
        <v>124</v>
      </c>
      <c r="B1498">
        <v>2016</v>
      </c>
      <c r="C1498">
        <v>5.5490000000000004</v>
      </c>
      <c r="D1498">
        <v>8.4649999999999999</v>
      </c>
      <c r="E1498">
        <v>0.627</v>
      </c>
      <c r="F1498">
        <v>56.075000000000003</v>
      </c>
      <c r="G1498">
        <v>0.63400000000000001</v>
      </c>
      <c r="H1498">
        <v>8.6999999999999994E-2</v>
      </c>
      <c r="I1498">
        <v>0.79300000000000004</v>
      </c>
      <c r="J1498">
        <v>0.503</v>
      </c>
      <c r="K1498">
        <v>0.33200000000000002</v>
      </c>
      <c r="L1498" t="str">
        <f>IFERROR(VLOOKUP(A1498, ContinentData!$A$2:$B$231, 2, FALSE),0)</f>
        <v>Asia</v>
      </c>
      <c r="M1498" t="str">
        <f>IF(world_happiness[[#This Row],[Life Ladder]]&gt;world_happiness[[#This Row],[AV LL]],"Over Avergare","Under Average")</f>
        <v>Over Avergare</v>
      </c>
      <c r="N1498" s="55">
        <f>DATE(world_happiness[[#This Row],[year]],1,1)</f>
        <v>42370</v>
      </c>
      <c r="O1498">
        <f>YEAR(world_happiness[[#This Row],[Date]])</f>
        <v>2016</v>
      </c>
      <c r="P1498">
        <f>AVERAGE(world_happiness[Life Ladder])</f>
        <v>5.4792273760800283</v>
      </c>
    </row>
    <row r="1499" spans="1:16" x14ac:dyDescent="0.35">
      <c r="A1499" t="s">
        <v>124</v>
      </c>
      <c r="B1499">
        <v>2017</v>
      </c>
      <c r="C1499">
        <v>5.8310000000000004</v>
      </c>
      <c r="D1499">
        <v>8.4949999999999992</v>
      </c>
      <c r="E1499">
        <v>0.69</v>
      </c>
      <c r="F1499">
        <v>56.35</v>
      </c>
      <c r="G1499">
        <v>0.71299999999999997</v>
      </c>
      <c r="H1499">
        <v>3.7999999999999999E-2</v>
      </c>
      <c r="I1499">
        <v>0.71399999999999997</v>
      </c>
      <c r="J1499">
        <v>0.48899999999999999</v>
      </c>
      <c r="K1499">
        <v>0.308</v>
      </c>
      <c r="L1499" t="str">
        <f>IFERROR(VLOOKUP(A1499, ContinentData!$A$2:$B$231, 2, FALSE),0)</f>
        <v>Asia</v>
      </c>
      <c r="M1499" t="str">
        <f>IF(world_happiness[[#This Row],[Life Ladder]]&gt;world_happiness[[#This Row],[AV LL]],"Over Avergare","Under Average")</f>
        <v>Over Avergare</v>
      </c>
      <c r="N1499" s="55">
        <f>DATE(world_happiness[[#This Row],[year]],1,1)</f>
        <v>42736</v>
      </c>
      <c r="O1499">
        <f>YEAR(world_happiness[[#This Row],[Date]])</f>
        <v>2017</v>
      </c>
      <c r="P1499">
        <f>AVERAGE(world_happiness[Life Ladder])</f>
        <v>5.4792273760800283</v>
      </c>
    </row>
    <row r="1500" spans="1:16" x14ac:dyDescent="0.35">
      <c r="A1500" t="s">
        <v>124</v>
      </c>
      <c r="B1500">
        <v>2018</v>
      </c>
      <c r="C1500">
        <v>5.4720000000000004</v>
      </c>
      <c r="D1500">
        <v>8.5399999999999991</v>
      </c>
      <c r="E1500">
        <v>0.68500000000000005</v>
      </c>
      <c r="F1500">
        <v>56.625</v>
      </c>
      <c r="G1500">
        <v>0.77300000000000002</v>
      </c>
      <c r="H1500">
        <v>6.0999999999999999E-2</v>
      </c>
      <c r="I1500">
        <v>0.79900000000000004</v>
      </c>
      <c r="J1500">
        <v>0.47</v>
      </c>
      <c r="K1500">
        <v>0.377</v>
      </c>
      <c r="L1500" t="str">
        <f>IFERROR(VLOOKUP(A1500, ContinentData!$A$2:$B$231, 2, FALSE),0)</f>
        <v>Asia</v>
      </c>
      <c r="M1500" t="str">
        <f>IF(world_happiness[[#This Row],[Life Ladder]]&gt;world_happiness[[#This Row],[AV LL]],"Over Avergare","Under Average")</f>
        <v>Under Average</v>
      </c>
      <c r="N1500" s="55">
        <f>DATE(world_happiness[[#This Row],[year]],1,1)</f>
        <v>43101</v>
      </c>
      <c r="O1500">
        <f>YEAR(world_happiness[[#This Row],[Date]])</f>
        <v>2018</v>
      </c>
      <c r="P1500">
        <f>AVERAGE(world_happiness[Life Ladder])</f>
        <v>5.4792273760800283</v>
      </c>
    </row>
    <row r="1501" spans="1:16" x14ac:dyDescent="0.35">
      <c r="A1501" t="s">
        <v>124</v>
      </c>
      <c r="B1501">
        <v>2019</v>
      </c>
      <c r="C1501">
        <v>4.4429999999999996</v>
      </c>
      <c r="D1501">
        <v>8.548</v>
      </c>
      <c r="E1501">
        <v>0.61699999999999999</v>
      </c>
      <c r="F1501">
        <v>56.9</v>
      </c>
      <c r="G1501">
        <v>0.68500000000000005</v>
      </c>
      <c r="H1501">
        <v>0.115</v>
      </c>
      <c r="I1501">
        <v>0.77600000000000002</v>
      </c>
      <c r="J1501">
        <v>0.48899999999999999</v>
      </c>
      <c r="K1501">
        <v>0.42399999999999999</v>
      </c>
      <c r="L1501" t="str">
        <f>IFERROR(VLOOKUP(A1501, ContinentData!$A$2:$B$231, 2, FALSE),0)</f>
        <v>Asia</v>
      </c>
      <c r="M1501" t="str">
        <f>IF(world_happiness[[#This Row],[Life Ladder]]&gt;world_happiness[[#This Row],[AV LL]],"Over Avergare","Under Average")</f>
        <v>Under Average</v>
      </c>
      <c r="N1501" s="55">
        <f>DATE(world_happiness[[#This Row],[year]],1,1)</f>
        <v>43466</v>
      </c>
      <c r="O1501">
        <f>YEAR(world_happiness[[#This Row],[Date]])</f>
        <v>2019</v>
      </c>
      <c r="P1501">
        <f>AVERAGE(world_happiness[Life Ladder])</f>
        <v>5.4792273760800283</v>
      </c>
    </row>
    <row r="1502" spans="1:16" x14ac:dyDescent="0.35">
      <c r="A1502" t="s">
        <v>124</v>
      </c>
      <c r="B1502">
        <v>2020</v>
      </c>
      <c r="C1502">
        <v>4.6239999999999997</v>
      </c>
      <c r="D1502">
        <v>8.5180000000000007</v>
      </c>
      <c r="E1502">
        <v>0.59399999999999997</v>
      </c>
      <c r="F1502">
        <v>57.174999999999997</v>
      </c>
      <c r="G1502">
        <v>0.76700000000000002</v>
      </c>
      <c r="H1502">
        <v>6.0000000000000001E-3</v>
      </c>
      <c r="I1502">
        <v>0.83299999999999996</v>
      </c>
      <c r="J1502">
        <v>0.47</v>
      </c>
      <c r="K1502">
        <v>0.376</v>
      </c>
      <c r="L1502" t="str">
        <f>IFERROR(VLOOKUP(A1502, ContinentData!$A$2:$B$231, 2, FALSE),0)</f>
        <v>Asia</v>
      </c>
      <c r="M1502" t="str">
        <f>IF(world_happiness[[#This Row],[Life Ladder]]&gt;world_happiness[[#This Row],[AV LL]],"Over Avergare","Under Average")</f>
        <v>Under Average</v>
      </c>
      <c r="N1502" s="55">
        <f>DATE(world_happiness[[#This Row],[year]],1,1)</f>
        <v>43831</v>
      </c>
      <c r="O1502">
        <f>YEAR(world_happiness[[#This Row],[Date]])</f>
        <v>2020</v>
      </c>
      <c r="P1502">
        <f>AVERAGE(world_happiness[Life Ladder])</f>
        <v>5.4792273760800283</v>
      </c>
    </row>
    <row r="1503" spans="1:16" x14ac:dyDescent="0.35">
      <c r="A1503" t="s">
        <v>124</v>
      </c>
      <c r="B1503">
        <v>2021</v>
      </c>
      <c r="C1503">
        <v>4.4870000000000001</v>
      </c>
      <c r="D1503">
        <v>8.5630000000000006</v>
      </c>
      <c r="E1503">
        <v>0.60799999999999998</v>
      </c>
      <c r="F1503">
        <v>57.45</v>
      </c>
      <c r="G1503">
        <v>0.76400000000000001</v>
      </c>
      <c r="H1503">
        <v>0.01</v>
      </c>
      <c r="I1503">
        <v>0.74299999999999999</v>
      </c>
      <c r="J1503">
        <v>0.51800000000000002</v>
      </c>
      <c r="K1503">
        <v>0.307</v>
      </c>
      <c r="L1503" t="str">
        <f>IFERROR(VLOOKUP(A1503, ContinentData!$A$2:$B$231, 2, FALSE),0)</f>
        <v>Asia</v>
      </c>
      <c r="M1503" t="str">
        <f>IF(world_happiness[[#This Row],[Life Ladder]]&gt;world_happiness[[#This Row],[AV LL]],"Over Avergare","Under Average")</f>
        <v>Under Average</v>
      </c>
      <c r="N1503" s="55">
        <f>DATE(world_happiness[[#This Row],[year]],1,1)</f>
        <v>44197</v>
      </c>
      <c r="O1503">
        <f>YEAR(world_happiness[[#This Row],[Date]])</f>
        <v>2021</v>
      </c>
      <c r="P1503">
        <f>AVERAGE(world_happiness[Life Ladder])</f>
        <v>5.4792273760800283</v>
      </c>
    </row>
    <row r="1504" spans="1:16" x14ac:dyDescent="0.35">
      <c r="A1504" t="s">
        <v>125</v>
      </c>
      <c r="B1504">
        <v>2006</v>
      </c>
      <c r="C1504">
        <v>6.1280000000000001</v>
      </c>
      <c r="D1504">
        <v>9.7710000000000008</v>
      </c>
      <c r="E1504">
        <v>0.95099999999999996</v>
      </c>
      <c r="F1504">
        <v>66.86</v>
      </c>
      <c r="G1504">
        <v>0.88200000000000001</v>
      </c>
      <c r="H1504">
        <v>-5.0999999999999997E-2</v>
      </c>
      <c r="I1504">
        <v>0.91200000000000003</v>
      </c>
      <c r="J1504">
        <v>0.82599999999999996</v>
      </c>
      <c r="K1504">
        <v>0.23200000000000001</v>
      </c>
      <c r="L1504" t="str">
        <f>IFERROR(VLOOKUP(A1504, ContinentData!$A$2:$B$231, 2, FALSE),0)</f>
        <v>North America</v>
      </c>
      <c r="M1504" t="str">
        <f>IF(world_happiness[[#This Row],[Life Ladder]]&gt;world_happiness[[#This Row],[AV LL]],"Over Avergare","Under Average")</f>
        <v>Over Avergare</v>
      </c>
      <c r="N1504" s="55">
        <f>DATE(world_happiness[[#This Row],[year]],1,1)</f>
        <v>38718</v>
      </c>
      <c r="O1504">
        <f>YEAR(world_happiness[[#This Row],[Date]])</f>
        <v>2006</v>
      </c>
      <c r="P1504">
        <f>AVERAGE(world_happiness[Life Ladder])</f>
        <v>5.4792273760800283</v>
      </c>
    </row>
    <row r="1505" spans="1:16" x14ac:dyDescent="0.35">
      <c r="A1505" t="s">
        <v>125</v>
      </c>
      <c r="B1505">
        <v>2007</v>
      </c>
      <c r="C1505">
        <v>6.8940000000000001</v>
      </c>
      <c r="D1505">
        <v>9.8650000000000002</v>
      </c>
      <c r="E1505">
        <v>0.93700000000000006</v>
      </c>
      <c r="F1505">
        <v>67.02</v>
      </c>
      <c r="G1505">
        <v>0.64</v>
      </c>
      <c r="H1505">
        <v>7.9000000000000001E-2</v>
      </c>
      <c r="I1505">
        <v>0.91500000000000004</v>
      </c>
      <c r="J1505">
        <v>0.78900000000000003</v>
      </c>
      <c r="K1505">
        <v>0.14899999999999999</v>
      </c>
      <c r="L1505" t="str">
        <f>IFERROR(VLOOKUP(A1505, ContinentData!$A$2:$B$231, 2, FALSE),0)</f>
        <v>North America</v>
      </c>
      <c r="M1505" t="str">
        <f>IF(world_happiness[[#This Row],[Life Ladder]]&gt;world_happiness[[#This Row],[AV LL]],"Over Avergare","Under Average")</f>
        <v>Over Avergare</v>
      </c>
      <c r="N1505" s="55">
        <f>DATE(world_happiness[[#This Row],[year]],1,1)</f>
        <v>39083</v>
      </c>
      <c r="O1505">
        <f>YEAR(world_happiness[[#This Row],[Date]])</f>
        <v>2007</v>
      </c>
      <c r="P1505">
        <f>AVERAGE(world_happiness[Life Ladder])</f>
        <v>5.4792273760800283</v>
      </c>
    </row>
    <row r="1506" spans="1:16" x14ac:dyDescent="0.35">
      <c r="A1506" t="s">
        <v>125</v>
      </c>
      <c r="B1506">
        <v>2008</v>
      </c>
      <c r="C1506">
        <v>6.931</v>
      </c>
      <c r="D1506">
        <v>9.9410000000000007</v>
      </c>
      <c r="E1506">
        <v>0.92200000000000004</v>
      </c>
      <c r="F1506">
        <v>67.180000000000007</v>
      </c>
      <c r="G1506">
        <v>0.70699999999999996</v>
      </c>
      <c r="H1506">
        <v>5.6000000000000001E-2</v>
      </c>
      <c r="I1506">
        <v>0.88100000000000001</v>
      </c>
      <c r="J1506">
        <v>0.77600000000000002</v>
      </c>
      <c r="K1506">
        <v>0.15</v>
      </c>
      <c r="L1506" t="str">
        <f>IFERROR(VLOOKUP(A1506, ContinentData!$A$2:$B$231, 2, FALSE),0)</f>
        <v>North America</v>
      </c>
      <c r="M1506" t="str">
        <f>IF(world_happiness[[#This Row],[Life Ladder]]&gt;world_happiness[[#This Row],[AV LL]],"Over Avergare","Under Average")</f>
        <v>Over Avergare</v>
      </c>
      <c r="N1506" s="55">
        <f>DATE(world_happiness[[#This Row],[year]],1,1)</f>
        <v>39448</v>
      </c>
      <c r="O1506">
        <f>YEAR(world_happiness[[#This Row],[Date]])</f>
        <v>2008</v>
      </c>
      <c r="P1506">
        <f>AVERAGE(world_happiness[Life Ladder])</f>
        <v>5.4792273760800283</v>
      </c>
    </row>
    <row r="1507" spans="1:16" x14ac:dyDescent="0.35">
      <c r="A1507" t="s">
        <v>125</v>
      </c>
      <c r="B1507">
        <v>2009</v>
      </c>
      <c r="C1507">
        <v>7.0339999999999998</v>
      </c>
      <c r="D1507">
        <v>9.9350000000000005</v>
      </c>
      <c r="E1507">
        <v>0.90500000000000003</v>
      </c>
      <c r="F1507">
        <v>67.34</v>
      </c>
      <c r="G1507">
        <v>0.72099999999999997</v>
      </c>
      <c r="H1507">
        <v>0.01</v>
      </c>
      <c r="I1507">
        <v>0.88900000000000001</v>
      </c>
      <c r="J1507">
        <v>0.83899999999999997</v>
      </c>
      <c r="K1507">
        <v>0.14399999999999999</v>
      </c>
      <c r="L1507" t="str">
        <f>IFERROR(VLOOKUP(A1507, ContinentData!$A$2:$B$231, 2, FALSE),0)</f>
        <v>North America</v>
      </c>
      <c r="M1507" t="str">
        <f>IF(world_happiness[[#This Row],[Life Ladder]]&gt;world_happiness[[#This Row],[AV LL]],"Over Avergare","Under Average")</f>
        <v>Over Avergare</v>
      </c>
      <c r="N1507" s="55">
        <f>DATE(world_happiness[[#This Row],[year]],1,1)</f>
        <v>39814</v>
      </c>
      <c r="O1507">
        <f>YEAR(world_happiness[[#This Row],[Date]])</f>
        <v>2009</v>
      </c>
      <c r="P1507">
        <f>AVERAGE(world_happiness[Life Ladder])</f>
        <v>5.4792273760800283</v>
      </c>
    </row>
    <row r="1508" spans="1:16" x14ac:dyDescent="0.35">
      <c r="A1508" t="s">
        <v>125</v>
      </c>
      <c r="B1508">
        <v>2010</v>
      </c>
      <c r="C1508">
        <v>7.3209999999999997</v>
      </c>
      <c r="D1508">
        <v>9.9740000000000002</v>
      </c>
      <c r="E1508">
        <v>0.92800000000000005</v>
      </c>
      <c r="F1508">
        <v>67.5</v>
      </c>
      <c r="G1508">
        <v>0.755</v>
      </c>
      <c r="H1508">
        <v>-1.2999999999999999E-2</v>
      </c>
      <c r="I1508">
        <v>0.88</v>
      </c>
      <c r="J1508">
        <v>0.84099999999999997</v>
      </c>
      <c r="K1508">
        <v>0.14599999999999999</v>
      </c>
      <c r="L1508" t="str">
        <f>IFERROR(VLOOKUP(A1508, ContinentData!$A$2:$B$231, 2, FALSE),0)</f>
        <v>North America</v>
      </c>
      <c r="M1508" t="str">
        <f>IF(world_happiness[[#This Row],[Life Ladder]]&gt;world_happiness[[#This Row],[AV LL]],"Over Avergare","Under Average")</f>
        <v>Over Avergare</v>
      </c>
      <c r="N1508" s="55">
        <f>DATE(world_happiness[[#This Row],[year]],1,1)</f>
        <v>40179</v>
      </c>
      <c r="O1508">
        <f>YEAR(world_happiness[[#This Row],[Date]])</f>
        <v>2010</v>
      </c>
      <c r="P1508">
        <f>AVERAGE(world_happiness[Life Ladder])</f>
        <v>5.4792273760800283</v>
      </c>
    </row>
    <row r="1509" spans="1:16" x14ac:dyDescent="0.35">
      <c r="A1509" t="s">
        <v>125</v>
      </c>
      <c r="B1509">
        <v>2011</v>
      </c>
      <c r="C1509">
        <v>7.2480000000000002</v>
      </c>
      <c r="D1509">
        <v>10.063000000000001</v>
      </c>
      <c r="E1509">
        <v>0.876</v>
      </c>
      <c r="F1509">
        <v>67.66</v>
      </c>
      <c r="G1509">
        <v>0.82899999999999996</v>
      </c>
      <c r="H1509">
        <v>5.0000000000000001E-3</v>
      </c>
      <c r="I1509">
        <v>0.84</v>
      </c>
      <c r="J1509">
        <v>0.85299999999999998</v>
      </c>
      <c r="K1509">
        <v>0.18</v>
      </c>
      <c r="L1509" t="str">
        <f>IFERROR(VLOOKUP(A1509, ContinentData!$A$2:$B$231, 2, FALSE),0)</f>
        <v>North America</v>
      </c>
      <c r="M1509" t="str">
        <f>IF(world_happiness[[#This Row],[Life Ladder]]&gt;world_happiness[[#This Row],[AV LL]],"Over Avergare","Under Average")</f>
        <v>Over Avergare</v>
      </c>
      <c r="N1509" s="55">
        <f>DATE(world_happiness[[#This Row],[year]],1,1)</f>
        <v>40544</v>
      </c>
      <c r="O1509">
        <f>YEAR(world_happiness[[#This Row],[Date]])</f>
        <v>2011</v>
      </c>
      <c r="P1509">
        <f>AVERAGE(world_happiness[Life Ladder])</f>
        <v>5.4792273760800283</v>
      </c>
    </row>
    <row r="1510" spans="1:16" x14ac:dyDescent="0.35">
      <c r="A1510" t="s">
        <v>125</v>
      </c>
      <c r="B1510">
        <v>2012</v>
      </c>
      <c r="C1510">
        <v>6.86</v>
      </c>
      <c r="D1510">
        <v>10.138999999999999</v>
      </c>
      <c r="E1510">
        <v>0.89700000000000002</v>
      </c>
      <c r="F1510">
        <v>67.819999999999993</v>
      </c>
      <c r="G1510">
        <v>0.78300000000000003</v>
      </c>
      <c r="H1510">
        <v>-6.0000000000000001E-3</v>
      </c>
      <c r="I1510">
        <v>0.79600000000000004</v>
      </c>
      <c r="J1510">
        <v>0.83799999999999997</v>
      </c>
      <c r="K1510">
        <v>0.20699999999999999</v>
      </c>
      <c r="L1510" t="str">
        <f>IFERROR(VLOOKUP(A1510, ContinentData!$A$2:$B$231, 2, FALSE),0)</f>
        <v>North America</v>
      </c>
      <c r="M1510" t="str">
        <f>IF(world_happiness[[#This Row],[Life Ladder]]&gt;world_happiness[[#This Row],[AV LL]],"Over Avergare","Under Average")</f>
        <v>Over Avergare</v>
      </c>
      <c r="N1510" s="55">
        <f>DATE(world_happiness[[#This Row],[year]],1,1)</f>
        <v>40909</v>
      </c>
      <c r="O1510">
        <f>YEAR(world_happiness[[#This Row],[Date]])</f>
        <v>2012</v>
      </c>
      <c r="P1510">
        <f>AVERAGE(world_happiness[Life Ladder])</f>
        <v>5.4792273760800283</v>
      </c>
    </row>
    <row r="1511" spans="1:16" x14ac:dyDescent="0.35">
      <c r="A1511" t="s">
        <v>125</v>
      </c>
      <c r="B1511">
        <v>2013</v>
      </c>
      <c r="C1511">
        <v>6.8659999999999997</v>
      </c>
      <c r="D1511">
        <v>10.188000000000001</v>
      </c>
      <c r="E1511">
        <v>0.89600000000000002</v>
      </c>
      <c r="F1511">
        <v>67.98</v>
      </c>
      <c r="G1511">
        <v>0.81100000000000005</v>
      </c>
      <c r="H1511">
        <v>1.4E-2</v>
      </c>
      <c r="I1511">
        <v>0.81399999999999995</v>
      </c>
      <c r="J1511">
        <v>0.86</v>
      </c>
      <c r="K1511">
        <v>0.22600000000000001</v>
      </c>
      <c r="L1511" t="str">
        <f>IFERROR(VLOOKUP(A1511, ContinentData!$A$2:$B$231, 2, FALSE),0)</f>
        <v>North America</v>
      </c>
      <c r="M1511" t="str">
        <f>IF(world_happiness[[#This Row],[Life Ladder]]&gt;world_happiness[[#This Row],[AV LL]],"Over Avergare","Under Average")</f>
        <v>Over Avergare</v>
      </c>
      <c r="N1511" s="55">
        <f>DATE(world_happiness[[#This Row],[year]],1,1)</f>
        <v>41275</v>
      </c>
      <c r="O1511">
        <f>YEAR(world_happiness[[#This Row],[Date]])</f>
        <v>2013</v>
      </c>
      <c r="P1511">
        <f>AVERAGE(world_happiness[Life Ladder])</f>
        <v>5.4792273760800283</v>
      </c>
    </row>
    <row r="1512" spans="1:16" x14ac:dyDescent="0.35">
      <c r="A1512" t="s">
        <v>125</v>
      </c>
      <c r="B1512">
        <v>2014</v>
      </c>
      <c r="C1512">
        <v>6.6310000000000002</v>
      </c>
      <c r="D1512">
        <v>10.220000000000001</v>
      </c>
      <c r="E1512">
        <v>0.873</v>
      </c>
      <c r="F1512">
        <v>68.14</v>
      </c>
      <c r="G1512">
        <v>0.89400000000000002</v>
      </c>
      <c r="H1512">
        <v>-2E-3</v>
      </c>
      <c r="I1512">
        <v>0.84699999999999998</v>
      </c>
      <c r="J1512">
        <v>0.79900000000000004</v>
      </c>
      <c r="K1512">
        <v>0.254</v>
      </c>
      <c r="L1512" t="str">
        <f>IFERROR(VLOOKUP(A1512, ContinentData!$A$2:$B$231, 2, FALSE),0)</f>
        <v>North America</v>
      </c>
      <c r="M1512" t="str">
        <f>IF(world_happiness[[#This Row],[Life Ladder]]&gt;world_happiness[[#This Row],[AV LL]],"Over Avergare","Under Average")</f>
        <v>Over Avergare</v>
      </c>
      <c r="N1512" s="55">
        <f>DATE(world_happiness[[#This Row],[year]],1,1)</f>
        <v>41640</v>
      </c>
      <c r="O1512">
        <f>YEAR(world_happiness[[#This Row],[Date]])</f>
        <v>2014</v>
      </c>
      <c r="P1512">
        <f>AVERAGE(world_happiness[Life Ladder])</f>
        <v>5.4792273760800283</v>
      </c>
    </row>
    <row r="1513" spans="1:16" x14ac:dyDescent="0.35">
      <c r="A1513" t="s">
        <v>125</v>
      </c>
      <c r="B1513">
        <v>2015</v>
      </c>
      <c r="C1513">
        <v>6.6059999999999999</v>
      </c>
      <c r="D1513">
        <v>10.257999999999999</v>
      </c>
      <c r="E1513">
        <v>0.88300000000000001</v>
      </c>
      <c r="F1513">
        <v>68.3</v>
      </c>
      <c r="G1513">
        <v>0.84699999999999998</v>
      </c>
      <c r="H1513">
        <v>-1.0999999999999999E-2</v>
      </c>
      <c r="I1513">
        <v>0.81</v>
      </c>
      <c r="J1513">
        <v>0.77700000000000002</v>
      </c>
      <c r="K1513">
        <v>0.26400000000000001</v>
      </c>
      <c r="L1513" t="str">
        <f>IFERROR(VLOOKUP(A1513, ContinentData!$A$2:$B$231, 2, FALSE),0)</f>
        <v>North America</v>
      </c>
      <c r="M1513" t="str">
        <f>IF(world_happiness[[#This Row],[Life Ladder]]&gt;world_happiness[[#This Row],[AV LL]],"Over Avergare","Under Average")</f>
        <v>Over Avergare</v>
      </c>
      <c r="N1513" s="55">
        <f>DATE(world_happiness[[#This Row],[year]],1,1)</f>
        <v>42005</v>
      </c>
      <c r="O1513">
        <f>YEAR(world_happiness[[#This Row],[Date]])</f>
        <v>2015</v>
      </c>
      <c r="P1513">
        <f>AVERAGE(world_happiness[Life Ladder])</f>
        <v>5.4792273760800283</v>
      </c>
    </row>
    <row r="1514" spans="1:16" x14ac:dyDescent="0.35">
      <c r="A1514" t="s">
        <v>125</v>
      </c>
      <c r="B1514">
        <v>2016</v>
      </c>
      <c r="C1514">
        <v>6.1180000000000003</v>
      </c>
      <c r="D1514">
        <v>10.289</v>
      </c>
      <c r="E1514">
        <v>0.88200000000000001</v>
      </c>
      <c r="F1514">
        <v>68.400000000000006</v>
      </c>
      <c r="G1514">
        <v>0.88400000000000001</v>
      </c>
      <c r="H1514">
        <v>-0.107</v>
      </c>
      <c r="I1514">
        <v>0.83699999999999997</v>
      </c>
      <c r="J1514">
        <v>0.81299999999999994</v>
      </c>
      <c r="K1514">
        <v>0.24399999999999999</v>
      </c>
      <c r="L1514" t="str">
        <f>IFERROR(VLOOKUP(A1514, ContinentData!$A$2:$B$231, 2, FALSE),0)</f>
        <v>North America</v>
      </c>
      <c r="M1514" t="str">
        <f>IF(world_happiness[[#This Row],[Life Ladder]]&gt;world_happiness[[#This Row],[AV LL]],"Over Avergare","Under Average")</f>
        <v>Over Avergare</v>
      </c>
      <c r="N1514" s="55">
        <f>DATE(world_happiness[[#This Row],[year]],1,1)</f>
        <v>42370</v>
      </c>
      <c r="O1514">
        <f>YEAR(world_happiness[[#This Row],[Date]])</f>
        <v>2016</v>
      </c>
      <c r="P1514">
        <f>AVERAGE(world_happiness[Life Ladder])</f>
        <v>5.4792273760800283</v>
      </c>
    </row>
    <row r="1515" spans="1:16" x14ac:dyDescent="0.35">
      <c r="A1515" t="s">
        <v>125</v>
      </c>
      <c r="B1515">
        <v>2017</v>
      </c>
      <c r="C1515">
        <v>6.5679999999999996</v>
      </c>
      <c r="D1515">
        <v>10.326000000000001</v>
      </c>
      <c r="E1515">
        <v>0.91200000000000003</v>
      </c>
      <c r="F1515">
        <v>68.5</v>
      </c>
      <c r="G1515">
        <v>0.9</v>
      </c>
      <c r="H1515">
        <v>-0.17399999999999999</v>
      </c>
      <c r="I1515">
        <v>0.84099999999999997</v>
      </c>
      <c r="J1515">
        <v>0.79500000000000004</v>
      </c>
      <c r="K1515">
        <v>0.24199999999999999</v>
      </c>
      <c r="L1515" t="str">
        <f>IFERROR(VLOOKUP(A1515, ContinentData!$A$2:$B$231, 2, FALSE),0)</f>
        <v>North America</v>
      </c>
      <c r="M1515" t="str">
        <f>IF(world_happiness[[#This Row],[Life Ladder]]&gt;world_happiness[[#This Row],[AV LL]],"Over Avergare","Under Average")</f>
        <v>Over Avergare</v>
      </c>
      <c r="N1515" s="55">
        <f>DATE(world_happiness[[#This Row],[year]],1,1)</f>
        <v>42736</v>
      </c>
      <c r="O1515">
        <f>YEAR(world_happiness[[#This Row],[Date]])</f>
        <v>2017</v>
      </c>
      <c r="P1515">
        <f>AVERAGE(world_happiness[Life Ladder])</f>
        <v>5.4792273760800283</v>
      </c>
    </row>
    <row r="1516" spans="1:16" x14ac:dyDescent="0.35">
      <c r="A1516" t="s">
        <v>125</v>
      </c>
      <c r="B1516">
        <v>2018</v>
      </c>
      <c r="C1516">
        <v>6.2809999999999997</v>
      </c>
      <c r="D1516">
        <v>10.346</v>
      </c>
      <c r="E1516">
        <v>0.90400000000000003</v>
      </c>
      <c r="F1516">
        <v>68.599999999999994</v>
      </c>
      <c r="G1516">
        <v>0.86099999999999999</v>
      </c>
      <c r="H1516">
        <v>-0.13500000000000001</v>
      </c>
      <c r="I1516">
        <v>0.83699999999999997</v>
      </c>
      <c r="J1516">
        <v>0.84099999999999997</v>
      </c>
      <c r="K1516">
        <v>0.223</v>
      </c>
      <c r="L1516" t="str">
        <f>IFERROR(VLOOKUP(A1516, ContinentData!$A$2:$B$231, 2, FALSE),0)</f>
        <v>North America</v>
      </c>
      <c r="M1516" t="str">
        <f>IF(world_happiness[[#This Row],[Life Ladder]]&gt;world_happiness[[#This Row],[AV LL]],"Over Avergare","Under Average")</f>
        <v>Over Avergare</v>
      </c>
      <c r="N1516" s="55">
        <f>DATE(world_happiness[[#This Row],[year]],1,1)</f>
        <v>43101</v>
      </c>
      <c r="O1516">
        <f>YEAR(world_happiness[[#This Row],[Date]])</f>
        <v>2018</v>
      </c>
      <c r="P1516">
        <f>AVERAGE(world_happiness[Life Ladder])</f>
        <v>5.4792273760800283</v>
      </c>
    </row>
    <row r="1517" spans="1:16" x14ac:dyDescent="0.35">
      <c r="A1517" t="s">
        <v>125</v>
      </c>
      <c r="B1517">
        <v>2019</v>
      </c>
      <c r="C1517">
        <v>6.0860000000000003</v>
      </c>
      <c r="D1517">
        <v>10.359</v>
      </c>
      <c r="E1517">
        <v>0.88600000000000001</v>
      </c>
      <c r="F1517">
        <v>68.7</v>
      </c>
      <c r="G1517">
        <v>0.88300000000000001</v>
      </c>
      <c r="H1517">
        <v>-0.20300000000000001</v>
      </c>
      <c r="I1517">
        <v>0.86899999999999999</v>
      </c>
      <c r="J1517">
        <v>0.84099999999999997</v>
      </c>
      <c r="K1517">
        <v>0.24399999999999999</v>
      </c>
      <c r="L1517" t="str">
        <f>IFERROR(VLOOKUP(A1517, ContinentData!$A$2:$B$231, 2, FALSE),0)</f>
        <v>North America</v>
      </c>
      <c r="M1517" t="str">
        <f>IF(world_happiness[[#This Row],[Life Ladder]]&gt;world_happiness[[#This Row],[AV LL]],"Over Avergare","Under Average")</f>
        <v>Over Avergare</v>
      </c>
      <c r="N1517" s="55">
        <f>DATE(world_happiness[[#This Row],[year]],1,1)</f>
        <v>43466</v>
      </c>
      <c r="O1517">
        <f>YEAR(world_happiness[[#This Row],[Date]])</f>
        <v>2019</v>
      </c>
      <c r="P1517">
        <f>AVERAGE(world_happiness[Life Ladder])</f>
        <v>5.4792273760800283</v>
      </c>
    </row>
    <row r="1518" spans="1:16" x14ac:dyDescent="0.35">
      <c r="A1518" t="s">
        <v>125</v>
      </c>
      <c r="B1518">
        <v>2021</v>
      </c>
      <c r="C1518">
        <v>6.5529999999999999</v>
      </c>
      <c r="D1518">
        <v>10.276</v>
      </c>
      <c r="E1518">
        <v>0.89900000000000002</v>
      </c>
      <c r="F1518">
        <v>68.900000000000006</v>
      </c>
      <c r="G1518">
        <v>0.81100000000000005</v>
      </c>
      <c r="H1518">
        <v>-0.14599999999999999</v>
      </c>
      <c r="I1518">
        <v>0.86099999999999999</v>
      </c>
      <c r="J1518">
        <v>0.83399999999999996</v>
      </c>
      <c r="K1518">
        <v>0.218</v>
      </c>
      <c r="L1518" t="str">
        <f>IFERROR(VLOOKUP(A1518, ContinentData!$A$2:$B$231, 2, FALSE),0)</f>
        <v>North America</v>
      </c>
      <c r="M1518" t="str">
        <f>IF(world_happiness[[#This Row],[Life Ladder]]&gt;world_happiness[[#This Row],[AV LL]],"Over Avergare","Under Average")</f>
        <v>Over Avergare</v>
      </c>
      <c r="N1518" s="55">
        <f>DATE(world_happiness[[#This Row],[year]],1,1)</f>
        <v>44197</v>
      </c>
      <c r="O1518">
        <f>YEAR(world_happiness[[#This Row],[Date]])</f>
        <v>2021</v>
      </c>
      <c r="P1518">
        <f>AVERAGE(world_happiness[Life Ladder])</f>
        <v>5.4792273760800283</v>
      </c>
    </row>
    <row r="1519" spans="1:16" x14ac:dyDescent="0.35">
      <c r="A1519" t="s">
        <v>125</v>
      </c>
      <c r="B1519">
        <v>2022</v>
      </c>
      <c r="C1519">
        <v>5.9790000000000001</v>
      </c>
      <c r="D1519">
        <v>10.333</v>
      </c>
      <c r="E1519">
        <v>0.89100000000000001</v>
      </c>
      <c r="F1519">
        <v>69</v>
      </c>
      <c r="G1519">
        <v>0.89900000000000002</v>
      </c>
      <c r="H1519">
        <v>-0.121</v>
      </c>
      <c r="I1519">
        <v>0.88700000000000001</v>
      </c>
      <c r="J1519">
        <v>0.82099999999999995</v>
      </c>
      <c r="K1519">
        <v>0.25900000000000001</v>
      </c>
      <c r="L1519" t="str">
        <f>IFERROR(VLOOKUP(A1519, ContinentData!$A$2:$B$231, 2, FALSE),0)</f>
        <v>North America</v>
      </c>
      <c r="M1519" t="str">
        <f>IF(world_happiness[[#This Row],[Life Ladder]]&gt;world_happiness[[#This Row],[AV LL]],"Over Avergare","Under Average")</f>
        <v>Over Avergare</v>
      </c>
      <c r="N1519" s="55">
        <f>DATE(world_happiness[[#This Row],[year]],1,1)</f>
        <v>44562</v>
      </c>
      <c r="O1519">
        <f>YEAR(world_happiness[[#This Row],[Date]])</f>
        <v>2022</v>
      </c>
      <c r="P1519">
        <f>AVERAGE(world_happiness[Life Ladder])</f>
        <v>5.4792273760800283</v>
      </c>
    </row>
    <row r="1520" spans="1:16" x14ac:dyDescent="0.35">
      <c r="A1520" t="s">
        <v>126</v>
      </c>
      <c r="B1520">
        <v>2006</v>
      </c>
      <c r="C1520">
        <v>4.7300000000000004</v>
      </c>
      <c r="D1520">
        <v>9.1539999999999999</v>
      </c>
      <c r="E1520">
        <v>0.89500000000000002</v>
      </c>
      <c r="F1520">
        <v>64.88</v>
      </c>
      <c r="G1520">
        <v>0.69099999999999995</v>
      </c>
      <c r="H1520">
        <v>5.8000000000000003E-2</v>
      </c>
      <c r="I1520">
        <v>0.84099999999999997</v>
      </c>
      <c r="J1520">
        <v>0.752</v>
      </c>
      <c r="K1520">
        <v>0.30299999999999999</v>
      </c>
      <c r="L1520" t="str">
        <f>IFERROR(VLOOKUP(A1520, ContinentData!$A$2:$B$231, 2, FALSE),0)</f>
        <v>South America</v>
      </c>
      <c r="M1520" t="str">
        <f>IF(world_happiness[[#This Row],[Life Ladder]]&gt;world_happiness[[#This Row],[AV LL]],"Over Avergare","Under Average")</f>
        <v>Under Average</v>
      </c>
      <c r="N1520" s="55">
        <f>DATE(world_happiness[[#This Row],[year]],1,1)</f>
        <v>38718</v>
      </c>
      <c r="O1520">
        <f>YEAR(world_happiness[[#This Row],[Date]])</f>
        <v>2006</v>
      </c>
      <c r="P1520">
        <f>AVERAGE(world_happiness[Life Ladder])</f>
        <v>5.4792273760800283</v>
      </c>
    </row>
    <row r="1521" spans="1:16" x14ac:dyDescent="0.35">
      <c r="A1521" t="s">
        <v>126</v>
      </c>
      <c r="B1521">
        <v>2007</v>
      </c>
      <c r="C1521">
        <v>5.2720000000000002</v>
      </c>
      <c r="D1521">
        <v>9.1969999999999992</v>
      </c>
      <c r="E1521">
        <v>0.86299999999999999</v>
      </c>
      <c r="F1521">
        <v>64.959999999999994</v>
      </c>
      <c r="G1521">
        <v>0.69899999999999995</v>
      </c>
      <c r="H1521">
        <v>0.124</v>
      </c>
      <c r="I1521">
        <v>0.93</v>
      </c>
      <c r="J1521">
        <v>0.81200000000000006</v>
      </c>
      <c r="K1521">
        <v>0.219</v>
      </c>
      <c r="L1521" t="str">
        <f>IFERROR(VLOOKUP(A1521, ContinentData!$A$2:$B$231, 2, FALSE),0)</f>
        <v>South America</v>
      </c>
      <c r="M1521" t="str">
        <f>IF(world_happiness[[#This Row],[Life Ladder]]&gt;world_happiness[[#This Row],[AV LL]],"Over Avergare","Under Average")</f>
        <v>Under Average</v>
      </c>
      <c r="N1521" s="55">
        <f>DATE(world_happiness[[#This Row],[year]],1,1)</f>
        <v>39083</v>
      </c>
      <c r="O1521">
        <f>YEAR(world_happiness[[#This Row],[Date]])</f>
        <v>2007</v>
      </c>
      <c r="P1521">
        <f>AVERAGE(world_happiness[Life Ladder])</f>
        <v>5.4792273760800283</v>
      </c>
    </row>
    <row r="1522" spans="1:16" x14ac:dyDescent="0.35">
      <c r="A1522" t="s">
        <v>126</v>
      </c>
      <c r="B1522">
        <v>2008</v>
      </c>
      <c r="C1522">
        <v>5.57</v>
      </c>
      <c r="D1522">
        <v>9.25</v>
      </c>
      <c r="E1522">
        <v>0.88900000000000001</v>
      </c>
      <c r="F1522">
        <v>65.040000000000006</v>
      </c>
      <c r="G1522">
        <v>0.64900000000000002</v>
      </c>
      <c r="H1522">
        <v>4.8000000000000001E-2</v>
      </c>
      <c r="I1522">
        <v>0.89100000000000001</v>
      </c>
      <c r="J1522">
        <v>0.79800000000000004</v>
      </c>
      <c r="K1522">
        <v>0.25900000000000001</v>
      </c>
      <c r="L1522" t="str">
        <f>IFERROR(VLOOKUP(A1522, ContinentData!$A$2:$B$231, 2, FALSE),0)</f>
        <v>South America</v>
      </c>
      <c r="M1522" t="str">
        <f>IF(world_happiness[[#This Row],[Life Ladder]]&gt;world_happiness[[#This Row],[AV LL]],"Over Avergare","Under Average")</f>
        <v>Over Avergare</v>
      </c>
      <c r="N1522" s="55">
        <f>DATE(world_happiness[[#This Row],[year]],1,1)</f>
        <v>39448</v>
      </c>
      <c r="O1522">
        <f>YEAR(world_happiness[[#This Row],[Date]])</f>
        <v>2008</v>
      </c>
      <c r="P1522">
        <f>AVERAGE(world_happiness[Life Ladder])</f>
        <v>5.4792273760800283</v>
      </c>
    </row>
    <row r="1523" spans="1:16" x14ac:dyDescent="0.35">
      <c r="A1523" t="s">
        <v>126</v>
      </c>
      <c r="B1523">
        <v>2009</v>
      </c>
      <c r="C1523">
        <v>5.5759999999999996</v>
      </c>
      <c r="D1523">
        <v>9.2370000000000001</v>
      </c>
      <c r="E1523">
        <v>0.9</v>
      </c>
      <c r="F1523">
        <v>65.12</v>
      </c>
      <c r="G1523">
        <v>0.71799999999999997</v>
      </c>
      <c r="H1523">
        <v>1.9E-2</v>
      </c>
      <c r="I1523">
        <v>0.85699999999999998</v>
      </c>
      <c r="J1523">
        <v>0.80300000000000005</v>
      </c>
      <c r="K1523">
        <v>0.186</v>
      </c>
      <c r="L1523" t="str">
        <f>IFERROR(VLOOKUP(A1523, ContinentData!$A$2:$B$231, 2, FALSE),0)</f>
        <v>South America</v>
      </c>
      <c r="M1523" t="str">
        <f>IF(world_happiness[[#This Row],[Life Ladder]]&gt;world_happiness[[#This Row],[AV LL]],"Over Avergare","Under Average")</f>
        <v>Over Avergare</v>
      </c>
      <c r="N1523" s="55">
        <f>DATE(world_happiness[[#This Row],[year]],1,1)</f>
        <v>39814</v>
      </c>
      <c r="O1523">
        <f>YEAR(world_happiness[[#This Row],[Date]])</f>
        <v>2009</v>
      </c>
      <c r="P1523">
        <f>AVERAGE(world_happiness[Life Ladder])</f>
        <v>5.4792273760800283</v>
      </c>
    </row>
    <row r="1524" spans="1:16" x14ac:dyDescent="0.35">
      <c r="A1524" t="s">
        <v>126</v>
      </c>
      <c r="B1524">
        <v>2010</v>
      </c>
      <c r="C1524">
        <v>5.8410000000000002</v>
      </c>
      <c r="D1524">
        <v>9.3309999999999995</v>
      </c>
      <c r="E1524">
        <v>0.88900000000000001</v>
      </c>
      <c r="F1524">
        <v>65.2</v>
      </c>
      <c r="G1524">
        <v>0.72599999999999998</v>
      </c>
      <c r="H1524">
        <v>6.8000000000000005E-2</v>
      </c>
      <c r="I1524">
        <v>0.78</v>
      </c>
      <c r="J1524">
        <v>0.82599999999999996</v>
      </c>
      <c r="K1524">
        <v>0.17599999999999999</v>
      </c>
      <c r="L1524" t="str">
        <f>IFERROR(VLOOKUP(A1524, ContinentData!$A$2:$B$231, 2, FALSE),0)</f>
        <v>South America</v>
      </c>
      <c r="M1524" t="str">
        <f>IF(world_happiness[[#This Row],[Life Ladder]]&gt;world_happiness[[#This Row],[AV LL]],"Over Avergare","Under Average")</f>
        <v>Over Avergare</v>
      </c>
      <c r="N1524" s="55">
        <f>DATE(world_happiness[[#This Row],[year]],1,1)</f>
        <v>40179</v>
      </c>
      <c r="O1524">
        <f>YEAR(world_happiness[[#This Row],[Date]])</f>
        <v>2010</v>
      </c>
      <c r="P1524">
        <f>AVERAGE(world_happiness[Life Ladder])</f>
        <v>5.4792273760800283</v>
      </c>
    </row>
    <row r="1525" spans="1:16" x14ac:dyDescent="0.35">
      <c r="A1525" t="s">
        <v>126</v>
      </c>
      <c r="B1525">
        <v>2011</v>
      </c>
      <c r="C1525">
        <v>5.6769999999999996</v>
      </c>
      <c r="D1525">
        <v>9.36</v>
      </c>
      <c r="E1525">
        <v>0.86899999999999999</v>
      </c>
      <c r="F1525">
        <v>65.28</v>
      </c>
      <c r="G1525">
        <v>0.66600000000000004</v>
      </c>
      <c r="H1525">
        <v>0.182</v>
      </c>
      <c r="I1525">
        <v>0.75600000000000001</v>
      </c>
      <c r="J1525">
        <v>0.82299999999999995</v>
      </c>
      <c r="K1525">
        <v>0.19</v>
      </c>
      <c r="L1525" t="str">
        <f>IFERROR(VLOOKUP(A1525, ContinentData!$A$2:$B$231, 2, FALSE),0)</f>
        <v>South America</v>
      </c>
      <c r="M1525" t="str">
        <f>IF(world_happiness[[#This Row],[Life Ladder]]&gt;world_happiness[[#This Row],[AV LL]],"Over Avergare","Under Average")</f>
        <v>Over Avergare</v>
      </c>
      <c r="N1525" s="55">
        <f>DATE(world_happiness[[#This Row],[year]],1,1)</f>
        <v>40544</v>
      </c>
      <c r="O1525">
        <f>YEAR(world_happiness[[#This Row],[Date]])</f>
        <v>2011</v>
      </c>
      <c r="P1525">
        <f>AVERAGE(world_happiness[Life Ladder])</f>
        <v>5.4792273760800283</v>
      </c>
    </row>
    <row r="1526" spans="1:16" x14ac:dyDescent="0.35">
      <c r="A1526" t="s">
        <v>126</v>
      </c>
      <c r="B1526">
        <v>2012</v>
      </c>
      <c r="C1526">
        <v>5.82</v>
      </c>
      <c r="D1526">
        <v>9.3390000000000004</v>
      </c>
      <c r="E1526">
        <v>0.93100000000000005</v>
      </c>
      <c r="F1526">
        <v>65.36</v>
      </c>
      <c r="G1526">
        <v>0.748</v>
      </c>
      <c r="H1526">
        <v>0.191</v>
      </c>
      <c r="I1526">
        <v>0.77400000000000002</v>
      </c>
      <c r="J1526">
        <v>0.84899999999999998</v>
      </c>
      <c r="K1526">
        <v>0.21299999999999999</v>
      </c>
      <c r="L1526" t="str">
        <f>IFERROR(VLOOKUP(A1526, ContinentData!$A$2:$B$231, 2, FALSE),0)</f>
        <v>South America</v>
      </c>
      <c r="M1526" t="str">
        <f>IF(world_happiness[[#This Row],[Life Ladder]]&gt;world_happiness[[#This Row],[AV LL]],"Over Avergare","Under Average")</f>
        <v>Over Avergare</v>
      </c>
      <c r="N1526" s="55">
        <f>DATE(world_happiness[[#This Row],[year]],1,1)</f>
        <v>40909</v>
      </c>
      <c r="O1526">
        <f>YEAR(world_happiness[[#This Row],[Date]])</f>
        <v>2012</v>
      </c>
      <c r="P1526">
        <f>AVERAGE(world_happiness[Life Ladder])</f>
        <v>5.4792273760800283</v>
      </c>
    </row>
    <row r="1527" spans="1:16" x14ac:dyDescent="0.35">
      <c r="A1527" t="s">
        <v>126</v>
      </c>
      <c r="B1527">
        <v>2013</v>
      </c>
      <c r="C1527">
        <v>5.9359999999999999</v>
      </c>
      <c r="D1527">
        <v>9.4049999999999994</v>
      </c>
      <c r="E1527">
        <v>0.93899999999999995</v>
      </c>
      <c r="F1527">
        <v>65.44</v>
      </c>
      <c r="G1527">
        <v>0.90900000000000003</v>
      </c>
      <c r="H1527">
        <v>3.6999999999999998E-2</v>
      </c>
      <c r="I1527">
        <v>0.90300000000000002</v>
      </c>
      <c r="J1527">
        <v>0.874</v>
      </c>
      <c r="K1527">
        <v>0.224</v>
      </c>
      <c r="L1527" t="str">
        <f>IFERROR(VLOOKUP(A1527, ContinentData!$A$2:$B$231, 2, FALSE),0)</f>
        <v>South America</v>
      </c>
      <c r="M1527" t="str">
        <f>IF(world_happiness[[#This Row],[Life Ladder]]&gt;world_happiness[[#This Row],[AV LL]],"Over Avergare","Under Average")</f>
        <v>Over Avergare</v>
      </c>
      <c r="N1527" s="55">
        <f>DATE(world_happiness[[#This Row],[year]],1,1)</f>
        <v>41275</v>
      </c>
      <c r="O1527">
        <f>YEAR(world_happiness[[#This Row],[Date]])</f>
        <v>2013</v>
      </c>
      <c r="P1527">
        <f>AVERAGE(world_happiness[Life Ladder])</f>
        <v>5.4792273760800283</v>
      </c>
    </row>
    <row r="1528" spans="1:16" x14ac:dyDescent="0.35">
      <c r="A1528" t="s">
        <v>126</v>
      </c>
      <c r="B1528">
        <v>2014</v>
      </c>
      <c r="C1528">
        <v>5.1189999999999998</v>
      </c>
      <c r="D1528">
        <v>9.4429999999999996</v>
      </c>
      <c r="E1528">
        <v>0.95899999999999996</v>
      </c>
      <c r="F1528">
        <v>65.52</v>
      </c>
      <c r="G1528">
        <v>0.75900000000000001</v>
      </c>
      <c r="H1528">
        <v>-1.0999999999999999E-2</v>
      </c>
      <c r="I1528">
        <v>0.76200000000000001</v>
      </c>
      <c r="J1528">
        <v>0.876</v>
      </c>
      <c r="K1528">
        <v>0.216</v>
      </c>
      <c r="L1528" t="str">
        <f>IFERROR(VLOOKUP(A1528, ContinentData!$A$2:$B$231, 2, FALSE),0)</f>
        <v>South America</v>
      </c>
      <c r="M1528" t="str">
        <f>IF(world_happiness[[#This Row],[Life Ladder]]&gt;world_happiness[[#This Row],[AV LL]],"Over Avergare","Under Average")</f>
        <v>Under Average</v>
      </c>
      <c r="N1528" s="55">
        <f>DATE(world_happiness[[#This Row],[year]],1,1)</f>
        <v>41640</v>
      </c>
      <c r="O1528">
        <f>YEAR(world_happiness[[#This Row],[Date]])</f>
        <v>2014</v>
      </c>
      <c r="P1528">
        <f>AVERAGE(world_happiness[Life Ladder])</f>
        <v>5.4792273760800283</v>
      </c>
    </row>
    <row r="1529" spans="1:16" x14ac:dyDescent="0.35">
      <c r="A1529" t="s">
        <v>126</v>
      </c>
      <c r="B1529">
        <v>2015</v>
      </c>
      <c r="C1529">
        <v>5.56</v>
      </c>
      <c r="D1529">
        <v>9.4580000000000002</v>
      </c>
      <c r="E1529">
        <v>0.91400000000000003</v>
      </c>
      <c r="F1529">
        <v>65.599999999999994</v>
      </c>
      <c r="G1529">
        <v>0.80600000000000005</v>
      </c>
      <c r="H1529">
        <v>-1.7000000000000001E-2</v>
      </c>
      <c r="I1529">
        <v>0.86299999999999999</v>
      </c>
      <c r="J1529">
        <v>0.83199999999999996</v>
      </c>
      <c r="K1529">
        <v>0.219</v>
      </c>
      <c r="L1529" t="str">
        <f>IFERROR(VLOOKUP(A1529, ContinentData!$A$2:$B$231, 2, FALSE),0)</f>
        <v>South America</v>
      </c>
      <c r="M1529" t="str">
        <f>IF(world_happiness[[#This Row],[Life Ladder]]&gt;world_happiness[[#This Row],[AV LL]],"Over Avergare","Under Average")</f>
        <v>Over Avergare</v>
      </c>
      <c r="N1529" s="55">
        <f>DATE(world_happiness[[#This Row],[year]],1,1)</f>
        <v>42005</v>
      </c>
      <c r="O1529">
        <f>YEAR(world_happiness[[#This Row],[Date]])</f>
        <v>2015</v>
      </c>
      <c r="P1529">
        <f>AVERAGE(world_happiness[Life Ladder])</f>
        <v>5.4792273760800283</v>
      </c>
    </row>
    <row r="1530" spans="1:16" x14ac:dyDescent="0.35">
      <c r="A1530" t="s">
        <v>126</v>
      </c>
      <c r="B1530">
        <v>2016</v>
      </c>
      <c r="C1530">
        <v>5.8010000000000002</v>
      </c>
      <c r="D1530">
        <v>9.4849999999999994</v>
      </c>
      <c r="E1530">
        <v>0.94</v>
      </c>
      <c r="F1530">
        <v>65.650000000000006</v>
      </c>
      <c r="G1530">
        <v>0.85399999999999998</v>
      </c>
      <c r="H1530">
        <v>-0.08</v>
      </c>
      <c r="I1530">
        <v>0.75600000000000001</v>
      </c>
      <c r="J1530">
        <v>0.83299999999999996</v>
      </c>
      <c r="K1530">
        <v>0.19700000000000001</v>
      </c>
      <c r="L1530" t="str">
        <f>IFERROR(VLOOKUP(A1530, ContinentData!$A$2:$B$231, 2, FALSE),0)</f>
        <v>South America</v>
      </c>
      <c r="M1530" t="str">
        <f>IF(world_happiness[[#This Row],[Life Ladder]]&gt;world_happiness[[#This Row],[AV LL]],"Over Avergare","Under Average")</f>
        <v>Over Avergare</v>
      </c>
      <c r="N1530" s="55">
        <f>DATE(world_happiness[[#This Row],[year]],1,1)</f>
        <v>42370</v>
      </c>
      <c r="O1530">
        <f>YEAR(world_happiness[[#This Row],[Date]])</f>
        <v>2016</v>
      </c>
      <c r="P1530">
        <f>AVERAGE(world_happiness[Life Ladder])</f>
        <v>5.4792273760800283</v>
      </c>
    </row>
    <row r="1531" spans="1:16" x14ac:dyDescent="0.35">
      <c r="A1531" t="s">
        <v>126</v>
      </c>
      <c r="B1531">
        <v>2017</v>
      </c>
      <c r="C1531">
        <v>5.7130000000000001</v>
      </c>
      <c r="D1531">
        <v>9.5180000000000007</v>
      </c>
      <c r="E1531">
        <v>0.90200000000000002</v>
      </c>
      <c r="F1531">
        <v>65.7</v>
      </c>
      <c r="G1531">
        <v>0.89100000000000001</v>
      </c>
      <c r="H1531">
        <v>-6.0000000000000001E-3</v>
      </c>
      <c r="I1531">
        <v>0.81</v>
      </c>
      <c r="J1531">
        <v>0.82</v>
      </c>
      <c r="K1531">
        <v>0.23200000000000001</v>
      </c>
      <c r="L1531" t="str">
        <f>IFERROR(VLOOKUP(A1531, ContinentData!$A$2:$B$231, 2, FALSE),0)</f>
        <v>South America</v>
      </c>
      <c r="M1531" t="str">
        <f>IF(world_happiness[[#This Row],[Life Ladder]]&gt;world_happiness[[#This Row],[AV LL]],"Over Avergare","Under Average")</f>
        <v>Over Avergare</v>
      </c>
      <c r="N1531" s="55">
        <f>DATE(world_happiness[[#This Row],[year]],1,1)</f>
        <v>42736</v>
      </c>
      <c r="O1531">
        <f>YEAR(world_happiness[[#This Row],[Date]])</f>
        <v>2017</v>
      </c>
      <c r="P1531">
        <f>AVERAGE(world_happiness[Life Ladder])</f>
        <v>5.4792273760800283</v>
      </c>
    </row>
    <row r="1532" spans="1:16" x14ac:dyDescent="0.35">
      <c r="A1532" t="s">
        <v>126</v>
      </c>
      <c r="B1532">
        <v>2019</v>
      </c>
      <c r="C1532">
        <v>5.6529999999999996</v>
      </c>
      <c r="D1532">
        <v>9.5190000000000001</v>
      </c>
      <c r="E1532">
        <v>0.89200000000000002</v>
      </c>
      <c r="F1532">
        <v>65.8</v>
      </c>
      <c r="G1532">
        <v>0.876</v>
      </c>
      <c r="H1532">
        <v>0.02</v>
      </c>
      <c r="I1532">
        <v>0.88200000000000001</v>
      </c>
      <c r="J1532">
        <v>0.79</v>
      </c>
      <c r="K1532">
        <v>0.27500000000000002</v>
      </c>
      <c r="L1532" t="str">
        <f>IFERROR(VLOOKUP(A1532, ContinentData!$A$2:$B$231, 2, FALSE),0)</f>
        <v>South America</v>
      </c>
      <c r="M1532" t="str">
        <f>IF(world_happiness[[#This Row],[Life Ladder]]&gt;world_happiness[[#This Row],[AV LL]],"Over Avergare","Under Average")</f>
        <v>Over Avergare</v>
      </c>
      <c r="N1532" s="55">
        <f>DATE(world_happiness[[#This Row],[year]],1,1)</f>
        <v>43466</v>
      </c>
      <c r="O1532">
        <f>YEAR(world_happiness[[#This Row],[Date]])</f>
        <v>2019</v>
      </c>
      <c r="P1532">
        <f>AVERAGE(world_happiness[Life Ladder])</f>
        <v>5.4792273760800283</v>
      </c>
    </row>
    <row r="1533" spans="1:16" x14ac:dyDescent="0.35">
      <c r="A1533" t="s">
        <v>126</v>
      </c>
      <c r="B1533">
        <v>2020</v>
      </c>
      <c r="C1533">
        <v>5.5010000000000003</v>
      </c>
      <c r="D1533">
        <v>9.4969999999999999</v>
      </c>
      <c r="E1533">
        <v>0.90700000000000003</v>
      </c>
      <c r="F1533">
        <v>65.849999999999994</v>
      </c>
      <c r="G1533">
        <v>0.86499999999999999</v>
      </c>
      <c r="H1533">
        <v>5.6000000000000001E-2</v>
      </c>
      <c r="I1533">
        <v>0.82899999999999996</v>
      </c>
      <c r="J1533">
        <v>0.76700000000000002</v>
      </c>
      <c r="K1533">
        <v>0.26900000000000002</v>
      </c>
      <c r="L1533" t="str">
        <f>IFERROR(VLOOKUP(A1533, ContinentData!$A$2:$B$231, 2, FALSE),0)</f>
        <v>South America</v>
      </c>
      <c r="M1533" t="str">
        <f>IF(world_happiness[[#This Row],[Life Ladder]]&gt;world_happiness[[#This Row],[AV LL]],"Over Avergare","Under Average")</f>
        <v>Over Avergare</v>
      </c>
      <c r="N1533" s="55">
        <f>DATE(world_happiness[[#This Row],[year]],1,1)</f>
        <v>43831</v>
      </c>
      <c r="O1533">
        <f>YEAR(world_happiness[[#This Row],[Date]])</f>
        <v>2020</v>
      </c>
      <c r="P1533">
        <f>AVERAGE(world_happiness[Life Ladder])</f>
        <v>5.4792273760800283</v>
      </c>
    </row>
    <row r="1534" spans="1:16" x14ac:dyDescent="0.35">
      <c r="A1534" t="s">
        <v>126</v>
      </c>
      <c r="B1534">
        <v>2021</v>
      </c>
      <c r="C1534">
        <v>5.5759999999999996</v>
      </c>
      <c r="D1534">
        <v>9.5239999999999991</v>
      </c>
      <c r="E1534">
        <v>0.90800000000000003</v>
      </c>
      <c r="F1534">
        <v>65.900000000000006</v>
      </c>
      <c r="G1534">
        <v>0.88800000000000001</v>
      </c>
      <c r="H1534">
        <v>1.7000000000000001E-2</v>
      </c>
      <c r="I1534">
        <v>0.85699999999999998</v>
      </c>
      <c r="J1534">
        <v>0.80600000000000005</v>
      </c>
      <c r="K1534">
        <v>0.248</v>
      </c>
      <c r="L1534" t="str">
        <f>IFERROR(VLOOKUP(A1534, ContinentData!$A$2:$B$231, 2, FALSE),0)</f>
        <v>South America</v>
      </c>
      <c r="M1534" t="str">
        <f>IF(world_happiness[[#This Row],[Life Ladder]]&gt;world_happiness[[#This Row],[AV LL]],"Over Avergare","Under Average")</f>
        <v>Over Avergare</v>
      </c>
      <c r="N1534" s="55">
        <f>DATE(world_happiness[[#This Row],[year]],1,1)</f>
        <v>44197</v>
      </c>
      <c r="O1534">
        <f>YEAR(world_happiness[[#This Row],[Date]])</f>
        <v>2021</v>
      </c>
      <c r="P1534">
        <f>AVERAGE(world_happiness[Life Ladder])</f>
        <v>5.4792273760800283</v>
      </c>
    </row>
    <row r="1535" spans="1:16" x14ac:dyDescent="0.35">
      <c r="A1535" t="s">
        <v>126</v>
      </c>
      <c r="B1535">
        <v>2022</v>
      </c>
      <c r="C1535">
        <v>6.1379999999999999</v>
      </c>
      <c r="D1535">
        <v>9.5079999999999991</v>
      </c>
      <c r="E1535">
        <v>0.89900000000000002</v>
      </c>
      <c r="F1535">
        <v>65.95</v>
      </c>
      <c r="G1535">
        <v>0.92200000000000004</v>
      </c>
      <c r="H1535">
        <v>-1.0999999999999999E-2</v>
      </c>
      <c r="I1535">
        <v>0.83899999999999997</v>
      </c>
      <c r="J1535">
        <v>0.82099999999999995</v>
      </c>
      <c r="K1535">
        <v>0.23799999999999999</v>
      </c>
      <c r="L1535" t="str">
        <f>IFERROR(VLOOKUP(A1535, ContinentData!$A$2:$B$231, 2, FALSE),0)</f>
        <v>South America</v>
      </c>
      <c r="M1535" t="str">
        <f>IF(world_happiness[[#This Row],[Life Ladder]]&gt;world_happiness[[#This Row],[AV LL]],"Over Avergare","Under Average")</f>
        <v>Over Avergare</v>
      </c>
      <c r="N1535" s="55">
        <f>DATE(world_happiness[[#This Row],[year]],1,1)</f>
        <v>44562</v>
      </c>
      <c r="O1535">
        <f>YEAR(world_happiness[[#This Row],[Date]])</f>
        <v>2022</v>
      </c>
      <c r="P1535">
        <f>AVERAGE(world_happiness[Life Ladder])</f>
        <v>5.4792273760800283</v>
      </c>
    </row>
    <row r="1536" spans="1:16" x14ac:dyDescent="0.35">
      <c r="A1536" t="s">
        <v>127</v>
      </c>
      <c r="B1536">
        <v>2006</v>
      </c>
      <c r="C1536">
        <v>4.8109999999999999</v>
      </c>
      <c r="D1536">
        <v>8.9789999999999992</v>
      </c>
      <c r="E1536">
        <v>0.875</v>
      </c>
      <c r="F1536">
        <v>66.459999999999994</v>
      </c>
      <c r="G1536">
        <v>0.66800000000000004</v>
      </c>
      <c r="H1536">
        <v>-7.2999999999999995E-2</v>
      </c>
      <c r="I1536">
        <v>0.89500000000000002</v>
      </c>
      <c r="J1536">
        <v>0.67500000000000004</v>
      </c>
      <c r="K1536">
        <v>0.42</v>
      </c>
      <c r="L1536" t="str">
        <f>IFERROR(VLOOKUP(A1536, ContinentData!$A$2:$B$231, 2, FALSE),0)</f>
        <v>South America</v>
      </c>
      <c r="M1536" t="str">
        <f>IF(world_happiness[[#This Row],[Life Ladder]]&gt;world_happiness[[#This Row],[AV LL]],"Over Avergare","Under Average")</f>
        <v>Under Average</v>
      </c>
      <c r="N1536" s="55">
        <f>DATE(world_happiness[[#This Row],[year]],1,1)</f>
        <v>38718</v>
      </c>
      <c r="O1536">
        <f>YEAR(world_happiness[[#This Row],[Date]])</f>
        <v>2006</v>
      </c>
      <c r="P1536">
        <f>AVERAGE(world_happiness[Life Ladder])</f>
        <v>5.4792273760800283</v>
      </c>
    </row>
    <row r="1537" spans="1:16" x14ac:dyDescent="0.35">
      <c r="A1537" t="s">
        <v>127</v>
      </c>
      <c r="B1537">
        <v>2007</v>
      </c>
      <c r="C1537">
        <v>5.2140000000000004</v>
      </c>
      <c r="D1537">
        <v>9.0540000000000003</v>
      </c>
      <c r="E1537">
        <v>0.75600000000000001</v>
      </c>
      <c r="F1537">
        <v>66.72</v>
      </c>
      <c r="G1537">
        <v>0.63800000000000001</v>
      </c>
      <c r="H1537">
        <v>-0.08</v>
      </c>
      <c r="I1537">
        <v>0.93100000000000005</v>
      </c>
      <c r="J1537">
        <v>0.73</v>
      </c>
      <c r="K1537">
        <v>0.36099999999999999</v>
      </c>
      <c r="L1537" t="str">
        <f>IFERROR(VLOOKUP(A1537, ContinentData!$A$2:$B$231, 2, FALSE),0)</f>
        <v>South America</v>
      </c>
      <c r="M1537" t="str">
        <f>IF(world_happiness[[#This Row],[Life Ladder]]&gt;world_happiness[[#This Row],[AV LL]],"Over Avergare","Under Average")</f>
        <v>Under Average</v>
      </c>
      <c r="N1537" s="55">
        <f>DATE(world_happiness[[#This Row],[year]],1,1)</f>
        <v>39083</v>
      </c>
      <c r="O1537">
        <f>YEAR(world_happiness[[#This Row],[Date]])</f>
        <v>2007</v>
      </c>
      <c r="P1537">
        <f>AVERAGE(world_happiness[Life Ladder])</f>
        <v>5.4792273760800283</v>
      </c>
    </row>
    <row r="1538" spans="1:16" x14ac:dyDescent="0.35">
      <c r="A1538" t="s">
        <v>127</v>
      </c>
      <c r="B1538">
        <v>2008</v>
      </c>
      <c r="C1538">
        <v>5.1289999999999996</v>
      </c>
      <c r="D1538">
        <v>9.1340000000000003</v>
      </c>
      <c r="E1538">
        <v>0.77700000000000002</v>
      </c>
      <c r="F1538">
        <v>66.98</v>
      </c>
      <c r="G1538">
        <v>0.63800000000000001</v>
      </c>
      <c r="H1538">
        <v>-6.9000000000000006E-2</v>
      </c>
      <c r="I1538">
        <v>0.89600000000000002</v>
      </c>
      <c r="J1538">
        <v>0.70099999999999996</v>
      </c>
      <c r="K1538">
        <v>0.35399999999999998</v>
      </c>
      <c r="L1538" t="str">
        <f>IFERROR(VLOOKUP(A1538, ContinentData!$A$2:$B$231, 2, FALSE),0)</f>
        <v>South America</v>
      </c>
      <c r="M1538" t="str">
        <f>IF(world_happiness[[#This Row],[Life Ladder]]&gt;world_happiness[[#This Row],[AV LL]],"Over Avergare","Under Average")</f>
        <v>Under Average</v>
      </c>
      <c r="N1538" s="55">
        <f>DATE(world_happiness[[#This Row],[year]],1,1)</f>
        <v>39448</v>
      </c>
      <c r="O1538">
        <f>YEAR(world_happiness[[#This Row],[Date]])</f>
        <v>2008</v>
      </c>
      <c r="P1538">
        <f>AVERAGE(world_happiness[Life Ladder])</f>
        <v>5.4792273760800283</v>
      </c>
    </row>
    <row r="1539" spans="1:16" x14ac:dyDescent="0.35">
      <c r="A1539" t="s">
        <v>127</v>
      </c>
      <c r="B1539">
        <v>2009</v>
      </c>
      <c r="C1539">
        <v>5.5190000000000001</v>
      </c>
      <c r="D1539">
        <v>9.1379999999999999</v>
      </c>
      <c r="E1539">
        <v>0.79900000000000004</v>
      </c>
      <c r="F1539">
        <v>67.239999999999995</v>
      </c>
      <c r="G1539">
        <v>0.63800000000000001</v>
      </c>
      <c r="H1539">
        <v>-8.2000000000000003E-2</v>
      </c>
      <c r="I1539">
        <v>0.88</v>
      </c>
      <c r="J1539">
        <v>0.75800000000000001</v>
      </c>
      <c r="K1539">
        <v>0.32</v>
      </c>
      <c r="L1539" t="str">
        <f>IFERROR(VLOOKUP(A1539, ContinentData!$A$2:$B$231, 2, FALSE),0)</f>
        <v>South America</v>
      </c>
      <c r="M1539" t="str">
        <f>IF(world_happiness[[#This Row],[Life Ladder]]&gt;world_happiness[[#This Row],[AV LL]],"Over Avergare","Under Average")</f>
        <v>Over Avergare</v>
      </c>
      <c r="N1539" s="55">
        <f>DATE(world_happiness[[#This Row],[year]],1,1)</f>
        <v>39814</v>
      </c>
      <c r="O1539">
        <f>YEAR(world_happiness[[#This Row],[Date]])</f>
        <v>2009</v>
      </c>
      <c r="P1539">
        <f>AVERAGE(world_happiness[Life Ladder])</f>
        <v>5.4792273760800283</v>
      </c>
    </row>
    <row r="1540" spans="1:16" x14ac:dyDescent="0.35">
      <c r="A1540" t="s">
        <v>127</v>
      </c>
      <c r="B1540">
        <v>2010</v>
      </c>
      <c r="C1540">
        <v>5.6130000000000004</v>
      </c>
      <c r="D1540">
        <v>9.2100000000000009</v>
      </c>
      <c r="E1540">
        <v>0.81200000000000006</v>
      </c>
      <c r="F1540">
        <v>67.5</v>
      </c>
      <c r="G1540">
        <v>0.75700000000000001</v>
      </c>
      <c r="H1540">
        <v>-6.3E-2</v>
      </c>
      <c r="I1540">
        <v>0.88100000000000001</v>
      </c>
      <c r="J1540">
        <v>0.74399999999999999</v>
      </c>
      <c r="K1540">
        <v>0.33</v>
      </c>
      <c r="L1540" t="str">
        <f>IFERROR(VLOOKUP(A1540, ContinentData!$A$2:$B$231, 2, FALSE),0)</f>
        <v>South America</v>
      </c>
      <c r="M1540" t="str">
        <f>IF(world_happiness[[#This Row],[Life Ladder]]&gt;world_happiness[[#This Row],[AV LL]],"Over Avergare","Under Average")</f>
        <v>Over Avergare</v>
      </c>
      <c r="N1540" s="55">
        <f>DATE(world_happiness[[#This Row],[year]],1,1)</f>
        <v>40179</v>
      </c>
      <c r="O1540">
        <f>YEAR(world_happiness[[#This Row],[Date]])</f>
        <v>2010</v>
      </c>
      <c r="P1540">
        <f>AVERAGE(world_happiness[Life Ladder])</f>
        <v>5.4792273760800283</v>
      </c>
    </row>
    <row r="1541" spans="1:16" x14ac:dyDescent="0.35">
      <c r="A1541" t="s">
        <v>127</v>
      </c>
      <c r="B1541">
        <v>2011</v>
      </c>
      <c r="C1541">
        <v>5.8920000000000003</v>
      </c>
      <c r="D1541">
        <v>9.2629999999999999</v>
      </c>
      <c r="E1541">
        <v>0.75600000000000001</v>
      </c>
      <c r="F1541">
        <v>67.760000000000005</v>
      </c>
      <c r="G1541">
        <v>0.77300000000000002</v>
      </c>
      <c r="H1541">
        <v>-0.126</v>
      </c>
      <c r="I1541">
        <v>0.82399999999999995</v>
      </c>
      <c r="J1541">
        <v>0.74199999999999999</v>
      </c>
      <c r="K1541">
        <v>0.33100000000000002</v>
      </c>
      <c r="L1541" t="str">
        <f>IFERROR(VLOOKUP(A1541, ContinentData!$A$2:$B$231, 2, FALSE),0)</f>
        <v>South America</v>
      </c>
      <c r="M1541" t="str">
        <f>IF(world_happiness[[#This Row],[Life Ladder]]&gt;world_happiness[[#This Row],[AV LL]],"Over Avergare","Under Average")</f>
        <v>Over Avergare</v>
      </c>
      <c r="N1541" s="55">
        <f>DATE(world_happiness[[#This Row],[year]],1,1)</f>
        <v>40544</v>
      </c>
      <c r="O1541">
        <f>YEAR(world_happiness[[#This Row],[Date]])</f>
        <v>2011</v>
      </c>
      <c r="P1541">
        <f>AVERAGE(world_happiness[Life Ladder])</f>
        <v>5.4792273760800283</v>
      </c>
    </row>
    <row r="1542" spans="1:16" x14ac:dyDescent="0.35">
      <c r="A1542" t="s">
        <v>127</v>
      </c>
      <c r="B1542">
        <v>2012</v>
      </c>
      <c r="C1542">
        <v>5.8250000000000002</v>
      </c>
      <c r="D1542">
        <v>9.3130000000000006</v>
      </c>
      <c r="E1542">
        <v>0.76400000000000001</v>
      </c>
      <c r="F1542">
        <v>68.02</v>
      </c>
      <c r="G1542">
        <v>0.70299999999999996</v>
      </c>
      <c r="H1542">
        <v>-8.2000000000000003E-2</v>
      </c>
      <c r="I1542">
        <v>0.86699999999999999</v>
      </c>
      <c r="J1542">
        <v>0.70499999999999996</v>
      </c>
      <c r="K1542">
        <v>0.39800000000000002</v>
      </c>
      <c r="L1542" t="str">
        <f>IFERROR(VLOOKUP(A1542, ContinentData!$A$2:$B$231, 2, FALSE),0)</f>
        <v>South America</v>
      </c>
      <c r="M1542" t="str">
        <f>IF(world_happiness[[#This Row],[Life Ladder]]&gt;world_happiness[[#This Row],[AV LL]],"Over Avergare","Under Average")</f>
        <v>Over Avergare</v>
      </c>
      <c r="N1542" s="55">
        <f>DATE(world_happiness[[#This Row],[year]],1,1)</f>
        <v>40909</v>
      </c>
      <c r="O1542">
        <f>YEAR(world_happiness[[#This Row],[Date]])</f>
        <v>2012</v>
      </c>
      <c r="P1542">
        <f>AVERAGE(world_happiness[Life Ladder])</f>
        <v>5.4792273760800283</v>
      </c>
    </row>
    <row r="1543" spans="1:16" x14ac:dyDescent="0.35">
      <c r="A1543" t="s">
        <v>127</v>
      </c>
      <c r="B1543">
        <v>2013</v>
      </c>
      <c r="C1543">
        <v>5.7830000000000004</v>
      </c>
      <c r="D1543">
        <v>9.3610000000000007</v>
      </c>
      <c r="E1543">
        <v>0.79700000000000004</v>
      </c>
      <c r="F1543">
        <v>68.28</v>
      </c>
      <c r="G1543">
        <v>0.70299999999999996</v>
      </c>
      <c r="H1543">
        <v>-6.9000000000000006E-2</v>
      </c>
      <c r="I1543">
        <v>0.87</v>
      </c>
      <c r="J1543">
        <v>0.74099999999999999</v>
      </c>
      <c r="K1543">
        <v>0.39</v>
      </c>
      <c r="L1543" t="str">
        <f>IFERROR(VLOOKUP(A1543, ContinentData!$A$2:$B$231, 2, FALSE),0)</f>
        <v>South America</v>
      </c>
      <c r="M1543" t="str">
        <f>IF(world_happiness[[#This Row],[Life Ladder]]&gt;world_happiness[[#This Row],[AV LL]],"Over Avergare","Under Average")</f>
        <v>Over Avergare</v>
      </c>
      <c r="N1543" s="55">
        <f>DATE(world_happiness[[#This Row],[year]],1,1)</f>
        <v>41275</v>
      </c>
      <c r="O1543">
        <f>YEAR(world_happiness[[#This Row],[Date]])</f>
        <v>2013</v>
      </c>
      <c r="P1543">
        <f>AVERAGE(world_happiness[Life Ladder])</f>
        <v>5.4792273760800283</v>
      </c>
    </row>
    <row r="1544" spans="1:16" x14ac:dyDescent="0.35">
      <c r="A1544" t="s">
        <v>127</v>
      </c>
      <c r="B1544">
        <v>2014</v>
      </c>
      <c r="C1544">
        <v>5.8659999999999997</v>
      </c>
      <c r="D1544">
        <v>9.3740000000000006</v>
      </c>
      <c r="E1544">
        <v>0.81899999999999995</v>
      </c>
      <c r="F1544">
        <v>68.540000000000006</v>
      </c>
      <c r="G1544">
        <v>0.72199999999999998</v>
      </c>
      <c r="H1544">
        <v>-0.13900000000000001</v>
      </c>
      <c r="I1544">
        <v>0.878</v>
      </c>
      <c r="J1544">
        <v>0.74299999999999999</v>
      </c>
      <c r="K1544">
        <v>0.31900000000000001</v>
      </c>
      <c r="L1544" t="str">
        <f>IFERROR(VLOOKUP(A1544, ContinentData!$A$2:$B$231, 2, FALSE),0)</f>
        <v>South America</v>
      </c>
      <c r="M1544" t="str">
        <f>IF(world_happiness[[#This Row],[Life Ladder]]&gt;world_happiness[[#This Row],[AV LL]],"Over Avergare","Under Average")</f>
        <v>Over Avergare</v>
      </c>
      <c r="N1544" s="55">
        <f>DATE(world_happiness[[#This Row],[year]],1,1)</f>
        <v>41640</v>
      </c>
      <c r="O1544">
        <f>YEAR(world_happiness[[#This Row],[Date]])</f>
        <v>2014</v>
      </c>
      <c r="P1544">
        <f>AVERAGE(world_happiness[Life Ladder])</f>
        <v>5.4792273760800283</v>
      </c>
    </row>
    <row r="1545" spans="1:16" x14ac:dyDescent="0.35">
      <c r="A1545" t="s">
        <v>127</v>
      </c>
      <c r="B1545">
        <v>2015</v>
      </c>
      <c r="C1545">
        <v>5.577</v>
      </c>
      <c r="D1545">
        <v>9.3940000000000001</v>
      </c>
      <c r="E1545">
        <v>0.79800000000000004</v>
      </c>
      <c r="F1545">
        <v>68.8</v>
      </c>
      <c r="G1545">
        <v>0.80200000000000005</v>
      </c>
      <c r="H1545">
        <v>-9.2999999999999999E-2</v>
      </c>
      <c r="I1545">
        <v>0.88400000000000001</v>
      </c>
      <c r="J1545">
        <v>0.74399999999999999</v>
      </c>
      <c r="K1545">
        <v>0.378</v>
      </c>
      <c r="L1545" t="str">
        <f>IFERROR(VLOOKUP(A1545, ContinentData!$A$2:$B$231, 2, FALSE),0)</f>
        <v>South America</v>
      </c>
      <c r="M1545" t="str">
        <f>IF(world_happiness[[#This Row],[Life Ladder]]&gt;world_happiness[[#This Row],[AV LL]],"Over Avergare","Under Average")</f>
        <v>Over Avergare</v>
      </c>
      <c r="N1545" s="55">
        <f>DATE(world_happiness[[#This Row],[year]],1,1)</f>
        <v>42005</v>
      </c>
      <c r="O1545">
        <f>YEAR(world_happiness[[#This Row],[Date]])</f>
        <v>2015</v>
      </c>
      <c r="P1545">
        <f>AVERAGE(world_happiness[Life Ladder])</f>
        <v>5.4792273760800283</v>
      </c>
    </row>
    <row r="1546" spans="1:16" x14ac:dyDescent="0.35">
      <c r="A1546" t="s">
        <v>127</v>
      </c>
      <c r="B1546">
        <v>2016</v>
      </c>
      <c r="C1546">
        <v>5.7009999999999996</v>
      </c>
      <c r="D1546">
        <v>9.4190000000000005</v>
      </c>
      <c r="E1546">
        <v>0.80300000000000005</v>
      </c>
      <c r="F1546">
        <v>68.974999999999994</v>
      </c>
      <c r="G1546">
        <v>0.83</v>
      </c>
      <c r="H1546">
        <v>-0.13700000000000001</v>
      </c>
      <c r="I1546">
        <v>0.86599999999999999</v>
      </c>
      <c r="J1546">
        <v>0.79100000000000004</v>
      </c>
      <c r="K1546">
        <v>0.33800000000000002</v>
      </c>
      <c r="L1546" t="str">
        <f>IFERROR(VLOOKUP(A1546, ContinentData!$A$2:$B$231, 2, FALSE),0)</f>
        <v>South America</v>
      </c>
      <c r="M1546" t="str">
        <f>IF(world_happiness[[#This Row],[Life Ladder]]&gt;world_happiness[[#This Row],[AV LL]],"Over Avergare","Under Average")</f>
        <v>Over Avergare</v>
      </c>
      <c r="N1546" s="55">
        <f>DATE(world_happiness[[#This Row],[year]],1,1)</f>
        <v>42370</v>
      </c>
      <c r="O1546">
        <f>YEAR(world_happiness[[#This Row],[Date]])</f>
        <v>2016</v>
      </c>
      <c r="P1546">
        <f>AVERAGE(world_happiness[Life Ladder])</f>
        <v>5.4792273760800283</v>
      </c>
    </row>
    <row r="1547" spans="1:16" x14ac:dyDescent="0.35">
      <c r="A1547" t="s">
        <v>127</v>
      </c>
      <c r="B1547">
        <v>2017</v>
      </c>
      <c r="C1547">
        <v>5.7110000000000003</v>
      </c>
      <c r="D1547">
        <v>9.4290000000000003</v>
      </c>
      <c r="E1547">
        <v>0.83</v>
      </c>
      <c r="F1547">
        <v>69.150000000000006</v>
      </c>
      <c r="G1547">
        <v>0.82699999999999996</v>
      </c>
      <c r="H1547">
        <v>-0.157</v>
      </c>
      <c r="I1547">
        <v>0.89500000000000002</v>
      </c>
      <c r="J1547">
        <v>0.76800000000000002</v>
      </c>
      <c r="K1547">
        <v>0.39400000000000002</v>
      </c>
      <c r="L1547" t="str">
        <f>IFERROR(VLOOKUP(A1547, ContinentData!$A$2:$B$231, 2, FALSE),0)</f>
        <v>South America</v>
      </c>
      <c r="M1547" t="str">
        <f>IF(world_happiness[[#This Row],[Life Ladder]]&gt;world_happiness[[#This Row],[AV LL]],"Over Avergare","Under Average")</f>
        <v>Over Avergare</v>
      </c>
      <c r="N1547" s="55">
        <f>DATE(world_happiness[[#This Row],[year]],1,1)</f>
        <v>42736</v>
      </c>
      <c r="O1547">
        <f>YEAR(world_happiness[[#This Row],[Date]])</f>
        <v>2017</v>
      </c>
      <c r="P1547">
        <f>AVERAGE(world_happiness[Life Ladder])</f>
        <v>5.4792273760800283</v>
      </c>
    </row>
    <row r="1548" spans="1:16" x14ac:dyDescent="0.35">
      <c r="A1548" t="s">
        <v>127</v>
      </c>
      <c r="B1548">
        <v>2018</v>
      </c>
      <c r="C1548">
        <v>5.68</v>
      </c>
      <c r="D1548">
        <v>9.4489999999999998</v>
      </c>
      <c r="E1548">
        <v>0.84499999999999997</v>
      </c>
      <c r="F1548">
        <v>69.325000000000003</v>
      </c>
      <c r="G1548">
        <v>0.83</v>
      </c>
      <c r="H1548">
        <v>-0.18099999999999999</v>
      </c>
      <c r="I1548">
        <v>0.90600000000000003</v>
      </c>
      <c r="J1548">
        <v>0.78300000000000003</v>
      </c>
      <c r="K1548">
        <v>0.38</v>
      </c>
      <c r="L1548" t="str">
        <f>IFERROR(VLOOKUP(A1548, ContinentData!$A$2:$B$231, 2, FALSE),0)</f>
        <v>South America</v>
      </c>
      <c r="M1548" t="str">
        <f>IF(world_happiness[[#This Row],[Life Ladder]]&gt;world_happiness[[#This Row],[AV LL]],"Over Avergare","Under Average")</f>
        <v>Over Avergare</v>
      </c>
      <c r="N1548" s="55">
        <f>DATE(world_happiness[[#This Row],[year]],1,1)</f>
        <v>43101</v>
      </c>
      <c r="O1548">
        <f>YEAR(world_happiness[[#This Row],[Date]])</f>
        <v>2018</v>
      </c>
      <c r="P1548">
        <f>AVERAGE(world_happiness[Life Ladder])</f>
        <v>5.4792273760800283</v>
      </c>
    </row>
    <row r="1549" spans="1:16" x14ac:dyDescent="0.35">
      <c r="A1549" t="s">
        <v>127</v>
      </c>
      <c r="B1549">
        <v>2019</v>
      </c>
      <c r="C1549">
        <v>5.9989999999999997</v>
      </c>
      <c r="D1549">
        <v>9.452</v>
      </c>
      <c r="E1549">
        <v>0.80900000000000005</v>
      </c>
      <c r="F1549">
        <v>69.5</v>
      </c>
      <c r="G1549">
        <v>0.81499999999999995</v>
      </c>
      <c r="H1549">
        <v>-0.13200000000000001</v>
      </c>
      <c r="I1549">
        <v>0.874</v>
      </c>
      <c r="J1549">
        <v>0.79400000000000004</v>
      </c>
      <c r="K1549">
        <v>0.375</v>
      </c>
      <c r="L1549" t="str">
        <f>IFERROR(VLOOKUP(A1549, ContinentData!$A$2:$B$231, 2, FALSE),0)</f>
        <v>South America</v>
      </c>
      <c r="M1549" t="str">
        <f>IF(world_happiness[[#This Row],[Life Ladder]]&gt;world_happiness[[#This Row],[AV LL]],"Over Avergare","Under Average")</f>
        <v>Over Avergare</v>
      </c>
      <c r="N1549" s="55">
        <f>DATE(world_happiness[[#This Row],[year]],1,1)</f>
        <v>43466</v>
      </c>
      <c r="O1549">
        <f>YEAR(world_happiness[[#This Row],[Date]])</f>
        <v>2019</v>
      </c>
      <c r="P1549">
        <f>AVERAGE(world_happiness[Life Ladder])</f>
        <v>5.4792273760800283</v>
      </c>
    </row>
    <row r="1550" spans="1:16" x14ac:dyDescent="0.35">
      <c r="A1550" t="s">
        <v>127</v>
      </c>
      <c r="B1550">
        <v>2020</v>
      </c>
      <c r="C1550">
        <v>4.9939999999999998</v>
      </c>
      <c r="D1550">
        <v>9.3219999999999992</v>
      </c>
      <c r="E1550">
        <v>0.749</v>
      </c>
      <c r="F1550">
        <v>69.674999999999997</v>
      </c>
      <c r="G1550">
        <v>0.80600000000000005</v>
      </c>
      <c r="H1550">
        <v>-9.0999999999999998E-2</v>
      </c>
      <c r="I1550">
        <v>0.91200000000000003</v>
      </c>
      <c r="J1550">
        <v>0.73599999999999999</v>
      </c>
      <c r="K1550">
        <v>0.48099999999999998</v>
      </c>
      <c r="L1550" t="str">
        <f>IFERROR(VLOOKUP(A1550, ContinentData!$A$2:$B$231, 2, FALSE),0)</f>
        <v>South America</v>
      </c>
      <c r="M1550" t="str">
        <f>IF(world_happiness[[#This Row],[Life Ladder]]&gt;world_happiness[[#This Row],[AV LL]],"Over Avergare","Under Average")</f>
        <v>Under Average</v>
      </c>
      <c r="N1550" s="55">
        <f>DATE(world_happiness[[#This Row],[year]],1,1)</f>
        <v>43831</v>
      </c>
      <c r="O1550">
        <f>YEAR(world_happiness[[#This Row],[Date]])</f>
        <v>2020</v>
      </c>
      <c r="P1550">
        <f>AVERAGE(world_happiness[Life Ladder])</f>
        <v>5.4792273760800283</v>
      </c>
    </row>
    <row r="1551" spans="1:16" x14ac:dyDescent="0.35">
      <c r="A1551" t="s">
        <v>127</v>
      </c>
      <c r="B1551">
        <v>2021</v>
      </c>
      <c r="C1551">
        <v>5.694</v>
      </c>
      <c r="D1551">
        <v>9.4350000000000005</v>
      </c>
      <c r="E1551">
        <v>0.81899999999999995</v>
      </c>
      <c r="F1551">
        <v>69.849999999999994</v>
      </c>
      <c r="G1551">
        <v>0.81200000000000006</v>
      </c>
      <c r="H1551">
        <v>-8.6999999999999994E-2</v>
      </c>
      <c r="I1551">
        <v>0.88</v>
      </c>
      <c r="J1551">
        <v>0.78400000000000003</v>
      </c>
      <c r="K1551">
        <v>0.36899999999999999</v>
      </c>
      <c r="L1551" t="str">
        <f>IFERROR(VLOOKUP(A1551, ContinentData!$A$2:$B$231, 2, FALSE),0)</f>
        <v>South America</v>
      </c>
      <c r="M1551" t="str">
        <f>IF(world_happiness[[#This Row],[Life Ladder]]&gt;world_happiness[[#This Row],[AV LL]],"Over Avergare","Under Average")</f>
        <v>Over Avergare</v>
      </c>
      <c r="N1551" s="55">
        <f>DATE(world_happiness[[#This Row],[year]],1,1)</f>
        <v>44197</v>
      </c>
      <c r="O1551">
        <f>YEAR(world_happiness[[#This Row],[Date]])</f>
        <v>2021</v>
      </c>
      <c r="P1551">
        <f>AVERAGE(world_happiness[Life Ladder])</f>
        <v>5.4792273760800283</v>
      </c>
    </row>
    <row r="1552" spans="1:16" x14ac:dyDescent="0.35">
      <c r="A1552" t="s">
        <v>127</v>
      </c>
      <c r="B1552">
        <v>2022</v>
      </c>
      <c r="C1552">
        <v>5.8920000000000003</v>
      </c>
      <c r="D1552">
        <v>9.4489999999999998</v>
      </c>
      <c r="E1552">
        <v>0.82299999999999995</v>
      </c>
      <c r="F1552">
        <v>70.025000000000006</v>
      </c>
      <c r="G1552">
        <v>0.76400000000000001</v>
      </c>
      <c r="H1552">
        <v>-0.17799999999999999</v>
      </c>
      <c r="I1552">
        <v>0.88400000000000001</v>
      </c>
      <c r="J1552">
        <v>0.755</v>
      </c>
      <c r="K1552">
        <v>0.378</v>
      </c>
      <c r="L1552" t="str">
        <f>IFERROR(VLOOKUP(A1552, ContinentData!$A$2:$B$231, 2, FALSE),0)</f>
        <v>South America</v>
      </c>
      <c r="M1552" t="str">
        <f>IF(world_happiness[[#This Row],[Life Ladder]]&gt;world_happiness[[#This Row],[AV LL]],"Over Avergare","Under Average")</f>
        <v>Over Avergare</v>
      </c>
      <c r="N1552" s="55">
        <f>DATE(world_happiness[[#This Row],[year]],1,1)</f>
        <v>44562</v>
      </c>
      <c r="O1552">
        <f>YEAR(world_happiness[[#This Row],[Date]])</f>
        <v>2022</v>
      </c>
      <c r="P1552">
        <f>AVERAGE(world_happiness[Life Ladder])</f>
        <v>5.4792273760800283</v>
      </c>
    </row>
    <row r="1553" spans="1:16" x14ac:dyDescent="0.35">
      <c r="A1553" t="s">
        <v>128</v>
      </c>
      <c r="B1553">
        <v>2006</v>
      </c>
      <c r="C1553">
        <v>4.67</v>
      </c>
      <c r="D1553">
        <v>8.5619999999999994</v>
      </c>
      <c r="E1553">
        <v>0.79500000000000004</v>
      </c>
      <c r="F1553">
        <v>61.36</v>
      </c>
      <c r="G1553">
        <v>0.82799999999999996</v>
      </c>
      <c r="H1553">
        <v>6.0999999999999999E-2</v>
      </c>
      <c r="I1553">
        <v>0.84099999999999997</v>
      </c>
      <c r="J1553">
        <v>0.75600000000000001</v>
      </c>
      <c r="L1553" t="str">
        <f>IFERROR(VLOOKUP(A1553, ContinentData!$A$2:$B$231, 2, FALSE),0)</f>
        <v>Asia</v>
      </c>
      <c r="M1553" t="str">
        <f>IF(world_happiness[[#This Row],[Life Ladder]]&gt;world_happiness[[#This Row],[AV LL]],"Over Avergare","Under Average")</f>
        <v>Under Average</v>
      </c>
      <c r="N1553" s="55">
        <f>DATE(world_happiness[[#This Row],[year]],1,1)</f>
        <v>38718</v>
      </c>
      <c r="O1553">
        <f>YEAR(world_happiness[[#This Row],[Date]])</f>
        <v>2006</v>
      </c>
      <c r="P1553">
        <f>AVERAGE(world_happiness[Life Ladder])</f>
        <v>5.4792273760800283</v>
      </c>
    </row>
    <row r="1554" spans="1:16" x14ac:dyDescent="0.35">
      <c r="A1554" t="s">
        <v>128</v>
      </c>
      <c r="B1554">
        <v>2007</v>
      </c>
      <c r="C1554">
        <v>5.0739999999999998</v>
      </c>
      <c r="D1554">
        <v>8.6059999999999999</v>
      </c>
      <c r="E1554">
        <v>0.80100000000000005</v>
      </c>
      <c r="F1554">
        <v>61.42</v>
      </c>
      <c r="G1554">
        <v>0.85199999999999998</v>
      </c>
      <c r="H1554">
        <v>-2.4E-2</v>
      </c>
      <c r="I1554">
        <v>0.88</v>
      </c>
      <c r="J1554">
        <v>0.73599999999999999</v>
      </c>
      <c r="K1554">
        <v>0.378</v>
      </c>
      <c r="L1554" t="str">
        <f>IFERROR(VLOOKUP(A1554, ContinentData!$A$2:$B$231, 2, FALSE),0)</f>
        <v>Asia</v>
      </c>
      <c r="M1554" t="str">
        <f>IF(world_happiness[[#This Row],[Life Ladder]]&gt;world_happiness[[#This Row],[AV LL]],"Over Avergare","Under Average")</f>
        <v>Under Average</v>
      </c>
      <c r="N1554" s="55">
        <f>DATE(world_happiness[[#This Row],[year]],1,1)</f>
        <v>39083</v>
      </c>
      <c r="O1554">
        <f>YEAR(world_happiness[[#This Row],[Date]])</f>
        <v>2007</v>
      </c>
      <c r="P1554">
        <f>AVERAGE(world_happiness[Life Ladder])</f>
        <v>5.4792273760800283</v>
      </c>
    </row>
    <row r="1555" spans="1:16" x14ac:dyDescent="0.35">
      <c r="A1555" t="s">
        <v>128</v>
      </c>
      <c r="B1555">
        <v>2008</v>
      </c>
      <c r="C1555">
        <v>4.5890000000000004</v>
      </c>
      <c r="D1555">
        <v>8.6300000000000008</v>
      </c>
      <c r="E1555">
        <v>0.79800000000000004</v>
      </c>
      <c r="F1555">
        <v>61.48</v>
      </c>
      <c r="G1555">
        <v>0.86099999999999999</v>
      </c>
      <c r="H1555">
        <v>8.1000000000000003E-2</v>
      </c>
      <c r="I1555">
        <v>0.81699999999999995</v>
      </c>
      <c r="J1555">
        <v>0.77400000000000002</v>
      </c>
      <c r="K1555">
        <v>0.38400000000000001</v>
      </c>
      <c r="L1555" t="str">
        <f>IFERROR(VLOOKUP(A1555, ContinentData!$A$2:$B$231, 2, FALSE),0)</f>
        <v>Asia</v>
      </c>
      <c r="M1555" t="str">
        <f>IF(world_happiness[[#This Row],[Life Ladder]]&gt;world_happiness[[#This Row],[AV LL]],"Over Avergare","Under Average")</f>
        <v>Under Average</v>
      </c>
      <c r="N1555" s="55">
        <f>DATE(world_happiness[[#This Row],[year]],1,1)</f>
        <v>39448</v>
      </c>
      <c r="O1555">
        <f>YEAR(world_happiness[[#This Row],[Date]])</f>
        <v>2008</v>
      </c>
      <c r="P1555">
        <f>AVERAGE(world_happiness[Life Ladder])</f>
        <v>5.4792273760800283</v>
      </c>
    </row>
    <row r="1556" spans="1:16" x14ac:dyDescent="0.35">
      <c r="A1556" t="s">
        <v>128</v>
      </c>
      <c r="B1556">
        <v>2009</v>
      </c>
      <c r="C1556">
        <v>4.88</v>
      </c>
      <c r="D1556">
        <v>8.6259999999999994</v>
      </c>
      <c r="E1556">
        <v>0.77500000000000002</v>
      </c>
      <c r="F1556">
        <v>61.54</v>
      </c>
      <c r="G1556">
        <v>0.874</v>
      </c>
      <c r="H1556">
        <v>2E-3</v>
      </c>
      <c r="I1556">
        <v>0.80500000000000005</v>
      </c>
      <c r="J1556">
        <v>0.79100000000000004</v>
      </c>
      <c r="K1556">
        <v>0.311</v>
      </c>
      <c r="L1556" t="str">
        <f>IFERROR(VLOOKUP(A1556, ContinentData!$A$2:$B$231, 2, FALSE),0)</f>
        <v>Asia</v>
      </c>
      <c r="M1556" t="str">
        <f>IF(world_happiness[[#This Row],[Life Ladder]]&gt;world_happiness[[#This Row],[AV LL]],"Over Avergare","Under Average")</f>
        <v>Under Average</v>
      </c>
      <c r="N1556" s="55">
        <f>DATE(world_happiness[[#This Row],[year]],1,1)</f>
        <v>39814</v>
      </c>
      <c r="O1556">
        <f>YEAR(world_happiness[[#This Row],[Date]])</f>
        <v>2009</v>
      </c>
      <c r="P1556">
        <f>AVERAGE(world_happiness[Life Ladder])</f>
        <v>5.4792273760800283</v>
      </c>
    </row>
    <row r="1557" spans="1:16" x14ac:dyDescent="0.35">
      <c r="A1557" t="s">
        <v>128</v>
      </c>
      <c r="B1557">
        <v>2010</v>
      </c>
      <c r="C1557">
        <v>4.9420000000000002</v>
      </c>
      <c r="D1557">
        <v>8.6790000000000003</v>
      </c>
      <c r="E1557">
        <v>0.80500000000000005</v>
      </c>
      <c r="F1557">
        <v>61.6</v>
      </c>
      <c r="G1557">
        <v>0.89300000000000002</v>
      </c>
      <c r="H1557">
        <v>3.1E-2</v>
      </c>
      <c r="I1557">
        <v>0.81200000000000006</v>
      </c>
      <c r="J1557">
        <v>0.82899999999999996</v>
      </c>
      <c r="K1557">
        <v>0.29399999999999998</v>
      </c>
      <c r="L1557" t="str">
        <f>IFERROR(VLOOKUP(A1557, ContinentData!$A$2:$B$231, 2, FALSE),0)</f>
        <v>Asia</v>
      </c>
      <c r="M1557" t="str">
        <f>IF(world_happiness[[#This Row],[Life Ladder]]&gt;world_happiness[[#This Row],[AV LL]],"Over Avergare","Under Average")</f>
        <v>Under Average</v>
      </c>
      <c r="N1557" s="55">
        <f>DATE(world_happiness[[#This Row],[year]],1,1)</f>
        <v>40179</v>
      </c>
      <c r="O1557">
        <f>YEAR(world_happiness[[#This Row],[Date]])</f>
        <v>2010</v>
      </c>
      <c r="P1557">
        <f>AVERAGE(world_happiness[Life Ladder])</f>
        <v>5.4792273760800283</v>
      </c>
    </row>
    <row r="1558" spans="1:16" x14ac:dyDescent="0.35">
      <c r="A1558" t="s">
        <v>128</v>
      </c>
      <c r="B1558">
        <v>2011</v>
      </c>
      <c r="C1558">
        <v>4.9939999999999998</v>
      </c>
      <c r="D1558">
        <v>8.6989999999999998</v>
      </c>
      <c r="E1558">
        <v>0.78900000000000003</v>
      </c>
      <c r="F1558">
        <v>61.66</v>
      </c>
      <c r="G1558">
        <v>0.88300000000000001</v>
      </c>
      <c r="H1558">
        <v>7.0999999999999994E-2</v>
      </c>
      <c r="I1558">
        <v>0.78300000000000003</v>
      </c>
      <c r="J1558">
        <v>0.80800000000000005</v>
      </c>
      <c r="K1558">
        <v>0.35799999999999998</v>
      </c>
      <c r="L1558" t="str">
        <f>IFERROR(VLOOKUP(A1558, ContinentData!$A$2:$B$231, 2, FALSE),0)</f>
        <v>Asia</v>
      </c>
      <c r="M1558" t="str">
        <f>IF(world_happiness[[#This Row],[Life Ladder]]&gt;world_happiness[[#This Row],[AV LL]],"Over Avergare","Under Average")</f>
        <v>Under Average</v>
      </c>
      <c r="N1558" s="55">
        <f>DATE(world_happiness[[#This Row],[year]],1,1)</f>
        <v>40544</v>
      </c>
      <c r="O1558">
        <f>YEAR(world_happiness[[#This Row],[Date]])</f>
        <v>2011</v>
      </c>
      <c r="P1558">
        <f>AVERAGE(world_happiness[Life Ladder])</f>
        <v>5.4792273760800283</v>
      </c>
    </row>
    <row r="1559" spans="1:16" x14ac:dyDescent="0.35">
      <c r="A1559" t="s">
        <v>128</v>
      </c>
      <c r="B1559">
        <v>2012</v>
      </c>
      <c r="C1559">
        <v>5.0019999999999998</v>
      </c>
      <c r="D1559">
        <v>8.7479999999999993</v>
      </c>
      <c r="E1559">
        <v>0.81299999999999994</v>
      </c>
      <c r="F1559">
        <v>61.72</v>
      </c>
      <c r="G1559">
        <v>0.91400000000000003</v>
      </c>
      <c r="H1559">
        <v>5.0999999999999997E-2</v>
      </c>
      <c r="I1559">
        <v>0.77100000000000002</v>
      </c>
      <c r="J1559">
        <v>0.81100000000000005</v>
      </c>
      <c r="K1559">
        <v>0.35099999999999998</v>
      </c>
      <c r="L1559" t="str">
        <f>IFERROR(VLOOKUP(A1559, ContinentData!$A$2:$B$231, 2, FALSE),0)</f>
        <v>Asia</v>
      </c>
      <c r="M1559" t="str">
        <f>IF(world_happiness[[#This Row],[Life Ladder]]&gt;world_happiness[[#This Row],[AV LL]],"Over Avergare","Under Average")</f>
        <v>Under Average</v>
      </c>
      <c r="N1559" s="55">
        <f>DATE(world_happiness[[#This Row],[year]],1,1)</f>
        <v>40909</v>
      </c>
      <c r="O1559">
        <f>YEAR(world_happiness[[#This Row],[Date]])</f>
        <v>2012</v>
      </c>
      <c r="P1559">
        <f>AVERAGE(world_happiness[Life Ladder])</f>
        <v>5.4792273760800283</v>
      </c>
    </row>
    <row r="1560" spans="1:16" x14ac:dyDescent="0.35">
      <c r="A1560" t="s">
        <v>128</v>
      </c>
      <c r="B1560">
        <v>2013</v>
      </c>
      <c r="C1560">
        <v>4.9770000000000003</v>
      </c>
      <c r="D1560">
        <v>8.7959999999999994</v>
      </c>
      <c r="E1560">
        <v>0.84599999999999997</v>
      </c>
      <c r="F1560">
        <v>61.78</v>
      </c>
      <c r="G1560">
        <v>0.90700000000000003</v>
      </c>
      <c r="H1560">
        <v>1.9E-2</v>
      </c>
      <c r="I1560">
        <v>0.75600000000000001</v>
      </c>
      <c r="J1560">
        <v>0.79600000000000004</v>
      </c>
      <c r="K1560">
        <v>0.33200000000000002</v>
      </c>
      <c r="L1560" t="str">
        <f>IFERROR(VLOOKUP(A1560, ContinentData!$A$2:$B$231, 2, FALSE),0)</f>
        <v>Asia</v>
      </c>
      <c r="M1560" t="str">
        <f>IF(world_happiness[[#This Row],[Life Ladder]]&gt;world_happiness[[#This Row],[AV LL]],"Over Avergare","Under Average")</f>
        <v>Under Average</v>
      </c>
      <c r="N1560" s="55">
        <f>DATE(world_happiness[[#This Row],[year]],1,1)</f>
        <v>41275</v>
      </c>
      <c r="O1560">
        <f>YEAR(world_happiness[[#This Row],[Date]])</f>
        <v>2013</v>
      </c>
      <c r="P1560">
        <f>AVERAGE(world_happiness[Life Ladder])</f>
        <v>5.4792273760800283</v>
      </c>
    </row>
    <row r="1561" spans="1:16" x14ac:dyDescent="0.35">
      <c r="A1561" t="s">
        <v>128</v>
      </c>
      <c r="B1561">
        <v>2014</v>
      </c>
      <c r="C1561">
        <v>5.3129999999999997</v>
      </c>
      <c r="D1561">
        <v>8.8420000000000005</v>
      </c>
      <c r="E1561">
        <v>0.81299999999999994</v>
      </c>
      <c r="F1561">
        <v>61.84</v>
      </c>
      <c r="G1561">
        <v>0.90200000000000002</v>
      </c>
      <c r="H1561">
        <v>-1.7000000000000001E-2</v>
      </c>
      <c r="I1561">
        <v>0.78700000000000003</v>
      </c>
      <c r="J1561">
        <v>0.78700000000000003</v>
      </c>
      <c r="K1561">
        <v>0.33400000000000002</v>
      </c>
      <c r="L1561" t="str">
        <f>IFERROR(VLOOKUP(A1561, ContinentData!$A$2:$B$231, 2, FALSE),0)</f>
        <v>Asia</v>
      </c>
      <c r="M1561" t="str">
        <f>IF(world_happiness[[#This Row],[Life Ladder]]&gt;world_happiness[[#This Row],[AV LL]],"Over Avergare","Under Average")</f>
        <v>Under Average</v>
      </c>
      <c r="N1561" s="55">
        <f>DATE(world_happiness[[#This Row],[year]],1,1)</f>
        <v>41640</v>
      </c>
      <c r="O1561">
        <f>YEAR(world_happiness[[#This Row],[Date]])</f>
        <v>2014</v>
      </c>
      <c r="P1561">
        <f>AVERAGE(world_happiness[Life Ladder])</f>
        <v>5.4792273760800283</v>
      </c>
    </row>
    <row r="1562" spans="1:16" x14ac:dyDescent="0.35">
      <c r="A1562" t="s">
        <v>128</v>
      </c>
      <c r="B1562">
        <v>2015</v>
      </c>
      <c r="C1562">
        <v>5.5469999999999997</v>
      </c>
      <c r="D1562">
        <v>8.8870000000000005</v>
      </c>
      <c r="E1562">
        <v>0.85399999999999998</v>
      </c>
      <c r="F1562">
        <v>61.9</v>
      </c>
      <c r="G1562">
        <v>0.91200000000000003</v>
      </c>
      <c r="H1562">
        <v>-5.2999999999999999E-2</v>
      </c>
      <c r="I1562">
        <v>0.755</v>
      </c>
      <c r="J1562">
        <v>0.79600000000000004</v>
      </c>
      <c r="K1562">
        <v>0.35099999999999998</v>
      </c>
      <c r="L1562" t="str">
        <f>IFERROR(VLOOKUP(A1562, ContinentData!$A$2:$B$231, 2, FALSE),0)</f>
        <v>Asia</v>
      </c>
      <c r="M1562" t="str">
        <f>IF(world_happiness[[#This Row],[Life Ladder]]&gt;world_happiness[[#This Row],[AV LL]],"Over Avergare","Under Average")</f>
        <v>Over Avergare</v>
      </c>
      <c r="N1562" s="55">
        <f>DATE(world_happiness[[#This Row],[year]],1,1)</f>
        <v>42005</v>
      </c>
      <c r="O1562">
        <f>YEAR(world_happiness[[#This Row],[Date]])</f>
        <v>2015</v>
      </c>
      <c r="P1562">
        <f>AVERAGE(world_happiness[Life Ladder])</f>
        <v>5.4792273760800283</v>
      </c>
    </row>
    <row r="1563" spans="1:16" x14ac:dyDescent="0.35">
      <c r="A1563" t="s">
        <v>128</v>
      </c>
      <c r="B1563">
        <v>2016</v>
      </c>
      <c r="C1563">
        <v>5.431</v>
      </c>
      <c r="D1563">
        <v>8.9380000000000006</v>
      </c>
      <c r="E1563">
        <v>0.82099999999999995</v>
      </c>
      <c r="F1563">
        <v>61.924999999999997</v>
      </c>
      <c r="G1563">
        <v>0.90800000000000003</v>
      </c>
      <c r="H1563">
        <v>-7.2999999999999995E-2</v>
      </c>
      <c r="I1563">
        <v>0.79200000000000004</v>
      </c>
      <c r="J1563">
        <v>0.80700000000000005</v>
      </c>
      <c r="K1563">
        <v>0.28999999999999998</v>
      </c>
      <c r="L1563" t="str">
        <f>IFERROR(VLOOKUP(A1563, ContinentData!$A$2:$B$231, 2, FALSE),0)</f>
        <v>Asia</v>
      </c>
      <c r="M1563" t="str">
        <f>IF(world_happiness[[#This Row],[Life Ladder]]&gt;world_happiness[[#This Row],[AV LL]],"Over Avergare","Under Average")</f>
        <v>Under Average</v>
      </c>
      <c r="N1563" s="55">
        <f>DATE(world_happiness[[#This Row],[year]],1,1)</f>
        <v>42370</v>
      </c>
      <c r="O1563">
        <f>YEAR(world_happiness[[#This Row],[Date]])</f>
        <v>2016</v>
      </c>
      <c r="P1563">
        <f>AVERAGE(world_happiness[Life Ladder])</f>
        <v>5.4792273760800283</v>
      </c>
    </row>
    <row r="1564" spans="1:16" x14ac:dyDescent="0.35">
      <c r="A1564" t="s">
        <v>128</v>
      </c>
      <c r="B1564">
        <v>2017</v>
      </c>
      <c r="C1564">
        <v>5.5940000000000003</v>
      </c>
      <c r="D1564">
        <v>8.9870000000000001</v>
      </c>
      <c r="E1564">
        <v>0.85099999999999998</v>
      </c>
      <c r="F1564">
        <v>61.95</v>
      </c>
      <c r="G1564">
        <v>0.92600000000000005</v>
      </c>
      <c r="H1564">
        <v>-0.14299999999999999</v>
      </c>
      <c r="I1564">
        <v>0.71099999999999997</v>
      </c>
      <c r="J1564">
        <v>0.753</v>
      </c>
      <c r="K1564">
        <v>0.34100000000000003</v>
      </c>
      <c r="L1564" t="str">
        <f>IFERROR(VLOOKUP(A1564, ContinentData!$A$2:$B$231, 2, FALSE),0)</f>
        <v>Asia</v>
      </c>
      <c r="M1564" t="str">
        <f>IF(world_happiness[[#This Row],[Life Ladder]]&gt;world_happiness[[#This Row],[AV LL]],"Over Avergare","Under Average")</f>
        <v>Over Avergare</v>
      </c>
      <c r="N1564" s="55">
        <f>DATE(world_happiness[[#This Row],[year]],1,1)</f>
        <v>42736</v>
      </c>
      <c r="O1564">
        <f>YEAR(world_happiness[[#This Row],[Date]])</f>
        <v>2017</v>
      </c>
      <c r="P1564">
        <f>AVERAGE(world_happiness[Life Ladder])</f>
        <v>5.4792273760800283</v>
      </c>
    </row>
    <row r="1565" spans="1:16" x14ac:dyDescent="0.35">
      <c r="A1565" t="s">
        <v>128</v>
      </c>
      <c r="B1565">
        <v>2018</v>
      </c>
      <c r="C1565">
        <v>5.8689999999999998</v>
      </c>
      <c r="D1565">
        <v>9.032</v>
      </c>
      <c r="E1565">
        <v>0.84599999999999997</v>
      </c>
      <c r="F1565">
        <v>61.975000000000001</v>
      </c>
      <c r="G1565">
        <v>0.91800000000000004</v>
      </c>
      <c r="H1565">
        <v>-0.11</v>
      </c>
      <c r="I1565">
        <v>0.72599999999999998</v>
      </c>
      <c r="J1565">
        <v>0.75600000000000001</v>
      </c>
      <c r="K1565">
        <v>0.39300000000000002</v>
      </c>
      <c r="L1565" t="str">
        <f>IFERROR(VLOOKUP(A1565, ContinentData!$A$2:$B$231, 2, FALSE),0)</f>
        <v>Asia</v>
      </c>
      <c r="M1565" t="str">
        <f>IF(world_happiness[[#This Row],[Life Ladder]]&gt;world_happiness[[#This Row],[AV LL]],"Over Avergare","Under Average")</f>
        <v>Over Avergare</v>
      </c>
      <c r="N1565" s="55">
        <f>DATE(world_happiness[[#This Row],[year]],1,1)</f>
        <v>43101</v>
      </c>
      <c r="O1565">
        <f>YEAR(world_happiness[[#This Row],[Date]])</f>
        <v>2018</v>
      </c>
      <c r="P1565">
        <f>AVERAGE(world_happiness[Life Ladder])</f>
        <v>5.4792273760800283</v>
      </c>
    </row>
    <row r="1566" spans="1:16" x14ac:dyDescent="0.35">
      <c r="A1566" t="s">
        <v>128</v>
      </c>
      <c r="B1566">
        <v>2019</v>
      </c>
      <c r="C1566">
        <v>6.2679999999999998</v>
      </c>
      <c r="D1566">
        <v>9.0749999999999993</v>
      </c>
      <c r="E1566">
        <v>0.84499999999999997</v>
      </c>
      <c r="F1566">
        <v>62</v>
      </c>
      <c r="G1566">
        <v>0.91</v>
      </c>
      <c r="H1566">
        <v>-8.4000000000000005E-2</v>
      </c>
      <c r="I1566">
        <v>0.748</v>
      </c>
      <c r="J1566">
        <v>0.76500000000000001</v>
      </c>
      <c r="K1566">
        <v>0.34100000000000003</v>
      </c>
      <c r="L1566" t="str">
        <f>IFERROR(VLOOKUP(A1566, ContinentData!$A$2:$B$231, 2, FALSE),0)</f>
        <v>Asia</v>
      </c>
      <c r="M1566" t="str">
        <f>IF(world_happiness[[#This Row],[Life Ladder]]&gt;world_happiness[[#This Row],[AV LL]],"Over Avergare","Under Average")</f>
        <v>Over Avergare</v>
      </c>
      <c r="N1566" s="55">
        <f>DATE(world_happiness[[#This Row],[year]],1,1)</f>
        <v>43466</v>
      </c>
      <c r="O1566">
        <f>YEAR(world_happiness[[#This Row],[Date]])</f>
        <v>2019</v>
      </c>
      <c r="P1566">
        <f>AVERAGE(world_happiness[Life Ladder])</f>
        <v>5.4792273760800283</v>
      </c>
    </row>
    <row r="1567" spans="1:16" x14ac:dyDescent="0.35">
      <c r="A1567" t="s">
        <v>128</v>
      </c>
      <c r="B1567">
        <v>2020</v>
      </c>
      <c r="C1567">
        <v>5.08</v>
      </c>
      <c r="D1567">
        <v>8.9580000000000002</v>
      </c>
      <c r="E1567">
        <v>0.78100000000000003</v>
      </c>
      <c r="F1567">
        <v>62.024999999999999</v>
      </c>
      <c r="G1567">
        <v>0.93200000000000005</v>
      </c>
      <c r="H1567">
        <v>-0.111</v>
      </c>
      <c r="I1567">
        <v>0.74399999999999999</v>
      </c>
      <c r="J1567">
        <v>0.79300000000000004</v>
      </c>
      <c r="K1567">
        <v>0.32700000000000001</v>
      </c>
      <c r="L1567" t="str">
        <f>IFERROR(VLOOKUP(A1567, ContinentData!$A$2:$B$231, 2, FALSE),0)</f>
        <v>Asia</v>
      </c>
      <c r="M1567" t="str">
        <f>IF(world_happiness[[#This Row],[Life Ladder]]&gt;world_happiness[[#This Row],[AV LL]],"Over Avergare","Under Average")</f>
        <v>Under Average</v>
      </c>
      <c r="N1567" s="55">
        <f>DATE(world_happiness[[#This Row],[year]],1,1)</f>
        <v>43831</v>
      </c>
      <c r="O1567">
        <f>YEAR(world_happiness[[#This Row],[Date]])</f>
        <v>2020</v>
      </c>
      <c r="P1567">
        <f>AVERAGE(world_happiness[Life Ladder])</f>
        <v>5.4792273760800283</v>
      </c>
    </row>
    <row r="1568" spans="1:16" x14ac:dyDescent="0.35">
      <c r="A1568" t="s">
        <v>128</v>
      </c>
      <c r="B1568">
        <v>2021</v>
      </c>
      <c r="C1568">
        <v>5.9649999999999999</v>
      </c>
      <c r="D1568">
        <v>8.9990000000000006</v>
      </c>
      <c r="E1568">
        <v>0.77800000000000002</v>
      </c>
      <c r="F1568">
        <v>62.05</v>
      </c>
      <c r="G1568">
        <v>0.90500000000000003</v>
      </c>
      <c r="H1568">
        <v>-8.9999999999999993E-3</v>
      </c>
      <c r="I1568">
        <v>0.72099999999999997</v>
      </c>
      <c r="J1568">
        <v>0.79</v>
      </c>
      <c r="K1568">
        <v>0.32300000000000001</v>
      </c>
      <c r="L1568" t="str">
        <f>IFERROR(VLOOKUP(A1568, ContinentData!$A$2:$B$231, 2, FALSE),0)</f>
        <v>Asia</v>
      </c>
      <c r="M1568" t="str">
        <f>IF(world_happiness[[#This Row],[Life Ladder]]&gt;world_happiness[[#This Row],[AV LL]],"Over Avergare","Under Average")</f>
        <v>Over Avergare</v>
      </c>
      <c r="N1568" s="55">
        <f>DATE(world_happiness[[#This Row],[year]],1,1)</f>
        <v>44197</v>
      </c>
      <c r="O1568">
        <f>YEAR(world_happiness[[#This Row],[Date]])</f>
        <v>2021</v>
      </c>
      <c r="P1568">
        <f>AVERAGE(world_happiness[Life Ladder])</f>
        <v>5.4792273760800283</v>
      </c>
    </row>
    <row r="1569" spans="1:16" x14ac:dyDescent="0.35">
      <c r="A1569" t="s">
        <v>129</v>
      </c>
      <c r="B1569">
        <v>2005</v>
      </c>
      <c r="C1569">
        <v>5.5869999999999997</v>
      </c>
      <c r="D1569">
        <v>9.8439999999999994</v>
      </c>
      <c r="E1569">
        <v>0.92200000000000004</v>
      </c>
      <c r="F1569">
        <v>66.2</v>
      </c>
      <c r="G1569">
        <v>0.78200000000000003</v>
      </c>
      <c r="I1569">
        <v>0.98299999999999998</v>
      </c>
      <c r="J1569">
        <v>0.61099999999999999</v>
      </c>
      <c r="K1569">
        <v>0.28199999999999997</v>
      </c>
      <c r="L1569" t="str">
        <f>IFERROR(VLOOKUP(A1569, ContinentData!$A$2:$B$231, 2, FALSE),0)</f>
        <v>Europe</v>
      </c>
      <c r="M1569" t="str">
        <f>IF(world_happiness[[#This Row],[Life Ladder]]&gt;world_happiness[[#This Row],[AV LL]],"Over Avergare","Under Average")</f>
        <v>Over Avergare</v>
      </c>
      <c r="N1569" s="55">
        <f>DATE(world_happiness[[#This Row],[year]],1,1)</f>
        <v>38353</v>
      </c>
      <c r="O1569">
        <f>YEAR(world_happiness[[#This Row],[Date]])</f>
        <v>2005</v>
      </c>
      <c r="P1569">
        <f>AVERAGE(world_happiness[Life Ladder])</f>
        <v>5.4792273760800283</v>
      </c>
    </row>
    <row r="1570" spans="1:16" x14ac:dyDescent="0.35">
      <c r="A1570" t="s">
        <v>129</v>
      </c>
      <c r="B1570">
        <v>2007</v>
      </c>
      <c r="C1570">
        <v>5.8860000000000001</v>
      </c>
      <c r="D1570">
        <v>9.9730000000000008</v>
      </c>
      <c r="E1570">
        <v>0.91300000000000003</v>
      </c>
      <c r="F1570">
        <v>66.56</v>
      </c>
      <c r="G1570">
        <v>0.77200000000000002</v>
      </c>
      <c r="H1570">
        <v>-5.0999999999999997E-2</v>
      </c>
      <c r="I1570">
        <v>0.92500000000000004</v>
      </c>
      <c r="J1570">
        <v>0.66500000000000004</v>
      </c>
      <c r="K1570">
        <v>0.23799999999999999</v>
      </c>
      <c r="L1570" t="str">
        <f>IFERROR(VLOOKUP(A1570, ContinentData!$A$2:$B$231, 2, FALSE),0)</f>
        <v>Europe</v>
      </c>
      <c r="M1570" t="str">
        <f>IF(world_happiness[[#This Row],[Life Ladder]]&gt;world_happiness[[#This Row],[AV LL]],"Over Avergare","Under Average")</f>
        <v>Over Avergare</v>
      </c>
      <c r="N1570" s="55">
        <f>DATE(world_happiness[[#This Row],[year]],1,1)</f>
        <v>39083</v>
      </c>
      <c r="O1570">
        <f>YEAR(world_happiness[[#This Row],[Date]])</f>
        <v>2007</v>
      </c>
      <c r="P1570">
        <f>AVERAGE(world_happiness[Life Ladder])</f>
        <v>5.4792273760800283</v>
      </c>
    </row>
    <row r="1571" spans="1:16" x14ac:dyDescent="0.35">
      <c r="A1571" t="s">
        <v>129</v>
      </c>
      <c r="B1571">
        <v>2009</v>
      </c>
      <c r="C1571">
        <v>5.7720000000000002</v>
      </c>
      <c r="D1571">
        <v>10.041</v>
      </c>
      <c r="E1571">
        <v>0.91700000000000004</v>
      </c>
      <c r="F1571">
        <v>66.92</v>
      </c>
      <c r="G1571">
        <v>0.82099999999999995</v>
      </c>
      <c r="H1571">
        <v>7.0000000000000007E-2</v>
      </c>
      <c r="I1571">
        <v>0.89800000000000002</v>
      </c>
      <c r="J1571">
        <v>0.64900000000000002</v>
      </c>
      <c r="K1571">
        <v>0.246</v>
      </c>
      <c r="L1571" t="str">
        <f>IFERROR(VLOOKUP(A1571, ContinentData!$A$2:$B$231, 2, FALSE),0)</f>
        <v>Europe</v>
      </c>
      <c r="M1571" t="str">
        <f>IF(world_happiness[[#This Row],[Life Ladder]]&gt;world_happiness[[#This Row],[AV LL]],"Over Avergare","Under Average")</f>
        <v>Over Avergare</v>
      </c>
      <c r="N1571" s="55">
        <f>DATE(world_happiness[[#This Row],[year]],1,1)</f>
        <v>39814</v>
      </c>
      <c r="O1571">
        <f>YEAR(world_happiness[[#This Row],[Date]])</f>
        <v>2009</v>
      </c>
      <c r="P1571">
        <f>AVERAGE(world_happiness[Life Ladder])</f>
        <v>5.4792273760800283</v>
      </c>
    </row>
    <row r="1572" spans="1:16" x14ac:dyDescent="0.35">
      <c r="A1572" t="s">
        <v>129</v>
      </c>
      <c r="B1572">
        <v>2010</v>
      </c>
      <c r="C1572">
        <v>5.8869999999999996</v>
      </c>
      <c r="D1572">
        <v>10.073</v>
      </c>
      <c r="E1572">
        <v>0.95499999999999996</v>
      </c>
      <c r="F1572">
        <v>67.099999999999994</v>
      </c>
      <c r="G1572">
        <v>0.79500000000000004</v>
      </c>
      <c r="H1572">
        <v>-1E-3</v>
      </c>
      <c r="I1572">
        <v>0.90500000000000003</v>
      </c>
      <c r="J1572">
        <v>0.68600000000000005</v>
      </c>
      <c r="K1572">
        <v>0.23400000000000001</v>
      </c>
      <c r="L1572" t="str">
        <f>IFERROR(VLOOKUP(A1572, ContinentData!$A$2:$B$231, 2, FALSE),0)</f>
        <v>Europe</v>
      </c>
      <c r="M1572" t="str">
        <f>IF(world_happiness[[#This Row],[Life Ladder]]&gt;world_happiness[[#This Row],[AV LL]],"Over Avergare","Under Average")</f>
        <v>Over Avergare</v>
      </c>
      <c r="N1572" s="55">
        <f>DATE(world_happiness[[#This Row],[year]],1,1)</f>
        <v>40179</v>
      </c>
      <c r="O1572">
        <f>YEAR(world_happiness[[#This Row],[Date]])</f>
        <v>2010</v>
      </c>
      <c r="P1572">
        <f>AVERAGE(world_happiness[Life Ladder])</f>
        <v>5.4792273760800283</v>
      </c>
    </row>
    <row r="1573" spans="1:16" x14ac:dyDescent="0.35">
      <c r="A1573" t="s">
        <v>129</v>
      </c>
      <c r="B1573">
        <v>2011</v>
      </c>
      <c r="C1573">
        <v>5.6459999999999999</v>
      </c>
      <c r="D1573">
        <v>10.122</v>
      </c>
      <c r="E1573">
        <v>0.90500000000000003</v>
      </c>
      <c r="F1573">
        <v>67.28</v>
      </c>
      <c r="G1573">
        <v>0.86799999999999999</v>
      </c>
      <c r="H1573">
        <v>-7.0000000000000007E-2</v>
      </c>
      <c r="I1573">
        <v>0.90800000000000003</v>
      </c>
      <c r="J1573">
        <v>0.65900000000000003</v>
      </c>
      <c r="K1573">
        <v>0.224</v>
      </c>
      <c r="L1573" t="str">
        <f>IFERROR(VLOOKUP(A1573, ContinentData!$A$2:$B$231, 2, FALSE),0)</f>
        <v>Europe</v>
      </c>
      <c r="M1573" t="str">
        <f>IF(world_happiness[[#This Row],[Life Ladder]]&gt;world_happiness[[#This Row],[AV LL]],"Over Avergare","Under Average")</f>
        <v>Over Avergare</v>
      </c>
      <c r="N1573" s="55">
        <f>DATE(world_happiness[[#This Row],[year]],1,1)</f>
        <v>40544</v>
      </c>
      <c r="O1573">
        <f>YEAR(world_happiness[[#This Row],[Date]])</f>
        <v>2011</v>
      </c>
      <c r="P1573">
        <f>AVERAGE(world_happiness[Life Ladder])</f>
        <v>5.4792273760800283</v>
      </c>
    </row>
    <row r="1574" spans="1:16" x14ac:dyDescent="0.35">
      <c r="A1574" t="s">
        <v>129</v>
      </c>
      <c r="B1574">
        <v>2012</v>
      </c>
      <c r="C1574">
        <v>5.8760000000000003</v>
      </c>
      <c r="D1574">
        <v>10.137</v>
      </c>
      <c r="E1574">
        <v>0.93600000000000005</v>
      </c>
      <c r="F1574">
        <v>67.459999999999994</v>
      </c>
      <c r="G1574">
        <v>0.81100000000000005</v>
      </c>
      <c r="H1574">
        <v>-2.9000000000000001E-2</v>
      </c>
      <c r="I1574">
        <v>0.88800000000000001</v>
      </c>
      <c r="J1574">
        <v>0.71099999999999997</v>
      </c>
      <c r="K1574">
        <v>0.26700000000000002</v>
      </c>
      <c r="L1574" t="str">
        <f>IFERROR(VLOOKUP(A1574, ContinentData!$A$2:$B$231, 2, FALSE),0)</f>
        <v>Europe</v>
      </c>
      <c r="M1574" t="str">
        <f>IF(world_happiness[[#This Row],[Life Ladder]]&gt;world_happiness[[#This Row],[AV LL]],"Over Avergare","Under Average")</f>
        <v>Over Avergare</v>
      </c>
      <c r="N1574" s="55">
        <f>DATE(world_happiness[[#This Row],[year]],1,1)</f>
        <v>40909</v>
      </c>
      <c r="O1574">
        <f>YEAR(world_happiness[[#This Row],[Date]])</f>
        <v>2012</v>
      </c>
      <c r="P1574">
        <f>AVERAGE(world_happiness[Life Ladder])</f>
        <v>5.4792273760800283</v>
      </c>
    </row>
    <row r="1575" spans="1:16" x14ac:dyDescent="0.35">
      <c r="A1575" t="s">
        <v>129</v>
      </c>
      <c r="B1575">
        <v>2013</v>
      </c>
      <c r="C1575">
        <v>5.7460000000000004</v>
      </c>
      <c r="D1575">
        <v>10.146000000000001</v>
      </c>
      <c r="E1575">
        <v>0.91200000000000003</v>
      </c>
      <c r="F1575">
        <v>67.64</v>
      </c>
      <c r="G1575">
        <v>0.77600000000000002</v>
      </c>
      <c r="H1575">
        <v>-0.14000000000000001</v>
      </c>
      <c r="I1575">
        <v>0.91600000000000004</v>
      </c>
      <c r="J1575">
        <v>0.67500000000000004</v>
      </c>
      <c r="K1575">
        <v>0.24199999999999999</v>
      </c>
      <c r="L1575" t="str">
        <f>IFERROR(VLOOKUP(A1575, ContinentData!$A$2:$B$231, 2, FALSE),0)</f>
        <v>Europe</v>
      </c>
      <c r="M1575" t="str">
        <f>IF(world_happiness[[#This Row],[Life Ladder]]&gt;world_happiness[[#This Row],[AV LL]],"Over Avergare","Under Average")</f>
        <v>Over Avergare</v>
      </c>
      <c r="N1575" s="55">
        <f>DATE(world_happiness[[#This Row],[year]],1,1)</f>
        <v>41275</v>
      </c>
      <c r="O1575">
        <f>YEAR(world_happiness[[#This Row],[Date]])</f>
        <v>2013</v>
      </c>
      <c r="P1575">
        <f>AVERAGE(world_happiness[Life Ladder])</f>
        <v>5.4792273760800283</v>
      </c>
    </row>
    <row r="1576" spans="1:16" x14ac:dyDescent="0.35">
      <c r="A1576" t="s">
        <v>129</v>
      </c>
      <c r="B1576">
        <v>2014</v>
      </c>
      <c r="C1576">
        <v>5.75</v>
      </c>
      <c r="D1576">
        <v>10.183999999999999</v>
      </c>
      <c r="E1576">
        <v>0.92400000000000004</v>
      </c>
      <c r="F1576">
        <v>67.819999999999993</v>
      </c>
      <c r="G1576">
        <v>0.875</v>
      </c>
      <c r="H1576">
        <v>-6.7000000000000004E-2</v>
      </c>
      <c r="I1576">
        <v>0.89800000000000002</v>
      </c>
      <c r="J1576">
        <v>0.68100000000000005</v>
      </c>
      <c r="K1576">
        <v>0.223</v>
      </c>
      <c r="L1576" t="str">
        <f>IFERROR(VLOOKUP(A1576, ContinentData!$A$2:$B$231, 2, FALSE),0)</f>
        <v>Europe</v>
      </c>
      <c r="M1576" t="str">
        <f>IF(world_happiness[[#This Row],[Life Ladder]]&gt;world_happiness[[#This Row],[AV LL]],"Over Avergare","Under Average")</f>
        <v>Over Avergare</v>
      </c>
      <c r="N1576" s="55">
        <f>DATE(world_happiness[[#This Row],[year]],1,1)</f>
        <v>41640</v>
      </c>
      <c r="O1576">
        <f>YEAR(world_happiness[[#This Row],[Date]])</f>
        <v>2014</v>
      </c>
      <c r="P1576">
        <f>AVERAGE(world_happiness[Life Ladder])</f>
        <v>5.4792273760800283</v>
      </c>
    </row>
    <row r="1577" spans="1:16" x14ac:dyDescent="0.35">
      <c r="A1577" t="s">
        <v>129</v>
      </c>
      <c r="B1577">
        <v>2015</v>
      </c>
      <c r="C1577">
        <v>6.0069999999999997</v>
      </c>
      <c r="D1577">
        <v>10.228</v>
      </c>
      <c r="E1577">
        <v>0.89300000000000002</v>
      </c>
      <c r="F1577">
        <v>68</v>
      </c>
      <c r="G1577">
        <v>0.79300000000000004</v>
      </c>
      <c r="H1577">
        <v>-9.6000000000000002E-2</v>
      </c>
      <c r="I1577">
        <v>0.81</v>
      </c>
      <c r="J1577">
        <v>0.63100000000000001</v>
      </c>
      <c r="K1577">
        <v>0.24</v>
      </c>
      <c r="L1577" t="str">
        <f>IFERROR(VLOOKUP(A1577, ContinentData!$A$2:$B$231, 2, FALSE),0)</f>
        <v>Europe</v>
      </c>
      <c r="M1577" t="str">
        <f>IF(world_happiness[[#This Row],[Life Ladder]]&gt;world_happiness[[#This Row],[AV LL]],"Over Avergare","Under Average")</f>
        <v>Over Avergare</v>
      </c>
      <c r="N1577" s="55">
        <f>DATE(world_happiness[[#This Row],[year]],1,1)</f>
        <v>42005</v>
      </c>
      <c r="O1577">
        <f>YEAR(world_happiness[[#This Row],[Date]])</f>
        <v>2015</v>
      </c>
      <c r="P1577">
        <f>AVERAGE(world_happiness[Life Ladder])</f>
        <v>5.4792273760800283</v>
      </c>
    </row>
    <row r="1578" spans="1:16" x14ac:dyDescent="0.35">
      <c r="A1578" t="s">
        <v>129</v>
      </c>
      <c r="B1578">
        <v>2016</v>
      </c>
      <c r="C1578">
        <v>6.1619999999999999</v>
      </c>
      <c r="D1578">
        <v>10.257999999999999</v>
      </c>
      <c r="E1578">
        <v>0.91700000000000004</v>
      </c>
      <c r="F1578">
        <v>68.174999999999997</v>
      </c>
      <c r="G1578">
        <v>0.871</v>
      </c>
      <c r="H1578">
        <v>-9.4E-2</v>
      </c>
      <c r="I1578">
        <v>0.84799999999999998</v>
      </c>
      <c r="J1578">
        <v>0.66600000000000004</v>
      </c>
      <c r="K1578">
        <v>0.224</v>
      </c>
      <c r="L1578" t="str">
        <f>IFERROR(VLOOKUP(A1578, ContinentData!$A$2:$B$231, 2, FALSE),0)</f>
        <v>Europe</v>
      </c>
      <c r="M1578" t="str">
        <f>IF(world_happiness[[#This Row],[Life Ladder]]&gt;world_happiness[[#This Row],[AV LL]],"Over Avergare","Under Average")</f>
        <v>Over Avergare</v>
      </c>
      <c r="N1578" s="55">
        <f>DATE(world_happiness[[#This Row],[year]],1,1)</f>
        <v>42370</v>
      </c>
      <c r="O1578">
        <f>YEAR(world_happiness[[#This Row],[Date]])</f>
        <v>2016</v>
      </c>
      <c r="P1578">
        <f>AVERAGE(world_happiness[Life Ladder])</f>
        <v>5.4792273760800283</v>
      </c>
    </row>
    <row r="1579" spans="1:16" x14ac:dyDescent="0.35">
      <c r="A1579" t="s">
        <v>129</v>
      </c>
      <c r="B1579">
        <v>2017</v>
      </c>
      <c r="C1579">
        <v>6.2009999999999996</v>
      </c>
      <c r="D1579">
        <v>10.308</v>
      </c>
      <c r="E1579">
        <v>0.88200000000000001</v>
      </c>
      <c r="F1579">
        <v>68.349999999999994</v>
      </c>
      <c r="G1579">
        <v>0.83099999999999996</v>
      </c>
      <c r="H1579">
        <v>-0.125</v>
      </c>
      <c r="I1579">
        <v>0.63900000000000001</v>
      </c>
      <c r="J1579">
        <v>0.56599999999999995</v>
      </c>
      <c r="K1579">
        <v>0.20300000000000001</v>
      </c>
      <c r="L1579" t="str">
        <f>IFERROR(VLOOKUP(A1579, ContinentData!$A$2:$B$231, 2, FALSE),0)</f>
        <v>Europe</v>
      </c>
      <c r="M1579" t="str">
        <f>IF(world_happiness[[#This Row],[Life Ladder]]&gt;world_happiness[[#This Row],[AV LL]],"Over Avergare","Under Average")</f>
        <v>Over Avergare</v>
      </c>
      <c r="N1579" s="55">
        <f>DATE(world_happiness[[#This Row],[year]],1,1)</f>
        <v>42736</v>
      </c>
      <c r="O1579">
        <f>YEAR(world_happiness[[#This Row],[Date]])</f>
        <v>2017</v>
      </c>
      <c r="P1579">
        <f>AVERAGE(world_happiness[Life Ladder])</f>
        <v>5.4792273760800283</v>
      </c>
    </row>
    <row r="1580" spans="1:16" x14ac:dyDescent="0.35">
      <c r="A1580" t="s">
        <v>129</v>
      </c>
      <c r="B1580">
        <v>2018</v>
      </c>
      <c r="C1580">
        <v>6.1109999999999998</v>
      </c>
      <c r="D1580">
        <v>10.365</v>
      </c>
      <c r="E1580">
        <v>0.86299999999999999</v>
      </c>
      <c r="F1580">
        <v>68.525000000000006</v>
      </c>
      <c r="G1580">
        <v>0.87</v>
      </c>
      <c r="H1580">
        <v>-0.25800000000000001</v>
      </c>
      <c r="I1580">
        <v>0.72</v>
      </c>
      <c r="J1580">
        <v>0.622</v>
      </c>
      <c r="K1580">
        <v>0.17599999999999999</v>
      </c>
      <c r="L1580" t="str">
        <f>IFERROR(VLOOKUP(A1580, ContinentData!$A$2:$B$231, 2, FALSE),0)</f>
        <v>Europe</v>
      </c>
      <c r="M1580" t="str">
        <f>IF(world_happiness[[#This Row],[Life Ladder]]&gt;world_happiness[[#This Row],[AV LL]],"Over Avergare","Under Average")</f>
        <v>Over Avergare</v>
      </c>
      <c r="N1580" s="55">
        <f>DATE(world_happiness[[#This Row],[year]],1,1)</f>
        <v>43101</v>
      </c>
      <c r="O1580">
        <f>YEAR(world_happiness[[#This Row],[Date]])</f>
        <v>2018</v>
      </c>
      <c r="P1580">
        <f>AVERAGE(world_happiness[Life Ladder])</f>
        <v>5.4792273760800283</v>
      </c>
    </row>
    <row r="1581" spans="1:16" x14ac:dyDescent="0.35">
      <c r="A1581" t="s">
        <v>129</v>
      </c>
      <c r="B1581">
        <v>2019</v>
      </c>
      <c r="C1581">
        <v>6.242</v>
      </c>
      <c r="D1581">
        <v>10.409000000000001</v>
      </c>
      <c r="E1581">
        <v>0.878</v>
      </c>
      <c r="F1581">
        <v>68.7</v>
      </c>
      <c r="G1581">
        <v>0.88300000000000001</v>
      </c>
      <c r="H1581">
        <v>-0.23499999999999999</v>
      </c>
      <c r="I1581">
        <v>0.69599999999999995</v>
      </c>
      <c r="J1581">
        <v>0.61299999999999999</v>
      </c>
      <c r="K1581">
        <v>0.16800000000000001</v>
      </c>
      <c r="L1581" t="str">
        <f>IFERROR(VLOOKUP(A1581, ContinentData!$A$2:$B$231, 2, FALSE),0)</f>
        <v>Europe</v>
      </c>
      <c r="M1581" t="str">
        <f>IF(world_happiness[[#This Row],[Life Ladder]]&gt;world_happiness[[#This Row],[AV LL]],"Over Avergare","Under Average")</f>
        <v>Over Avergare</v>
      </c>
      <c r="N1581" s="55">
        <f>DATE(world_happiness[[#This Row],[year]],1,1)</f>
        <v>43466</v>
      </c>
      <c r="O1581">
        <f>YEAR(world_happiness[[#This Row],[Date]])</f>
        <v>2019</v>
      </c>
      <c r="P1581">
        <f>AVERAGE(world_happiness[Life Ladder])</f>
        <v>5.4792273760800283</v>
      </c>
    </row>
    <row r="1582" spans="1:16" x14ac:dyDescent="0.35">
      <c r="A1582" t="s">
        <v>129</v>
      </c>
      <c r="B1582">
        <v>2020</v>
      </c>
      <c r="C1582">
        <v>6.1390000000000002</v>
      </c>
      <c r="D1582">
        <v>10.39</v>
      </c>
      <c r="E1582">
        <v>0.95299999999999996</v>
      </c>
      <c r="F1582">
        <v>68.875</v>
      </c>
      <c r="G1582">
        <v>0.76700000000000002</v>
      </c>
      <c r="H1582">
        <v>-1.2E-2</v>
      </c>
      <c r="I1582">
        <v>0.78700000000000003</v>
      </c>
      <c r="J1582">
        <v>0.67700000000000005</v>
      </c>
      <c r="K1582">
        <v>0.32900000000000001</v>
      </c>
      <c r="L1582" t="str">
        <f>IFERROR(VLOOKUP(A1582, ContinentData!$A$2:$B$231, 2, FALSE),0)</f>
        <v>Europe</v>
      </c>
      <c r="M1582" t="str">
        <f>IF(world_happiness[[#This Row],[Life Ladder]]&gt;world_happiness[[#This Row],[AV LL]],"Over Avergare","Under Average")</f>
        <v>Over Avergare</v>
      </c>
      <c r="N1582" s="55">
        <f>DATE(world_happiness[[#This Row],[year]],1,1)</f>
        <v>43831</v>
      </c>
      <c r="O1582">
        <f>YEAR(world_happiness[[#This Row],[Date]])</f>
        <v>2020</v>
      </c>
      <c r="P1582">
        <f>AVERAGE(world_happiness[Life Ladder])</f>
        <v>5.4792273760800283</v>
      </c>
    </row>
    <row r="1583" spans="1:16" x14ac:dyDescent="0.35">
      <c r="A1583" t="s">
        <v>129</v>
      </c>
      <c r="B1583">
        <v>2021</v>
      </c>
      <c r="C1583">
        <v>5.9779999999999998</v>
      </c>
      <c r="D1583">
        <v>10.461</v>
      </c>
      <c r="E1583">
        <v>0.93600000000000005</v>
      </c>
      <c r="F1583">
        <v>69.05</v>
      </c>
      <c r="G1583">
        <v>0.73199999999999998</v>
      </c>
      <c r="H1583">
        <v>0.124</v>
      </c>
      <c r="I1583">
        <v>0.74399999999999999</v>
      </c>
      <c r="J1583">
        <v>0.7</v>
      </c>
      <c r="K1583">
        <v>0.27700000000000002</v>
      </c>
      <c r="L1583" t="str">
        <f>IFERROR(VLOOKUP(A1583, ContinentData!$A$2:$B$231, 2, FALSE),0)</f>
        <v>Europe</v>
      </c>
      <c r="M1583" t="str">
        <f>IF(world_happiness[[#This Row],[Life Ladder]]&gt;world_happiness[[#This Row],[AV LL]],"Over Avergare","Under Average")</f>
        <v>Over Avergare</v>
      </c>
      <c r="N1583" s="55">
        <f>DATE(world_happiness[[#This Row],[year]],1,1)</f>
        <v>44197</v>
      </c>
      <c r="O1583">
        <f>YEAR(world_happiness[[#This Row],[Date]])</f>
        <v>2021</v>
      </c>
      <c r="P1583">
        <f>AVERAGE(world_happiness[Life Ladder])</f>
        <v>5.4792273760800283</v>
      </c>
    </row>
    <row r="1584" spans="1:16" x14ac:dyDescent="0.35">
      <c r="A1584" t="s">
        <v>129</v>
      </c>
      <c r="B1584">
        <v>2022</v>
      </c>
      <c r="C1584">
        <v>6.6660000000000004</v>
      </c>
      <c r="D1584">
        <v>10.509</v>
      </c>
      <c r="E1584">
        <v>0.88600000000000001</v>
      </c>
      <c r="F1584">
        <v>69.224999999999994</v>
      </c>
      <c r="G1584">
        <v>0.8</v>
      </c>
      <c r="H1584">
        <v>-0.20699999999999999</v>
      </c>
      <c r="I1584">
        <v>0.66700000000000004</v>
      </c>
      <c r="J1584">
        <v>0.59399999999999997</v>
      </c>
      <c r="K1584">
        <v>0.14000000000000001</v>
      </c>
      <c r="L1584" t="str">
        <f>IFERROR(VLOOKUP(A1584, ContinentData!$A$2:$B$231, 2, FALSE),0)</f>
        <v>Europe</v>
      </c>
      <c r="M1584" t="str">
        <f>IF(world_happiness[[#This Row],[Life Ladder]]&gt;world_happiness[[#This Row],[AV LL]],"Over Avergare","Under Average")</f>
        <v>Over Avergare</v>
      </c>
      <c r="N1584" s="55">
        <f>DATE(world_happiness[[#This Row],[year]],1,1)</f>
        <v>44562</v>
      </c>
      <c r="O1584">
        <f>YEAR(world_happiness[[#This Row],[Date]])</f>
        <v>2022</v>
      </c>
      <c r="P1584">
        <f>AVERAGE(world_happiness[Life Ladder])</f>
        <v>5.4792273760800283</v>
      </c>
    </row>
    <row r="1585" spans="1:16" x14ac:dyDescent="0.35">
      <c r="A1585" t="s">
        <v>130</v>
      </c>
      <c r="B1585">
        <v>2006</v>
      </c>
      <c r="C1585">
        <v>5.4050000000000002</v>
      </c>
      <c r="D1585">
        <v>10.359</v>
      </c>
      <c r="E1585">
        <v>0.90500000000000003</v>
      </c>
      <c r="F1585">
        <v>68.34</v>
      </c>
      <c r="G1585">
        <v>0.88200000000000001</v>
      </c>
      <c r="H1585">
        <v>-0.182</v>
      </c>
      <c r="I1585">
        <v>0.88</v>
      </c>
      <c r="J1585">
        <v>0.64700000000000002</v>
      </c>
      <c r="K1585">
        <v>0.33300000000000002</v>
      </c>
      <c r="L1585" t="str">
        <f>IFERROR(VLOOKUP(A1585, ContinentData!$A$2:$B$231, 2, FALSE),0)</f>
        <v>Europe</v>
      </c>
      <c r="M1585" t="str">
        <f>IF(world_happiness[[#This Row],[Life Ladder]]&gt;world_happiness[[#This Row],[AV LL]],"Over Avergare","Under Average")</f>
        <v>Under Average</v>
      </c>
      <c r="N1585" s="55">
        <f>DATE(world_happiness[[#This Row],[year]],1,1)</f>
        <v>38718</v>
      </c>
      <c r="O1585">
        <f>YEAR(world_happiness[[#This Row],[Date]])</f>
        <v>2006</v>
      </c>
      <c r="P1585">
        <f>AVERAGE(world_happiness[Life Ladder])</f>
        <v>5.4792273760800283</v>
      </c>
    </row>
    <row r="1586" spans="1:16" x14ac:dyDescent="0.35">
      <c r="A1586" t="s">
        <v>130</v>
      </c>
      <c r="B1586">
        <v>2008</v>
      </c>
      <c r="C1586">
        <v>5.7169999999999996</v>
      </c>
      <c r="D1586">
        <v>10.382999999999999</v>
      </c>
      <c r="E1586">
        <v>0.88600000000000001</v>
      </c>
      <c r="F1586">
        <v>68.819999999999993</v>
      </c>
      <c r="G1586">
        <v>0.64600000000000002</v>
      </c>
      <c r="H1586">
        <v>-0.221</v>
      </c>
      <c r="I1586">
        <v>0.93300000000000005</v>
      </c>
      <c r="J1586">
        <v>0.66700000000000004</v>
      </c>
      <c r="K1586">
        <v>0.309</v>
      </c>
      <c r="L1586" t="str">
        <f>IFERROR(VLOOKUP(A1586, ContinentData!$A$2:$B$231, 2, FALSE),0)</f>
        <v>Europe</v>
      </c>
      <c r="M1586" t="str">
        <f>IF(world_happiness[[#This Row],[Life Ladder]]&gt;world_happiness[[#This Row],[AV LL]],"Over Avergare","Under Average")</f>
        <v>Over Avergare</v>
      </c>
      <c r="N1586" s="55">
        <f>DATE(world_happiness[[#This Row],[year]],1,1)</f>
        <v>39448</v>
      </c>
      <c r="O1586">
        <f>YEAR(world_happiness[[#This Row],[Date]])</f>
        <v>2008</v>
      </c>
      <c r="P1586">
        <f>AVERAGE(world_happiness[Life Ladder])</f>
        <v>5.4792273760800283</v>
      </c>
    </row>
    <row r="1587" spans="1:16" x14ac:dyDescent="0.35">
      <c r="A1587" t="s">
        <v>130</v>
      </c>
      <c r="B1587">
        <v>2010</v>
      </c>
      <c r="C1587">
        <v>5.0949999999999998</v>
      </c>
      <c r="D1587">
        <v>10.367000000000001</v>
      </c>
      <c r="E1587">
        <v>0.86399999999999999</v>
      </c>
      <c r="F1587">
        <v>69.3</v>
      </c>
      <c r="G1587">
        <v>0.72099999999999997</v>
      </c>
      <c r="H1587">
        <v>-0.11</v>
      </c>
      <c r="I1587">
        <v>0.94799999999999995</v>
      </c>
      <c r="J1587">
        <v>0.68100000000000005</v>
      </c>
      <c r="K1587">
        <v>0.26500000000000001</v>
      </c>
      <c r="L1587" t="str">
        <f>IFERROR(VLOOKUP(A1587, ContinentData!$A$2:$B$231, 2, FALSE),0)</f>
        <v>Europe</v>
      </c>
      <c r="M1587" t="str">
        <f>IF(world_happiness[[#This Row],[Life Ladder]]&gt;world_happiness[[#This Row],[AV LL]],"Over Avergare","Under Average")</f>
        <v>Under Average</v>
      </c>
      <c r="N1587" s="55">
        <f>DATE(world_happiness[[#This Row],[year]],1,1)</f>
        <v>40179</v>
      </c>
      <c r="O1587">
        <f>YEAR(world_happiness[[#This Row],[Date]])</f>
        <v>2010</v>
      </c>
      <c r="P1587">
        <f>AVERAGE(world_happiness[Life Ladder])</f>
        <v>5.4792273760800283</v>
      </c>
    </row>
    <row r="1588" spans="1:16" x14ac:dyDescent="0.35">
      <c r="A1588" t="s">
        <v>130</v>
      </c>
      <c r="B1588">
        <v>2011</v>
      </c>
      <c r="C1588">
        <v>5.22</v>
      </c>
      <c r="D1588">
        <v>10.352</v>
      </c>
      <c r="E1588">
        <v>0.85599999999999998</v>
      </c>
      <c r="F1588">
        <v>69.540000000000006</v>
      </c>
      <c r="G1588">
        <v>0.875</v>
      </c>
      <c r="H1588">
        <v>-0.17699999999999999</v>
      </c>
      <c r="I1588">
        <v>0.96199999999999997</v>
      </c>
      <c r="J1588">
        <v>0.67100000000000004</v>
      </c>
      <c r="K1588">
        <v>0.27900000000000003</v>
      </c>
      <c r="L1588" t="str">
        <f>IFERROR(VLOOKUP(A1588, ContinentData!$A$2:$B$231, 2, FALSE),0)</f>
        <v>Europe</v>
      </c>
      <c r="M1588" t="str">
        <f>IF(world_happiness[[#This Row],[Life Ladder]]&gt;world_happiness[[#This Row],[AV LL]],"Over Avergare","Under Average")</f>
        <v>Under Average</v>
      </c>
      <c r="N1588" s="55">
        <f>DATE(world_happiness[[#This Row],[year]],1,1)</f>
        <v>40544</v>
      </c>
      <c r="O1588">
        <f>YEAR(world_happiness[[#This Row],[Date]])</f>
        <v>2011</v>
      </c>
      <c r="P1588">
        <f>AVERAGE(world_happiness[Life Ladder])</f>
        <v>5.4792273760800283</v>
      </c>
    </row>
    <row r="1589" spans="1:16" x14ac:dyDescent="0.35">
      <c r="A1589" t="s">
        <v>130</v>
      </c>
      <c r="B1589">
        <v>2012</v>
      </c>
      <c r="C1589">
        <v>4.9939999999999998</v>
      </c>
      <c r="D1589">
        <v>10.314</v>
      </c>
      <c r="E1589">
        <v>0.86599999999999999</v>
      </c>
      <c r="F1589">
        <v>69.78</v>
      </c>
      <c r="G1589">
        <v>0.77400000000000002</v>
      </c>
      <c r="H1589">
        <v>-0.10100000000000001</v>
      </c>
      <c r="I1589">
        <v>0.95899999999999996</v>
      </c>
      <c r="J1589">
        <v>0.63100000000000001</v>
      </c>
      <c r="K1589">
        <v>0.37</v>
      </c>
      <c r="L1589" t="str">
        <f>IFERROR(VLOOKUP(A1589, ContinentData!$A$2:$B$231, 2, FALSE),0)</f>
        <v>Europe</v>
      </c>
      <c r="M1589" t="str">
        <f>IF(world_happiness[[#This Row],[Life Ladder]]&gt;world_happiness[[#This Row],[AV LL]],"Over Avergare","Under Average")</f>
        <v>Under Average</v>
      </c>
      <c r="N1589" s="55">
        <f>DATE(world_happiness[[#This Row],[year]],1,1)</f>
        <v>40909</v>
      </c>
      <c r="O1589">
        <f>YEAR(world_happiness[[#This Row],[Date]])</f>
        <v>2012</v>
      </c>
      <c r="P1589">
        <f>AVERAGE(world_happiness[Life Ladder])</f>
        <v>5.4792273760800283</v>
      </c>
    </row>
    <row r="1590" spans="1:16" x14ac:dyDescent="0.35">
      <c r="A1590" t="s">
        <v>130</v>
      </c>
      <c r="B1590">
        <v>2013</v>
      </c>
      <c r="C1590">
        <v>5.1580000000000004</v>
      </c>
      <c r="D1590">
        <v>10.31</v>
      </c>
      <c r="E1590">
        <v>0.86699999999999999</v>
      </c>
      <c r="F1590">
        <v>70.02</v>
      </c>
      <c r="G1590">
        <v>0.78800000000000003</v>
      </c>
      <c r="H1590">
        <v>-0.122</v>
      </c>
      <c r="I1590">
        <v>0.94599999999999995</v>
      </c>
      <c r="J1590">
        <v>0.66500000000000004</v>
      </c>
      <c r="K1590">
        <v>0.34799999999999998</v>
      </c>
      <c r="L1590" t="str">
        <f>IFERROR(VLOOKUP(A1590, ContinentData!$A$2:$B$231, 2, FALSE),0)</f>
        <v>Europe</v>
      </c>
      <c r="M1590" t="str">
        <f>IF(world_happiness[[#This Row],[Life Ladder]]&gt;world_happiness[[#This Row],[AV LL]],"Over Avergare","Under Average")</f>
        <v>Under Average</v>
      </c>
      <c r="N1590" s="55">
        <f>DATE(world_happiness[[#This Row],[year]],1,1)</f>
        <v>41275</v>
      </c>
      <c r="O1590">
        <f>YEAR(world_happiness[[#This Row],[Date]])</f>
        <v>2013</v>
      </c>
      <c r="P1590">
        <f>AVERAGE(world_happiness[Life Ladder])</f>
        <v>5.4792273760800283</v>
      </c>
    </row>
    <row r="1591" spans="1:16" x14ac:dyDescent="0.35">
      <c r="A1591" t="s">
        <v>130</v>
      </c>
      <c r="B1591">
        <v>2014</v>
      </c>
      <c r="C1591">
        <v>5.1269999999999998</v>
      </c>
      <c r="D1591">
        <v>10.324</v>
      </c>
      <c r="E1591">
        <v>0.86199999999999999</v>
      </c>
      <c r="F1591">
        <v>70.260000000000005</v>
      </c>
      <c r="G1591">
        <v>0.84699999999999998</v>
      </c>
      <c r="H1591">
        <v>-0.13</v>
      </c>
      <c r="I1591">
        <v>0.94099999999999995</v>
      </c>
      <c r="J1591">
        <v>0.66300000000000003</v>
      </c>
      <c r="K1591">
        <v>0.35799999999999998</v>
      </c>
      <c r="L1591" t="str">
        <f>IFERROR(VLOOKUP(A1591, ContinentData!$A$2:$B$231, 2, FALSE),0)</f>
        <v>Europe</v>
      </c>
      <c r="M1591" t="str">
        <f>IF(world_happiness[[#This Row],[Life Ladder]]&gt;world_happiness[[#This Row],[AV LL]],"Over Avergare","Under Average")</f>
        <v>Under Average</v>
      </c>
      <c r="N1591" s="55">
        <f>DATE(world_happiness[[#This Row],[year]],1,1)</f>
        <v>41640</v>
      </c>
      <c r="O1591">
        <f>YEAR(world_happiness[[#This Row],[Date]])</f>
        <v>2014</v>
      </c>
      <c r="P1591">
        <f>AVERAGE(world_happiness[Life Ladder])</f>
        <v>5.4792273760800283</v>
      </c>
    </row>
    <row r="1592" spans="1:16" x14ac:dyDescent="0.35">
      <c r="A1592" t="s">
        <v>130</v>
      </c>
      <c r="B1592">
        <v>2015</v>
      </c>
      <c r="C1592">
        <v>5.0810000000000004</v>
      </c>
      <c r="D1592">
        <v>10.346</v>
      </c>
      <c r="E1592">
        <v>0.86599999999999999</v>
      </c>
      <c r="F1592">
        <v>70.5</v>
      </c>
      <c r="G1592">
        <v>0.8</v>
      </c>
      <c r="H1592">
        <v>-0.16700000000000001</v>
      </c>
      <c r="I1592">
        <v>0.94099999999999995</v>
      </c>
      <c r="J1592">
        <v>0.629</v>
      </c>
      <c r="K1592">
        <v>0.371</v>
      </c>
      <c r="L1592" t="str">
        <f>IFERROR(VLOOKUP(A1592, ContinentData!$A$2:$B$231, 2, FALSE),0)</f>
        <v>Europe</v>
      </c>
      <c r="M1592" t="str">
        <f>IF(world_happiness[[#This Row],[Life Ladder]]&gt;world_happiness[[#This Row],[AV LL]],"Over Avergare","Under Average")</f>
        <v>Under Average</v>
      </c>
      <c r="N1592" s="55">
        <f>DATE(world_happiness[[#This Row],[year]],1,1)</f>
        <v>42005</v>
      </c>
      <c r="O1592">
        <f>YEAR(world_happiness[[#This Row],[Date]])</f>
        <v>2015</v>
      </c>
      <c r="P1592">
        <f>AVERAGE(world_happiness[Life Ladder])</f>
        <v>5.4792273760800283</v>
      </c>
    </row>
    <row r="1593" spans="1:16" x14ac:dyDescent="0.35">
      <c r="A1593" t="s">
        <v>130</v>
      </c>
      <c r="B1593">
        <v>2016</v>
      </c>
      <c r="C1593">
        <v>5.4470000000000001</v>
      </c>
      <c r="D1593">
        <v>10.369</v>
      </c>
      <c r="E1593">
        <v>0.90500000000000003</v>
      </c>
      <c r="F1593">
        <v>70.625</v>
      </c>
      <c r="G1593">
        <v>0.83799999999999997</v>
      </c>
      <c r="H1593">
        <v>-0.22900000000000001</v>
      </c>
      <c r="I1593">
        <v>0.92200000000000004</v>
      </c>
      <c r="J1593">
        <v>0.65900000000000003</v>
      </c>
      <c r="K1593">
        <v>0.32600000000000001</v>
      </c>
      <c r="L1593" t="str">
        <f>IFERROR(VLOOKUP(A1593, ContinentData!$A$2:$B$231, 2, FALSE),0)</f>
        <v>Europe</v>
      </c>
      <c r="M1593" t="str">
        <f>IF(world_happiness[[#This Row],[Life Ladder]]&gt;world_happiness[[#This Row],[AV LL]],"Over Avergare","Under Average")</f>
        <v>Under Average</v>
      </c>
      <c r="N1593" s="55">
        <f>DATE(world_happiness[[#This Row],[year]],1,1)</f>
        <v>42370</v>
      </c>
      <c r="O1593">
        <f>YEAR(world_happiness[[#This Row],[Date]])</f>
        <v>2016</v>
      </c>
      <c r="P1593">
        <f>AVERAGE(world_happiness[Life Ladder])</f>
        <v>5.4792273760800283</v>
      </c>
    </row>
    <row r="1594" spans="1:16" x14ac:dyDescent="0.35">
      <c r="A1594" t="s">
        <v>130</v>
      </c>
      <c r="B1594">
        <v>2017</v>
      </c>
      <c r="C1594">
        <v>5.7110000000000003</v>
      </c>
      <c r="D1594">
        <v>10.406000000000001</v>
      </c>
      <c r="E1594">
        <v>0.9</v>
      </c>
      <c r="F1594">
        <v>70.75</v>
      </c>
      <c r="G1594">
        <v>0.90500000000000003</v>
      </c>
      <c r="H1594">
        <v>-0.18</v>
      </c>
      <c r="I1594">
        <v>0.88100000000000001</v>
      </c>
      <c r="J1594">
        <v>0.60799999999999998</v>
      </c>
      <c r="K1594">
        <v>0.29399999999999998</v>
      </c>
      <c r="L1594" t="str">
        <f>IFERROR(VLOOKUP(A1594, ContinentData!$A$2:$B$231, 2, FALSE),0)</f>
        <v>Europe</v>
      </c>
      <c r="M1594" t="str">
        <f>IF(world_happiness[[#This Row],[Life Ladder]]&gt;world_happiness[[#This Row],[AV LL]],"Over Avergare","Under Average")</f>
        <v>Over Avergare</v>
      </c>
      <c r="N1594" s="55">
        <f>DATE(world_happiness[[#This Row],[year]],1,1)</f>
        <v>42736</v>
      </c>
      <c r="O1594">
        <f>YEAR(world_happiness[[#This Row],[Date]])</f>
        <v>2017</v>
      </c>
      <c r="P1594">
        <f>AVERAGE(world_happiness[Life Ladder])</f>
        <v>5.4792273760800283</v>
      </c>
    </row>
    <row r="1595" spans="1:16" x14ac:dyDescent="0.35">
      <c r="A1595" t="s">
        <v>130</v>
      </c>
      <c r="B1595">
        <v>2018</v>
      </c>
      <c r="C1595">
        <v>5.92</v>
      </c>
      <c r="D1595">
        <v>10.435</v>
      </c>
      <c r="E1595">
        <v>0.88700000000000001</v>
      </c>
      <c r="F1595">
        <v>70.875</v>
      </c>
      <c r="G1595">
        <v>0.877</v>
      </c>
      <c r="H1595">
        <v>-0.26500000000000001</v>
      </c>
      <c r="I1595">
        <v>0.88</v>
      </c>
      <c r="J1595">
        <v>0.64600000000000002</v>
      </c>
      <c r="K1595">
        <v>0.318</v>
      </c>
      <c r="L1595" t="str">
        <f>IFERROR(VLOOKUP(A1595, ContinentData!$A$2:$B$231, 2, FALSE),0)</f>
        <v>Europe</v>
      </c>
      <c r="M1595" t="str">
        <f>IF(world_happiness[[#This Row],[Life Ladder]]&gt;world_happiness[[#This Row],[AV LL]],"Over Avergare","Under Average")</f>
        <v>Over Avergare</v>
      </c>
      <c r="N1595" s="55">
        <f>DATE(world_happiness[[#This Row],[year]],1,1)</f>
        <v>43101</v>
      </c>
      <c r="O1595">
        <f>YEAR(world_happiness[[#This Row],[Date]])</f>
        <v>2018</v>
      </c>
      <c r="P1595">
        <f>AVERAGE(world_happiness[Life Ladder])</f>
        <v>5.4792273760800283</v>
      </c>
    </row>
    <row r="1596" spans="1:16" x14ac:dyDescent="0.35">
      <c r="A1596" t="s">
        <v>130</v>
      </c>
      <c r="B1596">
        <v>2019</v>
      </c>
      <c r="C1596">
        <v>6.0949999999999998</v>
      </c>
      <c r="D1596">
        <v>10.462</v>
      </c>
      <c r="E1596">
        <v>0.876</v>
      </c>
      <c r="F1596">
        <v>71</v>
      </c>
      <c r="G1596">
        <v>0.88200000000000001</v>
      </c>
      <c r="H1596">
        <v>-0.23799999999999999</v>
      </c>
      <c r="I1596">
        <v>0.91500000000000004</v>
      </c>
      <c r="J1596">
        <v>0.67500000000000004</v>
      </c>
      <c r="K1596">
        <v>0.3</v>
      </c>
      <c r="L1596" t="str">
        <f>IFERROR(VLOOKUP(A1596, ContinentData!$A$2:$B$231, 2, FALSE),0)</f>
        <v>Europe</v>
      </c>
      <c r="M1596" t="str">
        <f>IF(world_happiness[[#This Row],[Life Ladder]]&gt;world_happiness[[#This Row],[AV LL]],"Over Avergare","Under Average")</f>
        <v>Over Avergare</v>
      </c>
      <c r="N1596" s="55">
        <f>DATE(world_happiness[[#This Row],[year]],1,1)</f>
        <v>43466</v>
      </c>
      <c r="O1596">
        <f>YEAR(world_happiness[[#This Row],[Date]])</f>
        <v>2019</v>
      </c>
      <c r="P1596">
        <f>AVERAGE(world_happiness[Life Ladder])</f>
        <v>5.4792273760800283</v>
      </c>
    </row>
    <row r="1597" spans="1:16" x14ac:dyDescent="0.35">
      <c r="A1597" t="s">
        <v>130</v>
      </c>
      <c r="B1597">
        <v>2020</v>
      </c>
      <c r="C1597">
        <v>5.7679999999999998</v>
      </c>
      <c r="D1597">
        <v>10.374000000000001</v>
      </c>
      <c r="E1597">
        <v>0.875</v>
      </c>
      <c r="F1597">
        <v>71.125</v>
      </c>
      <c r="G1597">
        <v>0.91300000000000003</v>
      </c>
      <c r="H1597">
        <v>-0.24199999999999999</v>
      </c>
      <c r="I1597">
        <v>0.86699999999999999</v>
      </c>
      <c r="J1597">
        <v>0.61399999999999999</v>
      </c>
      <c r="K1597">
        <v>0.38300000000000001</v>
      </c>
      <c r="L1597" t="str">
        <f>IFERROR(VLOOKUP(A1597, ContinentData!$A$2:$B$231, 2, FALSE),0)</f>
        <v>Europe</v>
      </c>
      <c r="M1597" t="str">
        <f>IF(world_happiness[[#This Row],[Life Ladder]]&gt;world_happiness[[#This Row],[AV LL]],"Over Avergare","Under Average")</f>
        <v>Over Avergare</v>
      </c>
      <c r="N1597" s="55">
        <f>DATE(world_happiness[[#This Row],[year]],1,1)</f>
        <v>43831</v>
      </c>
      <c r="O1597">
        <f>YEAR(world_happiness[[#This Row],[Date]])</f>
        <v>2020</v>
      </c>
      <c r="P1597">
        <f>AVERAGE(world_happiness[Life Ladder])</f>
        <v>5.4792273760800283</v>
      </c>
    </row>
    <row r="1598" spans="1:16" x14ac:dyDescent="0.35">
      <c r="A1598" t="s">
        <v>130</v>
      </c>
      <c r="B1598">
        <v>2021</v>
      </c>
      <c r="C1598">
        <v>6.1829999999999998</v>
      </c>
      <c r="D1598">
        <v>10.423999999999999</v>
      </c>
      <c r="E1598">
        <v>0.89500000000000002</v>
      </c>
      <c r="F1598">
        <v>71.25</v>
      </c>
      <c r="G1598">
        <v>0.89200000000000002</v>
      </c>
      <c r="H1598">
        <v>-0.20899999999999999</v>
      </c>
      <c r="I1598">
        <v>0.872</v>
      </c>
      <c r="J1598">
        <v>0.629</v>
      </c>
      <c r="K1598">
        <v>0.28399999999999997</v>
      </c>
      <c r="L1598" t="str">
        <f>IFERROR(VLOOKUP(A1598, ContinentData!$A$2:$B$231, 2, FALSE),0)</f>
        <v>Europe</v>
      </c>
      <c r="M1598" t="str">
        <f>IF(world_happiness[[#This Row],[Life Ladder]]&gt;world_happiness[[#This Row],[AV LL]],"Over Avergare","Under Average")</f>
        <v>Over Avergare</v>
      </c>
      <c r="N1598" s="55">
        <f>DATE(world_happiness[[#This Row],[year]],1,1)</f>
        <v>44197</v>
      </c>
      <c r="O1598">
        <f>YEAR(world_happiness[[#This Row],[Date]])</f>
        <v>2021</v>
      </c>
      <c r="P1598">
        <f>AVERAGE(world_happiness[Life Ladder])</f>
        <v>5.4792273760800283</v>
      </c>
    </row>
    <row r="1599" spans="1:16" x14ac:dyDescent="0.35">
      <c r="A1599" t="s">
        <v>130</v>
      </c>
      <c r="B1599">
        <v>2022</v>
      </c>
      <c r="C1599">
        <v>5.9530000000000003</v>
      </c>
      <c r="D1599">
        <v>10.487</v>
      </c>
      <c r="E1599">
        <v>0.86199999999999999</v>
      </c>
      <c r="F1599">
        <v>71.375</v>
      </c>
      <c r="G1599">
        <v>0.90300000000000002</v>
      </c>
      <c r="H1599">
        <v>-0.13700000000000001</v>
      </c>
      <c r="I1599">
        <v>0.89300000000000002</v>
      </c>
      <c r="J1599">
        <v>0.63800000000000001</v>
      </c>
      <c r="K1599">
        <v>0.316</v>
      </c>
      <c r="L1599" t="str">
        <f>IFERROR(VLOOKUP(A1599, ContinentData!$A$2:$B$231, 2, FALSE),0)</f>
        <v>Europe</v>
      </c>
      <c r="M1599" t="str">
        <f>IF(world_happiness[[#This Row],[Life Ladder]]&gt;world_happiness[[#This Row],[AV LL]],"Over Avergare","Under Average")</f>
        <v>Over Avergare</v>
      </c>
      <c r="N1599" s="55">
        <f>DATE(world_happiness[[#This Row],[year]],1,1)</f>
        <v>44562</v>
      </c>
      <c r="O1599">
        <f>YEAR(world_happiness[[#This Row],[Date]])</f>
        <v>2022</v>
      </c>
      <c r="P1599">
        <f>AVERAGE(world_happiness[Life Ladder])</f>
        <v>5.4792273760800283</v>
      </c>
    </row>
    <row r="1600" spans="1:16" x14ac:dyDescent="0.35">
      <c r="A1600" t="s">
        <v>131</v>
      </c>
      <c r="B1600">
        <v>2009</v>
      </c>
      <c r="C1600">
        <v>6.4180000000000001</v>
      </c>
      <c r="D1600">
        <v>11.433999999999999</v>
      </c>
      <c r="E1600">
        <v>0.89400000000000002</v>
      </c>
      <c r="F1600">
        <v>64.36</v>
      </c>
      <c r="G1600">
        <v>0.86499999999999999</v>
      </c>
      <c r="H1600">
        <v>0.23200000000000001</v>
      </c>
      <c r="I1600">
        <v>0.184</v>
      </c>
      <c r="J1600">
        <v>0.67300000000000004</v>
      </c>
      <c r="K1600">
        <v>0.25800000000000001</v>
      </c>
      <c r="L1600" t="str">
        <f>IFERROR(VLOOKUP(A1600, ContinentData!$A$2:$B$231, 2, FALSE),0)</f>
        <v>Asia</v>
      </c>
      <c r="M1600" t="str">
        <f>IF(world_happiness[[#This Row],[Life Ladder]]&gt;world_happiness[[#This Row],[AV LL]],"Over Avergare","Under Average")</f>
        <v>Over Avergare</v>
      </c>
      <c r="N1600" s="55">
        <f>DATE(world_happiness[[#This Row],[year]],1,1)</f>
        <v>39814</v>
      </c>
      <c r="O1600">
        <f>YEAR(world_happiness[[#This Row],[Date]])</f>
        <v>2009</v>
      </c>
      <c r="P1600">
        <f>AVERAGE(world_happiness[Life Ladder])</f>
        <v>5.4792273760800283</v>
      </c>
    </row>
    <row r="1601" spans="1:16" x14ac:dyDescent="0.35">
      <c r="A1601" t="s">
        <v>131</v>
      </c>
      <c r="B1601">
        <v>2010</v>
      </c>
      <c r="C1601">
        <v>6.85</v>
      </c>
      <c r="D1601">
        <v>11.551</v>
      </c>
      <c r="F1601">
        <v>64.7</v>
      </c>
      <c r="H1601">
        <v>9.7000000000000003E-2</v>
      </c>
      <c r="L1601" t="str">
        <f>IFERROR(VLOOKUP(A1601, ContinentData!$A$2:$B$231, 2, FALSE),0)</f>
        <v>Asia</v>
      </c>
      <c r="M1601" t="str">
        <f>IF(world_happiness[[#This Row],[Life Ladder]]&gt;world_happiness[[#This Row],[AV LL]],"Over Avergare","Under Average")</f>
        <v>Over Avergare</v>
      </c>
      <c r="N1601" s="55">
        <f>DATE(world_happiness[[#This Row],[year]],1,1)</f>
        <v>40179</v>
      </c>
      <c r="O1601">
        <f>YEAR(world_happiness[[#This Row],[Date]])</f>
        <v>2010</v>
      </c>
      <c r="P1601">
        <f>AVERAGE(world_happiness[Life Ladder])</f>
        <v>5.4792273760800283</v>
      </c>
    </row>
    <row r="1602" spans="1:16" x14ac:dyDescent="0.35">
      <c r="A1602" t="s">
        <v>131</v>
      </c>
      <c r="B1602">
        <v>2011</v>
      </c>
      <c r="C1602">
        <v>6.5919999999999996</v>
      </c>
      <c r="D1602">
        <v>11.625</v>
      </c>
      <c r="E1602">
        <v>0.85699999999999998</v>
      </c>
      <c r="F1602">
        <v>65.040000000000006</v>
      </c>
      <c r="G1602">
        <v>0.90500000000000003</v>
      </c>
      <c r="H1602">
        <v>2E-3</v>
      </c>
      <c r="J1602">
        <v>0.66100000000000003</v>
      </c>
      <c r="K1602">
        <v>0.32800000000000001</v>
      </c>
      <c r="L1602" t="str">
        <f>IFERROR(VLOOKUP(A1602, ContinentData!$A$2:$B$231, 2, FALSE),0)</f>
        <v>Asia</v>
      </c>
      <c r="M1602" t="str">
        <f>IF(world_happiness[[#This Row],[Life Ladder]]&gt;world_happiness[[#This Row],[AV LL]],"Over Avergare","Under Average")</f>
        <v>Over Avergare</v>
      </c>
      <c r="N1602" s="55">
        <f>DATE(world_happiness[[#This Row],[year]],1,1)</f>
        <v>40544</v>
      </c>
      <c r="O1602">
        <f>YEAR(world_happiness[[#This Row],[Date]])</f>
        <v>2011</v>
      </c>
      <c r="P1602">
        <f>AVERAGE(world_happiness[Life Ladder])</f>
        <v>5.4792273760800283</v>
      </c>
    </row>
    <row r="1603" spans="1:16" x14ac:dyDescent="0.35">
      <c r="A1603" t="s">
        <v>131</v>
      </c>
      <c r="B1603">
        <v>2012</v>
      </c>
      <c r="C1603">
        <v>6.6109999999999998</v>
      </c>
      <c r="D1603">
        <v>11.617000000000001</v>
      </c>
      <c r="E1603">
        <v>0.83799999999999997</v>
      </c>
      <c r="F1603">
        <v>65.38</v>
      </c>
      <c r="G1603">
        <v>0.92400000000000004</v>
      </c>
      <c r="H1603">
        <v>0.15</v>
      </c>
      <c r="J1603">
        <v>0.68300000000000005</v>
      </c>
      <c r="K1603">
        <v>0.32200000000000001</v>
      </c>
      <c r="L1603" t="str">
        <f>IFERROR(VLOOKUP(A1603, ContinentData!$A$2:$B$231, 2, FALSE),0)</f>
        <v>Asia</v>
      </c>
      <c r="M1603" t="str">
        <f>IF(world_happiness[[#This Row],[Life Ladder]]&gt;world_happiness[[#This Row],[AV LL]],"Over Avergare","Under Average")</f>
        <v>Over Avergare</v>
      </c>
      <c r="N1603" s="55">
        <f>DATE(world_happiness[[#This Row],[year]],1,1)</f>
        <v>40909</v>
      </c>
      <c r="O1603">
        <f>YEAR(world_happiness[[#This Row],[Date]])</f>
        <v>2012</v>
      </c>
      <c r="P1603">
        <f>AVERAGE(world_happiness[Life Ladder])</f>
        <v>5.4792273760800283</v>
      </c>
    </row>
    <row r="1604" spans="1:16" x14ac:dyDescent="0.35">
      <c r="A1604" t="s">
        <v>131</v>
      </c>
      <c r="B1604">
        <v>2015</v>
      </c>
      <c r="C1604">
        <v>6.375</v>
      </c>
      <c r="D1604">
        <v>11.532</v>
      </c>
      <c r="F1604">
        <v>66.400000000000006</v>
      </c>
      <c r="L1604" t="str">
        <f>IFERROR(VLOOKUP(A1604, ContinentData!$A$2:$B$231, 2, FALSE),0)</f>
        <v>Asia</v>
      </c>
      <c r="M1604" t="str">
        <f>IF(world_happiness[[#This Row],[Life Ladder]]&gt;world_happiness[[#This Row],[AV LL]],"Over Avergare","Under Average")</f>
        <v>Over Avergare</v>
      </c>
      <c r="N1604" s="55">
        <f>DATE(world_happiness[[#This Row],[year]],1,1)</f>
        <v>42005</v>
      </c>
      <c r="O1604">
        <f>YEAR(world_happiness[[#This Row],[Date]])</f>
        <v>2015</v>
      </c>
      <c r="P1604">
        <f>AVERAGE(world_happiness[Life Ladder])</f>
        <v>5.4792273760800283</v>
      </c>
    </row>
    <row r="1605" spans="1:16" x14ac:dyDescent="0.35">
      <c r="A1605" t="s">
        <v>132</v>
      </c>
      <c r="B1605">
        <v>2005</v>
      </c>
      <c r="C1605">
        <v>5.0490000000000004</v>
      </c>
      <c r="D1605">
        <v>9.7330000000000005</v>
      </c>
      <c r="E1605">
        <v>0.83799999999999997</v>
      </c>
      <c r="F1605">
        <v>64.5</v>
      </c>
      <c r="G1605">
        <v>0.8</v>
      </c>
      <c r="I1605">
        <v>0.95699999999999996</v>
      </c>
      <c r="J1605">
        <v>0.57599999999999996</v>
      </c>
      <c r="K1605">
        <v>0.34599999999999997</v>
      </c>
      <c r="L1605" t="str">
        <f>IFERROR(VLOOKUP(A1605, ContinentData!$A$2:$B$231, 2, FALSE),0)</f>
        <v>Europe</v>
      </c>
      <c r="M1605" t="str">
        <f>IF(world_happiness[[#This Row],[Life Ladder]]&gt;world_happiness[[#This Row],[AV LL]],"Over Avergare","Under Average")</f>
        <v>Under Average</v>
      </c>
      <c r="N1605" s="55">
        <f>DATE(world_happiness[[#This Row],[year]],1,1)</f>
        <v>38353</v>
      </c>
      <c r="O1605">
        <f>YEAR(world_happiness[[#This Row],[Date]])</f>
        <v>2005</v>
      </c>
      <c r="P1605">
        <f>AVERAGE(world_happiness[Life Ladder])</f>
        <v>5.4792273760800283</v>
      </c>
    </row>
    <row r="1606" spans="1:16" x14ac:dyDescent="0.35">
      <c r="A1606" t="s">
        <v>132</v>
      </c>
      <c r="B1606">
        <v>2007</v>
      </c>
      <c r="C1606">
        <v>5.3940000000000001</v>
      </c>
      <c r="D1606">
        <v>9.9009999999999998</v>
      </c>
      <c r="E1606">
        <v>0.73599999999999999</v>
      </c>
      <c r="F1606">
        <v>64.86</v>
      </c>
      <c r="G1606">
        <v>0.68600000000000005</v>
      </c>
      <c r="H1606">
        <v>-0.192</v>
      </c>
      <c r="I1606">
        <v>0.94899999999999995</v>
      </c>
      <c r="J1606">
        <v>0.57499999999999996</v>
      </c>
      <c r="K1606">
        <v>0.27700000000000002</v>
      </c>
      <c r="L1606" t="str">
        <f>IFERROR(VLOOKUP(A1606, ContinentData!$A$2:$B$231, 2, FALSE),0)</f>
        <v>Europe</v>
      </c>
      <c r="M1606" t="str">
        <f>IF(world_happiness[[#This Row],[Life Ladder]]&gt;world_happiness[[#This Row],[AV LL]],"Over Avergare","Under Average")</f>
        <v>Under Average</v>
      </c>
      <c r="N1606" s="55">
        <f>DATE(world_happiness[[#This Row],[year]],1,1)</f>
        <v>39083</v>
      </c>
      <c r="O1606">
        <f>YEAR(world_happiness[[#This Row],[Date]])</f>
        <v>2007</v>
      </c>
      <c r="P1606">
        <f>AVERAGE(world_happiness[Life Ladder])</f>
        <v>5.4792273760800283</v>
      </c>
    </row>
    <row r="1607" spans="1:16" x14ac:dyDescent="0.35">
      <c r="A1607" t="s">
        <v>132</v>
      </c>
      <c r="B1607">
        <v>2009</v>
      </c>
      <c r="C1607">
        <v>5.3680000000000003</v>
      </c>
      <c r="D1607">
        <v>9.9580000000000002</v>
      </c>
      <c r="E1607">
        <v>0.81200000000000006</v>
      </c>
      <c r="F1607">
        <v>65.22</v>
      </c>
      <c r="G1607">
        <v>0.60599999999999998</v>
      </c>
      <c r="H1607">
        <v>-0.2</v>
      </c>
      <c r="I1607">
        <v>0.96699999999999997</v>
      </c>
      <c r="J1607">
        <v>0.54500000000000004</v>
      </c>
      <c r="K1607">
        <v>0.27</v>
      </c>
      <c r="L1607" t="str">
        <f>IFERROR(VLOOKUP(A1607, ContinentData!$A$2:$B$231, 2, FALSE),0)</f>
        <v>Europe</v>
      </c>
      <c r="M1607" t="str">
        <f>IF(world_happiness[[#This Row],[Life Ladder]]&gt;world_happiness[[#This Row],[AV LL]],"Over Avergare","Under Average")</f>
        <v>Under Average</v>
      </c>
      <c r="N1607" s="55">
        <f>DATE(world_happiness[[#This Row],[year]],1,1)</f>
        <v>39814</v>
      </c>
      <c r="O1607">
        <f>YEAR(world_happiness[[#This Row],[Date]])</f>
        <v>2009</v>
      </c>
      <c r="P1607">
        <f>AVERAGE(world_happiness[Life Ladder])</f>
        <v>5.4792273760800283</v>
      </c>
    </row>
    <row r="1608" spans="1:16" x14ac:dyDescent="0.35">
      <c r="A1608" t="s">
        <v>132</v>
      </c>
      <c r="B1608">
        <v>2010</v>
      </c>
      <c r="C1608">
        <v>4.9089999999999998</v>
      </c>
      <c r="D1608">
        <v>9.9239999999999995</v>
      </c>
      <c r="E1608">
        <v>0.68899999999999995</v>
      </c>
      <c r="F1608">
        <v>65.400000000000006</v>
      </c>
      <c r="G1608">
        <v>0.56599999999999995</v>
      </c>
      <c r="H1608">
        <v>-8.8999999999999996E-2</v>
      </c>
      <c r="I1608">
        <v>0.97399999999999998</v>
      </c>
      <c r="J1608">
        <v>0.53900000000000003</v>
      </c>
      <c r="K1608">
        <v>0.34399999999999997</v>
      </c>
      <c r="L1608" t="str">
        <f>IFERROR(VLOOKUP(A1608, ContinentData!$A$2:$B$231, 2, FALSE),0)</f>
        <v>Europe</v>
      </c>
      <c r="M1608" t="str">
        <f>IF(world_happiness[[#This Row],[Life Ladder]]&gt;world_happiness[[#This Row],[AV LL]],"Over Avergare","Under Average")</f>
        <v>Under Average</v>
      </c>
      <c r="N1608" s="55">
        <f>DATE(world_happiness[[#This Row],[year]],1,1)</f>
        <v>40179</v>
      </c>
      <c r="O1608">
        <f>YEAR(world_happiness[[#This Row],[Date]])</f>
        <v>2010</v>
      </c>
      <c r="P1608">
        <f>AVERAGE(world_happiness[Life Ladder])</f>
        <v>5.4792273760800283</v>
      </c>
    </row>
    <row r="1609" spans="1:16" x14ac:dyDescent="0.35">
      <c r="A1609" t="s">
        <v>132</v>
      </c>
      <c r="B1609">
        <v>2011</v>
      </c>
      <c r="C1609">
        <v>5.0229999999999997</v>
      </c>
      <c r="D1609">
        <v>9.9730000000000008</v>
      </c>
      <c r="E1609">
        <v>0.753</v>
      </c>
      <c r="F1609">
        <v>65.58</v>
      </c>
      <c r="G1609">
        <v>0.65</v>
      </c>
      <c r="H1609">
        <v>-0.14599999999999999</v>
      </c>
      <c r="I1609">
        <v>0.96399999999999997</v>
      </c>
      <c r="J1609">
        <v>0.501</v>
      </c>
      <c r="K1609">
        <v>0.29399999999999998</v>
      </c>
      <c r="L1609" t="str">
        <f>IFERROR(VLOOKUP(A1609, ContinentData!$A$2:$B$231, 2, FALSE),0)</f>
        <v>Europe</v>
      </c>
      <c r="M1609" t="str">
        <f>IF(world_happiness[[#This Row],[Life Ladder]]&gt;world_happiness[[#This Row],[AV LL]],"Over Avergare","Under Average")</f>
        <v>Under Average</v>
      </c>
      <c r="N1609" s="55">
        <f>DATE(world_happiness[[#This Row],[year]],1,1)</f>
        <v>40544</v>
      </c>
      <c r="O1609">
        <f>YEAR(world_happiness[[#This Row],[Date]])</f>
        <v>2011</v>
      </c>
      <c r="P1609">
        <f>AVERAGE(world_happiness[Life Ladder])</f>
        <v>5.4792273760800283</v>
      </c>
    </row>
    <row r="1610" spans="1:16" x14ac:dyDescent="0.35">
      <c r="A1610" t="s">
        <v>132</v>
      </c>
      <c r="B1610">
        <v>2012</v>
      </c>
      <c r="C1610">
        <v>5.1669999999999998</v>
      </c>
      <c r="D1610">
        <v>9.9969999999999999</v>
      </c>
      <c r="E1610">
        <v>0.74</v>
      </c>
      <c r="F1610">
        <v>65.760000000000005</v>
      </c>
      <c r="G1610">
        <v>0.64500000000000002</v>
      </c>
      <c r="H1610">
        <v>-0.11700000000000001</v>
      </c>
      <c r="I1610">
        <v>0.95899999999999996</v>
      </c>
      <c r="J1610">
        <v>0.52</v>
      </c>
      <c r="K1610">
        <v>0.34300000000000003</v>
      </c>
      <c r="L1610" t="str">
        <f>IFERROR(VLOOKUP(A1610, ContinentData!$A$2:$B$231, 2, FALSE),0)</f>
        <v>Europe</v>
      </c>
      <c r="M1610" t="str">
        <f>IF(world_happiness[[#This Row],[Life Ladder]]&gt;world_happiness[[#This Row],[AV LL]],"Over Avergare","Under Average")</f>
        <v>Under Average</v>
      </c>
      <c r="N1610" s="55">
        <f>DATE(world_happiness[[#This Row],[year]],1,1)</f>
        <v>40909</v>
      </c>
      <c r="O1610">
        <f>YEAR(world_happiness[[#This Row],[Date]])</f>
        <v>2012</v>
      </c>
      <c r="P1610">
        <f>AVERAGE(world_happiness[Life Ladder])</f>
        <v>5.4792273760800283</v>
      </c>
    </row>
    <row r="1611" spans="1:16" x14ac:dyDescent="0.35">
      <c r="A1611" t="s">
        <v>132</v>
      </c>
      <c r="B1611">
        <v>2013</v>
      </c>
      <c r="C1611">
        <v>5.0819999999999999</v>
      </c>
      <c r="D1611">
        <v>10.003</v>
      </c>
      <c r="E1611">
        <v>0.77800000000000002</v>
      </c>
      <c r="F1611">
        <v>65.94</v>
      </c>
      <c r="G1611">
        <v>0.65500000000000003</v>
      </c>
      <c r="H1611">
        <v>-0.13300000000000001</v>
      </c>
      <c r="I1611">
        <v>0.95199999999999996</v>
      </c>
      <c r="J1611">
        <v>0.54100000000000004</v>
      </c>
      <c r="K1611">
        <v>0.32900000000000001</v>
      </c>
      <c r="L1611" t="str">
        <f>IFERROR(VLOOKUP(A1611, ContinentData!$A$2:$B$231, 2, FALSE),0)</f>
        <v>Europe</v>
      </c>
      <c r="M1611" t="str">
        <f>IF(world_happiness[[#This Row],[Life Ladder]]&gt;world_happiness[[#This Row],[AV LL]],"Over Avergare","Under Average")</f>
        <v>Under Average</v>
      </c>
      <c r="N1611" s="55">
        <f>DATE(world_happiness[[#This Row],[year]],1,1)</f>
        <v>41275</v>
      </c>
      <c r="O1611">
        <f>YEAR(world_happiness[[#This Row],[Date]])</f>
        <v>2013</v>
      </c>
      <c r="P1611">
        <f>AVERAGE(world_happiness[Life Ladder])</f>
        <v>5.4792273760800283</v>
      </c>
    </row>
    <row r="1612" spans="1:16" x14ac:dyDescent="0.35">
      <c r="A1612" t="s">
        <v>132</v>
      </c>
      <c r="B1612">
        <v>2014</v>
      </c>
      <c r="C1612">
        <v>5.7270000000000003</v>
      </c>
      <c r="D1612">
        <v>10.047000000000001</v>
      </c>
      <c r="E1612">
        <v>0.753</v>
      </c>
      <c r="F1612">
        <v>66.12</v>
      </c>
      <c r="G1612">
        <v>0.754</v>
      </c>
      <c r="H1612">
        <v>-0.105</v>
      </c>
      <c r="I1612">
        <v>0.95799999999999996</v>
      </c>
      <c r="J1612">
        <v>0.56499999999999995</v>
      </c>
      <c r="K1612">
        <v>0.33100000000000002</v>
      </c>
      <c r="L1612" t="str">
        <f>IFERROR(VLOOKUP(A1612, ContinentData!$A$2:$B$231, 2, FALSE),0)</f>
        <v>Europe</v>
      </c>
      <c r="M1612" t="str">
        <f>IF(world_happiness[[#This Row],[Life Ladder]]&gt;world_happiness[[#This Row],[AV LL]],"Over Avergare","Under Average")</f>
        <v>Over Avergare</v>
      </c>
      <c r="N1612" s="55">
        <f>DATE(world_happiness[[#This Row],[year]],1,1)</f>
        <v>41640</v>
      </c>
      <c r="O1612">
        <f>YEAR(world_happiness[[#This Row],[Date]])</f>
        <v>2014</v>
      </c>
      <c r="P1612">
        <f>AVERAGE(world_happiness[Life Ladder])</f>
        <v>5.4792273760800283</v>
      </c>
    </row>
    <row r="1613" spans="1:16" x14ac:dyDescent="0.35">
      <c r="A1613" t="s">
        <v>132</v>
      </c>
      <c r="B1613">
        <v>2015</v>
      </c>
      <c r="C1613">
        <v>5.7770000000000001</v>
      </c>
      <c r="D1613">
        <v>10.083</v>
      </c>
      <c r="E1613">
        <v>0.78700000000000003</v>
      </c>
      <c r="F1613">
        <v>66.3</v>
      </c>
      <c r="G1613">
        <v>0.79600000000000004</v>
      </c>
      <c r="H1613">
        <v>-0.14499999999999999</v>
      </c>
      <c r="I1613">
        <v>0.96199999999999997</v>
      </c>
      <c r="J1613">
        <v>0.627</v>
      </c>
      <c r="K1613">
        <v>0.312</v>
      </c>
      <c r="L1613" t="str">
        <f>IFERROR(VLOOKUP(A1613, ContinentData!$A$2:$B$231, 2, FALSE),0)</f>
        <v>Europe</v>
      </c>
      <c r="M1613" t="str">
        <f>IF(world_happiness[[#This Row],[Life Ladder]]&gt;world_happiness[[#This Row],[AV LL]],"Over Avergare","Under Average")</f>
        <v>Over Avergare</v>
      </c>
      <c r="N1613" s="55">
        <f>DATE(world_happiness[[#This Row],[year]],1,1)</f>
        <v>42005</v>
      </c>
      <c r="O1613">
        <f>YEAR(world_happiness[[#This Row],[Date]])</f>
        <v>2015</v>
      </c>
      <c r="P1613">
        <f>AVERAGE(world_happiness[Life Ladder])</f>
        <v>5.4792273760800283</v>
      </c>
    </row>
    <row r="1614" spans="1:16" x14ac:dyDescent="0.35">
      <c r="A1614" t="s">
        <v>132</v>
      </c>
      <c r="B1614">
        <v>2016</v>
      </c>
      <c r="C1614">
        <v>5.9690000000000003</v>
      </c>
      <c r="D1614">
        <v>10.117000000000001</v>
      </c>
      <c r="E1614">
        <v>0.80900000000000005</v>
      </c>
      <c r="F1614">
        <v>66.424999999999997</v>
      </c>
      <c r="G1614">
        <v>0.82199999999999995</v>
      </c>
      <c r="H1614">
        <v>-0.11799999999999999</v>
      </c>
      <c r="I1614">
        <v>0.94899999999999995</v>
      </c>
      <c r="J1614">
        <v>0.60699999999999998</v>
      </c>
      <c r="K1614">
        <v>0.25800000000000001</v>
      </c>
      <c r="L1614" t="str">
        <f>IFERROR(VLOOKUP(A1614, ContinentData!$A$2:$B$231, 2, FALSE),0)</f>
        <v>Europe</v>
      </c>
      <c r="M1614" t="str">
        <f>IF(world_happiness[[#This Row],[Life Ladder]]&gt;world_happiness[[#This Row],[AV LL]],"Over Avergare","Under Average")</f>
        <v>Over Avergare</v>
      </c>
      <c r="N1614" s="55">
        <f>DATE(world_happiness[[#This Row],[year]],1,1)</f>
        <v>42370</v>
      </c>
      <c r="O1614">
        <f>YEAR(world_happiness[[#This Row],[Date]])</f>
        <v>2016</v>
      </c>
      <c r="P1614">
        <f>AVERAGE(world_happiness[Life Ladder])</f>
        <v>5.4792273760800283</v>
      </c>
    </row>
    <row r="1615" spans="1:16" x14ac:dyDescent="0.35">
      <c r="A1615" t="s">
        <v>132</v>
      </c>
      <c r="B1615">
        <v>2017</v>
      </c>
      <c r="C1615">
        <v>6.09</v>
      </c>
      <c r="D1615">
        <v>10.202</v>
      </c>
      <c r="E1615">
        <v>0.81100000000000005</v>
      </c>
      <c r="F1615">
        <v>66.55</v>
      </c>
      <c r="G1615">
        <v>0.83899999999999997</v>
      </c>
      <c r="H1615">
        <v>-0.16300000000000001</v>
      </c>
      <c r="I1615">
        <v>0.92600000000000005</v>
      </c>
      <c r="J1615">
        <v>0.63200000000000001</v>
      </c>
      <c r="K1615">
        <v>0.23100000000000001</v>
      </c>
      <c r="L1615" t="str">
        <f>IFERROR(VLOOKUP(A1615, ContinentData!$A$2:$B$231, 2, FALSE),0)</f>
        <v>Europe</v>
      </c>
      <c r="M1615" t="str">
        <f>IF(world_happiness[[#This Row],[Life Ladder]]&gt;world_happiness[[#This Row],[AV LL]],"Over Avergare","Under Average")</f>
        <v>Over Avergare</v>
      </c>
      <c r="N1615" s="55">
        <f>DATE(world_happiness[[#This Row],[year]],1,1)</f>
        <v>42736</v>
      </c>
      <c r="O1615">
        <f>YEAR(world_happiness[[#This Row],[Date]])</f>
        <v>2017</v>
      </c>
      <c r="P1615">
        <f>AVERAGE(world_happiness[Life Ladder])</f>
        <v>5.4792273760800283</v>
      </c>
    </row>
    <row r="1616" spans="1:16" x14ac:dyDescent="0.35">
      <c r="A1616" t="s">
        <v>132</v>
      </c>
      <c r="B1616">
        <v>2018</v>
      </c>
      <c r="C1616">
        <v>6.1509999999999998</v>
      </c>
      <c r="D1616">
        <v>10.266</v>
      </c>
      <c r="E1616">
        <v>0.81799999999999995</v>
      </c>
      <c r="F1616">
        <v>66.674999999999997</v>
      </c>
      <c r="G1616">
        <v>0.84499999999999997</v>
      </c>
      <c r="H1616">
        <v>-0.222</v>
      </c>
      <c r="I1616">
        <v>0.92100000000000004</v>
      </c>
      <c r="J1616">
        <v>0.64900000000000002</v>
      </c>
      <c r="K1616">
        <v>0.29799999999999999</v>
      </c>
      <c r="L1616" t="str">
        <f>IFERROR(VLOOKUP(A1616, ContinentData!$A$2:$B$231, 2, FALSE),0)</f>
        <v>Europe</v>
      </c>
      <c r="M1616" t="str">
        <f>IF(world_happiness[[#This Row],[Life Ladder]]&gt;world_happiness[[#This Row],[AV LL]],"Over Avergare","Under Average")</f>
        <v>Over Avergare</v>
      </c>
      <c r="N1616" s="55">
        <f>DATE(world_happiness[[#This Row],[year]],1,1)</f>
        <v>43101</v>
      </c>
      <c r="O1616">
        <f>YEAR(world_happiness[[#This Row],[Date]])</f>
        <v>2018</v>
      </c>
      <c r="P1616">
        <f>AVERAGE(world_happiness[Life Ladder])</f>
        <v>5.4792273760800283</v>
      </c>
    </row>
    <row r="1617" spans="1:16" x14ac:dyDescent="0.35">
      <c r="A1617" t="s">
        <v>132</v>
      </c>
      <c r="B1617">
        <v>2019</v>
      </c>
      <c r="C1617">
        <v>6.13</v>
      </c>
      <c r="D1617">
        <v>10.308999999999999</v>
      </c>
      <c r="E1617">
        <v>0.84199999999999997</v>
      </c>
      <c r="F1617">
        <v>66.8</v>
      </c>
      <c r="G1617">
        <v>0.84799999999999998</v>
      </c>
      <c r="H1617">
        <v>-0.22600000000000001</v>
      </c>
      <c r="I1617">
        <v>0.95399999999999996</v>
      </c>
      <c r="J1617">
        <v>0.60499999999999998</v>
      </c>
      <c r="K1617">
        <v>0.24399999999999999</v>
      </c>
      <c r="L1617" t="str">
        <f>IFERROR(VLOOKUP(A1617, ContinentData!$A$2:$B$231, 2, FALSE),0)</f>
        <v>Europe</v>
      </c>
      <c r="M1617" t="str">
        <f>IF(world_happiness[[#This Row],[Life Ladder]]&gt;world_happiness[[#This Row],[AV LL]],"Over Avergare","Under Average")</f>
        <v>Over Avergare</v>
      </c>
      <c r="N1617" s="55">
        <f>DATE(world_happiness[[#This Row],[year]],1,1)</f>
        <v>43466</v>
      </c>
      <c r="O1617">
        <f>YEAR(world_happiness[[#This Row],[Date]])</f>
        <v>2019</v>
      </c>
      <c r="P1617">
        <f>AVERAGE(world_happiness[Life Ladder])</f>
        <v>5.4792273760800283</v>
      </c>
    </row>
    <row r="1618" spans="1:16" x14ac:dyDescent="0.35">
      <c r="A1618" t="s">
        <v>132</v>
      </c>
      <c r="B1618">
        <v>2020</v>
      </c>
      <c r="C1618">
        <v>6.7850000000000001</v>
      </c>
      <c r="D1618">
        <v>10.276999999999999</v>
      </c>
      <c r="E1618">
        <v>0.86899999999999999</v>
      </c>
      <c r="F1618">
        <v>66.924999999999997</v>
      </c>
      <c r="G1618">
        <v>0.86299999999999999</v>
      </c>
      <c r="H1618">
        <v>-0.159</v>
      </c>
      <c r="I1618">
        <v>0.91800000000000004</v>
      </c>
      <c r="J1618">
        <v>0.66800000000000004</v>
      </c>
      <c r="K1618">
        <v>0.25600000000000001</v>
      </c>
      <c r="L1618" t="str">
        <f>IFERROR(VLOOKUP(A1618, ContinentData!$A$2:$B$231, 2, FALSE),0)</f>
        <v>Europe</v>
      </c>
      <c r="M1618" t="str">
        <f>IF(world_happiness[[#This Row],[Life Ladder]]&gt;world_happiness[[#This Row],[AV LL]],"Over Avergare","Under Average")</f>
        <v>Over Avergare</v>
      </c>
      <c r="N1618" s="55">
        <f>DATE(world_happiness[[#This Row],[year]],1,1)</f>
        <v>43831</v>
      </c>
      <c r="O1618">
        <f>YEAR(world_happiness[[#This Row],[Date]])</f>
        <v>2020</v>
      </c>
      <c r="P1618">
        <f>AVERAGE(world_happiness[Life Ladder])</f>
        <v>5.4792273760800283</v>
      </c>
    </row>
    <row r="1619" spans="1:16" x14ac:dyDescent="0.35">
      <c r="A1619" t="s">
        <v>132</v>
      </c>
      <c r="B1619">
        <v>2021</v>
      </c>
      <c r="C1619">
        <v>6.5490000000000004</v>
      </c>
      <c r="D1619">
        <v>10.335000000000001</v>
      </c>
      <c r="E1619">
        <v>0.83499999999999996</v>
      </c>
      <c r="F1619">
        <v>67.05</v>
      </c>
      <c r="G1619">
        <v>0.871</v>
      </c>
      <c r="H1619">
        <v>-0.184</v>
      </c>
      <c r="I1619">
        <v>0.92800000000000005</v>
      </c>
      <c r="J1619">
        <v>0.67400000000000004</v>
      </c>
      <c r="K1619">
        <v>0.26400000000000001</v>
      </c>
      <c r="L1619" t="str">
        <f>IFERROR(VLOOKUP(A1619, ContinentData!$A$2:$B$231, 2, FALSE),0)</f>
        <v>Europe</v>
      </c>
      <c r="M1619" t="str">
        <f>IF(world_happiness[[#This Row],[Life Ladder]]&gt;world_happiness[[#This Row],[AV LL]],"Over Avergare","Under Average")</f>
        <v>Over Avergare</v>
      </c>
      <c r="N1619" s="55">
        <f>DATE(world_happiness[[#This Row],[year]],1,1)</f>
        <v>44197</v>
      </c>
      <c r="O1619">
        <f>YEAR(world_happiness[[#This Row],[Date]])</f>
        <v>2021</v>
      </c>
      <c r="P1619">
        <f>AVERAGE(world_happiness[Life Ladder])</f>
        <v>5.4792273760800283</v>
      </c>
    </row>
    <row r="1620" spans="1:16" x14ac:dyDescent="0.35">
      <c r="A1620" t="s">
        <v>132</v>
      </c>
      <c r="B1620">
        <v>2022</v>
      </c>
      <c r="C1620">
        <v>6.4370000000000003</v>
      </c>
      <c r="D1620">
        <v>10.404</v>
      </c>
      <c r="E1620">
        <v>0.83</v>
      </c>
      <c r="F1620">
        <v>67.174999999999997</v>
      </c>
      <c r="G1620">
        <v>0.83599999999999997</v>
      </c>
      <c r="H1620">
        <v>-0.17199999999999999</v>
      </c>
      <c r="I1620">
        <v>0.94099999999999995</v>
      </c>
      <c r="J1620">
        <v>0.61499999999999999</v>
      </c>
      <c r="K1620">
        <v>0.25800000000000001</v>
      </c>
      <c r="L1620" t="str">
        <f>IFERROR(VLOOKUP(A1620, ContinentData!$A$2:$B$231, 2, FALSE),0)</f>
        <v>Europe</v>
      </c>
      <c r="M1620" t="str">
        <f>IF(world_happiness[[#This Row],[Life Ladder]]&gt;world_happiness[[#This Row],[AV LL]],"Over Avergare","Under Average")</f>
        <v>Over Avergare</v>
      </c>
      <c r="N1620" s="55">
        <f>DATE(world_happiness[[#This Row],[year]],1,1)</f>
        <v>44562</v>
      </c>
      <c r="O1620">
        <f>YEAR(world_happiness[[#This Row],[Date]])</f>
        <v>2022</v>
      </c>
      <c r="P1620">
        <f>AVERAGE(world_happiness[Life Ladder])</f>
        <v>5.4792273760800283</v>
      </c>
    </row>
    <row r="1621" spans="1:16" x14ac:dyDescent="0.35">
      <c r="A1621" t="s">
        <v>133</v>
      </c>
      <c r="B1621">
        <v>2006</v>
      </c>
      <c r="C1621">
        <v>4.9640000000000004</v>
      </c>
      <c r="D1621">
        <v>9.9879999999999995</v>
      </c>
      <c r="E1621">
        <v>0.89500000000000002</v>
      </c>
      <c r="F1621">
        <v>58.74</v>
      </c>
      <c r="G1621">
        <v>0.64300000000000002</v>
      </c>
      <c r="H1621">
        <v>-0.31</v>
      </c>
      <c r="I1621">
        <v>0.93500000000000005</v>
      </c>
      <c r="J1621">
        <v>0.53400000000000003</v>
      </c>
      <c r="K1621">
        <v>0.23200000000000001</v>
      </c>
      <c r="L1621" t="str">
        <f>IFERROR(VLOOKUP(A1621, ContinentData!$A$2:$B$231, 2, FALSE),0)</f>
        <v>Europe</v>
      </c>
      <c r="M1621" t="str">
        <f>IF(world_happiness[[#This Row],[Life Ladder]]&gt;world_happiness[[#This Row],[AV LL]],"Over Avergare","Under Average")</f>
        <v>Under Average</v>
      </c>
      <c r="N1621" s="55">
        <f>DATE(world_happiness[[#This Row],[year]],1,1)</f>
        <v>38718</v>
      </c>
      <c r="O1621">
        <f>YEAR(world_happiness[[#This Row],[Date]])</f>
        <v>2006</v>
      </c>
      <c r="P1621">
        <f>AVERAGE(world_happiness[Life Ladder])</f>
        <v>5.4792273760800283</v>
      </c>
    </row>
    <row r="1622" spans="1:16" x14ac:dyDescent="0.35">
      <c r="A1622" t="s">
        <v>133</v>
      </c>
      <c r="B1622">
        <v>2007</v>
      </c>
      <c r="C1622">
        <v>5.2229999999999999</v>
      </c>
      <c r="D1622">
        <v>10.071</v>
      </c>
      <c r="E1622">
        <v>0.88500000000000001</v>
      </c>
      <c r="F1622">
        <v>59.18</v>
      </c>
      <c r="G1622">
        <v>0.59299999999999997</v>
      </c>
      <c r="H1622">
        <v>-0.28699999999999998</v>
      </c>
      <c r="I1622">
        <v>0.93300000000000005</v>
      </c>
      <c r="J1622">
        <v>0.54600000000000004</v>
      </c>
      <c r="K1622">
        <v>0.193</v>
      </c>
      <c r="L1622" t="str">
        <f>IFERROR(VLOOKUP(A1622, ContinentData!$A$2:$B$231, 2, FALSE),0)</f>
        <v>Europe</v>
      </c>
      <c r="M1622" t="str">
        <f>IF(world_happiness[[#This Row],[Life Ladder]]&gt;world_happiness[[#This Row],[AV LL]],"Over Avergare","Under Average")</f>
        <v>Under Average</v>
      </c>
      <c r="N1622" s="55">
        <f>DATE(world_happiness[[#This Row],[year]],1,1)</f>
        <v>39083</v>
      </c>
      <c r="O1622">
        <f>YEAR(world_happiness[[#This Row],[Date]])</f>
        <v>2007</v>
      </c>
      <c r="P1622">
        <f>AVERAGE(world_happiness[Life Ladder])</f>
        <v>5.4792273760800283</v>
      </c>
    </row>
    <row r="1623" spans="1:16" x14ac:dyDescent="0.35">
      <c r="A1623" t="s">
        <v>133</v>
      </c>
      <c r="B1623">
        <v>2008</v>
      </c>
      <c r="C1623">
        <v>5.6189999999999998</v>
      </c>
      <c r="D1623">
        <v>10.122</v>
      </c>
      <c r="E1623">
        <v>0.88200000000000001</v>
      </c>
      <c r="F1623">
        <v>59.62</v>
      </c>
      <c r="G1623">
        <v>0.64300000000000002</v>
      </c>
      <c r="H1623">
        <v>-0.309</v>
      </c>
      <c r="I1623">
        <v>0.92400000000000004</v>
      </c>
      <c r="J1623">
        <v>0.56999999999999995</v>
      </c>
      <c r="K1623">
        <v>0.16600000000000001</v>
      </c>
      <c r="L1623" t="str">
        <f>IFERROR(VLOOKUP(A1623, ContinentData!$A$2:$B$231, 2, FALSE),0)</f>
        <v>Europe</v>
      </c>
      <c r="M1623" t="str">
        <f>IF(world_happiness[[#This Row],[Life Ladder]]&gt;world_happiness[[#This Row],[AV LL]],"Over Avergare","Under Average")</f>
        <v>Over Avergare</v>
      </c>
      <c r="N1623" s="55">
        <f>DATE(world_happiness[[#This Row],[year]],1,1)</f>
        <v>39448</v>
      </c>
      <c r="O1623">
        <f>YEAR(world_happiness[[#This Row],[Date]])</f>
        <v>2008</v>
      </c>
      <c r="P1623">
        <f>AVERAGE(world_happiness[Life Ladder])</f>
        <v>5.4792273760800283</v>
      </c>
    </row>
    <row r="1624" spans="1:16" x14ac:dyDescent="0.35">
      <c r="A1624" t="s">
        <v>133</v>
      </c>
      <c r="B1624">
        <v>2009</v>
      </c>
      <c r="C1624">
        <v>5.1580000000000004</v>
      </c>
      <c r="D1624">
        <v>10.041</v>
      </c>
      <c r="E1624">
        <v>0.90800000000000003</v>
      </c>
      <c r="F1624">
        <v>60.06</v>
      </c>
      <c r="G1624">
        <v>0.61699999999999999</v>
      </c>
      <c r="H1624">
        <v>-0.28699999999999998</v>
      </c>
      <c r="I1624">
        <v>0.95399999999999996</v>
      </c>
      <c r="J1624">
        <v>0.54</v>
      </c>
      <c r="K1624">
        <v>0.16900000000000001</v>
      </c>
      <c r="L1624" t="str">
        <f>IFERROR(VLOOKUP(A1624, ContinentData!$A$2:$B$231, 2, FALSE),0)</f>
        <v>Europe</v>
      </c>
      <c r="M1624" t="str">
        <f>IF(world_happiness[[#This Row],[Life Ladder]]&gt;world_happiness[[#This Row],[AV LL]],"Over Avergare","Under Average")</f>
        <v>Under Average</v>
      </c>
      <c r="N1624" s="55">
        <f>DATE(world_happiness[[#This Row],[year]],1,1)</f>
        <v>39814</v>
      </c>
      <c r="O1624">
        <f>YEAR(world_happiness[[#This Row],[Date]])</f>
        <v>2009</v>
      </c>
      <c r="P1624">
        <f>AVERAGE(world_happiness[Life Ladder])</f>
        <v>5.4792273760800283</v>
      </c>
    </row>
    <row r="1625" spans="1:16" x14ac:dyDescent="0.35">
      <c r="A1625" t="s">
        <v>133</v>
      </c>
      <c r="B1625">
        <v>2010</v>
      </c>
      <c r="C1625">
        <v>5.3849999999999998</v>
      </c>
      <c r="D1625">
        <v>10.084</v>
      </c>
      <c r="E1625">
        <v>0.90900000000000003</v>
      </c>
      <c r="F1625">
        <v>60.5</v>
      </c>
      <c r="G1625">
        <v>0.61299999999999999</v>
      </c>
      <c r="H1625">
        <v>-0.3</v>
      </c>
      <c r="I1625">
        <v>0.93700000000000006</v>
      </c>
      <c r="J1625">
        <v>0.56699999999999995</v>
      </c>
      <c r="K1625">
        <v>0.17100000000000001</v>
      </c>
      <c r="L1625" t="str">
        <f>IFERROR(VLOOKUP(A1625, ContinentData!$A$2:$B$231, 2, FALSE),0)</f>
        <v>Europe</v>
      </c>
      <c r="M1625" t="str">
        <f>IF(world_happiness[[#This Row],[Life Ladder]]&gt;world_happiness[[#This Row],[AV LL]],"Over Avergare","Under Average")</f>
        <v>Under Average</v>
      </c>
      <c r="N1625" s="55">
        <f>DATE(world_happiness[[#This Row],[year]],1,1)</f>
        <v>40179</v>
      </c>
      <c r="O1625">
        <f>YEAR(world_happiness[[#This Row],[Date]])</f>
        <v>2010</v>
      </c>
      <c r="P1625">
        <f>AVERAGE(world_happiness[Life Ladder])</f>
        <v>5.4792273760800283</v>
      </c>
    </row>
    <row r="1626" spans="1:16" x14ac:dyDescent="0.35">
      <c r="A1626" t="s">
        <v>133</v>
      </c>
      <c r="B1626">
        <v>2011</v>
      </c>
      <c r="C1626">
        <v>5.3890000000000002</v>
      </c>
      <c r="D1626">
        <v>10.125999999999999</v>
      </c>
      <c r="E1626">
        <v>0.88300000000000001</v>
      </c>
      <c r="F1626">
        <v>60.94</v>
      </c>
      <c r="G1626">
        <v>0.626</v>
      </c>
      <c r="H1626">
        <v>-0.28199999999999997</v>
      </c>
      <c r="I1626">
        <v>0.93500000000000005</v>
      </c>
      <c r="J1626">
        <v>0.56399999999999995</v>
      </c>
      <c r="K1626">
        <v>0.16500000000000001</v>
      </c>
      <c r="L1626" t="str">
        <f>IFERROR(VLOOKUP(A1626, ContinentData!$A$2:$B$231, 2, FALSE),0)</f>
        <v>Europe</v>
      </c>
      <c r="M1626" t="str">
        <f>IF(world_happiness[[#This Row],[Life Ladder]]&gt;world_happiness[[#This Row],[AV LL]],"Over Avergare","Under Average")</f>
        <v>Under Average</v>
      </c>
      <c r="N1626" s="55">
        <f>DATE(world_happiness[[#This Row],[year]],1,1)</f>
        <v>40544</v>
      </c>
      <c r="O1626">
        <f>YEAR(world_happiness[[#This Row],[Date]])</f>
        <v>2011</v>
      </c>
      <c r="P1626">
        <f>AVERAGE(world_happiness[Life Ladder])</f>
        <v>5.4792273760800283</v>
      </c>
    </row>
    <row r="1627" spans="1:16" x14ac:dyDescent="0.35">
      <c r="A1627" t="s">
        <v>133</v>
      </c>
      <c r="B1627">
        <v>2012</v>
      </c>
      <c r="C1627">
        <v>5.6210000000000004</v>
      </c>
      <c r="D1627">
        <v>10.163</v>
      </c>
      <c r="E1627">
        <v>0.90100000000000002</v>
      </c>
      <c r="F1627">
        <v>61.38</v>
      </c>
      <c r="G1627">
        <v>0.60899999999999999</v>
      </c>
      <c r="H1627">
        <v>-0.29599999999999999</v>
      </c>
      <c r="I1627">
        <v>0.93799999999999994</v>
      </c>
      <c r="J1627">
        <v>0.56299999999999994</v>
      </c>
      <c r="K1627">
        <v>0.17399999999999999</v>
      </c>
      <c r="L1627" t="str">
        <f>IFERROR(VLOOKUP(A1627, ContinentData!$A$2:$B$231, 2, FALSE),0)</f>
        <v>Europe</v>
      </c>
      <c r="M1627" t="str">
        <f>IF(world_happiness[[#This Row],[Life Ladder]]&gt;world_happiness[[#This Row],[AV LL]],"Over Avergare","Under Average")</f>
        <v>Over Avergare</v>
      </c>
      <c r="N1627" s="55">
        <f>DATE(world_happiness[[#This Row],[year]],1,1)</f>
        <v>40909</v>
      </c>
      <c r="O1627">
        <f>YEAR(world_happiness[[#This Row],[Date]])</f>
        <v>2012</v>
      </c>
      <c r="P1627">
        <f>AVERAGE(world_happiness[Life Ladder])</f>
        <v>5.4792273760800283</v>
      </c>
    </row>
    <row r="1628" spans="1:16" x14ac:dyDescent="0.35">
      <c r="A1628" t="s">
        <v>133</v>
      </c>
      <c r="B1628">
        <v>2013</v>
      </c>
      <c r="C1628">
        <v>5.5369999999999999</v>
      </c>
      <c r="D1628">
        <v>10.179</v>
      </c>
      <c r="E1628">
        <v>0.88100000000000001</v>
      </c>
      <c r="F1628">
        <v>61.82</v>
      </c>
      <c r="G1628">
        <v>0.66100000000000003</v>
      </c>
      <c r="H1628">
        <v>-0.29299999999999998</v>
      </c>
      <c r="I1628">
        <v>0.93400000000000005</v>
      </c>
      <c r="J1628">
        <v>0.59199999999999997</v>
      </c>
      <c r="K1628">
        <v>0.18</v>
      </c>
      <c r="L1628" t="str">
        <f>IFERROR(VLOOKUP(A1628, ContinentData!$A$2:$B$231, 2, FALSE),0)</f>
        <v>Europe</v>
      </c>
      <c r="M1628" t="str">
        <f>IF(world_happiness[[#This Row],[Life Ladder]]&gt;world_happiness[[#This Row],[AV LL]],"Over Avergare","Under Average")</f>
        <v>Over Avergare</v>
      </c>
      <c r="N1628" s="55">
        <f>DATE(world_happiness[[#This Row],[year]],1,1)</f>
        <v>41275</v>
      </c>
      <c r="O1628">
        <f>YEAR(world_happiness[[#This Row],[Date]])</f>
        <v>2013</v>
      </c>
      <c r="P1628">
        <f>AVERAGE(world_happiness[Life Ladder])</f>
        <v>5.4792273760800283</v>
      </c>
    </row>
    <row r="1629" spans="1:16" x14ac:dyDescent="0.35">
      <c r="A1629" t="s">
        <v>133</v>
      </c>
      <c r="B1629">
        <v>2014</v>
      </c>
      <c r="C1629">
        <v>6.0369999999999999</v>
      </c>
      <c r="D1629">
        <v>10.167999999999999</v>
      </c>
      <c r="E1629">
        <v>0.93200000000000005</v>
      </c>
      <c r="F1629">
        <v>62.26</v>
      </c>
      <c r="G1629">
        <v>0.74399999999999999</v>
      </c>
      <c r="H1629">
        <v>-0.26800000000000002</v>
      </c>
      <c r="I1629">
        <v>0.86899999999999999</v>
      </c>
      <c r="J1629">
        <v>0.61699999999999999</v>
      </c>
      <c r="K1629">
        <v>0.151</v>
      </c>
      <c r="L1629" t="str">
        <f>IFERROR(VLOOKUP(A1629, ContinentData!$A$2:$B$231, 2, FALSE),0)</f>
        <v>Europe</v>
      </c>
      <c r="M1629" t="str">
        <f>IF(world_happiness[[#This Row],[Life Ladder]]&gt;world_happiness[[#This Row],[AV LL]],"Over Avergare","Under Average")</f>
        <v>Over Avergare</v>
      </c>
      <c r="N1629" s="55">
        <f>DATE(world_happiness[[#This Row],[year]],1,1)</f>
        <v>41640</v>
      </c>
      <c r="O1629">
        <f>YEAR(world_happiness[[#This Row],[Date]])</f>
        <v>2014</v>
      </c>
      <c r="P1629">
        <f>AVERAGE(world_happiness[Life Ladder])</f>
        <v>5.4792273760800283</v>
      </c>
    </row>
    <row r="1630" spans="1:16" x14ac:dyDescent="0.35">
      <c r="A1630" t="s">
        <v>133</v>
      </c>
      <c r="B1630">
        <v>2015</v>
      </c>
      <c r="C1630">
        <v>5.9960000000000004</v>
      </c>
      <c r="D1630">
        <v>10.146000000000001</v>
      </c>
      <c r="E1630">
        <v>0.92400000000000004</v>
      </c>
      <c r="F1630">
        <v>62.7</v>
      </c>
      <c r="G1630">
        <v>0.68500000000000005</v>
      </c>
      <c r="H1630">
        <v>-0.17499999999999999</v>
      </c>
      <c r="I1630">
        <v>0.91300000000000003</v>
      </c>
      <c r="J1630">
        <v>0.60899999999999999</v>
      </c>
      <c r="K1630">
        <v>0.13</v>
      </c>
      <c r="L1630" t="str">
        <f>IFERROR(VLOOKUP(A1630, ContinentData!$A$2:$B$231, 2, FALSE),0)</f>
        <v>Europe</v>
      </c>
      <c r="M1630" t="str">
        <f>IF(world_happiness[[#This Row],[Life Ladder]]&gt;world_happiness[[#This Row],[AV LL]],"Over Avergare","Under Average")</f>
        <v>Over Avergare</v>
      </c>
      <c r="N1630" s="55">
        <f>DATE(world_happiness[[#This Row],[year]],1,1)</f>
        <v>42005</v>
      </c>
      <c r="O1630">
        <f>YEAR(world_happiness[[#This Row],[Date]])</f>
        <v>2015</v>
      </c>
      <c r="P1630">
        <f>AVERAGE(world_happiness[Life Ladder])</f>
        <v>5.4792273760800283</v>
      </c>
    </row>
    <row r="1631" spans="1:16" x14ac:dyDescent="0.35">
      <c r="A1631" t="s">
        <v>133</v>
      </c>
      <c r="B1631">
        <v>2016</v>
      </c>
      <c r="C1631">
        <v>5.8550000000000004</v>
      </c>
      <c r="D1631">
        <v>10.146000000000001</v>
      </c>
      <c r="E1631">
        <v>0.91100000000000003</v>
      </c>
      <c r="F1631">
        <v>63.075000000000003</v>
      </c>
      <c r="G1631">
        <v>0.71399999999999997</v>
      </c>
      <c r="H1631">
        <v>-0.185</v>
      </c>
      <c r="I1631">
        <v>0.92500000000000004</v>
      </c>
      <c r="J1631">
        <v>0.58699999999999997</v>
      </c>
      <c r="K1631">
        <v>0.14199999999999999</v>
      </c>
      <c r="L1631" t="str">
        <f>IFERROR(VLOOKUP(A1631, ContinentData!$A$2:$B$231, 2, FALSE),0)</f>
        <v>Europe</v>
      </c>
      <c r="M1631" t="str">
        <f>IF(world_happiness[[#This Row],[Life Ladder]]&gt;world_happiness[[#This Row],[AV LL]],"Over Avergare","Under Average")</f>
        <v>Over Avergare</v>
      </c>
      <c r="N1631" s="55">
        <f>DATE(world_happiness[[#This Row],[year]],1,1)</f>
        <v>42370</v>
      </c>
      <c r="O1631">
        <f>YEAR(world_happiness[[#This Row],[Date]])</f>
        <v>2016</v>
      </c>
      <c r="P1631">
        <f>AVERAGE(world_happiness[Life Ladder])</f>
        <v>5.4792273760800283</v>
      </c>
    </row>
    <row r="1632" spans="1:16" x14ac:dyDescent="0.35">
      <c r="A1632" t="s">
        <v>133</v>
      </c>
      <c r="B1632">
        <v>2017</v>
      </c>
      <c r="C1632">
        <v>5.5789999999999997</v>
      </c>
      <c r="D1632">
        <v>10.163</v>
      </c>
      <c r="E1632">
        <v>0.89600000000000002</v>
      </c>
      <c r="F1632">
        <v>63.45</v>
      </c>
      <c r="G1632">
        <v>0.73099999999999998</v>
      </c>
      <c r="H1632">
        <v>-0.14899999999999999</v>
      </c>
      <c r="I1632">
        <v>0.86199999999999999</v>
      </c>
      <c r="J1632">
        <v>0.65100000000000002</v>
      </c>
      <c r="K1632">
        <v>0.19500000000000001</v>
      </c>
      <c r="L1632" t="str">
        <f>IFERROR(VLOOKUP(A1632, ContinentData!$A$2:$B$231, 2, FALSE),0)</f>
        <v>Europe</v>
      </c>
      <c r="M1632" t="str">
        <f>IF(world_happiness[[#This Row],[Life Ladder]]&gt;world_happiness[[#This Row],[AV LL]],"Over Avergare","Under Average")</f>
        <v>Over Avergare</v>
      </c>
      <c r="N1632" s="55">
        <f>DATE(world_happiness[[#This Row],[year]],1,1)</f>
        <v>42736</v>
      </c>
      <c r="O1632">
        <f>YEAR(world_happiness[[#This Row],[Date]])</f>
        <v>2017</v>
      </c>
      <c r="P1632">
        <f>AVERAGE(world_happiness[Life Ladder])</f>
        <v>5.4792273760800283</v>
      </c>
    </row>
    <row r="1633" spans="1:16" x14ac:dyDescent="0.35">
      <c r="A1633" t="s">
        <v>133</v>
      </c>
      <c r="B1633">
        <v>2018</v>
      </c>
      <c r="C1633">
        <v>5.5140000000000002</v>
      </c>
      <c r="D1633">
        <v>10.191000000000001</v>
      </c>
      <c r="E1633">
        <v>0.90900000000000003</v>
      </c>
      <c r="F1633">
        <v>63.825000000000003</v>
      </c>
      <c r="G1633">
        <v>0.72899999999999998</v>
      </c>
      <c r="H1633">
        <v>-0.151</v>
      </c>
      <c r="I1633">
        <v>0.86499999999999999</v>
      </c>
      <c r="J1633">
        <v>0.61499999999999999</v>
      </c>
      <c r="K1633">
        <v>0.19900000000000001</v>
      </c>
      <c r="L1633" t="str">
        <f>IFERROR(VLOOKUP(A1633, ContinentData!$A$2:$B$231, 2, FALSE),0)</f>
        <v>Europe</v>
      </c>
      <c r="M1633" t="str">
        <f>IF(world_happiness[[#This Row],[Life Ladder]]&gt;world_happiness[[#This Row],[AV LL]],"Over Avergare","Under Average")</f>
        <v>Over Avergare</v>
      </c>
      <c r="N1633" s="55">
        <f>DATE(world_happiness[[#This Row],[year]],1,1)</f>
        <v>43101</v>
      </c>
      <c r="O1633">
        <f>YEAR(world_happiness[[#This Row],[Date]])</f>
        <v>2018</v>
      </c>
      <c r="P1633">
        <f>AVERAGE(world_happiness[Life Ladder])</f>
        <v>5.4792273760800283</v>
      </c>
    </row>
    <row r="1634" spans="1:16" x14ac:dyDescent="0.35">
      <c r="A1634" t="s">
        <v>133</v>
      </c>
      <c r="B1634">
        <v>2019</v>
      </c>
      <c r="C1634">
        <v>5.4409999999999998</v>
      </c>
      <c r="D1634">
        <v>10.212999999999999</v>
      </c>
      <c r="E1634">
        <v>0.91</v>
      </c>
      <c r="F1634">
        <v>64.2</v>
      </c>
      <c r="G1634">
        <v>0.71499999999999997</v>
      </c>
      <c r="H1634">
        <v>-0.12</v>
      </c>
      <c r="I1634">
        <v>0.84799999999999998</v>
      </c>
      <c r="J1634">
        <v>0.63200000000000001</v>
      </c>
      <c r="K1634">
        <v>0.2</v>
      </c>
      <c r="L1634" t="str">
        <f>IFERROR(VLOOKUP(A1634, ContinentData!$A$2:$B$231, 2, FALSE),0)</f>
        <v>Europe</v>
      </c>
      <c r="M1634" t="str">
        <f>IF(world_happiness[[#This Row],[Life Ladder]]&gt;world_happiness[[#This Row],[AV LL]],"Over Avergare","Under Average")</f>
        <v>Under Average</v>
      </c>
      <c r="N1634" s="55">
        <f>DATE(world_happiness[[#This Row],[year]],1,1)</f>
        <v>43466</v>
      </c>
      <c r="O1634">
        <f>YEAR(world_happiness[[#This Row],[Date]])</f>
        <v>2019</v>
      </c>
      <c r="P1634">
        <f>AVERAGE(world_happiness[Life Ladder])</f>
        <v>5.4792273760800283</v>
      </c>
    </row>
    <row r="1635" spans="1:16" x14ac:dyDescent="0.35">
      <c r="A1635" t="s">
        <v>133</v>
      </c>
      <c r="B1635">
        <v>2020</v>
      </c>
      <c r="C1635">
        <v>5.4950000000000001</v>
      </c>
      <c r="D1635">
        <v>10.188000000000001</v>
      </c>
      <c r="E1635">
        <v>0.88700000000000001</v>
      </c>
      <c r="F1635">
        <v>64.575000000000003</v>
      </c>
      <c r="G1635">
        <v>0.71399999999999997</v>
      </c>
      <c r="H1635">
        <v>-7.5999999999999998E-2</v>
      </c>
      <c r="I1635">
        <v>0.82299999999999995</v>
      </c>
      <c r="J1635">
        <v>0.621</v>
      </c>
      <c r="K1635">
        <v>0.19</v>
      </c>
      <c r="L1635" t="str">
        <f>IFERROR(VLOOKUP(A1635, ContinentData!$A$2:$B$231, 2, FALSE),0)</f>
        <v>Europe</v>
      </c>
      <c r="M1635" t="str">
        <f>IF(world_happiness[[#This Row],[Life Ladder]]&gt;world_happiness[[#This Row],[AV LL]],"Over Avergare","Under Average")</f>
        <v>Over Avergare</v>
      </c>
      <c r="N1635" s="55">
        <f>DATE(world_happiness[[#This Row],[year]],1,1)</f>
        <v>43831</v>
      </c>
      <c r="O1635">
        <f>YEAR(world_happiness[[#This Row],[Date]])</f>
        <v>2020</v>
      </c>
      <c r="P1635">
        <f>AVERAGE(world_happiness[Life Ladder])</f>
        <v>5.4792273760800283</v>
      </c>
    </row>
    <row r="1636" spans="1:16" x14ac:dyDescent="0.35">
      <c r="A1636" t="s">
        <v>133</v>
      </c>
      <c r="B1636">
        <v>2021</v>
      </c>
      <c r="C1636">
        <v>5.4480000000000004</v>
      </c>
      <c r="D1636">
        <v>10.239000000000001</v>
      </c>
      <c r="E1636">
        <v>0.86199999999999999</v>
      </c>
      <c r="F1636">
        <v>64.95</v>
      </c>
      <c r="G1636">
        <v>0.67100000000000004</v>
      </c>
      <c r="H1636">
        <v>5.6000000000000001E-2</v>
      </c>
      <c r="I1636">
        <v>0.80800000000000005</v>
      </c>
      <c r="J1636">
        <v>0.59</v>
      </c>
      <c r="K1636">
        <v>0.19</v>
      </c>
      <c r="L1636" t="str">
        <f>IFERROR(VLOOKUP(A1636, ContinentData!$A$2:$B$231, 2, FALSE),0)</f>
        <v>Europe</v>
      </c>
      <c r="M1636" t="str">
        <f>IF(world_happiness[[#This Row],[Life Ladder]]&gt;world_happiness[[#This Row],[AV LL]],"Over Avergare","Under Average")</f>
        <v>Under Average</v>
      </c>
      <c r="N1636" s="55">
        <f>DATE(world_happiness[[#This Row],[year]],1,1)</f>
        <v>44197</v>
      </c>
      <c r="O1636">
        <f>YEAR(world_happiness[[#This Row],[Date]])</f>
        <v>2021</v>
      </c>
      <c r="P1636">
        <f>AVERAGE(world_happiness[Life Ladder])</f>
        <v>5.4792273760800283</v>
      </c>
    </row>
    <row r="1637" spans="1:16" x14ac:dyDescent="0.35">
      <c r="A1637" t="s">
        <v>133</v>
      </c>
      <c r="B1637">
        <v>2022</v>
      </c>
      <c r="C1637">
        <v>6.0439999999999996</v>
      </c>
      <c r="D1637">
        <v>10.202999999999999</v>
      </c>
      <c r="E1637">
        <v>0.92</v>
      </c>
      <c r="F1637">
        <v>65.325000000000003</v>
      </c>
      <c r="G1637">
        <v>0.77600000000000002</v>
      </c>
      <c r="H1637">
        <v>-7.0000000000000007E-2</v>
      </c>
      <c r="I1637">
        <v>0.76700000000000002</v>
      </c>
      <c r="J1637">
        <v>0.61399999999999999</v>
      </c>
      <c r="K1637">
        <v>0.21099999999999999</v>
      </c>
      <c r="L1637" t="str">
        <f>IFERROR(VLOOKUP(A1637, ContinentData!$A$2:$B$231, 2, FALSE),0)</f>
        <v>Europe</v>
      </c>
      <c r="M1637" t="str">
        <f>IF(world_happiness[[#This Row],[Life Ladder]]&gt;world_happiness[[#This Row],[AV LL]],"Over Avergare","Under Average")</f>
        <v>Over Avergare</v>
      </c>
      <c r="N1637" s="55">
        <f>DATE(world_happiness[[#This Row],[year]],1,1)</f>
        <v>44562</v>
      </c>
      <c r="O1637">
        <f>YEAR(world_happiness[[#This Row],[Date]])</f>
        <v>2022</v>
      </c>
      <c r="P1637">
        <f>AVERAGE(world_happiness[Life Ladder])</f>
        <v>5.4792273760800283</v>
      </c>
    </row>
    <row r="1638" spans="1:16" x14ac:dyDescent="0.35">
      <c r="A1638" t="s">
        <v>134</v>
      </c>
      <c r="B1638">
        <v>2006</v>
      </c>
      <c r="C1638">
        <v>4.2149999999999999</v>
      </c>
      <c r="D1638">
        <v>7.0869999999999997</v>
      </c>
      <c r="E1638">
        <v>0.71799999999999997</v>
      </c>
      <c r="F1638">
        <v>53.5</v>
      </c>
      <c r="G1638">
        <v>0.91500000000000004</v>
      </c>
      <c r="I1638">
        <v>0.29899999999999999</v>
      </c>
      <c r="J1638">
        <v>0.70099999999999996</v>
      </c>
      <c r="K1638">
        <v>0.189</v>
      </c>
      <c r="L1638" t="str">
        <f>IFERROR(VLOOKUP(A1638, ContinentData!$A$2:$B$231, 2, FALSE),0)</f>
        <v>Africa</v>
      </c>
      <c r="M1638" t="str">
        <f>IF(world_happiness[[#This Row],[Life Ladder]]&gt;world_happiness[[#This Row],[AV LL]],"Over Avergare","Under Average")</f>
        <v>Under Average</v>
      </c>
      <c r="N1638" s="55">
        <f>DATE(world_happiness[[#This Row],[year]],1,1)</f>
        <v>38718</v>
      </c>
      <c r="O1638">
        <f>YEAR(world_happiness[[#This Row],[Date]])</f>
        <v>2006</v>
      </c>
      <c r="P1638">
        <f>AVERAGE(world_happiness[Life Ladder])</f>
        <v>5.4792273760800283</v>
      </c>
    </row>
    <row r="1639" spans="1:16" x14ac:dyDescent="0.35">
      <c r="A1639" t="s">
        <v>134</v>
      </c>
      <c r="B1639">
        <v>2008</v>
      </c>
      <c r="C1639">
        <v>4.3630000000000004</v>
      </c>
      <c r="D1639">
        <v>7.2130000000000001</v>
      </c>
      <c r="E1639">
        <v>0.48599999999999999</v>
      </c>
      <c r="F1639">
        <v>54.7</v>
      </c>
      <c r="G1639">
        <v>0.752</v>
      </c>
      <c r="H1639">
        <v>1.7999999999999999E-2</v>
      </c>
      <c r="I1639">
        <v>0.28599999999999998</v>
      </c>
      <c r="J1639">
        <v>0.63300000000000001</v>
      </c>
      <c r="K1639">
        <v>0.221</v>
      </c>
      <c r="L1639" t="str">
        <f>IFERROR(VLOOKUP(A1639, ContinentData!$A$2:$B$231, 2, FALSE),0)</f>
        <v>Africa</v>
      </c>
      <c r="M1639" t="str">
        <f>IF(world_happiness[[#This Row],[Life Ladder]]&gt;world_happiness[[#This Row],[AV LL]],"Over Avergare","Under Average")</f>
        <v>Under Average</v>
      </c>
      <c r="N1639" s="55">
        <f>DATE(world_happiness[[#This Row],[year]],1,1)</f>
        <v>39448</v>
      </c>
      <c r="O1639">
        <f>YEAR(world_happiness[[#This Row],[Date]])</f>
        <v>2008</v>
      </c>
      <c r="P1639">
        <f>AVERAGE(world_happiness[Life Ladder])</f>
        <v>5.4792273760800283</v>
      </c>
    </row>
    <row r="1640" spans="1:16" x14ac:dyDescent="0.35">
      <c r="A1640" t="s">
        <v>134</v>
      </c>
      <c r="B1640">
        <v>2009</v>
      </c>
      <c r="C1640">
        <v>4.03</v>
      </c>
      <c r="D1640">
        <v>7.2469999999999999</v>
      </c>
      <c r="E1640">
        <v>0.55900000000000005</v>
      </c>
      <c r="F1640">
        <v>55.3</v>
      </c>
      <c r="G1640">
        <v>0.76600000000000001</v>
      </c>
      <c r="H1640">
        <v>0</v>
      </c>
      <c r="I1640">
        <v>0.41</v>
      </c>
      <c r="J1640">
        <v>0.65800000000000003</v>
      </c>
      <c r="K1640">
        <v>0.112</v>
      </c>
      <c r="L1640" t="str">
        <f>IFERROR(VLOOKUP(A1640, ContinentData!$A$2:$B$231, 2, FALSE),0)</f>
        <v>Africa</v>
      </c>
      <c r="M1640" t="str">
        <f>IF(world_happiness[[#This Row],[Life Ladder]]&gt;world_happiness[[#This Row],[AV LL]],"Over Avergare","Under Average")</f>
        <v>Under Average</v>
      </c>
      <c r="N1640" s="55">
        <f>DATE(world_happiness[[#This Row],[year]],1,1)</f>
        <v>39814</v>
      </c>
      <c r="O1640">
        <f>YEAR(world_happiness[[#This Row],[Date]])</f>
        <v>2009</v>
      </c>
      <c r="P1640">
        <f>AVERAGE(world_happiness[Life Ladder])</f>
        <v>5.4792273760800283</v>
      </c>
    </row>
    <row r="1641" spans="1:16" x14ac:dyDescent="0.35">
      <c r="A1641" t="s">
        <v>134</v>
      </c>
      <c r="B1641">
        <v>2011</v>
      </c>
      <c r="C1641">
        <v>4.0970000000000004</v>
      </c>
      <c r="D1641">
        <v>7.3419999999999996</v>
      </c>
      <c r="E1641">
        <v>0.56999999999999995</v>
      </c>
      <c r="F1641">
        <v>56.5</v>
      </c>
      <c r="G1641">
        <v>0.82899999999999996</v>
      </c>
      <c r="H1641">
        <v>-3.7999999999999999E-2</v>
      </c>
      <c r="I1641">
        <v>0.161</v>
      </c>
      <c r="J1641">
        <v>0.60799999999999998</v>
      </c>
      <c r="K1641">
        <v>0.154</v>
      </c>
      <c r="L1641" t="str">
        <f>IFERROR(VLOOKUP(A1641, ContinentData!$A$2:$B$231, 2, FALSE),0)</f>
        <v>Africa</v>
      </c>
      <c r="M1641" t="str">
        <f>IF(world_happiness[[#This Row],[Life Ladder]]&gt;world_happiness[[#This Row],[AV LL]],"Over Avergare","Under Average")</f>
        <v>Under Average</v>
      </c>
      <c r="N1641" s="55">
        <f>DATE(world_happiness[[#This Row],[year]],1,1)</f>
        <v>40544</v>
      </c>
      <c r="O1641">
        <f>YEAR(world_happiness[[#This Row],[Date]])</f>
        <v>2011</v>
      </c>
      <c r="P1641">
        <f>AVERAGE(world_happiness[Life Ladder])</f>
        <v>5.4792273760800283</v>
      </c>
    </row>
    <row r="1642" spans="1:16" x14ac:dyDescent="0.35">
      <c r="A1642" t="s">
        <v>134</v>
      </c>
      <c r="B1642">
        <v>2012</v>
      </c>
      <c r="C1642">
        <v>3.3330000000000002</v>
      </c>
      <c r="D1642">
        <v>7.4009999999999998</v>
      </c>
      <c r="E1642">
        <v>0.63700000000000001</v>
      </c>
      <c r="F1642">
        <v>57.1</v>
      </c>
      <c r="G1642">
        <v>0.83499999999999996</v>
      </c>
      <c r="H1642">
        <v>-1.0999999999999999E-2</v>
      </c>
      <c r="I1642">
        <v>8.1000000000000003E-2</v>
      </c>
      <c r="J1642">
        <v>0.624</v>
      </c>
      <c r="K1642">
        <v>0.13200000000000001</v>
      </c>
      <c r="L1642" t="str">
        <f>IFERROR(VLOOKUP(A1642, ContinentData!$A$2:$B$231, 2, FALSE),0)</f>
        <v>Africa</v>
      </c>
      <c r="M1642" t="str">
        <f>IF(world_happiness[[#This Row],[Life Ladder]]&gt;world_happiness[[#This Row],[AV LL]],"Over Avergare","Under Average")</f>
        <v>Under Average</v>
      </c>
      <c r="N1642" s="55">
        <f>DATE(world_happiness[[#This Row],[year]],1,1)</f>
        <v>40909</v>
      </c>
      <c r="O1642">
        <f>YEAR(world_happiness[[#This Row],[Date]])</f>
        <v>2012</v>
      </c>
      <c r="P1642">
        <f>AVERAGE(world_happiness[Life Ladder])</f>
        <v>5.4792273760800283</v>
      </c>
    </row>
    <row r="1643" spans="1:16" x14ac:dyDescent="0.35">
      <c r="A1643" t="s">
        <v>134</v>
      </c>
      <c r="B1643">
        <v>2013</v>
      </c>
      <c r="C1643">
        <v>3.4660000000000002</v>
      </c>
      <c r="D1643">
        <v>7.423</v>
      </c>
      <c r="E1643">
        <v>0.75</v>
      </c>
      <c r="F1643">
        <v>57.7</v>
      </c>
      <c r="G1643">
        <v>0.90400000000000003</v>
      </c>
      <c r="H1643">
        <v>-2.7E-2</v>
      </c>
      <c r="I1643">
        <v>0.11700000000000001</v>
      </c>
      <c r="J1643">
        <v>0.72799999999999998</v>
      </c>
      <c r="K1643">
        <v>0.16700000000000001</v>
      </c>
      <c r="L1643" t="str">
        <f>IFERROR(VLOOKUP(A1643, ContinentData!$A$2:$B$231, 2, FALSE),0)</f>
        <v>Africa</v>
      </c>
      <c r="M1643" t="str">
        <f>IF(world_happiness[[#This Row],[Life Ladder]]&gt;world_happiness[[#This Row],[AV LL]],"Over Avergare","Under Average")</f>
        <v>Under Average</v>
      </c>
      <c r="N1643" s="55">
        <f>DATE(world_happiness[[#This Row],[year]],1,1)</f>
        <v>41275</v>
      </c>
      <c r="O1643">
        <f>YEAR(world_happiness[[#This Row],[Date]])</f>
        <v>2013</v>
      </c>
      <c r="P1643">
        <f>AVERAGE(world_happiness[Life Ladder])</f>
        <v>5.4792273760800283</v>
      </c>
    </row>
    <row r="1644" spans="1:16" x14ac:dyDescent="0.35">
      <c r="A1644" t="s">
        <v>134</v>
      </c>
      <c r="B1644">
        <v>2014</v>
      </c>
      <c r="C1644">
        <v>3.5960000000000001</v>
      </c>
      <c r="D1644">
        <v>7.4589999999999996</v>
      </c>
      <c r="E1644">
        <v>0.748</v>
      </c>
      <c r="F1644">
        <v>58.3</v>
      </c>
      <c r="G1644">
        <v>0.89400000000000002</v>
      </c>
      <c r="H1644">
        <v>-2.1999999999999999E-2</v>
      </c>
      <c r="I1644">
        <v>7.8E-2</v>
      </c>
      <c r="J1644">
        <v>0.748</v>
      </c>
      <c r="K1644">
        <v>0.13400000000000001</v>
      </c>
      <c r="L1644" t="str">
        <f>IFERROR(VLOOKUP(A1644, ContinentData!$A$2:$B$231, 2, FALSE),0)</f>
        <v>Africa</v>
      </c>
      <c r="M1644" t="str">
        <f>IF(world_happiness[[#This Row],[Life Ladder]]&gt;world_happiness[[#This Row],[AV LL]],"Over Avergare","Under Average")</f>
        <v>Under Average</v>
      </c>
      <c r="N1644" s="55">
        <f>DATE(world_happiness[[#This Row],[year]],1,1)</f>
        <v>41640</v>
      </c>
      <c r="O1644">
        <f>YEAR(world_happiness[[#This Row],[Date]])</f>
        <v>2014</v>
      </c>
      <c r="P1644">
        <f>AVERAGE(world_happiness[Life Ladder])</f>
        <v>5.4792273760800283</v>
      </c>
    </row>
    <row r="1645" spans="1:16" x14ac:dyDescent="0.35">
      <c r="A1645" t="s">
        <v>134</v>
      </c>
      <c r="B1645">
        <v>2015</v>
      </c>
      <c r="C1645">
        <v>3.4830000000000001</v>
      </c>
      <c r="D1645">
        <v>7.52</v>
      </c>
      <c r="E1645">
        <v>0.67800000000000005</v>
      </c>
      <c r="F1645">
        <v>58.9</v>
      </c>
      <c r="G1645">
        <v>0.90800000000000003</v>
      </c>
      <c r="H1645">
        <v>2.5000000000000001E-2</v>
      </c>
      <c r="I1645">
        <v>9.5000000000000001E-2</v>
      </c>
      <c r="J1645">
        <v>0.69199999999999995</v>
      </c>
      <c r="K1645">
        <v>0.20599999999999999</v>
      </c>
      <c r="L1645" t="str">
        <f>IFERROR(VLOOKUP(A1645, ContinentData!$A$2:$B$231, 2, FALSE),0)</f>
        <v>Africa</v>
      </c>
      <c r="M1645" t="str">
        <f>IF(world_happiness[[#This Row],[Life Ladder]]&gt;world_happiness[[#This Row],[AV LL]],"Over Avergare","Under Average")</f>
        <v>Under Average</v>
      </c>
      <c r="N1645" s="55">
        <f>DATE(world_happiness[[#This Row],[year]],1,1)</f>
        <v>42005</v>
      </c>
      <c r="O1645">
        <f>YEAR(world_happiness[[#This Row],[Date]])</f>
        <v>2015</v>
      </c>
      <c r="P1645">
        <f>AVERAGE(world_happiness[Life Ladder])</f>
        <v>5.4792273760800283</v>
      </c>
    </row>
    <row r="1646" spans="1:16" x14ac:dyDescent="0.35">
      <c r="A1646" t="s">
        <v>134</v>
      </c>
      <c r="B1646">
        <v>2016</v>
      </c>
      <c r="C1646">
        <v>3.3330000000000002</v>
      </c>
      <c r="D1646">
        <v>7.5540000000000003</v>
      </c>
      <c r="E1646">
        <v>0.66500000000000004</v>
      </c>
      <c r="F1646">
        <v>59.225000000000001</v>
      </c>
      <c r="G1646">
        <v>0.91100000000000003</v>
      </c>
      <c r="H1646">
        <v>2.5000000000000001E-2</v>
      </c>
      <c r="I1646">
        <v>0.159</v>
      </c>
      <c r="J1646">
        <v>0.71499999999999997</v>
      </c>
      <c r="K1646">
        <v>0.28499999999999998</v>
      </c>
      <c r="L1646" t="str">
        <f>IFERROR(VLOOKUP(A1646, ContinentData!$A$2:$B$231, 2, FALSE),0)</f>
        <v>Africa</v>
      </c>
      <c r="M1646" t="str">
        <f>IF(world_happiness[[#This Row],[Life Ladder]]&gt;world_happiness[[#This Row],[AV LL]],"Over Avergare","Under Average")</f>
        <v>Under Average</v>
      </c>
      <c r="N1646" s="55">
        <f>DATE(world_happiness[[#This Row],[year]],1,1)</f>
        <v>42370</v>
      </c>
      <c r="O1646">
        <f>YEAR(world_happiness[[#This Row],[Date]])</f>
        <v>2016</v>
      </c>
      <c r="P1646">
        <f>AVERAGE(world_happiness[Life Ladder])</f>
        <v>5.4792273760800283</v>
      </c>
    </row>
    <row r="1647" spans="1:16" x14ac:dyDescent="0.35">
      <c r="A1647" t="s">
        <v>134</v>
      </c>
      <c r="B1647">
        <v>2017</v>
      </c>
      <c r="C1647">
        <v>3.1080000000000001</v>
      </c>
      <c r="D1647">
        <v>7.5679999999999996</v>
      </c>
      <c r="E1647">
        <v>0.51700000000000002</v>
      </c>
      <c r="F1647">
        <v>59.55</v>
      </c>
      <c r="G1647">
        <v>0.90800000000000003</v>
      </c>
      <c r="H1647">
        <v>5.0999999999999997E-2</v>
      </c>
      <c r="I1647">
        <v>0.214</v>
      </c>
      <c r="J1647">
        <v>0.72399999999999998</v>
      </c>
      <c r="K1647">
        <v>0.35799999999999998</v>
      </c>
      <c r="L1647" t="str">
        <f>IFERROR(VLOOKUP(A1647, ContinentData!$A$2:$B$231, 2, FALSE),0)</f>
        <v>Africa</v>
      </c>
      <c r="M1647" t="str">
        <f>IF(world_happiness[[#This Row],[Life Ladder]]&gt;world_happiness[[#This Row],[AV LL]],"Over Avergare","Under Average")</f>
        <v>Under Average</v>
      </c>
      <c r="N1647" s="55">
        <f>DATE(world_happiness[[#This Row],[year]],1,1)</f>
        <v>42736</v>
      </c>
      <c r="O1647">
        <f>YEAR(world_happiness[[#This Row],[Date]])</f>
        <v>2017</v>
      </c>
      <c r="P1647">
        <f>AVERAGE(world_happiness[Life Ladder])</f>
        <v>5.4792273760800283</v>
      </c>
    </row>
    <row r="1648" spans="1:16" x14ac:dyDescent="0.35">
      <c r="A1648" t="s">
        <v>134</v>
      </c>
      <c r="B1648">
        <v>2018</v>
      </c>
      <c r="C1648">
        <v>3.5609999999999999</v>
      </c>
      <c r="D1648">
        <v>7.6260000000000003</v>
      </c>
      <c r="E1648">
        <v>0.61599999999999999</v>
      </c>
      <c r="F1648">
        <v>59.875</v>
      </c>
      <c r="G1648">
        <v>0.92400000000000004</v>
      </c>
      <c r="H1648">
        <v>5.7000000000000002E-2</v>
      </c>
      <c r="I1648">
        <v>0.16400000000000001</v>
      </c>
      <c r="J1648">
        <v>0.76500000000000001</v>
      </c>
      <c r="K1648">
        <v>0.308</v>
      </c>
      <c r="L1648" t="str">
        <f>IFERROR(VLOOKUP(A1648, ContinentData!$A$2:$B$231, 2, FALSE),0)</f>
        <v>Africa</v>
      </c>
      <c r="M1648" t="str">
        <f>IF(world_happiness[[#This Row],[Life Ladder]]&gt;world_happiness[[#This Row],[AV LL]],"Over Avergare","Under Average")</f>
        <v>Under Average</v>
      </c>
      <c r="N1648" s="55">
        <f>DATE(world_happiness[[#This Row],[year]],1,1)</f>
        <v>43101</v>
      </c>
      <c r="O1648">
        <f>YEAR(world_happiness[[#This Row],[Date]])</f>
        <v>2018</v>
      </c>
      <c r="P1648">
        <f>AVERAGE(world_happiness[Life Ladder])</f>
        <v>5.4792273760800283</v>
      </c>
    </row>
    <row r="1649" spans="1:16" x14ac:dyDescent="0.35">
      <c r="A1649" t="s">
        <v>134</v>
      </c>
      <c r="B1649">
        <v>2019</v>
      </c>
      <c r="C1649">
        <v>3.2679999999999998</v>
      </c>
      <c r="D1649">
        <v>7.6920000000000002</v>
      </c>
      <c r="E1649">
        <v>0.48899999999999999</v>
      </c>
      <c r="F1649">
        <v>60.2</v>
      </c>
      <c r="G1649">
        <v>0.86899999999999999</v>
      </c>
      <c r="H1649">
        <v>6.4000000000000001E-2</v>
      </c>
      <c r="I1649">
        <v>0.16800000000000001</v>
      </c>
      <c r="J1649">
        <v>0.71699999999999997</v>
      </c>
      <c r="K1649">
        <v>0.41799999999999998</v>
      </c>
      <c r="L1649" t="str">
        <f>IFERROR(VLOOKUP(A1649, ContinentData!$A$2:$B$231, 2, FALSE),0)</f>
        <v>Africa</v>
      </c>
      <c r="M1649" t="str">
        <f>IF(world_happiness[[#This Row],[Life Ladder]]&gt;world_happiness[[#This Row],[AV LL]],"Over Avergare","Under Average")</f>
        <v>Under Average</v>
      </c>
      <c r="N1649" s="55">
        <f>DATE(world_happiness[[#This Row],[year]],1,1)</f>
        <v>43466</v>
      </c>
      <c r="O1649">
        <f>YEAR(world_happiness[[#This Row],[Date]])</f>
        <v>2019</v>
      </c>
      <c r="P1649">
        <f>AVERAGE(world_happiness[Life Ladder])</f>
        <v>5.4792273760800283</v>
      </c>
    </row>
    <row r="1650" spans="1:16" x14ac:dyDescent="0.35">
      <c r="A1650" t="s">
        <v>135</v>
      </c>
      <c r="B1650">
        <v>2005</v>
      </c>
      <c r="C1650">
        <v>7.08</v>
      </c>
      <c r="D1650">
        <v>10.675000000000001</v>
      </c>
      <c r="E1650">
        <v>0.86799999999999999</v>
      </c>
      <c r="F1650">
        <v>61.2</v>
      </c>
      <c r="I1650">
        <v>0.505</v>
      </c>
      <c r="J1650">
        <v>0.68100000000000005</v>
      </c>
      <c r="K1650">
        <v>0.24299999999999999</v>
      </c>
      <c r="L1650" t="str">
        <f>IFERROR(VLOOKUP(A1650, ContinentData!$A$2:$B$231, 2, FALSE),0)</f>
        <v>Asia</v>
      </c>
      <c r="M1650" t="str">
        <f>IF(world_happiness[[#This Row],[Life Ladder]]&gt;world_happiness[[#This Row],[AV LL]],"Over Avergare","Under Average")</f>
        <v>Over Avergare</v>
      </c>
      <c r="N1650" s="55">
        <f>DATE(world_happiness[[#This Row],[year]],1,1)</f>
        <v>38353</v>
      </c>
      <c r="O1650">
        <f>YEAR(world_happiness[[#This Row],[Date]])</f>
        <v>2005</v>
      </c>
      <c r="P1650">
        <f>AVERAGE(world_happiness[Life Ladder])</f>
        <v>5.4792273760800283</v>
      </c>
    </row>
    <row r="1651" spans="1:16" x14ac:dyDescent="0.35">
      <c r="A1651" t="s">
        <v>135</v>
      </c>
      <c r="B1651">
        <v>2007</v>
      </c>
      <c r="C1651">
        <v>7.2670000000000003</v>
      </c>
      <c r="D1651">
        <v>10.641999999999999</v>
      </c>
      <c r="E1651">
        <v>0.89200000000000002</v>
      </c>
      <c r="F1651">
        <v>61.6</v>
      </c>
      <c r="G1651">
        <v>0.622</v>
      </c>
      <c r="H1651">
        <v>4.0000000000000001E-3</v>
      </c>
      <c r="J1651">
        <v>0.71799999999999997</v>
      </c>
      <c r="K1651">
        <v>0.23200000000000001</v>
      </c>
      <c r="L1651" t="str">
        <f>IFERROR(VLOOKUP(A1651, ContinentData!$A$2:$B$231, 2, FALSE),0)</f>
        <v>Asia</v>
      </c>
      <c r="M1651" t="str">
        <f>IF(world_happiness[[#This Row],[Life Ladder]]&gt;world_happiness[[#This Row],[AV LL]],"Over Avergare","Under Average")</f>
        <v>Over Avergare</v>
      </c>
      <c r="N1651" s="55">
        <f>DATE(world_happiness[[#This Row],[year]],1,1)</f>
        <v>39083</v>
      </c>
      <c r="O1651">
        <f>YEAR(world_happiness[[#This Row],[Date]])</f>
        <v>2007</v>
      </c>
      <c r="P1651">
        <f>AVERAGE(world_happiness[Life Ladder])</f>
        <v>5.4792273760800283</v>
      </c>
    </row>
    <row r="1652" spans="1:16" x14ac:dyDescent="0.35">
      <c r="A1652" t="s">
        <v>135</v>
      </c>
      <c r="B1652">
        <v>2008</v>
      </c>
      <c r="C1652">
        <v>6.8109999999999999</v>
      </c>
      <c r="D1652">
        <v>10.664</v>
      </c>
      <c r="E1652">
        <v>0.82299999999999995</v>
      </c>
      <c r="F1652">
        <v>61.8</v>
      </c>
      <c r="G1652">
        <v>0.53200000000000003</v>
      </c>
      <c r="H1652">
        <v>-2.1999999999999999E-2</v>
      </c>
      <c r="I1652">
        <v>0.50800000000000001</v>
      </c>
      <c r="J1652">
        <v>0.60699999999999998</v>
      </c>
      <c r="K1652">
        <v>0.20200000000000001</v>
      </c>
      <c r="L1652" t="str">
        <f>IFERROR(VLOOKUP(A1652, ContinentData!$A$2:$B$231, 2, FALSE),0)</f>
        <v>Asia</v>
      </c>
      <c r="M1652" t="str">
        <f>IF(world_happiness[[#This Row],[Life Ladder]]&gt;world_happiness[[#This Row],[AV LL]],"Over Avergare","Under Average")</f>
        <v>Over Avergare</v>
      </c>
      <c r="N1652" s="55">
        <f>DATE(world_happiness[[#This Row],[year]],1,1)</f>
        <v>39448</v>
      </c>
      <c r="O1652">
        <f>YEAR(world_happiness[[#This Row],[Date]])</f>
        <v>2008</v>
      </c>
      <c r="P1652">
        <f>AVERAGE(world_happiness[Life Ladder])</f>
        <v>5.4792273760800283</v>
      </c>
    </row>
    <row r="1653" spans="1:16" x14ac:dyDescent="0.35">
      <c r="A1653" t="s">
        <v>135</v>
      </c>
      <c r="B1653">
        <v>2009</v>
      </c>
      <c r="C1653">
        <v>6.1479999999999997</v>
      </c>
      <c r="D1653">
        <v>10.606</v>
      </c>
      <c r="E1653">
        <v>0.92100000000000004</v>
      </c>
      <c r="F1653">
        <v>62</v>
      </c>
      <c r="G1653">
        <v>0.63900000000000001</v>
      </c>
      <c r="H1653">
        <v>-0.109</v>
      </c>
      <c r="I1653">
        <v>0.44500000000000001</v>
      </c>
      <c r="J1653">
        <v>0.68300000000000005</v>
      </c>
      <c r="K1653">
        <v>0.31900000000000001</v>
      </c>
      <c r="L1653" t="str">
        <f>IFERROR(VLOOKUP(A1653, ContinentData!$A$2:$B$231, 2, FALSE),0)</f>
        <v>Asia</v>
      </c>
      <c r="M1653" t="str">
        <f>IF(world_happiness[[#This Row],[Life Ladder]]&gt;world_happiness[[#This Row],[AV LL]],"Over Avergare","Under Average")</f>
        <v>Over Avergare</v>
      </c>
      <c r="N1653" s="55">
        <f>DATE(world_happiness[[#This Row],[year]],1,1)</f>
        <v>39814</v>
      </c>
      <c r="O1653">
        <f>YEAR(world_happiness[[#This Row],[Date]])</f>
        <v>2009</v>
      </c>
      <c r="P1653">
        <f>AVERAGE(world_happiness[Life Ladder])</f>
        <v>5.4792273760800283</v>
      </c>
    </row>
    <row r="1654" spans="1:16" x14ac:dyDescent="0.35">
      <c r="A1654" t="s">
        <v>135</v>
      </c>
      <c r="B1654">
        <v>2010</v>
      </c>
      <c r="C1654">
        <v>6.3070000000000004</v>
      </c>
      <c r="D1654">
        <v>10.622999999999999</v>
      </c>
      <c r="E1654">
        <v>0.88</v>
      </c>
      <c r="F1654">
        <v>62.2</v>
      </c>
      <c r="G1654">
        <v>0.67800000000000005</v>
      </c>
      <c r="H1654">
        <v>-3.2000000000000001E-2</v>
      </c>
      <c r="J1654">
        <v>0.64500000000000002</v>
      </c>
      <c r="K1654">
        <v>0.29699999999999999</v>
      </c>
      <c r="L1654" t="str">
        <f>IFERROR(VLOOKUP(A1654, ContinentData!$A$2:$B$231, 2, FALSE),0)</f>
        <v>Asia</v>
      </c>
      <c r="M1654" t="str">
        <f>IF(world_happiness[[#This Row],[Life Ladder]]&gt;world_happiness[[#This Row],[AV LL]],"Over Avergare","Under Average")</f>
        <v>Over Avergare</v>
      </c>
      <c r="N1654" s="55">
        <f>DATE(world_happiness[[#This Row],[year]],1,1)</f>
        <v>40179</v>
      </c>
      <c r="O1654">
        <f>YEAR(world_happiness[[#This Row],[Date]])</f>
        <v>2010</v>
      </c>
      <c r="P1654">
        <f>AVERAGE(world_happiness[Life Ladder])</f>
        <v>5.4792273760800283</v>
      </c>
    </row>
    <row r="1655" spans="1:16" x14ac:dyDescent="0.35">
      <c r="A1655" t="s">
        <v>135</v>
      </c>
      <c r="B1655">
        <v>2011</v>
      </c>
      <c r="C1655">
        <v>6.7</v>
      </c>
      <c r="D1655">
        <v>10.693</v>
      </c>
      <c r="E1655">
        <v>0.83</v>
      </c>
      <c r="F1655">
        <v>62.4</v>
      </c>
      <c r="G1655">
        <v>0.60299999999999998</v>
      </c>
      <c r="H1655">
        <v>-0.14199999999999999</v>
      </c>
      <c r="J1655">
        <v>0.69899999999999995</v>
      </c>
      <c r="K1655">
        <v>0.24</v>
      </c>
      <c r="L1655" t="str">
        <f>IFERROR(VLOOKUP(A1655, ContinentData!$A$2:$B$231, 2, FALSE),0)</f>
        <v>Asia</v>
      </c>
      <c r="M1655" t="str">
        <f>IF(world_happiness[[#This Row],[Life Ladder]]&gt;world_happiness[[#This Row],[AV LL]],"Over Avergare","Under Average")</f>
        <v>Over Avergare</v>
      </c>
      <c r="N1655" s="55">
        <f>DATE(world_happiness[[#This Row],[year]],1,1)</f>
        <v>40544</v>
      </c>
      <c r="O1655">
        <f>YEAR(world_happiness[[#This Row],[Date]])</f>
        <v>2011</v>
      </c>
      <c r="P1655">
        <f>AVERAGE(world_happiness[Life Ladder])</f>
        <v>5.4792273760800283</v>
      </c>
    </row>
    <row r="1656" spans="1:16" x14ac:dyDescent="0.35">
      <c r="A1656" t="s">
        <v>135</v>
      </c>
      <c r="B1656">
        <v>2012</v>
      </c>
      <c r="C1656">
        <v>6.3959999999999999</v>
      </c>
      <c r="D1656">
        <v>10.724</v>
      </c>
      <c r="E1656">
        <v>0.86699999999999999</v>
      </c>
      <c r="F1656">
        <v>62.6</v>
      </c>
      <c r="G1656">
        <v>0.56000000000000005</v>
      </c>
      <c r="H1656">
        <v>-0.12</v>
      </c>
      <c r="J1656">
        <v>0.69199999999999995</v>
      </c>
      <c r="K1656">
        <v>0.22500000000000001</v>
      </c>
      <c r="L1656" t="str">
        <f>IFERROR(VLOOKUP(A1656, ContinentData!$A$2:$B$231, 2, FALSE),0)</f>
        <v>Asia</v>
      </c>
      <c r="M1656" t="str">
        <f>IF(world_happiness[[#This Row],[Life Ladder]]&gt;world_happiness[[#This Row],[AV LL]],"Over Avergare","Under Average")</f>
        <v>Over Avergare</v>
      </c>
      <c r="N1656" s="55">
        <f>DATE(world_happiness[[#This Row],[year]],1,1)</f>
        <v>40909</v>
      </c>
      <c r="O1656">
        <f>YEAR(world_happiness[[#This Row],[Date]])</f>
        <v>2012</v>
      </c>
      <c r="P1656">
        <f>AVERAGE(world_happiness[Life Ladder])</f>
        <v>5.4792273760800283</v>
      </c>
    </row>
    <row r="1657" spans="1:16" x14ac:dyDescent="0.35">
      <c r="A1657" t="s">
        <v>135</v>
      </c>
      <c r="B1657">
        <v>2013</v>
      </c>
      <c r="C1657">
        <v>6.4950000000000001</v>
      </c>
      <c r="D1657">
        <v>10.728999999999999</v>
      </c>
      <c r="E1657">
        <v>0.82699999999999996</v>
      </c>
      <c r="F1657">
        <v>62.8</v>
      </c>
      <c r="G1657">
        <v>0.66100000000000003</v>
      </c>
      <c r="H1657">
        <v>-8.2000000000000003E-2</v>
      </c>
      <c r="J1657">
        <v>0.69099999999999995</v>
      </c>
      <c r="K1657">
        <v>0.27600000000000002</v>
      </c>
      <c r="L1657" t="str">
        <f>IFERROR(VLOOKUP(A1657, ContinentData!$A$2:$B$231, 2, FALSE),0)</f>
        <v>Asia</v>
      </c>
      <c r="M1657" t="str">
        <f>IF(world_happiness[[#This Row],[Life Ladder]]&gt;world_happiness[[#This Row],[AV LL]],"Over Avergare","Under Average")</f>
        <v>Over Avergare</v>
      </c>
      <c r="N1657" s="55">
        <f>DATE(world_happiness[[#This Row],[year]],1,1)</f>
        <v>41275</v>
      </c>
      <c r="O1657">
        <f>YEAR(world_happiness[[#This Row],[Date]])</f>
        <v>2013</v>
      </c>
      <c r="P1657">
        <f>AVERAGE(world_happiness[Life Ladder])</f>
        <v>5.4792273760800283</v>
      </c>
    </row>
    <row r="1658" spans="1:16" x14ac:dyDescent="0.35">
      <c r="A1658" t="s">
        <v>135</v>
      </c>
      <c r="B1658">
        <v>2014</v>
      </c>
      <c r="C1658">
        <v>6.2779999999999996</v>
      </c>
      <c r="D1658">
        <v>10.744999999999999</v>
      </c>
      <c r="E1658">
        <v>0.81799999999999995</v>
      </c>
      <c r="F1658">
        <v>63</v>
      </c>
      <c r="G1658">
        <v>0.76200000000000001</v>
      </c>
      <c r="H1658">
        <v>-7.3999999999999996E-2</v>
      </c>
      <c r="J1658">
        <v>0.66300000000000003</v>
      </c>
      <c r="K1658">
        <v>0.313</v>
      </c>
      <c r="L1658" t="str">
        <f>IFERROR(VLOOKUP(A1658, ContinentData!$A$2:$B$231, 2, FALSE),0)</f>
        <v>Asia</v>
      </c>
      <c r="M1658" t="str">
        <f>IF(world_happiness[[#This Row],[Life Ladder]]&gt;world_happiness[[#This Row],[AV LL]],"Over Avergare","Under Average")</f>
        <v>Over Avergare</v>
      </c>
      <c r="N1658" s="55">
        <f>DATE(world_happiness[[#This Row],[year]],1,1)</f>
        <v>41640</v>
      </c>
      <c r="O1658">
        <f>YEAR(world_happiness[[#This Row],[Date]])</f>
        <v>2014</v>
      </c>
      <c r="P1658">
        <f>AVERAGE(world_happiness[Life Ladder])</f>
        <v>5.4792273760800283</v>
      </c>
    </row>
    <row r="1659" spans="1:16" x14ac:dyDescent="0.35">
      <c r="A1659" t="s">
        <v>135</v>
      </c>
      <c r="B1659">
        <v>2015</v>
      </c>
      <c r="C1659">
        <v>6.3449999999999998</v>
      </c>
      <c r="D1659">
        <v>10.766</v>
      </c>
      <c r="E1659">
        <v>0.82</v>
      </c>
      <c r="F1659">
        <v>63.2</v>
      </c>
      <c r="G1659">
        <v>0.82</v>
      </c>
      <c r="H1659">
        <v>-4.7E-2</v>
      </c>
      <c r="J1659">
        <v>0.66800000000000004</v>
      </c>
      <c r="K1659">
        <v>0.32700000000000001</v>
      </c>
      <c r="L1659" t="str">
        <f>IFERROR(VLOOKUP(A1659, ContinentData!$A$2:$B$231, 2, FALSE),0)</f>
        <v>Asia</v>
      </c>
      <c r="M1659" t="str">
        <f>IF(world_happiness[[#This Row],[Life Ladder]]&gt;world_happiness[[#This Row],[AV LL]],"Over Avergare","Under Average")</f>
        <v>Over Avergare</v>
      </c>
      <c r="N1659" s="55">
        <f>DATE(world_happiness[[#This Row],[year]],1,1)</f>
        <v>42005</v>
      </c>
      <c r="O1659">
        <f>YEAR(world_happiness[[#This Row],[Date]])</f>
        <v>2015</v>
      </c>
      <c r="P1659">
        <f>AVERAGE(world_happiness[Life Ladder])</f>
        <v>5.4792273760800283</v>
      </c>
    </row>
    <row r="1660" spans="1:16" x14ac:dyDescent="0.35">
      <c r="A1660" t="s">
        <v>135</v>
      </c>
      <c r="B1660">
        <v>2016</v>
      </c>
      <c r="C1660">
        <v>6.4740000000000002</v>
      </c>
      <c r="D1660">
        <v>10.762</v>
      </c>
      <c r="E1660">
        <v>0.89</v>
      </c>
      <c r="F1660">
        <v>63.4</v>
      </c>
      <c r="G1660">
        <v>0.77400000000000002</v>
      </c>
      <c r="H1660">
        <v>-0.13400000000000001</v>
      </c>
      <c r="J1660">
        <v>0.72499999999999998</v>
      </c>
      <c r="K1660">
        <v>0.26600000000000001</v>
      </c>
      <c r="L1660" t="str">
        <f>IFERROR(VLOOKUP(A1660, ContinentData!$A$2:$B$231, 2, FALSE),0)</f>
        <v>Asia</v>
      </c>
      <c r="M1660" t="str">
        <f>IF(world_happiness[[#This Row],[Life Ladder]]&gt;world_happiness[[#This Row],[AV LL]],"Over Avergare","Under Average")</f>
        <v>Over Avergare</v>
      </c>
      <c r="N1660" s="55">
        <f>DATE(world_happiness[[#This Row],[year]],1,1)</f>
        <v>42370</v>
      </c>
      <c r="O1660">
        <f>YEAR(world_happiness[[#This Row],[Date]])</f>
        <v>2016</v>
      </c>
      <c r="P1660">
        <f>AVERAGE(world_happiness[Life Ladder])</f>
        <v>5.4792273760800283</v>
      </c>
    </row>
    <row r="1661" spans="1:16" x14ac:dyDescent="0.35">
      <c r="A1661" t="s">
        <v>135</v>
      </c>
      <c r="B1661">
        <v>2017</v>
      </c>
      <c r="C1661">
        <v>6.2939999999999996</v>
      </c>
      <c r="D1661">
        <v>10.731999999999999</v>
      </c>
      <c r="E1661">
        <v>0.84</v>
      </c>
      <c r="F1661">
        <v>63.6</v>
      </c>
      <c r="G1661">
        <v>0.81399999999999995</v>
      </c>
      <c r="H1661">
        <v>-0.13300000000000001</v>
      </c>
      <c r="J1661">
        <v>0.70299999999999996</v>
      </c>
      <c r="K1661">
        <v>0.30599999999999999</v>
      </c>
      <c r="L1661" t="str">
        <f>IFERROR(VLOOKUP(A1661, ContinentData!$A$2:$B$231, 2, FALSE),0)</f>
        <v>Asia</v>
      </c>
      <c r="M1661" t="str">
        <f>IF(world_happiness[[#This Row],[Life Ladder]]&gt;world_happiness[[#This Row],[AV LL]],"Over Avergare","Under Average")</f>
        <v>Over Avergare</v>
      </c>
      <c r="N1661" s="55">
        <f>DATE(world_happiness[[#This Row],[year]],1,1)</f>
        <v>42736</v>
      </c>
      <c r="O1661">
        <f>YEAR(world_happiness[[#This Row],[Date]])</f>
        <v>2017</v>
      </c>
      <c r="P1661">
        <f>AVERAGE(world_happiness[Life Ladder])</f>
        <v>5.4792273760800283</v>
      </c>
    </row>
    <row r="1662" spans="1:16" x14ac:dyDescent="0.35">
      <c r="A1662" t="s">
        <v>135</v>
      </c>
      <c r="B1662">
        <v>2018</v>
      </c>
      <c r="C1662">
        <v>6.3559999999999999</v>
      </c>
      <c r="D1662">
        <v>10.733000000000001</v>
      </c>
      <c r="E1662">
        <v>0.86799999999999999</v>
      </c>
      <c r="F1662">
        <v>63.8</v>
      </c>
      <c r="G1662">
        <v>0.85499999999999998</v>
      </c>
      <c r="H1662">
        <v>-0.19400000000000001</v>
      </c>
      <c r="J1662">
        <v>0.69599999999999995</v>
      </c>
      <c r="K1662">
        <v>0.28799999999999998</v>
      </c>
      <c r="L1662" t="str">
        <f>IFERROR(VLOOKUP(A1662, ContinentData!$A$2:$B$231, 2, FALSE),0)</f>
        <v>Asia</v>
      </c>
      <c r="M1662" t="str">
        <f>IF(world_happiness[[#This Row],[Life Ladder]]&gt;world_happiness[[#This Row],[AV LL]],"Over Avergare","Under Average")</f>
        <v>Over Avergare</v>
      </c>
      <c r="N1662" s="55">
        <f>DATE(world_happiness[[#This Row],[year]],1,1)</f>
        <v>43101</v>
      </c>
      <c r="O1662">
        <f>YEAR(world_happiness[[#This Row],[Date]])</f>
        <v>2018</v>
      </c>
      <c r="P1662">
        <f>AVERAGE(world_happiness[Life Ladder])</f>
        <v>5.4792273760800283</v>
      </c>
    </row>
    <row r="1663" spans="1:16" x14ac:dyDescent="0.35">
      <c r="A1663" t="s">
        <v>135</v>
      </c>
      <c r="B1663">
        <v>2019</v>
      </c>
      <c r="C1663">
        <v>6.5609999999999999</v>
      </c>
      <c r="D1663">
        <v>10.712999999999999</v>
      </c>
      <c r="E1663">
        <v>0.91200000000000003</v>
      </c>
      <c r="F1663">
        <v>64</v>
      </c>
      <c r="G1663">
        <v>0.89100000000000001</v>
      </c>
      <c r="H1663">
        <v>-0.14799999999999999</v>
      </c>
      <c r="J1663">
        <v>0.67400000000000004</v>
      </c>
      <c r="K1663">
        <v>0.23799999999999999</v>
      </c>
      <c r="L1663" t="str">
        <f>IFERROR(VLOOKUP(A1663, ContinentData!$A$2:$B$231, 2, FALSE),0)</f>
        <v>Asia</v>
      </c>
      <c r="M1663" t="str">
        <f>IF(world_happiness[[#This Row],[Life Ladder]]&gt;world_happiness[[#This Row],[AV LL]],"Over Avergare","Under Average")</f>
        <v>Over Avergare</v>
      </c>
      <c r="N1663" s="55">
        <f>DATE(world_happiness[[#This Row],[year]],1,1)</f>
        <v>43466</v>
      </c>
      <c r="O1663">
        <f>YEAR(world_happiness[[#This Row],[Date]])</f>
        <v>2019</v>
      </c>
      <c r="P1663">
        <f>AVERAGE(world_happiness[Life Ladder])</f>
        <v>5.4792273760800283</v>
      </c>
    </row>
    <row r="1664" spans="1:16" x14ac:dyDescent="0.35">
      <c r="A1664" t="s">
        <v>135</v>
      </c>
      <c r="B1664">
        <v>2020</v>
      </c>
      <c r="C1664">
        <v>6.56</v>
      </c>
      <c r="D1664">
        <v>10.666</v>
      </c>
      <c r="E1664">
        <v>0.89</v>
      </c>
      <c r="F1664">
        <v>64.2</v>
      </c>
      <c r="G1664">
        <v>0.88400000000000001</v>
      </c>
      <c r="H1664">
        <v>-0.112</v>
      </c>
      <c r="J1664">
        <v>0.70199999999999996</v>
      </c>
      <c r="K1664">
        <v>0.251</v>
      </c>
      <c r="L1664" t="str">
        <f>IFERROR(VLOOKUP(A1664, ContinentData!$A$2:$B$231, 2, FALSE),0)</f>
        <v>Asia</v>
      </c>
      <c r="M1664" t="str">
        <f>IF(world_happiness[[#This Row],[Life Ladder]]&gt;world_happiness[[#This Row],[AV LL]],"Over Avergare","Under Average")</f>
        <v>Over Avergare</v>
      </c>
      <c r="N1664" s="55">
        <f>DATE(world_happiness[[#This Row],[year]],1,1)</f>
        <v>43831</v>
      </c>
      <c r="O1664">
        <f>YEAR(world_happiness[[#This Row],[Date]])</f>
        <v>2020</v>
      </c>
      <c r="P1664">
        <f>AVERAGE(world_happiness[Life Ladder])</f>
        <v>5.4792273760800283</v>
      </c>
    </row>
    <row r="1665" spans="1:16" x14ac:dyDescent="0.35">
      <c r="A1665" t="s">
        <v>135</v>
      </c>
      <c r="B1665">
        <v>2021</v>
      </c>
      <c r="C1665">
        <v>6.4450000000000003</v>
      </c>
      <c r="D1665">
        <v>10.7</v>
      </c>
      <c r="E1665">
        <v>0.85899999999999999</v>
      </c>
      <c r="F1665">
        <v>64.400000000000006</v>
      </c>
      <c r="G1665">
        <v>0.90200000000000002</v>
      </c>
      <c r="H1665">
        <v>-0.10199999999999999</v>
      </c>
      <c r="J1665">
        <v>0.72799999999999998</v>
      </c>
      <c r="K1665">
        <v>0.22800000000000001</v>
      </c>
      <c r="L1665" t="str">
        <f>IFERROR(VLOOKUP(A1665, ContinentData!$A$2:$B$231, 2, FALSE),0)</f>
        <v>Asia</v>
      </c>
      <c r="M1665" t="str">
        <f>IF(world_happiness[[#This Row],[Life Ladder]]&gt;world_happiness[[#This Row],[AV LL]],"Over Avergare","Under Average")</f>
        <v>Over Avergare</v>
      </c>
      <c r="N1665" s="55">
        <f>DATE(world_happiness[[#This Row],[year]],1,1)</f>
        <v>44197</v>
      </c>
      <c r="O1665">
        <f>YEAR(world_happiness[[#This Row],[Date]])</f>
        <v>2021</v>
      </c>
      <c r="P1665">
        <f>AVERAGE(world_happiness[Life Ladder])</f>
        <v>5.4792273760800283</v>
      </c>
    </row>
    <row r="1666" spans="1:16" x14ac:dyDescent="0.35">
      <c r="A1666" t="s">
        <v>135</v>
      </c>
      <c r="B1666">
        <v>2022</v>
      </c>
      <c r="C1666">
        <v>6.3819999999999997</v>
      </c>
      <c r="D1666">
        <v>10.781000000000001</v>
      </c>
      <c r="E1666">
        <v>0.9</v>
      </c>
      <c r="F1666">
        <v>64.599999999999994</v>
      </c>
      <c r="H1666">
        <v>-2.7E-2</v>
      </c>
      <c r="J1666">
        <v>0.67700000000000005</v>
      </c>
      <c r="K1666">
        <v>0.20499999999999999</v>
      </c>
      <c r="L1666" t="str">
        <f>IFERROR(VLOOKUP(A1666, ContinentData!$A$2:$B$231, 2, FALSE),0)</f>
        <v>Asia</v>
      </c>
      <c r="M1666" t="str">
        <f>IF(world_happiness[[#This Row],[Life Ladder]]&gt;world_happiness[[#This Row],[AV LL]],"Over Avergare","Under Average")</f>
        <v>Over Avergare</v>
      </c>
      <c r="N1666" s="55">
        <f>DATE(world_happiness[[#This Row],[year]],1,1)</f>
        <v>44562</v>
      </c>
      <c r="O1666">
        <f>YEAR(world_happiness[[#This Row],[Date]])</f>
        <v>2022</v>
      </c>
      <c r="P1666">
        <f>AVERAGE(world_happiness[Life Ladder])</f>
        <v>5.4792273760800283</v>
      </c>
    </row>
    <row r="1667" spans="1:16" x14ac:dyDescent="0.35">
      <c r="A1667" t="s">
        <v>136</v>
      </c>
      <c r="B1667">
        <v>2006</v>
      </c>
      <c r="C1667">
        <v>4.4169999999999998</v>
      </c>
      <c r="D1667">
        <v>7.93</v>
      </c>
      <c r="E1667">
        <v>0.76</v>
      </c>
      <c r="F1667">
        <v>55.5</v>
      </c>
      <c r="G1667">
        <v>0.73599999999999999</v>
      </c>
      <c r="H1667">
        <v>-5.6000000000000001E-2</v>
      </c>
      <c r="I1667">
        <v>0.80500000000000005</v>
      </c>
      <c r="J1667">
        <v>0.68700000000000006</v>
      </c>
      <c r="K1667">
        <v>0.22500000000000001</v>
      </c>
      <c r="L1667" t="str">
        <f>IFERROR(VLOOKUP(A1667, ContinentData!$A$2:$B$231, 2, FALSE),0)</f>
        <v>Africa</v>
      </c>
      <c r="M1667" t="str">
        <f>IF(world_happiness[[#This Row],[Life Ladder]]&gt;world_happiness[[#This Row],[AV LL]],"Over Avergare","Under Average")</f>
        <v>Under Average</v>
      </c>
      <c r="N1667" s="55">
        <f>DATE(world_happiness[[#This Row],[year]],1,1)</f>
        <v>38718</v>
      </c>
      <c r="O1667">
        <f>YEAR(world_happiness[[#This Row],[Date]])</f>
        <v>2006</v>
      </c>
      <c r="P1667">
        <f>AVERAGE(world_happiness[Life Ladder])</f>
        <v>5.4792273760800283</v>
      </c>
    </row>
    <row r="1668" spans="1:16" x14ac:dyDescent="0.35">
      <c r="A1668" t="s">
        <v>136</v>
      </c>
      <c r="B1668">
        <v>2007</v>
      </c>
      <c r="C1668">
        <v>4.68</v>
      </c>
      <c r="D1668">
        <v>7.931</v>
      </c>
      <c r="E1668">
        <v>0.71799999999999997</v>
      </c>
      <c r="F1668">
        <v>55.8</v>
      </c>
      <c r="G1668">
        <v>0.69799999999999995</v>
      </c>
      <c r="H1668">
        <v>-6.0000000000000001E-3</v>
      </c>
      <c r="I1668">
        <v>0.82699999999999996</v>
      </c>
      <c r="J1668">
        <v>0.71799999999999997</v>
      </c>
      <c r="K1668">
        <v>0.19900000000000001</v>
      </c>
      <c r="L1668" t="str">
        <f>IFERROR(VLOOKUP(A1668, ContinentData!$A$2:$B$231, 2, FALSE),0)</f>
        <v>Africa</v>
      </c>
      <c r="M1668" t="str">
        <f>IF(world_happiness[[#This Row],[Life Ladder]]&gt;world_happiness[[#This Row],[AV LL]],"Over Avergare","Under Average")</f>
        <v>Under Average</v>
      </c>
      <c r="N1668" s="55">
        <f>DATE(world_happiness[[#This Row],[year]],1,1)</f>
        <v>39083</v>
      </c>
      <c r="O1668">
        <f>YEAR(world_happiness[[#This Row],[Date]])</f>
        <v>2007</v>
      </c>
      <c r="P1668">
        <f>AVERAGE(world_happiness[Life Ladder])</f>
        <v>5.4792273760800283</v>
      </c>
    </row>
    <row r="1669" spans="1:16" x14ac:dyDescent="0.35">
      <c r="A1669" t="s">
        <v>136</v>
      </c>
      <c r="B1669">
        <v>2008</v>
      </c>
      <c r="C1669">
        <v>4.6829999999999998</v>
      </c>
      <c r="D1669">
        <v>7.9409999999999998</v>
      </c>
      <c r="E1669">
        <v>0.75600000000000001</v>
      </c>
      <c r="F1669">
        <v>56.1</v>
      </c>
      <c r="G1669">
        <v>0.61199999999999999</v>
      </c>
      <c r="H1669">
        <v>-3.4000000000000002E-2</v>
      </c>
      <c r="I1669">
        <v>0.879</v>
      </c>
      <c r="J1669">
        <v>0.66900000000000004</v>
      </c>
      <c r="K1669">
        <v>0.252</v>
      </c>
      <c r="L1669" t="str">
        <f>IFERROR(VLOOKUP(A1669, ContinentData!$A$2:$B$231, 2, FALSE),0)</f>
        <v>Africa</v>
      </c>
      <c r="M1669" t="str">
        <f>IF(world_happiness[[#This Row],[Life Ladder]]&gt;world_happiness[[#This Row],[AV LL]],"Over Avergare","Under Average")</f>
        <v>Under Average</v>
      </c>
      <c r="N1669" s="55">
        <f>DATE(world_happiness[[#This Row],[year]],1,1)</f>
        <v>39448</v>
      </c>
      <c r="O1669">
        <f>YEAR(world_happiness[[#This Row],[Date]])</f>
        <v>2008</v>
      </c>
      <c r="P1669">
        <f>AVERAGE(world_happiness[Life Ladder])</f>
        <v>5.4792273760800283</v>
      </c>
    </row>
    <row r="1670" spans="1:16" x14ac:dyDescent="0.35">
      <c r="A1670" t="s">
        <v>136</v>
      </c>
      <c r="B1670">
        <v>2009</v>
      </c>
      <c r="C1670">
        <v>4.335</v>
      </c>
      <c r="D1670">
        <v>7.9420000000000002</v>
      </c>
      <c r="E1670">
        <v>0.81</v>
      </c>
      <c r="F1670">
        <v>56.4</v>
      </c>
      <c r="G1670">
        <v>0.55700000000000005</v>
      </c>
      <c r="H1670">
        <v>-0.04</v>
      </c>
      <c r="I1670">
        <v>0.91800000000000004</v>
      </c>
      <c r="J1670">
        <v>0.70799999999999996</v>
      </c>
      <c r="K1670">
        <v>0.22800000000000001</v>
      </c>
      <c r="L1670" t="str">
        <f>IFERROR(VLOOKUP(A1670, ContinentData!$A$2:$B$231, 2, FALSE),0)</f>
        <v>Africa</v>
      </c>
      <c r="M1670" t="str">
        <f>IF(world_happiness[[#This Row],[Life Ladder]]&gt;world_happiness[[#This Row],[AV LL]],"Over Avergare","Under Average")</f>
        <v>Under Average</v>
      </c>
      <c r="N1670" s="55">
        <f>DATE(world_happiness[[#This Row],[year]],1,1)</f>
        <v>39814</v>
      </c>
      <c r="O1670">
        <f>YEAR(world_happiness[[#This Row],[Date]])</f>
        <v>2009</v>
      </c>
      <c r="P1670">
        <f>AVERAGE(world_happiness[Life Ladder])</f>
        <v>5.4792273760800283</v>
      </c>
    </row>
    <row r="1671" spans="1:16" x14ac:dyDescent="0.35">
      <c r="A1671" t="s">
        <v>136</v>
      </c>
      <c r="B1671">
        <v>2010</v>
      </c>
      <c r="C1671">
        <v>4.3719999999999999</v>
      </c>
      <c r="D1671">
        <v>7.9480000000000004</v>
      </c>
      <c r="E1671">
        <v>0.76</v>
      </c>
      <c r="F1671">
        <v>56.7</v>
      </c>
      <c r="G1671">
        <v>0.77700000000000002</v>
      </c>
      <c r="H1671">
        <v>-8.1000000000000003E-2</v>
      </c>
      <c r="I1671">
        <v>0.85099999999999998</v>
      </c>
      <c r="J1671">
        <v>0.67</v>
      </c>
      <c r="K1671">
        <v>0.14299999999999999</v>
      </c>
      <c r="L1671" t="str">
        <f>IFERROR(VLOOKUP(A1671, ContinentData!$A$2:$B$231, 2, FALSE),0)</f>
        <v>Africa</v>
      </c>
      <c r="M1671" t="str">
        <f>IF(world_happiness[[#This Row],[Life Ladder]]&gt;world_happiness[[#This Row],[AV LL]],"Over Avergare","Under Average")</f>
        <v>Under Average</v>
      </c>
      <c r="N1671" s="55">
        <f>DATE(world_happiness[[#This Row],[year]],1,1)</f>
        <v>40179</v>
      </c>
      <c r="O1671">
        <f>YEAR(world_happiness[[#This Row],[Date]])</f>
        <v>2010</v>
      </c>
      <c r="P1671">
        <f>AVERAGE(world_happiness[Life Ladder])</f>
        <v>5.4792273760800283</v>
      </c>
    </row>
    <row r="1672" spans="1:16" x14ac:dyDescent="0.35">
      <c r="A1672" t="s">
        <v>136</v>
      </c>
      <c r="B1672">
        <v>2011</v>
      </c>
      <c r="C1672">
        <v>3.8340000000000001</v>
      </c>
      <c r="D1672">
        <v>7.9340000000000002</v>
      </c>
      <c r="E1672">
        <v>0.60199999999999998</v>
      </c>
      <c r="F1672">
        <v>57</v>
      </c>
      <c r="G1672">
        <v>0.64100000000000001</v>
      </c>
      <c r="H1672">
        <v>-0.16500000000000001</v>
      </c>
      <c r="I1672">
        <v>0.87</v>
      </c>
      <c r="J1672">
        <v>0.69599999999999995</v>
      </c>
      <c r="K1672">
        <v>0.18</v>
      </c>
      <c r="L1672" t="str">
        <f>IFERROR(VLOOKUP(A1672, ContinentData!$A$2:$B$231, 2, FALSE),0)</f>
        <v>Africa</v>
      </c>
      <c r="M1672" t="str">
        <f>IF(world_happiness[[#This Row],[Life Ladder]]&gt;world_happiness[[#This Row],[AV LL]],"Over Avergare","Under Average")</f>
        <v>Under Average</v>
      </c>
      <c r="N1672" s="55">
        <f>DATE(world_happiness[[#This Row],[year]],1,1)</f>
        <v>40544</v>
      </c>
      <c r="O1672">
        <f>YEAR(world_happiness[[#This Row],[Date]])</f>
        <v>2011</v>
      </c>
      <c r="P1672">
        <f>AVERAGE(world_happiness[Life Ladder])</f>
        <v>5.4792273760800283</v>
      </c>
    </row>
    <row r="1673" spans="1:16" x14ac:dyDescent="0.35">
      <c r="A1673" t="s">
        <v>136</v>
      </c>
      <c r="B1673">
        <v>2012</v>
      </c>
      <c r="C1673">
        <v>3.669</v>
      </c>
      <c r="D1673">
        <v>7.9459999999999997</v>
      </c>
      <c r="E1673">
        <v>0.71099999999999997</v>
      </c>
      <c r="F1673">
        <v>57.3</v>
      </c>
      <c r="G1673">
        <v>0.66800000000000004</v>
      </c>
      <c r="H1673">
        <v>-3.9E-2</v>
      </c>
      <c r="I1673">
        <v>0.85199999999999998</v>
      </c>
      <c r="J1673">
        <v>0.72199999999999998</v>
      </c>
      <c r="K1673">
        <v>0.214</v>
      </c>
      <c r="L1673" t="str">
        <f>IFERROR(VLOOKUP(A1673, ContinentData!$A$2:$B$231, 2, FALSE),0)</f>
        <v>Africa</v>
      </c>
      <c r="M1673" t="str">
        <f>IF(world_happiness[[#This Row],[Life Ladder]]&gt;world_happiness[[#This Row],[AV LL]],"Over Avergare","Under Average")</f>
        <v>Under Average</v>
      </c>
      <c r="N1673" s="55">
        <f>DATE(world_happiness[[#This Row],[year]],1,1)</f>
        <v>40909</v>
      </c>
      <c r="O1673">
        <f>YEAR(world_happiness[[#This Row],[Date]])</f>
        <v>2012</v>
      </c>
      <c r="P1673">
        <f>AVERAGE(world_happiness[Life Ladder])</f>
        <v>5.4792273760800283</v>
      </c>
    </row>
    <row r="1674" spans="1:16" x14ac:dyDescent="0.35">
      <c r="A1674" t="s">
        <v>136</v>
      </c>
      <c r="B1674">
        <v>2013</v>
      </c>
      <c r="C1674">
        <v>3.6469999999999998</v>
      </c>
      <c r="D1674">
        <v>7.9429999999999996</v>
      </c>
      <c r="E1674">
        <v>0.82299999999999995</v>
      </c>
      <c r="F1674">
        <v>57.6</v>
      </c>
      <c r="G1674">
        <v>0.63600000000000001</v>
      </c>
      <c r="H1674">
        <v>-5.5E-2</v>
      </c>
      <c r="I1674">
        <v>0.83699999999999997</v>
      </c>
      <c r="J1674">
        <v>0.69399999999999995</v>
      </c>
      <c r="K1674">
        <v>0.16500000000000001</v>
      </c>
      <c r="L1674" t="str">
        <f>IFERROR(VLOOKUP(A1674, ContinentData!$A$2:$B$231, 2, FALSE),0)</f>
        <v>Africa</v>
      </c>
      <c r="M1674" t="str">
        <f>IF(world_happiness[[#This Row],[Life Ladder]]&gt;world_happiness[[#This Row],[AV LL]],"Over Avergare","Under Average")</f>
        <v>Under Average</v>
      </c>
      <c r="N1674" s="55">
        <f>DATE(world_happiness[[#This Row],[year]],1,1)</f>
        <v>41275</v>
      </c>
      <c r="O1674">
        <f>YEAR(world_happiness[[#This Row],[Date]])</f>
        <v>2013</v>
      </c>
      <c r="P1674">
        <f>AVERAGE(world_happiness[Life Ladder])</f>
        <v>5.4792273760800283</v>
      </c>
    </row>
    <row r="1675" spans="1:16" x14ac:dyDescent="0.35">
      <c r="A1675" t="s">
        <v>136</v>
      </c>
      <c r="B1675">
        <v>2014</v>
      </c>
      <c r="C1675">
        <v>4.3949999999999996</v>
      </c>
      <c r="D1675">
        <v>7.976</v>
      </c>
      <c r="E1675">
        <v>0.85599999999999998</v>
      </c>
      <c r="F1675">
        <v>57.9</v>
      </c>
      <c r="G1675">
        <v>0.69199999999999995</v>
      </c>
      <c r="H1675">
        <v>-4.8000000000000001E-2</v>
      </c>
      <c r="I1675">
        <v>0.7</v>
      </c>
      <c r="J1675">
        <v>0.69599999999999995</v>
      </c>
      <c r="K1675">
        <v>0.157</v>
      </c>
      <c r="L1675" t="str">
        <f>IFERROR(VLOOKUP(A1675, ContinentData!$A$2:$B$231, 2, FALSE),0)</f>
        <v>Africa</v>
      </c>
      <c r="M1675" t="str">
        <f>IF(world_happiness[[#This Row],[Life Ladder]]&gt;world_happiness[[#This Row],[AV LL]],"Over Avergare","Under Average")</f>
        <v>Under Average</v>
      </c>
      <c r="N1675" s="55">
        <f>DATE(world_happiness[[#This Row],[year]],1,1)</f>
        <v>41640</v>
      </c>
      <c r="O1675">
        <f>YEAR(world_happiness[[#This Row],[Date]])</f>
        <v>2014</v>
      </c>
      <c r="P1675">
        <f>AVERAGE(world_happiness[Life Ladder])</f>
        <v>5.4792273760800283</v>
      </c>
    </row>
    <row r="1676" spans="1:16" x14ac:dyDescent="0.35">
      <c r="A1676" t="s">
        <v>136</v>
      </c>
      <c r="B1676">
        <v>2015</v>
      </c>
      <c r="C1676">
        <v>4.617</v>
      </c>
      <c r="D1676">
        <v>8.01</v>
      </c>
      <c r="E1676">
        <v>0.70199999999999996</v>
      </c>
      <c r="F1676">
        <v>58.2</v>
      </c>
      <c r="G1676">
        <v>0.72</v>
      </c>
      <c r="H1676">
        <v>-0.114</v>
      </c>
      <c r="I1676">
        <v>0.76500000000000001</v>
      </c>
      <c r="J1676">
        <v>0.71</v>
      </c>
      <c r="K1676">
        <v>0.20799999999999999</v>
      </c>
      <c r="L1676" t="str">
        <f>IFERROR(VLOOKUP(A1676, ContinentData!$A$2:$B$231, 2, FALSE),0)</f>
        <v>Africa</v>
      </c>
      <c r="M1676" t="str">
        <f>IF(world_happiness[[#This Row],[Life Ladder]]&gt;world_happiness[[#This Row],[AV LL]],"Over Avergare","Under Average")</f>
        <v>Under Average</v>
      </c>
      <c r="N1676" s="55">
        <f>DATE(world_happiness[[#This Row],[year]],1,1)</f>
        <v>42005</v>
      </c>
      <c r="O1676">
        <f>YEAR(world_happiness[[#This Row],[Date]])</f>
        <v>2015</v>
      </c>
      <c r="P1676">
        <f>AVERAGE(world_happiness[Life Ladder])</f>
        <v>5.4792273760800283</v>
      </c>
    </row>
    <row r="1677" spans="1:16" x14ac:dyDescent="0.35">
      <c r="A1677" t="s">
        <v>136</v>
      </c>
      <c r="B1677">
        <v>2016</v>
      </c>
      <c r="C1677">
        <v>4.5949999999999998</v>
      </c>
      <c r="D1677">
        <v>8.0449999999999999</v>
      </c>
      <c r="E1677">
        <v>0.83899999999999997</v>
      </c>
      <c r="F1677">
        <v>58.5</v>
      </c>
      <c r="G1677">
        <v>0.74399999999999999</v>
      </c>
      <c r="H1677">
        <v>-8.8999999999999996E-2</v>
      </c>
      <c r="I1677">
        <v>0.79400000000000004</v>
      </c>
      <c r="J1677">
        <v>0.78100000000000003</v>
      </c>
      <c r="K1677">
        <v>0.245</v>
      </c>
      <c r="L1677" t="str">
        <f>IFERROR(VLOOKUP(A1677, ContinentData!$A$2:$B$231, 2, FALSE),0)</f>
        <v>Africa</v>
      </c>
      <c r="M1677" t="str">
        <f>IF(world_happiness[[#This Row],[Life Ladder]]&gt;world_happiness[[#This Row],[AV LL]],"Over Avergare","Under Average")</f>
        <v>Under Average</v>
      </c>
      <c r="N1677" s="55">
        <f>DATE(world_happiness[[#This Row],[year]],1,1)</f>
        <v>42370</v>
      </c>
      <c r="O1677">
        <f>YEAR(world_happiness[[#This Row],[Date]])</f>
        <v>2016</v>
      </c>
      <c r="P1677">
        <f>AVERAGE(world_happiness[Life Ladder])</f>
        <v>5.4792273760800283</v>
      </c>
    </row>
    <row r="1678" spans="1:16" x14ac:dyDescent="0.35">
      <c r="A1678" t="s">
        <v>136</v>
      </c>
      <c r="B1678">
        <v>2017</v>
      </c>
      <c r="C1678">
        <v>4.6829999999999998</v>
      </c>
      <c r="D1678">
        <v>8.0890000000000004</v>
      </c>
      <c r="E1678">
        <v>0.74399999999999999</v>
      </c>
      <c r="F1678">
        <v>58.8</v>
      </c>
      <c r="G1678">
        <v>0.68700000000000006</v>
      </c>
      <c r="H1678">
        <v>-4.7E-2</v>
      </c>
      <c r="I1678">
        <v>0.82499999999999996</v>
      </c>
      <c r="J1678">
        <v>0.751</v>
      </c>
      <c r="K1678">
        <v>0.29099999999999998</v>
      </c>
      <c r="L1678" t="str">
        <f>IFERROR(VLOOKUP(A1678, ContinentData!$A$2:$B$231, 2, FALSE),0)</f>
        <v>Africa</v>
      </c>
      <c r="M1678" t="str">
        <f>IF(world_happiness[[#This Row],[Life Ladder]]&gt;world_happiness[[#This Row],[AV LL]],"Over Avergare","Under Average")</f>
        <v>Under Average</v>
      </c>
      <c r="N1678" s="55">
        <f>DATE(world_happiness[[#This Row],[year]],1,1)</f>
        <v>42736</v>
      </c>
      <c r="O1678">
        <f>YEAR(world_happiness[[#This Row],[Date]])</f>
        <v>2017</v>
      </c>
      <c r="P1678">
        <f>AVERAGE(world_happiness[Life Ladder])</f>
        <v>5.4792273760800283</v>
      </c>
    </row>
    <row r="1679" spans="1:16" x14ac:dyDescent="0.35">
      <c r="A1679" t="s">
        <v>136</v>
      </c>
      <c r="B1679">
        <v>2018</v>
      </c>
      <c r="C1679">
        <v>4.7690000000000001</v>
      </c>
      <c r="D1679">
        <v>8.1219999999999999</v>
      </c>
      <c r="E1679">
        <v>0.73899999999999999</v>
      </c>
      <c r="F1679">
        <v>59.1</v>
      </c>
      <c r="G1679">
        <v>0.629</v>
      </c>
      <c r="H1679">
        <v>-7.6999999999999999E-2</v>
      </c>
      <c r="I1679">
        <v>0.80500000000000005</v>
      </c>
      <c r="J1679">
        <v>0.72399999999999998</v>
      </c>
      <c r="K1679">
        <v>0.247</v>
      </c>
      <c r="L1679" t="str">
        <f>IFERROR(VLOOKUP(A1679, ContinentData!$A$2:$B$231, 2, FALSE),0)</f>
        <v>Africa</v>
      </c>
      <c r="M1679" t="str">
        <f>IF(world_happiness[[#This Row],[Life Ladder]]&gt;world_happiness[[#This Row],[AV LL]],"Over Avergare","Under Average")</f>
        <v>Under Average</v>
      </c>
      <c r="N1679" s="55">
        <f>DATE(world_happiness[[#This Row],[year]],1,1)</f>
        <v>43101</v>
      </c>
      <c r="O1679">
        <f>YEAR(world_happiness[[#This Row],[Date]])</f>
        <v>2018</v>
      </c>
      <c r="P1679">
        <f>AVERAGE(world_happiness[Life Ladder])</f>
        <v>5.4792273760800283</v>
      </c>
    </row>
    <row r="1680" spans="1:16" x14ac:dyDescent="0.35">
      <c r="A1680" t="s">
        <v>136</v>
      </c>
      <c r="B1680">
        <v>2019</v>
      </c>
      <c r="C1680">
        <v>5.4889999999999999</v>
      </c>
      <c r="D1680">
        <v>8.14</v>
      </c>
      <c r="E1680">
        <v>0.68799999999999994</v>
      </c>
      <c r="F1680">
        <v>59.4</v>
      </c>
      <c r="G1680">
        <v>0.75900000000000001</v>
      </c>
      <c r="H1680">
        <v>-2.1999999999999999E-2</v>
      </c>
      <c r="I1680">
        <v>0.79600000000000004</v>
      </c>
      <c r="J1680">
        <v>0.76800000000000002</v>
      </c>
      <c r="K1680">
        <v>0.33200000000000002</v>
      </c>
      <c r="L1680" t="str">
        <f>IFERROR(VLOOKUP(A1680, ContinentData!$A$2:$B$231, 2, FALSE),0)</f>
        <v>Africa</v>
      </c>
      <c r="M1680" t="str">
        <f>IF(world_happiness[[#This Row],[Life Ladder]]&gt;world_happiness[[#This Row],[AV LL]],"Over Avergare","Under Average")</f>
        <v>Over Avergare</v>
      </c>
      <c r="N1680" s="55">
        <f>DATE(world_happiness[[#This Row],[year]],1,1)</f>
        <v>43466</v>
      </c>
      <c r="O1680">
        <f>YEAR(world_happiness[[#This Row],[Date]])</f>
        <v>2019</v>
      </c>
      <c r="P1680">
        <f>AVERAGE(world_happiness[Life Ladder])</f>
        <v>5.4792273760800283</v>
      </c>
    </row>
    <row r="1681" spans="1:16" x14ac:dyDescent="0.35">
      <c r="A1681" t="s">
        <v>136</v>
      </c>
      <c r="B1681">
        <v>2020</v>
      </c>
      <c r="C1681">
        <v>4.7569999999999997</v>
      </c>
      <c r="D1681">
        <v>8.1270000000000007</v>
      </c>
      <c r="E1681">
        <v>0.621</v>
      </c>
      <c r="F1681">
        <v>59.7</v>
      </c>
      <c r="G1681">
        <v>0.79700000000000004</v>
      </c>
      <c r="H1681">
        <v>-4.9000000000000002E-2</v>
      </c>
      <c r="I1681">
        <v>0.85499999999999998</v>
      </c>
      <c r="J1681">
        <v>0.81599999999999995</v>
      </c>
      <c r="K1681">
        <v>0.26800000000000002</v>
      </c>
      <c r="L1681" t="str">
        <f>IFERROR(VLOOKUP(A1681, ContinentData!$A$2:$B$231, 2, FALSE),0)</f>
        <v>Africa</v>
      </c>
      <c r="M1681" t="str">
        <f>IF(world_happiness[[#This Row],[Life Ladder]]&gt;world_happiness[[#This Row],[AV LL]],"Over Avergare","Under Average")</f>
        <v>Under Average</v>
      </c>
      <c r="N1681" s="55">
        <f>DATE(world_happiness[[#This Row],[year]],1,1)</f>
        <v>43831</v>
      </c>
      <c r="O1681">
        <f>YEAR(world_happiness[[#This Row],[Date]])</f>
        <v>2020</v>
      </c>
      <c r="P1681">
        <f>AVERAGE(world_happiness[Life Ladder])</f>
        <v>5.4792273760800283</v>
      </c>
    </row>
    <row r="1682" spans="1:16" x14ac:dyDescent="0.35">
      <c r="A1682" t="s">
        <v>136</v>
      </c>
      <c r="B1682">
        <v>2021</v>
      </c>
      <c r="C1682">
        <v>4.9029999999999996</v>
      </c>
      <c r="D1682">
        <v>8.1590000000000007</v>
      </c>
      <c r="E1682">
        <v>0.64500000000000002</v>
      </c>
      <c r="F1682">
        <v>60</v>
      </c>
      <c r="G1682">
        <v>0.75900000000000001</v>
      </c>
      <c r="H1682">
        <v>0.03</v>
      </c>
      <c r="I1682">
        <v>0.82099999999999995</v>
      </c>
      <c r="J1682">
        <v>0.81200000000000006</v>
      </c>
      <c r="K1682">
        <v>0.26500000000000001</v>
      </c>
      <c r="L1682" t="str">
        <f>IFERROR(VLOOKUP(A1682, ContinentData!$A$2:$B$231, 2, FALSE),0)</f>
        <v>Africa</v>
      </c>
      <c r="M1682" t="str">
        <f>IF(world_happiness[[#This Row],[Life Ladder]]&gt;world_happiness[[#This Row],[AV LL]],"Over Avergare","Under Average")</f>
        <v>Under Average</v>
      </c>
      <c r="N1682" s="55">
        <f>DATE(world_happiness[[#This Row],[year]],1,1)</f>
        <v>44197</v>
      </c>
      <c r="O1682">
        <f>YEAR(world_happiness[[#This Row],[Date]])</f>
        <v>2021</v>
      </c>
      <c r="P1682">
        <f>AVERAGE(world_happiness[Life Ladder])</f>
        <v>5.4792273760800283</v>
      </c>
    </row>
    <row r="1683" spans="1:16" x14ac:dyDescent="0.35">
      <c r="A1683" t="s">
        <v>136</v>
      </c>
      <c r="B1683">
        <v>2022</v>
      </c>
      <c r="C1683">
        <v>4.907</v>
      </c>
      <c r="D1683">
        <v>8.18</v>
      </c>
      <c r="E1683">
        <v>0.60899999999999999</v>
      </c>
      <c r="F1683">
        <v>60.3</v>
      </c>
      <c r="G1683">
        <v>0.75800000000000001</v>
      </c>
      <c r="H1683">
        <v>5.1999999999999998E-2</v>
      </c>
      <c r="I1683">
        <v>0.85399999999999998</v>
      </c>
      <c r="J1683">
        <v>0.81299999999999994</v>
      </c>
      <c r="K1683">
        <v>0.28699999999999998</v>
      </c>
      <c r="L1683" t="str">
        <f>IFERROR(VLOOKUP(A1683, ContinentData!$A$2:$B$231, 2, FALSE),0)</f>
        <v>Africa</v>
      </c>
      <c r="M1683" t="str">
        <f>IF(world_happiness[[#This Row],[Life Ladder]]&gt;world_happiness[[#This Row],[AV LL]],"Over Avergare","Under Average")</f>
        <v>Under Average</v>
      </c>
      <c r="N1683" s="55">
        <f>DATE(world_happiness[[#This Row],[year]],1,1)</f>
        <v>44562</v>
      </c>
      <c r="O1683">
        <f>YEAR(world_happiness[[#This Row],[Date]])</f>
        <v>2022</v>
      </c>
      <c r="P1683">
        <f>AVERAGE(world_happiness[Life Ladder])</f>
        <v>5.4792273760800283</v>
      </c>
    </row>
    <row r="1684" spans="1:16" x14ac:dyDescent="0.35">
      <c r="A1684" t="s">
        <v>137</v>
      </c>
      <c r="B1684">
        <v>2007</v>
      </c>
      <c r="C1684">
        <v>4.75</v>
      </c>
      <c r="D1684">
        <v>9.5359999999999996</v>
      </c>
      <c r="E1684">
        <v>0.84399999999999997</v>
      </c>
      <c r="F1684">
        <v>65.28</v>
      </c>
      <c r="G1684">
        <v>0.45300000000000001</v>
      </c>
      <c r="H1684">
        <v>-0.16900000000000001</v>
      </c>
      <c r="I1684">
        <v>0.90500000000000003</v>
      </c>
      <c r="J1684">
        <v>0.52800000000000002</v>
      </c>
      <c r="K1684">
        <v>0.33400000000000002</v>
      </c>
      <c r="L1684" t="str">
        <f>IFERROR(VLOOKUP(A1684, ContinentData!$A$2:$B$231, 2, FALSE),0)</f>
        <v>Europe</v>
      </c>
      <c r="M1684" t="str">
        <f>IF(world_happiness[[#This Row],[Life Ladder]]&gt;world_happiness[[#This Row],[AV LL]],"Over Avergare","Under Average")</f>
        <v>Under Average</v>
      </c>
      <c r="N1684" s="55">
        <f>DATE(world_happiness[[#This Row],[year]],1,1)</f>
        <v>39083</v>
      </c>
      <c r="O1684">
        <f>YEAR(world_happiness[[#This Row],[Date]])</f>
        <v>2007</v>
      </c>
      <c r="P1684">
        <f>AVERAGE(world_happiness[Life Ladder])</f>
        <v>5.4792273760800283</v>
      </c>
    </row>
    <row r="1685" spans="1:16" x14ac:dyDescent="0.35">
      <c r="A1685" t="s">
        <v>137</v>
      </c>
      <c r="B1685">
        <v>2009</v>
      </c>
      <c r="C1685">
        <v>4.38</v>
      </c>
      <c r="D1685">
        <v>9.5719999999999992</v>
      </c>
      <c r="E1685">
        <v>0.77</v>
      </c>
      <c r="F1685">
        <v>65.56</v>
      </c>
      <c r="G1685">
        <v>0.373</v>
      </c>
      <c r="H1685">
        <v>-0.18099999999999999</v>
      </c>
      <c r="I1685">
        <v>0.96099999999999997</v>
      </c>
      <c r="J1685">
        <v>0.46600000000000003</v>
      </c>
      <c r="K1685">
        <v>0.435</v>
      </c>
      <c r="L1685" t="str">
        <f>IFERROR(VLOOKUP(A1685, ContinentData!$A$2:$B$231, 2, FALSE),0)</f>
        <v>Europe</v>
      </c>
      <c r="M1685" t="str">
        <f>IF(world_happiness[[#This Row],[Life Ladder]]&gt;world_happiness[[#This Row],[AV LL]],"Over Avergare","Under Average")</f>
        <v>Under Average</v>
      </c>
      <c r="N1685" s="55">
        <f>DATE(world_happiness[[#This Row],[year]],1,1)</f>
        <v>39814</v>
      </c>
      <c r="O1685">
        <f>YEAR(world_happiness[[#This Row],[Date]])</f>
        <v>2009</v>
      </c>
      <c r="P1685">
        <f>AVERAGE(world_happiness[Life Ladder])</f>
        <v>5.4792273760800283</v>
      </c>
    </row>
    <row r="1686" spans="1:16" x14ac:dyDescent="0.35">
      <c r="A1686" t="s">
        <v>137</v>
      </c>
      <c r="B1686">
        <v>2010</v>
      </c>
      <c r="C1686">
        <v>4.4610000000000003</v>
      </c>
      <c r="D1686">
        <v>9.5830000000000002</v>
      </c>
      <c r="E1686">
        <v>0.72599999999999998</v>
      </c>
      <c r="F1686">
        <v>65.7</v>
      </c>
      <c r="G1686">
        <v>0.46300000000000002</v>
      </c>
      <c r="H1686">
        <v>-0.17399999999999999</v>
      </c>
      <c r="I1686">
        <v>0.96499999999999997</v>
      </c>
      <c r="J1686">
        <v>0.44600000000000001</v>
      </c>
      <c r="K1686">
        <v>0.41499999999999998</v>
      </c>
      <c r="L1686" t="str">
        <f>IFERROR(VLOOKUP(A1686, ContinentData!$A$2:$B$231, 2, FALSE),0)</f>
        <v>Europe</v>
      </c>
      <c r="M1686" t="str">
        <f>IF(world_happiness[[#This Row],[Life Ladder]]&gt;world_happiness[[#This Row],[AV LL]],"Over Avergare","Under Average")</f>
        <v>Under Average</v>
      </c>
      <c r="N1686" s="55">
        <f>DATE(world_happiness[[#This Row],[year]],1,1)</f>
        <v>40179</v>
      </c>
      <c r="O1686">
        <f>YEAR(world_happiness[[#This Row],[Date]])</f>
        <v>2010</v>
      </c>
      <c r="P1686">
        <f>AVERAGE(world_happiness[Life Ladder])</f>
        <v>5.4792273760800283</v>
      </c>
    </row>
    <row r="1687" spans="1:16" x14ac:dyDescent="0.35">
      <c r="A1687" t="s">
        <v>137</v>
      </c>
      <c r="B1687">
        <v>2011</v>
      </c>
      <c r="C1687">
        <v>4.8150000000000004</v>
      </c>
      <c r="D1687">
        <v>9.6110000000000007</v>
      </c>
      <c r="E1687">
        <v>0.77300000000000002</v>
      </c>
      <c r="F1687">
        <v>65.84</v>
      </c>
      <c r="G1687">
        <v>0.44</v>
      </c>
      <c r="H1687">
        <v>-0.188</v>
      </c>
      <c r="I1687">
        <v>0.97699999999999998</v>
      </c>
      <c r="J1687">
        <v>0.45800000000000002</v>
      </c>
      <c r="K1687">
        <v>0.41</v>
      </c>
      <c r="L1687" t="str">
        <f>IFERROR(VLOOKUP(A1687, ContinentData!$A$2:$B$231, 2, FALSE),0)</f>
        <v>Europe</v>
      </c>
      <c r="M1687" t="str">
        <f>IF(world_happiness[[#This Row],[Life Ladder]]&gt;world_happiness[[#This Row],[AV LL]],"Over Avergare","Under Average")</f>
        <v>Under Average</v>
      </c>
      <c r="N1687" s="55">
        <f>DATE(world_happiness[[#This Row],[year]],1,1)</f>
        <v>40544</v>
      </c>
      <c r="O1687">
        <f>YEAR(world_happiness[[#This Row],[Date]])</f>
        <v>2011</v>
      </c>
      <c r="P1687">
        <f>AVERAGE(world_happiness[Life Ladder])</f>
        <v>5.4792273760800283</v>
      </c>
    </row>
    <row r="1688" spans="1:16" x14ac:dyDescent="0.35">
      <c r="A1688" t="s">
        <v>137</v>
      </c>
      <c r="B1688">
        <v>2012</v>
      </c>
      <c r="C1688">
        <v>5.1550000000000002</v>
      </c>
      <c r="D1688">
        <v>9.609</v>
      </c>
      <c r="E1688">
        <v>0.81899999999999995</v>
      </c>
      <c r="F1688">
        <v>65.98</v>
      </c>
      <c r="G1688">
        <v>0.46100000000000002</v>
      </c>
      <c r="H1688">
        <v>-0.13400000000000001</v>
      </c>
      <c r="I1688">
        <v>0.95199999999999996</v>
      </c>
      <c r="J1688">
        <v>0.44700000000000001</v>
      </c>
      <c r="K1688">
        <v>0.371</v>
      </c>
      <c r="L1688" t="str">
        <f>IFERROR(VLOOKUP(A1688, ContinentData!$A$2:$B$231, 2, FALSE),0)</f>
        <v>Europe</v>
      </c>
      <c r="M1688" t="str">
        <f>IF(world_happiness[[#This Row],[Life Ladder]]&gt;world_happiness[[#This Row],[AV LL]],"Over Avergare","Under Average")</f>
        <v>Under Average</v>
      </c>
      <c r="N1688" s="55">
        <f>DATE(world_happiness[[#This Row],[year]],1,1)</f>
        <v>40909</v>
      </c>
      <c r="O1688">
        <f>YEAR(world_happiness[[#This Row],[Date]])</f>
        <v>2012</v>
      </c>
      <c r="P1688">
        <f>AVERAGE(world_happiness[Life Ladder])</f>
        <v>5.4792273760800283</v>
      </c>
    </row>
    <row r="1689" spans="1:16" x14ac:dyDescent="0.35">
      <c r="A1689" t="s">
        <v>137</v>
      </c>
      <c r="B1689">
        <v>2013</v>
      </c>
      <c r="C1689">
        <v>5.1020000000000003</v>
      </c>
      <c r="D1689">
        <v>9.6419999999999995</v>
      </c>
      <c r="E1689">
        <v>0.82799999999999996</v>
      </c>
      <c r="F1689">
        <v>66.12</v>
      </c>
      <c r="G1689">
        <v>0.53300000000000003</v>
      </c>
      <c r="H1689">
        <v>-0.10299999999999999</v>
      </c>
      <c r="I1689">
        <v>0.90800000000000003</v>
      </c>
      <c r="J1689">
        <v>0.505</v>
      </c>
      <c r="K1689">
        <v>0.40300000000000002</v>
      </c>
      <c r="L1689" t="str">
        <f>IFERROR(VLOOKUP(A1689, ContinentData!$A$2:$B$231, 2, FALSE),0)</f>
        <v>Europe</v>
      </c>
      <c r="M1689" t="str">
        <f>IF(world_happiness[[#This Row],[Life Ladder]]&gt;world_happiness[[#This Row],[AV LL]],"Over Avergare","Under Average")</f>
        <v>Under Average</v>
      </c>
      <c r="N1689" s="55">
        <f>DATE(world_happiness[[#This Row],[year]],1,1)</f>
        <v>41275</v>
      </c>
      <c r="O1689">
        <f>YEAR(world_happiness[[#This Row],[Date]])</f>
        <v>2013</v>
      </c>
      <c r="P1689">
        <f>AVERAGE(world_happiness[Life Ladder])</f>
        <v>5.4792273760800283</v>
      </c>
    </row>
    <row r="1690" spans="1:16" x14ac:dyDescent="0.35">
      <c r="A1690" t="s">
        <v>137</v>
      </c>
      <c r="B1690">
        <v>2014</v>
      </c>
      <c r="C1690">
        <v>5.1130000000000004</v>
      </c>
      <c r="D1690">
        <v>9.6310000000000002</v>
      </c>
      <c r="E1690">
        <v>0.78300000000000003</v>
      </c>
      <c r="F1690">
        <v>66.260000000000005</v>
      </c>
      <c r="G1690">
        <v>0.53200000000000003</v>
      </c>
      <c r="H1690">
        <v>6.8000000000000005E-2</v>
      </c>
      <c r="I1690">
        <v>0.91200000000000003</v>
      </c>
      <c r="J1690">
        <v>0.47299999999999998</v>
      </c>
      <c r="K1690">
        <v>0.32600000000000001</v>
      </c>
      <c r="L1690" t="str">
        <f>IFERROR(VLOOKUP(A1690, ContinentData!$A$2:$B$231, 2, FALSE),0)</f>
        <v>Europe</v>
      </c>
      <c r="M1690" t="str">
        <f>IF(world_happiness[[#This Row],[Life Ladder]]&gt;world_happiness[[#This Row],[AV LL]],"Over Avergare","Under Average")</f>
        <v>Under Average</v>
      </c>
      <c r="N1690" s="55">
        <f>DATE(world_happiness[[#This Row],[year]],1,1)</f>
        <v>41640</v>
      </c>
      <c r="O1690">
        <f>YEAR(world_happiness[[#This Row],[Date]])</f>
        <v>2014</v>
      </c>
      <c r="P1690">
        <f>AVERAGE(world_happiness[Life Ladder])</f>
        <v>5.4792273760800283</v>
      </c>
    </row>
    <row r="1691" spans="1:16" x14ac:dyDescent="0.35">
      <c r="A1691" t="s">
        <v>137</v>
      </c>
      <c r="B1691">
        <v>2015</v>
      </c>
      <c r="C1691">
        <v>5.3179999999999996</v>
      </c>
      <c r="D1691">
        <v>9.6539999999999999</v>
      </c>
      <c r="E1691">
        <v>0.81599999999999995</v>
      </c>
      <c r="F1691">
        <v>66.400000000000006</v>
      </c>
      <c r="G1691">
        <v>0.54600000000000004</v>
      </c>
      <c r="H1691">
        <v>-6.6000000000000003E-2</v>
      </c>
      <c r="I1691">
        <v>0.85899999999999999</v>
      </c>
      <c r="J1691">
        <v>0.47199999999999998</v>
      </c>
      <c r="K1691">
        <v>0.30299999999999999</v>
      </c>
      <c r="L1691" t="str">
        <f>IFERROR(VLOOKUP(A1691, ContinentData!$A$2:$B$231, 2, FALSE),0)</f>
        <v>Europe</v>
      </c>
      <c r="M1691" t="str">
        <f>IF(world_happiness[[#This Row],[Life Ladder]]&gt;world_happiness[[#This Row],[AV LL]],"Over Avergare","Under Average")</f>
        <v>Under Average</v>
      </c>
      <c r="N1691" s="55">
        <f>DATE(world_happiness[[#This Row],[year]],1,1)</f>
        <v>42005</v>
      </c>
      <c r="O1691">
        <f>YEAR(world_happiness[[#This Row],[Date]])</f>
        <v>2015</v>
      </c>
      <c r="P1691">
        <f>AVERAGE(world_happiness[Life Ladder])</f>
        <v>5.4792273760800283</v>
      </c>
    </row>
    <row r="1692" spans="1:16" x14ac:dyDescent="0.35">
      <c r="A1692" t="s">
        <v>137</v>
      </c>
      <c r="B1692">
        <v>2016</v>
      </c>
      <c r="C1692">
        <v>5.7530000000000001</v>
      </c>
      <c r="D1692">
        <v>9.6920000000000002</v>
      </c>
      <c r="E1692">
        <v>0.89500000000000002</v>
      </c>
      <c r="F1692">
        <v>66.525000000000006</v>
      </c>
      <c r="G1692">
        <v>0.61399999999999999</v>
      </c>
      <c r="H1692">
        <v>-7.1999999999999995E-2</v>
      </c>
      <c r="I1692">
        <v>0.89</v>
      </c>
      <c r="J1692">
        <v>0.49199999999999999</v>
      </c>
      <c r="K1692">
        <v>0.29799999999999999</v>
      </c>
      <c r="L1692" t="str">
        <f>IFERROR(VLOOKUP(A1692, ContinentData!$A$2:$B$231, 2, FALSE),0)</f>
        <v>Europe</v>
      </c>
      <c r="M1692" t="str">
        <f>IF(world_happiness[[#This Row],[Life Ladder]]&gt;world_happiness[[#This Row],[AV LL]],"Over Avergare","Under Average")</f>
        <v>Over Avergare</v>
      </c>
      <c r="N1692" s="55">
        <f>DATE(world_happiness[[#This Row],[year]],1,1)</f>
        <v>42370</v>
      </c>
      <c r="O1692">
        <f>YEAR(world_happiness[[#This Row],[Date]])</f>
        <v>2016</v>
      </c>
      <c r="P1692">
        <f>AVERAGE(world_happiness[Life Ladder])</f>
        <v>5.4792273760800283</v>
      </c>
    </row>
    <row r="1693" spans="1:16" x14ac:dyDescent="0.35">
      <c r="A1693" t="s">
        <v>137</v>
      </c>
      <c r="B1693">
        <v>2017</v>
      </c>
      <c r="C1693">
        <v>5.1219999999999999</v>
      </c>
      <c r="D1693">
        <v>9.718</v>
      </c>
      <c r="E1693">
        <v>0.88400000000000001</v>
      </c>
      <c r="F1693">
        <v>66.650000000000006</v>
      </c>
      <c r="G1693">
        <v>0.68500000000000005</v>
      </c>
      <c r="H1693">
        <v>-8.1000000000000003E-2</v>
      </c>
      <c r="I1693">
        <v>0.85099999999999998</v>
      </c>
      <c r="J1693">
        <v>0.48499999999999999</v>
      </c>
      <c r="K1693">
        <v>0.32600000000000001</v>
      </c>
      <c r="L1693" t="str">
        <f>IFERROR(VLOOKUP(A1693, ContinentData!$A$2:$B$231, 2, FALSE),0)</f>
        <v>Europe</v>
      </c>
      <c r="M1693" t="str">
        <f>IF(world_happiness[[#This Row],[Life Ladder]]&gt;world_happiness[[#This Row],[AV LL]],"Over Avergare","Under Average")</f>
        <v>Under Average</v>
      </c>
      <c r="N1693" s="55">
        <f>DATE(world_happiness[[#This Row],[year]],1,1)</f>
        <v>42736</v>
      </c>
      <c r="O1693">
        <f>YEAR(world_happiness[[#This Row],[Date]])</f>
        <v>2017</v>
      </c>
      <c r="P1693">
        <f>AVERAGE(world_happiness[Life Ladder])</f>
        <v>5.4792273760800283</v>
      </c>
    </row>
    <row r="1694" spans="1:16" x14ac:dyDescent="0.35">
      <c r="A1694" t="s">
        <v>137</v>
      </c>
      <c r="B1694">
        <v>2018</v>
      </c>
      <c r="C1694">
        <v>5.9359999999999999</v>
      </c>
      <c r="D1694">
        <v>9.7669999999999995</v>
      </c>
      <c r="E1694">
        <v>0.85299999999999998</v>
      </c>
      <c r="F1694">
        <v>66.775000000000006</v>
      </c>
      <c r="G1694">
        <v>0.74</v>
      </c>
      <c r="H1694">
        <v>-0.10299999999999999</v>
      </c>
      <c r="I1694">
        <v>0.86399999999999999</v>
      </c>
      <c r="J1694">
        <v>0.52700000000000002</v>
      </c>
      <c r="K1694">
        <v>0.29599999999999999</v>
      </c>
      <c r="L1694" t="str">
        <f>IFERROR(VLOOKUP(A1694, ContinentData!$A$2:$B$231, 2, FALSE),0)</f>
        <v>Europe</v>
      </c>
      <c r="M1694" t="str">
        <f>IF(world_happiness[[#This Row],[Life Ladder]]&gt;world_happiness[[#This Row],[AV LL]],"Over Avergare","Under Average")</f>
        <v>Over Avergare</v>
      </c>
      <c r="N1694" s="55">
        <f>DATE(world_happiness[[#This Row],[year]],1,1)</f>
        <v>43101</v>
      </c>
      <c r="O1694">
        <f>YEAR(world_happiness[[#This Row],[Date]])</f>
        <v>2018</v>
      </c>
      <c r="P1694">
        <f>AVERAGE(world_happiness[Life Ladder])</f>
        <v>5.4792273760800283</v>
      </c>
    </row>
    <row r="1695" spans="1:16" x14ac:dyDescent="0.35">
      <c r="A1695" t="s">
        <v>137</v>
      </c>
      <c r="B1695">
        <v>2019</v>
      </c>
      <c r="C1695">
        <v>6.2409999999999997</v>
      </c>
      <c r="D1695">
        <v>9.8149999999999995</v>
      </c>
      <c r="E1695">
        <v>0.90300000000000002</v>
      </c>
      <c r="F1695">
        <v>66.900000000000006</v>
      </c>
      <c r="G1695">
        <v>0.753</v>
      </c>
      <c r="H1695">
        <v>-4.3999999999999997E-2</v>
      </c>
      <c r="I1695">
        <v>0.81299999999999994</v>
      </c>
      <c r="J1695">
        <v>0.47399999999999998</v>
      </c>
      <c r="K1695">
        <v>0.24199999999999999</v>
      </c>
      <c r="L1695" t="str">
        <f>IFERROR(VLOOKUP(A1695, ContinentData!$A$2:$B$231, 2, FALSE),0)</f>
        <v>Europe</v>
      </c>
      <c r="M1695" t="str">
        <f>IF(world_happiness[[#This Row],[Life Ladder]]&gt;world_happiness[[#This Row],[AV LL]],"Over Avergare","Under Average")</f>
        <v>Over Avergare</v>
      </c>
      <c r="N1695" s="55">
        <f>DATE(world_happiness[[#This Row],[year]],1,1)</f>
        <v>43466</v>
      </c>
      <c r="O1695">
        <f>YEAR(world_happiness[[#This Row],[Date]])</f>
        <v>2019</v>
      </c>
      <c r="P1695">
        <f>AVERAGE(world_happiness[Life Ladder])</f>
        <v>5.4792273760800283</v>
      </c>
    </row>
    <row r="1696" spans="1:16" x14ac:dyDescent="0.35">
      <c r="A1696" t="s">
        <v>137</v>
      </c>
      <c r="B1696">
        <v>2020</v>
      </c>
      <c r="C1696">
        <v>6.0419999999999998</v>
      </c>
      <c r="D1696">
        <v>9.8130000000000006</v>
      </c>
      <c r="E1696">
        <v>0.85199999999999998</v>
      </c>
      <c r="F1696">
        <v>67.025000000000006</v>
      </c>
      <c r="G1696">
        <v>0.84299999999999997</v>
      </c>
      <c r="H1696">
        <v>0.14399999999999999</v>
      </c>
      <c r="I1696">
        <v>0.82399999999999995</v>
      </c>
      <c r="J1696">
        <v>0.57899999999999996</v>
      </c>
      <c r="K1696">
        <v>0.35799999999999998</v>
      </c>
      <c r="L1696" t="str">
        <f>IFERROR(VLOOKUP(A1696, ContinentData!$A$2:$B$231, 2, FALSE),0)</f>
        <v>Europe</v>
      </c>
      <c r="M1696" t="str">
        <f>IF(world_happiness[[#This Row],[Life Ladder]]&gt;world_happiness[[#This Row],[AV LL]],"Over Avergare","Under Average")</f>
        <v>Over Avergare</v>
      </c>
      <c r="N1696" s="55">
        <f>DATE(world_happiness[[#This Row],[year]],1,1)</f>
        <v>43831</v>
      </c>
      <c r="O1696">
        <f>YEAR(world_happiness[[#This Row],[Date]])</f>
        <v>2020</v>
      </c>
      <c r="P1696">
        <f>AVERAGE(world_happiness[Life Ladder])</f>
        <v>5.4792273760800283</v>
      </c>
    </row>
    <row r="1697" spans="1:16" x14ac:dyDescent="0.35">
      <c r="A1697" t="s">
        <v>137</v>
      </c>
      <c r="B1697">
        <v>2021</v>
      </c>
      <c r="C1697">
        <v>6.2450000000000001</v>
      </c>
      <c r="D1697">
        <v>9.8949999999999996</v>
      </c>
      <c r="E1697">
        <v>0.89</v>
      </c>
      <c r="F1697">
        <v>67.150000000000006</v>
      </c>
      <c r="G1697">
        <v>0.85</v>
      </c>
      <c r="H1697">
        <v>0.26400000000000001</v>
      </c>
      <c r="I1697">
        <v>0.80600000000000005</v>
      </c>
      <c r="J1697">
        <v>0.56799999999999995</v>
      </c>
      <c r="K1697">
        <v>0.311</v>
      </c>
      <c r="L1697" t="str">
        <f>IFERROR(VLOOKUP(A1697, ContinentData!$A$2:$B$231, 2, FALSE),0)</f>
        <v>Europe</v>
      </c>
      <c r="M1697" t="str">
        <f>IF(world_happiness[[#This Row],[Life Ladder]]&gt;world_happiness[[#This Row],[AV LL]],"Over Avergare","Under Average")</f>
        <v>Over Avergare</v>
      </c>
      <c r="N1697" s="55">
        <f>DATE(world_happiness[[#This Row],[year]],1,1)</f>
        <v>44197</v>
      </c>
      <c r="O1697">
        <f>YEAR(world_happiness[[#This Row],[Date]])</f>
        <v>2021</v>
      </c>
      <c r="P1697">
        <f>AVERAGE(world_happiness[Life Ladder])</f>
        <v>5.4792273760800283</v>
      </c>
    </row>
    <row r="1698" spans="1:16" x14ac:dyDescent="0.35">
      <c r="A1698" t="s">
        <v>138</v>
      </c>
      <c r="B1698">
        <v>2006</v>
      </c>
      <c r="C1698">
        <v>3.6280000000000001</v>
      </c>
      <c r="D1698">
        <v>7.1340000000000003</v>
      </c>
      <c r="E1698">
        <v>0.56100000000000005</v>
      </c>
      <c r="F1698">
        <v>46.28</v>
      </c>
      <c r="G1698">
        <v>0.67900000000000005</v>
      </c>
      <c r="H1698">
        <v>0.1</v>
      </c>
      <c r="I1698">
        <v>0.83599999999999997</v>
      </c>
      <c r="J1698">
        <v>0.53500000000000003</v>
      </c>
      <c r="K1698">
        <v>0.38100000000000001</v>
      </c>
      <c r="L1698" t="str">
        <f>IFERROR(VLOOKUP(A1698, ContinentData!$A$2:$B$231, 2, FALSE),0)</f>
        <v>Africa</v>
      </c>
      <c r="M1698" t="str">
        <f>IF(world_happiness[[#This Row],[Life Ladder]]&gt;world_happiness[[#This Row],[AV LL]],"Over Avergare","Under Average")</f>
        <v>Under Average</v>
      </c>
      <c r="N1698" s="55">
        <f>DATE(world_happiness[[#This Row],[year]],1,1)</f>
        <v>38718</v>
      </c>
      <c r="O1698">
        <f>YEAR(world_happiness[[#This Row],[Date]])</f>
        <v>2006</v>
      </c>
      <c r="P1698">
        <f>AVERAGE(world_happiness[Life Ladder])</f>
        <v>5.4792273760800283</v>
      </c>
    </row>
    <row r="1699" spans="1:16" x14ac:dyDescent="0.35">
      <c r="A1699" t="s">
        <v>138</v>
      </c>
      <c r="B1699">
        <v>2007</v>
      </c>
      <c r="C1699">
        <v>3.585</v>
      </c>
      <c r="D1699">
        <v>7.19</v>
      </c>
      <c r="E1699">
        <v>0.68600000000000005</v>
      </c>
      <c r="F1699">
        <v>46.66</v>
      </c>
      <c r="G1699">
        <v>0.72</v>
      </c>
      <c r="H1699">
        <v>0.246</v>
      </c>
      <c r="I1699">
        <v>0.83</v>
      </c>
      <c r="J1699">
        <v>0.63500000000000001</v>
      </c>
      <c r="K1699">
        <v>0.28999999999999998</v>
      </c>
      <c r="L1699" t="str">
        <f>IFERROR(VLOOKUP(A1699, ContinentData!$A$2:$B$231, 2, FALSE),0)</f>
        <v>Africa</v>
      </c>
      <c r="M1699" t="str">
        <f>IF(world_happiness[[#This Row],[Life Ladder]]&gt;world_happiness[[#This Row],[AV LL]],"Over Avergare","Under Average")</f>
        <v>Under Average</v>
      </c>
      <c r="N1699" s="55">
        <f>DATE(world_happiness[[#This Row],[year]],1,1)</f>
        <v>39083</v>
      </c>
      <c r="O1699">
        <f>YEAR(world_happiness[[#This Row],[Date]])</f>
        <v>2007</v>
      </c>
      <c r="P1699">
        <f>AVERAGE(world_happiness[Life Ladder])</f>
        <v>5.4792273760800283</v>
      </c>
    </row>
    <row r="1700" spans="1:16" x14ac:dyDescent="0.35">
      <c r="A1700" t="s">
        <v>138</v>
      </c>
      <c r="B1700">
        <v>2008</v>
      </c>
      <c r="C1700">
        <v>2.9969999999999999</v>
      </c>
      <c r="D1700">
        <v>7.2169999999999996</v>
      </c>
      <c r="E1700">
        <v>0.59099999999999997</v>
      </c>
      <c r="F1700">
        <v>47.04</v>
      </c>
      <c r="G1700">
        <v>0.71599999999999997</v>
      </c>
      <c r="H1700">
        <v>0.14699999999999999</v>
      </c>
      <c r="I1700">
        <v>0.92500000000000004</v>
      </c>
      <c r="J1700">
        <v>0.58799999999999997</v>
      </c>
      <c r="K1700">
        <v>0.37</v>
      </c>
      <c r="L1700" t="str">
        <f>IFERROR(VLOOKUP(A1700, ContinentData!$A$2:$B$231, 2, FALSE),0)</f>
        <v>Africa</v>
      </c>
      <c r="M1700" t="str">
        <f>IF(world_happiness[[#This Row],[Life Ladder]]&gt;world_happiness[[#This Row],[AV LL]],"Over Avergare","Under Average")</f>
        <v>Under Average</v>
      </c>
      <c r="N1700" s="55">
        <f>DATE(world_happiness[[#This Row],[year]],1,1)</f>
        <v>39448</v>
      </c>
      <c r="O1700">
        <f>YEAR(world_happiness[[#This Row],[Date]])</f>
        <v>2008</v>
      </c>
      <c r="P1700">
        <f>AVERAGE(world_happiness[Life Ladder])</f>
        <v>5.4792273760800283</v>
      </c>
    </row>
    <row r="1701" spans="1:16" x14ac:dyDescent="0.35">
      <c r="A1701" t="s">
        <v>138</v>
      </c>
      <c r="B1701">
        <v>2010</v>
      </c>
      <c r="C1701">
        <v>4.1340000000000003</v>
      </c>
      <c r="D1701">
        <v>7.2450000000000001</v>
      </c>
      <c r="E1701">
        <v>0.81200000000000006</v>
      </c>
      <c r="F1701">
        <v>47.8</v>
      </c>
      <c r="G1701">
        <v>0.72599999999999998</v>
      </c>
      <c r="H1701">
        <v>1.0999999999999999E-2</v>
      </c>
      <c r="I1701">
        <v>0.91</v>
      </c>
      <c r="J1701">
        <v>0.497</v>
      </c>
      <c r="K1701">
        <v>0.28999999999999998</v>
      </c>
      <c r="L1701" t="str">
        <f>IFERROR(VLOOKUP(A1701, ContinentData!$A$2:$B$231, 2, FALSE),0)</f>
        <v>Africa</v>
      </c>
      <c r="M1701" t="str">
        <f>IF(world_happiness[[#This Row],[Life Ladder]]&gt;world_happiness[[#This Row],[AV LL]],"Over Avergare","Under Average")</f>
        <v>Under Average</v>
      </c>
      <c r="N1701" s="55">
        <f>DATE(world_happiness[[#This Row],[year]],1,1)</f>
        <v>40179</v>
      </c>
      <c r="O1701">
        <f>YEAR(world_happiness[[#This Row],[Date]])</f>
        <v>2010</v>
      </c>
      <c r="P1701">
        <f>AVERAGE(world_happiness[Life Ladder])</f>
        <v>5.4792273760800283</v>
      </c>
    </row>
    <row r="1702" spans="1:16" x14ac:dyDescent="0.35">
      <c r="A1702" t="s">
        <v>138</v>
      </c>
      <c r="B1702">
        <v>2011</v>
      </c>
      <c r="C1702">
        <v>4.5019999999999998</v>
      </c>
      <c r="D1702">
        <v>7.28</v>
      </c>
      <c r="E1702">
        <v>0.78200000000000003</v>
      </c>
      <c r="F1702">
        <v>48.18</v>
      </c>
      <c r="G1702">
        <v>0.77</v>
      </c>
      <c r="H1702">
        <v>4.0000000000000001E-3</v>
      </c>
      <c r="I1702">
        <v>0.85499999999999998</v>
      </c>
      <c r="J1702">
        <v>0.495</v>
      </c>
      <c r="K1702">
        <v>0.3</v>
      </c>
      <c r="L1702" t="str">
        <f>IFERROR(VLOOKUP(A1702, ContinentData!$A$2:$B$231, 2, FALSE),0)</f>
        <v>Africa</v>
      </c>
      <c r="M1702" t="str">
        <f>IF(world_happiness[[#This Row],[Life Ladder]]&gt;world_happiness[[#This Row],[AV LL]],"Over Avergare","Under Average")</f>
        <v>Under Average</v>
      </c>
      <c r="N1702" s="55">
        <f>DATE(world_happiness[[#This Row],[year]],1,1)</f>
        <v>40544</v>
      </c>
      <c r="O1702">
        <f>YEAR(world_happiness[[#This Row],[Date]])</f>
        <v>2011</v>
      </c>
      <c r="P1702">
        <f>AVERAGE(world_happiness[Life Ladder])</f>
        <v>5.4792273760800283</v>
      </c>
    </row>
    <row r="1703" spans="1:16" x14ac:dyDescent="0.35">
      <c r="A1703" t="s">
        <v>138</v>
      </c>
      <c r="B1703">
        <v>2013</v>
      </c>
      <c r="C1703">
        <v>4.5140000000000002</v>
      </c>
      <c r="D1703">
        <v>7.5570000000000004</v>
      </c>
      <c r="E1703">
        <v>0.70799999999999996</v>
      </c>
      <c r="F1703">
        <v>48.94</v>
      </c>
      <c r="G1703">
        <v>0.72</v>
      </c>
      <c r="H1703">
        <v>-7.1999999999999995E-2</v>
      </c>
      <c r="I1703">
        <v>0.85599999999999998</v>
      </c>
      <c r="J1703">
        <v>0.54</v>
      </c>
      <c r="K1703">
        <v>0.42299999999999999</v>
      </c>
      <c r="L1703" t="str">
        <f>IFERROR(VLOOKUP(A1703, ContinentData!$A$2:$B$231, 2, FALSE),0)</f>
        <v>Africa</v>
      </c>
      <c r="M1703" t="str">
        <f>IF(world_happiness[[#This Row],[Life Ladder]]&gt;world_happiness[[#This Row],[AV LL]],"Over Avergare","Under Average")</f>
        <v>Under Average</v>
      </c>
      <c r="N1703" s="55">
        <f>DATE(world_happiness[[#This Row],[year]],1,1)</f>
        <v>41275</v>
      </c>
      <c r="O1703">
        <f>YEAR(world_happiness[[#This Row],[Date]])</f>
        <v>2013</v>
      </c>
      <c r="P1703">
        <f>AVERAGE(world_happiness[Life Ladder])</f>
        <v>5.4792273760800283</v>
      </c>
    </row>
    <row r="1704" spans="1:16" x14ac:dyDescent="0.35">
      <c r="A1704" t="s">
        <v>138</v>
      </c>
      <c r="B1704">
        <v>2014</v>
      </c>
      <c r="C1704">
        <v>4.5</v>
      </c>
      <c r="D1704">
        <v>7.577</v>
      </c>
      <c r="E1704">
        <v>0.86899999999999999</v>
      </c>
      <c r="F1704">
        <v>49.32</v>
      </c>
      <c r="G1704">
        <v>0.68100000000000005</v>
      </c>
      <c r="H1704">
        <v>3.4000000000000002E-2</v>
      </c>
      <c r="I1704">
        <v>0.78600000000000003</v>
      </c>
      <c r="J1704">
        <v>0.622</v>
      </c>
      <c r="K1704">
        <v>0.33400000000000002</v>
      </c>
      <c r="L1704" t="str">
        <f>IFERROR(VLOOKUP(A1704, ContinentData!$A$2:$B$231, 2, FALSE),0)</f>
        <v>Africa</v>
      </c>
      <c r="M1704" t="str">
        <f>IF(world_happiness[[#This Row],[Life Ladder]]&gt;world_happiness[[#This Row],[AV LL]],"Over Avergare","Under Average")</f>
        <v>Under Average</v>
      </c>
      <c r="N1704" s="55">
        <f>DATE(world_happiness[[#This Row],[year]],1,1)</f>
        <v>41640</v>
      </c>
      <c r="O1704">
        <f>YEAR(world_happiness[[#This Row],[Date]])</f>
        <v>2014</v>
      </c>
      <c r="P1704">
        <f>AVERAGE(world_happiness[Life Ladder])</f>
        <v>5.4792273760800283</v>
      </c>
    </row>
    <row r="1705" spans="1:16" x14ac:dyDescent="0.35">
      <c r="A1705" t="s">
        <v>138</v>
      </c>
      <c r="B1705">
        <v>2015</v>
      </c>
      <c r="C1705">
        <v>4.9089999999999998</v>
      </c>
      <c r="D1705">
        <v>7.3220000000000001</v>
      </c>
      <c r="E1705">
        <v>0.61099999999999999</v>
      </c>
      <c r="F1705">
        <v>49.7</v>
      </c>
      <c r="G1705">
        <v>0.624</v>
      </c>
      <c r="H1705">
        <v>5.0999999999999997E-2</v>
      </c>
      <c r="I1705">
        <v>0.82499999999999996</v>
      </c>
      <c r="J1705">
        <v>0.626</v>
      </c>
      <c r="K1705">
        <v>0.41399999999999998</v>
      </c>
      <c r="L1705" t="str">
        <f>IFERROR(VLOOKUP(A1705, ContinentData!$A$2:$B$231, 2, FALSE),0)</f>
        <v>Africa</v>
      </c>
      <c r="M1705" t="str">
        <f>IF(world_happiness[[#This Row],[Life Ladder]]&gt;world_happiness[[#This Row],[AV LL]],"Over Avergare","Under Average")</f>
        <v>Under Average</v>
      </c>
      <c r="N1705" s="55">
        <f>DATE(world_happiness[[#This Row],[year]],1,1)</f>
        <v>42005</v>
      </c>
      <c r="O1705">
        <f>YEAR(world_happiness[[#This Row],[Date]])</f>
        <v>2015</v>
      </c>
      <c r="P1705">
        <f>AVERAGE(world_happiness[Life Ladder])</f>
        <v>5.4792273760800283</v>
      </c>
    </row>
    <row r="1706" spans="1:16" x14ac:dyDescent="0.35">
      <c r="A1706" t="s">
        <v>138</v>
      </c>
      <c r="B1706">
        <v>2016</v>
      </c>
      <c r="C1706">
        <v>4.7329999999999997</v>
      </c>
      <c r="D1706">
        <v>7.3570000000000002</v>
      </c>
      <c r="E1706">
        <v>0.65700000000000003</v>
      </c>
      <c r="F1706">
        <v>50.5</v>
      </c>
      <c r="G1706">
        <v>0.68100000000000005</v>
      </c>
      <c r="H1706">
        <v>0.107</v>
      </c>
      <c r="I1706">
        <v>0.86299999999999999</v>
      </c>
      <c r="J1706">
        <v>0.61599999999999999</v>
      </c>
      <c r="K1706">
        <v>0.45600000000000002</v>
      </c>
      <c r="L1706" t="str">
        <f>IFERROR(VLOOKUP(A1706, ContinentData!$A$2:$B$231, 2, FALSE),0)</f>
        <v>Africa</v>
      </c>
      <c r="M1706" t="str">
        <f>IF(world_happiness[[#This Row],[Life Ladder]]&gt;world_happiness[[#This Row],[AV LL]],"Over Avergare","Under Average")</f>
        <v>Under Average</v>
      </c>
      <c r="N1706" s="55">
        <f>DATE(world_happiness[[#This Row],[year]],1,1)</f>
        <v>42370</v>
      </c>
      <c r="O1706">
        <f>YEAR(world_happiness[[#This Row],[Date]])</f>
        <v>2016</v>
      </c>
      <c r="P1706">
        <f>AVERAGE(world_happiness[Life Ladder])</f>
        <v>5.4792273760800283</v>
      </c>
    </row>
    <row r="1707" spans="1:16" x14ac:dyDescent="0.35">
      <c r="A1707" t="s">
        <v>138</v>
      </c>
      <c r="B1707">
        <v>2017</v>
      </c>
      <c r="C1707">
        <v>4.09</v>
      </c>
      <c r="D1707">
        <v>7.3739999999999997</v>
      </c>
      <c r="E1707">
        <v>0.65200000000000002</v>
      </c>
      <c r="F1707">
        <v>51.3</v>
      </c>
      <c r="G1707">
        <v>0.71099999999999997</v>
      </c>
      <c r="H1707">
        <v>0.08</v>
      </c>
      <c r="I1707">
        <v>0.84799999999999998</v>
      </c>
      <c r="J1707">
        <v>0.60699999999999998</v>
      </c>
      <c r="K1707">
        <v>0.495</v>
      </c>
      <c r="L1707" t="str">
        <f>IFERROR(VLOOKUP(A1707, ContinentData!$A$2:$B$231, 2, FALSE),0)</f>
        <v>Africa</v>
      </c>
      <c r="M1707" t="str">
        <f>IF(world_happiness[[#This Row],[Life Ladder]]&gt;world_happiness[[#This Row],[AV LL]],"Over Avergare","Under Average")</f>
        <v>Under Average</v>
      </c>
      <c r="N1707" s="55">
        <f>DATE(world_happiness[[#This Row],[year]],1,1)</f>
        <v>42736</v>
      </c>
      <c r="O1707">
        <f>YEAR(world_happiness[[#This Row],[Date]])</f>
        <v>2017</v>
      </c>
      <c r="P1707">
        <f>AVERAGE(world_happiness[Life Ladder])</f>
        <v>5.4792273760800283</v>
      </c>
    </row>
    <row r="1708" spans="1:16" x14ac:dyDescent="0.35">
      <c r="A1708" t="s">
        <v>138</v>
      </c>
      <c r="B1708">
        <v>2018</v>
      </c>
      <c r="C1708">
        <v>4.306</v>
      </c>
      <c r="D1708">
        <v>7.3840000000000003</v>
      </c>
      <c r="E1708">
        <v>0.65</v>
      </c>
      <c r="F1708">
        <v>52.1</v>
      </c>
      <c r="G1708">
        <v>0.71599999999999997</v>
      </c>
      <c r="H1708">
        <v>9.6000000000000002E-2</v>
      </c>
      <c r="I1708">
        <v>0.85599999999999998</v>
      </c>
      <c r="J1708">
        <v>0.53300000000000003</v>
      </c>
      <c r="K1708">
        <v>0.46600000000000003</v>
      </c>
      <c r="L1708" t="str">
        <f>IFERROR(VLOOKUP(A1708, ContinentData!$A$2:$B$231, 2, FALSE),0)</f>
        <v>Africa</v>
      </c>
      <c r="M1708" t="str">
        <f>IF(world_happiness[[#This Row],[Life Ladder]]&gt;world_happiness[[#This Row],[AV LL]],"Over Avergare","Under Average")</f>
        <v>Under Average</v>
      </c>
      <c r="N1708" s="55">
        <f>DATE(world_happiness[[#This Row],[year]],1,1)</f>
        <v>43101</v>
      </c>
      <c r="O1708">
        <f>YEAR(world_happiness[[#This Row],[Date]])</f>
        <v>2018</v>
      </c>
      <c r="P1708">
        <f>AVERAGE(world_happiness[Life Ladder])</f>
        <v>5.4792273760800283</v>
      </c>
    </row>
    <row r="1709" spans="1:16" x14ac:dyDescent="0.35">
      <c r="A1709" t="s">
        <v>138</v>
      </c>
      <c r="B1709">
        <v>2019</v>
      </c>
      <c r="C1709">
        <v>3.4470000000000001</v>
      </c>
      <c r="D1709">
        <v>7.4119999999999999</v>
      </c>
      <c r="E1709">
        <v>0.61099999999999999</v>
      </c>
      <c r="F1709">
        <v>52.9</v>
      </c>
      <c r="G1709">
        <v>0.71799999999999997</v>
      </c>
      <c r="H1709">
        <v>7.4999999999999997E-2</v>
      </c>
      <c r="I1709">
        <v>0.874</v>
      </c>
      <c r="J1709">
        <v>0.52100000000000002</v>
      </c>
      <c r="K1709">
        <v>0.438</v>
      </c>
      <c r="L1709" t="str">
        <f>IFERROR(VLOOKUP(A1709, ContinentData!$A$2:$B$231, 2, FALSE),0)</f>
        <v>Africa</v>
      </c>
      <c r="M1709" t="str">
        <f>IF(world_happiness[[#This Row],[Life Ladder]]&gt;world_happiness[[#This Row],[AV LL]],"Over Avergare","Under Average")</f>
        <v>Under Average</v>
      </c>
      <c r="N1709" s="55">
        <f>DATE(world_happiness[[#This Row],[year]],1,1)</f>
        <v>43466</v>
      </c>
      <c r="O1709">
        <f>YEAR(world_happiness[[#This Row],[Date]])</f>
        <v>2019</v>
      </c>
      <c r="P1709">
        <f>AVERAGE(world_happiness[Life Ladder])</f>
        <v>5.4792273760800283</v>
      </c>
    </row>
    <row r="1710" spans="1:16" x14ac:dyDescent="0.35">
      <c r="A1710" t="s">
        <v>138</v>
      </c>
      <c r="B1710">
        <v>2021</v>
      </c>
      <c r="C1710">
        <v>3.714</v>
      </c>
      <c r="D1710">
        <v>7.3869999999999996</v>
      </c>
      <c r="E1710">
        <v>0.60899999999999999</v>
      </c>
      <c r="F1710">
        <v>54.5</v>
      </c>
      <c r="G1710">
        <v>0.65900000000000003</v>
      </c>
      <c r="H1710">
        <v>0.109</v>
      </c>
      <c r="I1710">
        <v>0.85099999999999998</v>
      </c>
      <c r="J1710">
        <v>0.53800000000000003</v>
      </c>
      <c r="K1710">
        <v>0.44800000000000001</v>
      </c>
      <c r="L1710" t="str">
        <f>IFERROR(VLOOKUP(A1710, ContinentData!$A$2:$B$231, 2, FALSE),0)</f>
        <v>Africa</v>
      </c>
      <c r="M1710" t="str">
        <f>IF(world_happiness[[#This Row],[Life Ladder]]&gt;world_happiness[[#This Row],[AV LL]],"Over Avergare","Under Average")</f>
        <v>Under Average</v>
      </c>
      <c r="N1710" s="55">
        <f>DATE(world_happiness[[#This Row],[year]],1,1)</f>
        <v>44197</v>
      </c>
      <c r="O1710">
        <f>YEAR(world_happiness[[#This Row],[Date]])</f>
        <v>2021</v>
      </c>
      <c r="P1710">
        <f>AVERAGE(world_happiness[Life Ladder])</f>
        <v>5.4792273760800283</v>
      </c>
    </row>
    <row r="1711" spans="1:16" x14ac:dyDescent="0.35">
      <c r="A1711" t="s">
        <v>138</v>
      </c>
      <c r="B1711">
        <v>2022</v>
      </c>
      <c r="C1711">
        <v>2.56</v>
      </c>
      <c r="D1711">
        <v>7.4009999999999998</v>
      </c>
      <c r="E1711">
        <v>0.502</v>
      </c>
      <c r="F1711">
        <v>55.3</v>
      </c>
      <c r="G1711">
        <v>0.66</v>
      </c>
      <c r="H1711">
        <v>0.10100000000000001</v>
      </c>
      <c r="I1711">
        <v>0.86199999999999999</v>
      </c>
      <c r="J1711">
        <v>0.49399999999999999</v>
      </c>
      <c r="K1711">
        <v>0.505</v>
      </c>
      <c r="L1711" t="str">
        <f>IFERROR(VLOOKUP(A1711, ContinentData!$A$2:$B$231, 2, FALSE),0)</f>
        <v>Africa</v>
      </c>
      <c r="M1711" t="str">
        <f>IF(world_happiness[[#This Row],[Life Ladder]]&gt;world_happiness[[#This Row],[AV LL]],"Over Avergare","Under Average")</f>
        <v>Under Average</v>
      </c>
      <c r="N1711" s="55">
        <f>DATE(world_happiness[[#This Row],[year]],1,1)</f>
        <v>44562</v>
      </c>
      <c r="O1711">
        <f>YEAR(world_happiness[[#This Row],[Date]])</f>
        <v>2022</v>
      </c>
      <c r="P1711">
        <f>AVERAGE(world_happiness[Life Ladder])</f>
        <v>5.4792273760800283</v>
      </c>
    </row>
    <row r="1712" spans="1:16" x14ac:dyDescent="0.35">
      <c r="A1712" t="s">
        <v>139</v>
      </c>
      <c r="B1712">
        <v>2006</v>
      </c>
      <c r="C1712">
        <v>6.4630000000000001</v>
      </c>
      <c r="D1712">
        <v>11.167</v>
      </c>
      <c r="E1712">
        <v>0.90400000000000003</v>
      </c>
      <c r="F1712">
        <v>71.58</v>
      </c>
      <c r="G1712">
        <v>0.75700000000000001</v>
      </c>
      <c r="H1712">
        <v>0.13400000000000001</v>
      </c>
      <c r="J1712">
        <v>0.68899999999999995</v>
      </c>
      <c r="K1712">
        <v>0.26700000000000002</v>
      </c>
      <c r="L1712" t="str">
        <f>IFERROR(VLOOKUP(A1712, ContinentData!$A$2:$B$231, 2, FALSE),0)</f>
        <v>Asia</v>
      </c>
      <c r="M1712" t="str">
        <f>IF(world_happiness[[#This Row],[Life Ladder]]&gt;world_happiness[[#This Row],[AV LL]],"Over Avergare","Under Average")</f>
        <v>Over Avergare</v>
      </c>
      <c r="N1712" s="55">
        <f>DATE(world_happiness[[#This Row],[year]],1,1)</f>
        <v>38718</v>
      </c>
      <c r="O1712">
        <f>YEAR(world_happiness[[#This Row],[Date]])</f>
        <v>2006</v>
      </c>
      <c r="P1712">
        <f>AVERAGE(world_happiness[Life Ladder])</f>
        <v>5.4792273760800283</v>
      </c>
    </row>
    <row r="1713" spans="1:16" x14ac:dyDescent="0.35">
      <c r="A1713" t="s">
        <v>139</v>
      </c>
      <c r="B1713">
        <v>2007</v>
      </c>
      <c r="C1713">
        <v>6.8339999999999996</v>
      </c>
      <c r="D1713">
        <v>11.212</v>
      </c>
      <c r="E1713">
        <v>0.92100000000000004</v>
      </c>
      <c r="F1713">
        <v>71.760000000000005</v>
      </c>
      <c r="G1713">
        <v>0.86699999999999999</v>
      </c>
      <c r="H1713">
        <v>0.28899999999999998</v>
      </c>
      <c r="I1713">
        <v>6.4000000000000001E-2</v>
      </c>
      <c r="J1713">
        <v>0.58799999999999997</v>
      </c>
      <c r="K1713">
        <v>0.114</v>
      </c>
      <c r="L1713" t="str">
        <f>IFERROR(VLOOKUP(A1713, ContinentData!$A$2:$B$231, 2, FALSE),0)</f>
        <v>Asia</v>
      </c>
      <c r="M1713" t="str">
        <f>IF(world_happiness[[#This Row],[Life Ladder]]&gt;world_happiness[[#This Row],[AV LL]],"Over Avergare","Under Average")</f>
        <v>Over Avergare</v>
      </c>
      <c r="N1713" s="55">
        <f>DATE(world_happiness[[#This Row],[year]],1,1)</f>
        <v>39083</v>
      </c>
      <c r="O1713">
        <f>YEAR(world_happiness[[#This Row],[Date]])</f>
        <v>2007</v>
      </c>
      <c r="P1713">
        <f>AVERAGE(world_happiness[Life Ladder])</f>
        <v>5.4792273760800283</v>
      </c>
    </row>
    <row r="1714" spans="1:16" x14ac:dyDescent="0.35">
      <c r="A1714" t="s">
        <v>139</v>
      </c>
      <c r="B1714">
        <v>2008</v>
      </c>
      <c r="C1714">
        <v>6.6420000000000003</v>
      </c>
      <c r="D1714">
        <v>11.177</v>
      </c>
      <c r="E1714">
        <v>0.84499999999999997</v>
      </c>
      <c r="F1714">
        <v>71.94</v>
      </c>
      <c r="G1714">
        <v>0.66100000000000003</v>
      </c>
      <c r="H1714">
        <v>4.1000000000000002E-2</v>
      </c>
      <c r="I1714">
        <v>6.6000000000000003E-2</v>
      </c>
      <c r="J1714">
        <v>0.627</v>
      </c>
      <c r="K1714">
        <v>0.25600000000000001</v>
      </c>
      <c r="L1714" t="str">
        <f>IFERROR(VLOOKUP(A1714, ContinentData!$A$2:$B$231, 2, FALSE),0)</f>
        <v>Asia</v>
      </c>
      <c r="M1714" t="str">
        <f>IF(world_happiness[[#This Row],[Life Ladder]]&gt;world_happiness[[#This Row],[AV LL]],"Over Avergare","Under Average")</f>
        <v>Over Avergare</v>
      </c>
      <c r="N1714" s="55">
        <f>DATE(world_happiness[[#This Row],[year]],1,1)</f>
        <v>39448</v>
      </c>
      <c r="O1714">
        <f>YEAR(world_happiness[[#This Row],[Date]])</f>
        <v>2008</v>
      </c>
      <c r="P1714">
        <f>AVERAGE(world_happiness[Life Ladder])</f>
        <v>5.4792273760800283</v>
      </c>
    </row>
    <row r="1715" spans="1:16" x14ac:dyDescent="0.35">
      <c r="A1715" t="s">
        <v>139</v>
      </c>
      <c r="B1715">
        <v>2009</v>
      </c>
      <c r="C1715">
        <v>6.1449999999999996</v>
      </c>
      <c r="D1715">
        <v>11.148</v>
      </c>
      <c r="E1715">
        <v>0.86599999999999999</v>
      </c>
      <c r="F1715">
        <v>72.12</v>
      </c>
      <c r="G1715">
        <v>0.77600000000000002</v>
      </c>
      <c r="H1715">
        <v>-7.9000000000000001E-2</v>
      </c>
      <c r="I1715">
        <v>3.5000000000000003E-2</v>
      </c>
      <c r="J1715">
        <v>0.45</v>
      </c>
      <c r="K1715">
        <v>0.20799999999999999</v>
      </c>
      <c r="L1715" t="str">
        <f>IFERROR(VLOOKUP(A1715, ContinentData!$A$2:$B$231, 2, FALSE),0)</f>
        <v>Asia</v>
      </c>
      <c r="M1715" t="str">
        <f>IF(world_happiness[[#This Row],[Life Ladder]]&gt;world_happiness[[#This Row],[AV LL]],"Over Avergare","Under Average")</f>
        <v>Over Avergare</v>
      </c>
      <c r="N1715" s="55">
        <f>DATE(world_happiness[[#This Row],[year]],1,1)</f>
        <v>39814</v>
      </c>
      <c r="O1715">
        <f>YEAR(world_happiness[[#This Row],[Date]])</f>
        <v>2009</v>
      </c>
      <c r="P1715">
        <f>AVERAGE(world_happiness[Life Ladder])</f>
        <v>5.4792273760800283</v>
      </c>
    </row>
    <row r="1716" spans="1:16" x14ac:dyDescent="0.35">
      <c r="A1716" t="s">
        <v>139</v>
      </c>
      <c r="B1716">
        <v>2010</v>
      </c>
      <c r="C1716">
        <v>6.5309999999999997</v>
      </c>
      <c r="D1716">
        <v>11.266</v>
      </c>
      <c r="E1716">
        <v>0.86399999999999999</v>
      </c>
      <c r="F1716">
        <v>72.3</v>
      </c>
      <c r="G1716">
        <v>0.84599999999999997</v>
      </c>
      <c r="H1716">
        <v>-2.3E-2</v>
      </c>
      <c r="I1716">
        <v>0.06</v>
      </c>
      <c r="J1716">
        <v>0.52700000000000002</v>
      </c>
      <c r="K1716">
        <v>0.13100000000000001</v>
      </c>
      <c r="L1716" t="str">
        <f>IFERROR(VLOOKUP(A1716, ContinentData!$A$2:$B$231, 2, FALSE),0)</f>
        <v>Asia</v>
      </c>
      <c r="M1716" t="str">
        <f>IF(world_happiness[[#This Row],[Life Ladder]]&gt;world_happiness[[#This Row],[AV LL]],"Over Avergare","Under Average")</f>
        <v>Over Avergare</v>
      </c>
      <c r="N1716" s="55">
        <f>DATE(world_happiness[[#This Row],[year]],1,1)</f>
        <v>40179</v>
      </c>
      <c r="O1716">
        <f>YEAR(world_happiness[[#This Row],[Date]])</f>
        <v>2010</v>
      </c>
      <c r="P1716">
        <f>AVERAGE(world_happiness[Life Ladder])</f>
        <v>5.4792273760800283</v>
      </c>
    </row>
    <row r="1717" spans="1:16" x14ac:dyDescent="0.35">
      <c r="A1717" t="s">
        <v>139</v>
      </c>
      <c r="B1717">
        <v>2011</v>
      </c>
      <c r="C1717">
        <v>6.5609999999999999</v>
      </c>
      <c r="D1717">
        <v>11.305</v>
      </c>
      <c r="E1717">
        <v>0.90400000000000003</v>
      </c>
      <c r="F1717">
        <v>72.48</v>
      </c>
      <c r="G1717">
        <v>0.82199999999999995</v>
      </c>
      <c r="H1717">
        <v>-0.153</v>
      </c>
      <c r="I1717">
        <v>9.9000000000000005E-2</v>
      </c>
      <c r="J1717">
        <v>0.40400000000000003</v>
      </c>
      <c r="K1717">
        <v>0.14399999999999999</v>
      </c>
      <c r="L1717" t="str">
        <f>IFERROR(VLOOKUP(A1717, ContinentData!$A$2:$B$231, 2, FALSE),0)</f>
        <v>Asia</v>
      </c>
      <c r="M1717" t="str">
        <f>IF(world_happiness[[#This Row],[Life Ladder]]&gt;world_happiness[[#This Row],[AV LL]],"Over Avergare","Under Average")</f>
        <v>Over Avergare</v>
      </c>
      <c r="N1717" s="55">
        <f>DATE(world_happiness[[#This Row],[year]],1,1)</f>
        <v>40544</v>
      </c>
      <c r="O1717">
        <f>YEAR(world_happiness[[#This Row],[Date]])</f>
        <v>2011</v>
      </c>
      <c r="P1717">
        <f>AVERAGE(world_happiness[Life Ladder])</f>
        <v>5.4792273760800283</v>
      </c>
    </row>
    <row r="1718" spans="1:16" x14ac:dyDescent="0.35">
      <c r="A1718" t="s">
        <v>139</v>
      </c>
      <c r="B1718">
        <v>2013</v>
      </c>
      <c r="C1718">
        <v>6.5330000000000004</v>
      </c>
      <c r="D1718">
        <v>11.355</v>
      </c>
      <c r="E1718">
        <v>0.80800000000000005</v>
      </c>
      <c r="F1718">
        <v>72.84</v>
      </c>
      <c r="G1718">
        <v>0.82699999999999996</v>
      </c>
      <c r="H1718">
        <v>0.11</v>
      </c>
      <c r="I1718">
        <v>0.24199999999999999</v>
      </c>
      <c r="J1718">
        <v>0.66300000000000003</v>
      </c>
      <c r="K1718">
        <v>0.14799999999999999</v>
      </c>
      <c r="L1718" t="str">
        <f>IFERROR(VLOOKUP(A1718, ContinentData!$A$2:$B$231, 2, FALSE),0)</f>
        <v>Asia</v>
      </c>
      <c r="M1718" t="str">
        <f>IF(world_happiness[[#This Row],[Life Ladder]]&gt;world_happiness[[#This Row],[AV LL]],"Over Avergare","Under Average")</f>
        <v>Over Avergare</v>
      </c>
      <c r="N1718" s="55">
        <f>DATE(world_happiness[[#This Row],[year]],1,1)</f>
        <v>41275</v>
      </c>
      <c r="O1718">
        <f>YEAR(world_happiness[[#This Row],[Date]])</f>
        <v>2013</v>
      </c>
      <c r="P1718">
        <f>AVERAGE(world_happiness[Life Ladder])</f>
        <v>5.4792273760800283</v>
      </c>
    </row>
    <row r="1719" spans="1:16" x14ac:dyDescent="0.35">
      <c r="A1719" t="s">
        <v>139</v>
      </c>
      <c r="B1719">
        <v>2014</v>
      </c>
      <c r="C1719">
        <v>7.0620000000000003</v>
      </c>
      <c r="D1719">
        <v>11.381</v>
      </c>
      <c r="E1719">
        <v>0.82199999999999995</v>
      </c>
      <c r="F1719">
        <v>73.02</v>
      </c>
      <c r="G1719">
        <v>0.83499999999999996</v>
      </c>
      <c r="H1719">
        <v>0.14899999999999999</v>
      </c>
      <c r="I1719">
        <v>0.13300000000000001</v>
      </c>
      <c r="J1719">
        <v>0.77400000000000002</v>
      </c>
      <c r="K1719">
        <v>0.18</v>
      </c>
      <c r="L1719" t="str">
        <f>IFERROR(VLOOKUP(A1719, ContinentData!$A$2:$B$231, 2, FALSE),0)</f>
        <v>Asia</v>
      </c>
      <c r="M1719" t="str">
        <f>IF(world_happiness[[#This Row],[Life Ladder]]&gt;world_happiness[[#This Row],[AV LL]],"Over Avergare","Under Average")</f>
        <v>Over Avergare</v>
      </c>
      <c r="N1719" s="55">
        <f>DATE(world_happiness[[#This Row],[year]],1,1)</f>
        <v>41640</v>
      </c>
      <c r="O1719">
        <f>YEAR(world_happiness[[#This Row],[Date]])</f>
        <v>2014</v>
      </c>
      <c r="P1719">
        <f>AVERAGE(world_happiness[Life Ladder])</f>
        <v>5.4792273760800283</v>
      </c>
    </row>
    <row r="1720" spans="1:16" x14ac:dyDescent="0.35">
      <c r="A1720" t="s">
        <v>139</v>
      </c>
      <c r="B1720">
        <v>2015</v>
      </c>
      <c r="C1720">
        <v>6.62</v>
      </c>
      <c r="D1720">
        <v>11.398</v>
      </c>
      <c r="E1720">
        <v>0.86599999999999999</v>
      </c>
      <c r="F1720">
        <v>73.2</v>
      </c>
      <c r="G1720">
        <v>0.88700000000000001</v>
      </c>
      <c r="H1720">
        <v>0.14499999999999999</v>
      </c>
      <c r="I1720">
        <v>9.9000000000000005E-2</v>
      </c>
      <c r="J1720">
        <v>0.73599999999999999</v>
      </c>
      <c r="K1720">
        <v>0.14199999999999999</v>
      </c>
      <c r="L1720" t="str">
        <f>IFERROR(VLOOKUP(A1720, ContinentData!$A$2:$B$231, 2, FALSE),0)</f>
        <v>Asia</v>
      </c>
      <c r="M1720" t="str">
        <f>IF(world_happiness[[#This Row],[Life Ladder]]&gt;world_happiness[[#This Row],[AV LL]],"Over Avergare","Under Average")</f>
        <v>Over Avergare</v>
      </c>
      <c r="N1720" s="55">
        <f>DATE(world_happiness[[#This Row],[year]],1,1)</f>
        <v>42005</v>
      </c>
      <c r="O1720">
        <f>YEAR(world_happiness[[#This Row],[Date]])</f>
        <v>2015</v>
      </c>
      <c r="P1720">
        <f>AVERAGE(world_happiness[Life Ladder])</f>
        <v>5.4792273760800283</v>
      </c>
    </row>
    <row r="1721" spans="1:16" x14ac:dyDescent="0.35">
      <c r="A1721" t="s">
        <v>139</v>
      </c>
      <c r="B1721">
        <v>2016</v>
      </c>
      <c r="C1721">
        <v>6.0330000000000004</v>
      </c>
      <c r="D1721">
        <v>11.42</v>
      </c>
      <c r="E1721">
        <v>0.92500000000000004</v>
      </c>
      <c r="F1721">
        <v>73.3</v>
      </c>
      <c r="G1721">
        <v>0.90400000000000003</v>
      </c>
      <c r="H1721">
        <v>0.13800000000000001</v>
      </c>
      <c r="I1721">
        <v>4.7E-2</v>
      </c>
      <c r="J1721">
        <v>0.745</v>
      </c>
      <c r="K1721">
        <v>0.111</v>
      </c>
      <c r="L1721" t="str">
        <f>IFERROR(VLOOKUP(A1721, ContinentData!$A$2:$B$231, 2, FALSE),0)</f>
        <v>Asia</v>
      </c>
      <c r="M1721" t="str">
        <f>IF(world_happiness[[#This Row],[Life Ladder]]&gt;world_happiness[[#This Row],[AV LL]],"Over Avergare","Under Average")</f>
        <v>Over Avergare</v>
      </c>
      <c r="N1721" s="55">
        <f>DATE(world_happiness[[#This Row],[year]],1,1)</f>
        <v>42370</v>
      </c>
      <c r="O1721">
        <f>YEAR(world_happiness[[#This Row],[Date]])</f>
        <v>2016</v>
      </c>
      <c r="P1721">
        <f>AVERAGE(world_happiness[Life Ladder])</f>
        <v>5.4792273760800283</v>
      </c>
    </row>
    <row r="1722" spans="1:16" x14ac:dyDescent="0.35">
      <c r="A1722" t="s">
        <v>139</v>
      </c>
      <c r="B1722">
        <v>2017</v>
      </c>
      <c r="C1722">
        <v>6.3780000000000001</v>
      </c>
      <c r="D1722">
        <v>11.465</v>
      </c>
      <c r="E1722">
        <v>0.89700000000000002</v>
      </c>
      <c r="F1722">
        <v>73.400000000000006</v>
      </c>
      <c r="G1722">
        <v>0.92600000000000005</v>
      </c>
      <c r="H1722">
        <v>0.13</v>
      </c>
      <c r="I1722">
        <v>0.16200000000000001</v>
      </c>
      <c r="J1722">
        <v>0.75</v>
      </c>
      <c r="K1722">
        <v>0.17899999999999999</v>
      </c>
      <c r="L1722" t="str">
        <f>IFERROR(VLOOKUP(A1722, ContinentData!$A$2:$B$231, 2, FALSE),0)</f>
        <v>Asia</v>
      </c>
      <c r="M1722" t="str">
        <f>IF(world_happiness[[#This Row],[Life Ladder]]&gt;world_happiness[[#This Row],[AV LL]],"Over Avergare","Under Average")</f>
        <v>Over Avergare</v>
      </c>
      <c r="N1722" s="55">
        <f>DATE(world_happiness[[#This Row],[year]],1,1)</f>
        <v>42736</v>
      </c>
      <c r="O1722">
        <f>YEAR(world_happiness[[#This Row],[Date]])</f>
        <v>2017</v>
      </c>
      <c r="P1722">
        <f>AVERAGE(world_happiness[Life Ladder])</f>
        <v>5.4792273760800283</v>
      </c>
    </row>
    <row r="1723" spans="1:16" x14ac:dyDescent="0.35">
      <c r="A1723" t="s">
        <v>139</v>
      </c>
      <c r="B1723">
        <v>2018</v>
      </c>
      <c r="C1723">
        <v>6.375</v>
      </c>
      <c r="D1723">
        <v>11.496</v>
      </c>
      <c r="E1723">
        <v>0.90300000000000002</v>
      </c>
      <c r="F1723">
        <v>73.5</v>
      </c>
      <c r="G1723">
        <v>0.91600000000000004</v>
      </c>
      <c r="H1723">
        <v>-7.0999999999999994E-2</v>
      </c>
      <c r="I1723">
        <v>9.7000000000000003E-2</v>
      </c>
      <c r="J1723">
        <v>0.73099999999999998</v>
      </c>
      <c r="K1723">
        <v>0.107</v>
      </c>
      <c r="L1723" t="str">
        <f>IFERROR(VLOOKUP(A1723, ContinentData!$A$2:$B$231, 2, FALSE),0)</f>
        <v>Asia</v>
      </c>
      <c r="M1723" t="str">
        <f>IF(world_happiness[[#This Row],[Life Ladder]]&gt;world_happiness[[#This Row],[AV LL]],"Over Avergare","Under Average")</f>
        <v>Over Avergare</v>
      </c>
      <c r="N1723" s="55">
        <f>DATE(world_happiness[[#This Row],[year]],1,1)</f>
        <v>43101</v>
      </c>
      <c r="O1723">
        <f>YEAR(world_happiness[[#This Row],[Date]])</f>
        <v>2018</v>
      </c>
      <c r="P1723">
        <f>AVERAGE(world_happiness[Life Ladder])</f>
        <v>5.4792273760800283</v>
      </c>
    </row>
    <row r="1724" spans="1:16" x14ac:dyDescent="0.35">
      <c r="A1724" t="s">
        <v>139</v>
      </c>
      <c r="B1724">
        <v>2019</v>
      </c>
      <c r="C1724">
        <v>6.3780000000000001</v>
      </c>
      <c r="D1724">
        <v>11.496</v>
      </c>
      <c r="E1724">
        <v>0.92500000000000004</v>
      </c>
      <c r="F1724">
        <v>73.599999999999994</v>
      </c>
      <c r="G1724">
        <v>0.93799999999999994</v>
      </c>
      <c r="H1724">
        <v>2.1999999999999999E-2</v>
      </c>
      <c r="I1724">
        <v>7.0000000000000007E-2</v>
      </c>
      <c r="J1724">
        <v>0.67400000000000004</v>
      </c>
      <c r="K1724">
        <v>0.13800000000000001</v>
      </c>
      <c r="L1724" t="str">
        <f>IFERROR(VLOOKUP(A1724, ContinentData!$A$2:$B$231, 2, FALSE),0)</f>
        <v>Asia</v>
      </c>
      <c r="M1724" t="str">
        <f>IF(world_happiness[[#This Row],[Life Ladder]]&gt;world_happiness[[#This Row],[AV LL]],"Over Avergare","Under Average")</f>
        <v>Over Avergare</v>
      </c>
      <c r="N1724" s="55">
        <f>DATE(world_happiness[[#This Row],[year]],1,1)</f>
        <v>43466</v>
      </c>
      <c r="O1724">
        <f>YEAR(world_happiness[[#This Row],[Date]])</f>
        <v>2019</v>
      </c>
      <c r="P1724">
        <f>AVERAGE(world_happiness[Life Ladder])</f>
        <v>5.4792273760800283</v>
      </c>
    </row>
    <row r="1725" spans="1:16" x14ac:dyDescent="0.35">
      <c r="A1725" t="s">
        <v>139</v>
      </c>
      <c r="B1725">
        <v>2021</v>
      </c>
      <c r="C1725">
        <v>6.5869999999999997</v>
      </c>
      <c r="D1725">
        <v>11.571</v>
      </c>
      <c r="E1725">
        <v>0.876</v>
      </c>
      <c r="F1725">
        <v>73.8</v>
      </c>
      <c r="G1725">
        <v>0.879</v>
      </c>
      <c r="H1725">
        <v>6.3E-2</v>
      </c>
      <c r="I1725">
        <v>0.14499999999999999</v>
      </c>
      <c r="J1725">
        <v>0.69699999999999995</v>
      </c>
      <c r="K1725">
        <v>0.16</v>
      </c>
      <c r="L1725" t="str">
        <f>IFERROR(VLOOKUP(A1725, ContinentData!$A$2:$B$231, 2, FALSE),0)</f>
        <v>Asia</v>
      </c>
      <c r="M1725" t="str">
        <f>IF(world_happiness[[#This Row],[Life Ladder]]&gt;world_happiness[[#This Row],[AV LL]],"Over Avergare","Under Average")</f>
        <v>Over Avergare</v>
      </c>
      <c r="N1725" s="55">
        <f>DATE(world_happiness[[#This Row],[year]],1,1)</f>
        <v>44197</v>
      </c>
      <c r="O1725">
        <f>YEAR(world_happiness[[#This Row],[Date]])</f>
        <v>2021</v>
      </c>
      <c r="P1725">
        <f>AVERAGE(world_happiness[Life Ladder])</f>
        <v>5.4792273760800283</v>
      </c>
    </row>
    <row r="1726" spans="1:16" x14ac:dyDescent="0.35">
      <c r="A1726" t="s">
        <v>140</v>
      </c>
      <c r="B1726">
        <v>2006</v>
      </c>
      <c r="C1726">
        <v>5.2649999999999997</v>
      </c>
      <c r="D1726">
        <v>9.9860000000000007</v>
      </c>
      <c r="E1726">
        <v>0.95399999999999996</v>
      </c>
      <c r="F1726">
        <v>65.62</v>
      </c>
      <c r="G1726">
        <v>0.54200000000000004</v>
      </c>
      <c r="H1726">
        <v>-5.0999999999999997E-2</v>
      </c>
      <c r="I1726">
        <v>0.94599999999999995</v>
      </c>
      <c r="J1726">
        <v>0.58599999999999997</v>
      </c>
      <c r="K1726">
        <v>0.308</v>
      </c>
      <c r="L1726" t="str">
        <f>IFERROR(VLOOKUP(A1726, ContinentData!$A$2:$B$231, 2, FALSE),0)</f>
        <v>Europe</v>
      </c>
      <c r="M1726" t="str">
        <f>IF(world_happiness[[#This Row],[Life Ladder]]&gt;world_happiness[[#This Row],[AV LL]],"Over Avergare","Under Average")</f>
        <v>Under Average</v>
      </c>
      <c r="N1726" s="55">
        <f>DATE(world_happiness[[#This Row],[year]],1,1)</f>
        <v>38718</v>
      </c>
      <c r="O1726">
        <f>YEAR(world_happiness[[#This Row],[Date]])</f>
        <v>2006</v>
      </c>
      <c r="P1726">
        <f>AVERAGE(world_happiness[Life Ladder])</f>
        <v>5.4792273760800283</v>
      </c>
    </row>
    <row r="1727" spans="1:16" x14ac:dyDescent="0.35">
      <c r="A1727" t="s">
        <v>140</v>
      </c>
      <c r="B1727">
        <v>2010</v>
      </c>
      <c r="C1727">
        <v>6.0519999999999996</v>
      </c>
      <c r="D1727">
        <v>10.148999999999999</v>
      </c>
      <c r="E1727">
        <v>0.92</v>
      </c>
      <c r="F1727">
        <v>66.5</v>
      </c>
      <c r="G1727">
        <v>0.63600000000000001</v>
      </c>
      <c r="H1727">
        <v>-0.104</v>
      </c>
      <c r="I1727">
        <v>0.90700000000000003</v>
      </c>
      <c r="J1727">
        <v>0.60299999999999998</v>
      </c>
      <c r="K1727">
        <v>0.27700000000000002</v>
      </c>
      <c r="L1727" t="str">
        <f>IFERROR(VLOOKUP(A1727, ContinentData!$A$2:$B$231, 2, FALSE),0)</f>
        <v>Europe</v>
      </c>
      <c r="M1727" t="str">
        <f>IF(world_happiness[[#This Row],[Life Ladder]]&gt;world_happiness[[#This Row],[AV LL]],"Over Avergare","Under Average")</f>
        <v>Over Avergare</v>
      </c>
      <c r="N1727" s="55">
        <f>DATE(world_happiness[[#This Row],[year]],1,1)</f>
        <v>40179</v>
      </c>
      <c r="O1727">
        <f>YEAR(world_happiness[[#This Row],[Date]])</f>
        <v>2010</v>
      </c>
      <c r="P1727">
        <f>AVERAGE(world_happiness[Life Ladder])</f>
        <v>5.4792273760800283</v>
      </c>
    </row>
    <row r="1728" spans="1:16" x14ac:dyDescent="0.35">
      <c r="A1728" t="s">
        <v>140</v>
      </c>
      <c r="B1728">
        <v>2011</v>
      </c>
      <c r="C1728">
        <v>5.9450000000000003</v>
      </c>
      <c r="D1728">
        <v>10.173999999999999</v>
      </c>
      <c r="E1728">
        <v>0.91700000000000004</v>
      </c>
      <c r="F1728">
        <v>66.72</v>
      </c>
      <c r="G1728">
        <v>0.72699999999999998</v>
      </c>
      <c r="H1728">
        <v>8.0000000000000002E-3</v>
      </c>
      <c r="I1728">
        <v>0.90700000000000003</v>
      </c>
      <c r="J1728">
        <v>0.58799999999999997</v>
      </c>
      <c r="K1728">
        <v>0.28699999999999998</v>
      </c>
      <c r="L1728" t="str">
        <f>IFERROR(VLOOKUP(A1728, ContinentData!$A$2:$B$231, 2, FALSE),0)</f>
        <v>Europe</v>
      </c>
      <c r="M1728" t="str">
        <f>IF(world_happiness[[#This Row],[Life Ladder]]&gt;world_happiness[[#This Row],[AV LL]],"Over Avergare","Under Average")</f>
        <v>Over Avergare</v>
      </c>
      <c r="N1728" s="55">
        <f>DATE(world_happiness[[#This Row],[year]],1,1)</f>
        <v>40544</v>
      </c>
      <c r="O1728">
        <f>YEAR(world_happiness[[#This Row],[Date]])</f>
        <v>2011</v>
      </c>
      <c r="P1728">
        <f>AVERAGE(world_happiness[Life Ladder])</f>
        <v>5.4792273760800283</v>
      </c>
    </row>
    <row r="1729" spans="1:16" x14ac:dyDescent="0.35">
      <c r="A1729" t="s">
        <v>140</v>
      </c>
      <c r="B1729">
        <v>2012</v>
      </c>
      <c r="C1729">
        <v>5.9109999999999996</v>
      </c>
      <c r="D1729">
        <v>10.185</v>
      </c>
      <c r="E1729">
        <v>0.92600000000000005</v>
      </c>
      <c r="F1729">
        <v>66.94</v>
      </c>
      <c r="G1729">
        <v>0.62</v>
      </c>
      <c r="H1729">
        <v>-0.03</v>
      </c>
      <c r="I1729">
        <v>0.90700000000000003</v>
      </c>
      <c r="J1729">
        <v>0.58499999999999996</v>
      </c>
      <c r="K1729">
        <v>0.30199999999999999</v>
      </c>
      <c r="L1729" t="str">
        <f>IFERROR(VLOOKUP(A1729, ContinentData!$A$2:$B$231, 2, FALSE),0)</f>
        <v>Europe</v>
      </c>
      <c r="M1729" t="str">
        <f>IF(world_happiness[[#This Row],[Life Ladder]]&gt;world_happiness[[#This Row],[AV LL]],"Over Avergare","Under Average")</f>
        <v>Over Avergare</v>
      </c>
      <c r="N1729" s="55">
        <f>DATE(world_happiness[[#This Row],[year]],1,1)</f>
        <v>40909</v>
      </c>
      <c r="O1729">
        <f>YEAR(world_happiness[[#This Row],[Date]])</f>
        <v>2012</v>
      </c>
      <c r="P1729">
        <f>AVERAGE(world_happiness[Life Ladder])</f>
        <v>5.4792273760800283</v>
      </c>
    </row>
    <row r="1730" spans="1:16" x14ac:dyDescent="0.35">
      <c r="A1730" t="s">
        <v>140</v>
      </c>
      <c r="B1730">
        <v>2013</v>
      </c>
      <c r="C1730">
        <v>5.9370000000000003</v>
      </c>
      <c r="D1730">
        <v>10.191000000000001</v>
      </c>
      <c r="E1730">
        <v>0.90900000000000003</v>
      </c>
      <c r="F1730">
        <v>67.16</v>
      </c>
      <c r="G1730">
        <v>0.59799999999999998</v>
      </c>
      <c r="H1730">
        <v>-5.2999999999999999E-2</v>
      </c>
      <c r="I1730">
        <v>0.91500000000000004</v>
      </c>
      <c r="J1730">
        <v>0.61199999999999999</v>
      </c>
      <c r="K1730">
        <v>0.27700000000000002</v>
      </c>
      <c r="L1730" t="str">
        <f>IFERROR(VLOOKUP(A1730, ContinentData!$A$2:$B$231, 2, FALSE),0)</f>
        <v>Europe</v>
      </c>
      <c r="M1730" t="str">
        <f>IF(world_happiness[[#This Row],[Life Ladder]]&gt;world_happiness[[#This Row],[AV LL]],"Over Avergare","Under Average")</f>
        <v>Over Avergare</v>
      </c>
      <c r="N1730" s="55">
        <f>DATE(world_happiness[[#This Row],[year]],1,1)</f>
        <v>41275</v>
      </c>
      <c r="O1730">
        <f>YEAR(world_happiness[[#This Row],[Date]])</f>
        <v>2013</v>
      </c>
      <c r="P1730">
        <f>AVERAGE(world_happiness[Life Ladder])</f>
        <v>5.4792273760800283</v>
      </c>
    </row>
    <row r="1731" spans="1:16" x14ac:dyDescent="0.35">
      <c r="A1731" t="s">
        <v>140</v>
      </c>
      <c r="B1731">
        <v>2014</v>
      </c>
      <c r="C1731">
        <v>6.1390000000000002</v>
      </c>
      <c r="D1731">
        <v>10.215999999999999</v>
      </c>
      <c r="E1731">
        <v>0.92400000000000004</v>
      </c>
      <c r="F1731">
        <v>67.38</v>
      </c>
      <c r="G1731">
        <v>0.63500000000000001</v>
      </c>
      <c r="H1731">
        <v>-0.127</v>
      </c>
      <c r="I1731">
        <v>0.91400000000000003</v>
      </c>
      <c r="J1731">
        <v>0.61899999999999999</v>
      </c>
      <c r="K1731">
        <v>0.26700000000000002</v>
      </c>
      <c r="L1731" t="str">
        <f>IFERROR(VLOOKUP(A1731, ContinentData!$A$2:$B$231, 2, FALSE),0)</f>
        <v>Europe</v>
      </c>
      <c r="M1731" t="str">
        <f>IF(world_happiness[[#This Row],[Life Ladder]]&gt;world_happiness[[#This Row],[AV LL]],"Over Avergare","Under Average")</f>
        <v>Over Avergare</v>
      </c>
      <c r="N1731" s="55">
        <f>DATE(world_happiness[[#This Row],[year]],1,1)</f>
        <v>41640</v>
      </c>
      <c r="O1731">
        <f>YEAR(world_happiness[[#This Row],[Date]])</f>
        <v>2014</v>
      </c>
      <c r="P1731">
        <f>AVERAGE(world_happiness[Life Ladder])</f>
        <v>5.4792273760800283</v>
      </c>
    </row>
    <row r="1732" spans="1:16" x14ac:dyDescent="0.35">
      <c r="A1732" t="s">
        <v>140</v>
      </c>
      <c r="B1732">
        <v>2015</v>
      </c>
      <c r="C1732">
        <v>6.1619999999999999</v>
      </c>
      <c r="D1732">
        <v>10.266</v>
      </c>
      <c r="E1732">
        <v>0.94299999999999995</v>
      </c>
      <c r="F1732">
        <v>67.599999999999994</v>
      </c>
      <c r="G1732">
        <v>0.58699999999999997</v>
      </c>
      <c r="H1732">
        <v>-0.13</v>
      </c>
      <c r="I1732">
        <v>0.92800000000000005</v>
      </c>
      <c r="J1732">
        <v>0.63200000000000001</v>
      </c>
      <c r="K1732">
        <v>0.26900000000000002</v>
      </c>
      <c r="L1732" t="str">
        <f>IFERROR(VLOOKUP(A1732, ContinentData!$A$2:$B$231, 2, FALSE),0)</f>
        <v>Europe</v>
      </c>
      <c r="M1732" t="str">
        <f>IF(world_happiness[[#This Row],[Life Ladder]]&gt;world_happiness[[#This Row],[AV LL]],"Over Avergare","Under Average")</f>
        <v>Over Avergare</v>
      </c>
      <c r="N1732" s="55">
        <f>DATE(world_happiness[[#This Row],[year]],1,1)</f>
        <v>42005</v>
      </c>
      <c r="O1732">
        <f>YEAR(world_happiness[[#This Row],[Date]])</f>
        <v>2015</v>
      </c>
      <c r="P1732">
        <f>AVERAGE(world_happiness[Life Ladder])</f>
        <v>5.4792273760800283</v>
      </c>
    </row>
    <row r="1733" spans="1:16" x14ac:dyDescent="0.35">
      <c r="A1733" t="s">
        <v>140</v>
      </c>
      <c r="B1733">
        <v>2016</v>
      </c>
      <c r="C1733">
        <v>5.9930000000000003</v>
      </c>
      <c r="D1733">
        <v>10.284000000000001</v>
      </c>
      <c r="E1733">
        <v>0.94499999999999995</v>
      </c>
      <c r="F1733">
        <v>67.825000000000003</v>
      </c>
      <c r="G1733">
        <v>0.7</v>
      </c>
      <c r="H1733">
        <v>-6.3E-2</v>
      </c>
      <c r="I1733">
        <v>0.91700000000000004</v>
      </c>
      <c r="J1733">
        <v>0.68799999999999994</v>
      </c>
      <c r="K1733">
        <v>0.23200000000000001</v>
      </c>
      <c r="L1733" t="str">
        <f>IFERROR(VLOOKUP(A1733, ContinentData!$A$2:$B$231, 2, FALSE),0)</f>
        <v>Europe</v>
      </c>
      <c r="M1733" t="str">
        <f>IF(world_happiness[[#This Row],[Life Ladder]]&gt;world_happiness[[#This Row],[AV LL]],"Over Avergare","Under Average")</f>
        <v>Over Avergare</v>
      </c>
      <c r="N1733" s="55">
        <f>DATE(world_happiness[[#This Row],[year]],1,1)</f>
        <v>42370</v>
      </c>
      <c r="O1733">
        <f>YEAR(world_happiness[[#This Row],[Date]])</f>
        <v>2016</v>
      </c>
      <c r="P1733">
        <f>AVERAGE(world_happiness[Life Ladder])</f>
        <v>5.4792273760800283</v>
      </c>
    </row>
    <row r="1734" spans="1:16" x14ac:dyDescent="0.35">
      <c r="A1734" t="s">
        <v>140</v>
      </c>
      <c r="B1734">
        <v>2017</v>
      </c>
      <c r="C1734">
        <v>6.3659999999999997</v>
      </c>
      <c r="D1734">
        <v>10.311</v>
      </c>
      <c r="E1734">
        <v>0.91300000000000003</v>
      </c>
      <c r="F1734">
        <v>68.05</v>
      </c>
      <c r="G1734">
        <v>0.71399999999999997</v>
      </c>
      <c r="H1734">
        <v>-5.6000000000000001E-2</v>
      </c>
      <c r="I1734">
        <v>0.92</v>
      </c>
      <c r="J1734">
        <v>0.70899999999999996</v>
      </c>
      <c r="K1734">
        <v>0.21299999999999999</v>
      </c>
      <c r="L1734" t="str">
        <f>IFERROR(VLOOKUP(A1734, ContinentData!$A$2:$B$231, 2, FALSE),0)</f>
        <v>Europe</v>
      </c>
      <c r="M1734" t="str">
        <f>IF(world_happiness[[#This Row],[Life Ladder]]&gt;world_happiness[[#This Row],[AV LL]],"Over Avergare","Under Average")</f>
        <v>Over Avergare</v>
      </c>
      <c r="N1734" s="55">
        <f>DATE(world_happiness[[#This Row],[year]],1,1)</f>
        <v>42736</v>
      </c>
      <c r="O1734">
        <f>YEAR(world_happiness[[#This Row],[Date]])</f>
        <v>2017</v>
      </c>
      <c r="P1734">
        <f>AVERAGE(world_happiness[Life Ladder])</f>
        <v>5.4792273760800283</v>
      </c>
    </row>
    <row r="1735" spans="1:16" x14ac:dyDescent="0.35">
      <c r="A1735" t="s">
        <v>140</v>
      </c>
      <c r="B1735">
        <v>2018</v>
      </c>
      <c r="C1735">
        <v>6.2350000000000003</v>
      </c>
      <c r="D1735">
        <v>10.349</v>
      </c>
      <c r="E1735">
        <v>0.92200000000000004</v>
      </c>
      <c r="F1735">
        <v>68.275000000000006</v>
      </c>
      <c r="G1735">
        <v>0.75800000000000001</v>
      </c>
      <c r="H1735">
        <v>-0.16900000000000001</v>
      </c>
      <c r="I1735">
        <v>0.91</v>
      </c>
      <c r="J1735">
        <v>0.67</v>
      </c>
      <c r="K1735">
        <v>0.253</v>
      </c>
      <c r="L1735" t="str">
        <f>IFERROR(VLOOKUP(A1735, ContinentData!$A$2:$B$231, 2, FALSE),0)</f>
        <v>Europe</v>
      </c>
      <c r="M1735" t="str">
        <f>IF(world_happiness[[#This Row],[Life Ladder]]&gt;world_happiness[[#This Row],[AV LL]],"Over Avergare","Under Average")</f>
        <v>Over Avergare</v>
      </c>
      <c r="N1735" s="55">
        <f>DATE(world_happiness[[#This Row],[year]],1,1)</f>
        <v>43101</v>
      </c>
      <c r="O1735">
        <f>YEAR(world_happiness[[#This Row],[Date]])</f>
        <v>2018</v>
      </c>
      <c r="P1735">
        <f>AVERAGE(world_happiness[Life Ladder])</f>
        <v>5.4792273760800283</v>
      </c>
    </row>
    <row r="1736" spans="1:16" x14ac:dyDescent="0.35">
      <c r="A1736" t="s">
        <v>140</v>
      </c>
      <c r="B1736">
        <v>2019</v>
      </c>
      <c r="C1736">
        <v>6.2430000000000003</v>
      </c>
      <c r="D1736">
        <v>10.372999999999999</v>
      </c>
      <c r="E1736">
        <v>0.93300000000000005</v>
      </c>
      <c r="F1736">
        <v>68.5</v>
      </c>
      <c r="G1736">
        <v>0.77100000000000002</v>
      </c>
      <c r="H1736">
        <v>-0.13100000000000001</v>
      </c>
      <c r="I1736">
        <v>0.92600000000000005</v>
      </c>
      <c r="J1736">
        <v>0.67600000000000005</v>
      </c>
      <c r="K1736">
        <v>0.252</v>
      </c>
      <c r="L1736" t="str">
        <f>IFERROR(VLOOKUP(A1736, ContinentData!$A$2:$B$231, 2, FALSE),0)</f>
        <v>Europe</v>
      </c>
      <c r="M1736" t="str">
        <f>IF(world_happiness[[#This Row],[Life Ladder]]&gt;world_happiness[[#This Row],[AV LL]],"Over Avergare","Under Average")</f>
        <v>Over Avergare</v>
      </c>
      <c r="N1736" s="55">
        <f>DATE(world_happiness[[#This Row],[year]],1,1)</f>
        <v>43466</v>
      </c>
      <c r="O1736">
        <f>YEAR(world_happiness[[#This Row],[Date]])</f>
        <v>2019</v>
      </c>
      <c r="P1736">
        <f>AVERAGE(world_happiness[Life Ladder])</f>
        <v>5.4792273760800283</v>
      </c>
    </row>
    <row r="1737" spans="1:16" x14ac:dyDescent="0.35">
      <c r="A1737" t="s">
        <v>140</v>
      </c>
      <c r="B1737">
        <v>2020</v>
      </c>
      <c r="C1737">
        <v>6.5190000000000001</v>
      </c>
      <c r="D1737">
        <v>10.337</v>
      </c>
      <c r="E1737">
        <v>0.95399999999999996</v>
      </c>
      <c r="F1737">
        <v>68.724999999999994</v>
      </c>
      <c r="G1737">
        <v>0.76200000000000001</v>
      </c>
      <c r="H1737">
        <v>-7.9000000000000001E-2</v>
      </c>
      <c r="I1737">
        <v>0.90100000000000002</v>
      </c>
      <c r="J1737">
        <v>0.69499999999999995</v>
      </c>
      <c r="K1737">
        <v>0.27400000000000002</v>
      </c>
      <c r="L1737" t="str">
        <f>IFERROR(VLOOKUP(A1737, ContinentData!$A$2:$B$231, 2, FALSE),0)</f>
        <v>Europe</v>
      </c>
      <c r="M1737" t="str">
        <f>IF(world_happiness[[#This Row],[Life Ladder]]&gt;world_happiness[[#This Row],[AV LL]],"Over Avergare","Under Average")</f>
        <v>Over Avergare</v>
      </c>
      <c r="N1737" s="55">
        <f>DATE(world_happiness[[#This Row],[year]],1,1)</f>
        <v>43831</v>
      </c>
      <c r="O1737">
        <f>YEAR(world_happiness[[#This Row],[Date]])</f>
        <v>2020</v>
      </c>
      <c r="P1737">
        <f>AVERAGE(world_happiness[Life Ladder])</f>
        <v>5.4792273760800283</v>
      </c>
    </row>
    <row r="1738" spans="1:16" x14ac:dyDescent="0.35">
      <c r="A1738" t="s">
        <v>140</v>
      </c>
      <c r="B1738">
        <v>2021</v>
      </c>
      <c r="C1738">
        <v>6.4189999999999996</v>
      </c>
      <c r="D1738">
        <v>10.369</v>
      </c>
      <c r="E1738">
        <v>0.95099999999999996</v>
      </c>
      <c r="F1738">
        <v>68.95</v>
      </c>
      <c r="G1738">
        <v>0.74199999999999999</v>
      </c>
      <c r="H1738">
        <v>4.5999999999999999E-2</v>
      </c>
      <c r="I1738">
        <v>0.89600000000000002</v>
      </c>
      <c r="J1738">
        <v>0.69199999999999995</v>
      </c>
      <c r="K1738">
        <v>0.24099999999999999</v>
      </c>
      <c r="L1738" t="str">
        <f>IFERROR(VLOOKUP(A1738, ContinentData!$A$2:$B$231, 2, FALSE),0)</f>
        <v>Europe</v>
      </c>
      <c r="M1738" t="str">
        <f>IF(world_happiness[[#This Row],[Life Ladder]]&gt;world_happiness[[#This Row],[AV LL]],"Over Avergare","Under Average")</f>
        <v>Over Avergare</v>
      </c>
      <c r="N1738" s="55">
        <f>DATE(world_happiness[[#This Row],[year]],1,1)</f>
        <v>44197</v>
      </c>
      <c r="O1738">
        <f>YEAR(world_happiness[[#This Row],[Date]])</f>
        <v>2021</v>
      </c>
      <c r="P1738">
        <f>AVERAGE(world_happiness[Life Ladder])</f>
        <v>5.4792273760800283</v>
      </c>
    </row>
    <row r="1739" spans="1:16" x14ac:dyDescent="0.35">
      <c r="A1739" t="s">
        <v>141</v>
      </c>
      <c r="B1739">
        <v>2006</v>
      </c>
      <c r="C1739">
        <v>5.8109999999999999</v>
      </c>
      <c r="D1739">
        <v>10.398999999999999</v>
      </c>
      <c r="E1739">
        <v>0.93600000000000005</v>
      </c>
      <c r="F1739">
        <v>68.56</v>
      </c>
      <c r="G1739">
        <v>0.93600000000000005</v>
      </c>
      <c r="H1739">
        <v>3.9E-2</v>
      </c>
      <c r="I1739">
        <v>0.70799999999999996</v>
      </c>
      <c r="J1739">
        <v>0.60799999999999998</v>
      </c>
      <c r="K1739">
        <v>0.307</v>
      </c>
      <c r="L1739" t="str">
        <f>IFERROR(VLOOKUP(A1739, ContinentData!$A$2:$B$231, 2, FALSE),0)</f>
        <v>Europe</v>
      </c>
      <c r="M1739" t="str">
        <f>IF(world_happiness[[#This Row],[Life Ladder]]&gt;world_happiness[[#This Row],[AV LL]],"Over Avergare","Under Average")</f>
        <v>Over Avergare</v>
      </c>
      <c r="N1739" s="55">
        <f>DATE(world_happiness[[#This Row],[year]],1,1)</f>
        <v>38718</v>
      </c>
      <c r="O1739">
        <f>YEAR(world_happiness[[#This Row],[Date]])</f>
        <v>2006</v>
      </c>
      <c r="P1739">
        <f>AVERAGE(world_happiness[Life Ladder])</f>
        <v>5.4792273760800283</v>
      </c>
    </row>
    <row r="1740" spans="1:16" x14ac:dyDescent="0.35">
      <c r="A1740" t="s">
        <v>141</v>
      </c>
      <c r="B1740">
        <v>2009</v>
      </c>
      <c r="C1740">
        <v>5.83</v>
      </c>
      <c r="D1740">
        <v>10.406000000000001</v>
      </c>
      <c r="E1740">
        <v>0.91900000000000004</v>
      </c>
      <c r="F1740">
        <v>69.040000000000006</v>
      </c>
      <c r="G1740">
        <v>0.89600000000000002</v>
      </c>
      <c r="H1740">
        <v>-2.3E-2</v>
      </c>
      <c r="I1740">
        <v>0.80400000000000005</v>
      </c>
      <c r="J1740">
        <v>0.58299999999999996</v>
      </c>
      <c r="K1740">
        <v>0.30299999999999999</v>
      </c>
      <c r="L1740" t="str">
        <f>IFERROR(VLOOKUP(A1740, ContinentData!$A$2:$B$231, 2, FALSE),0)</f>
        <v>Europe</v>
      </c>
      <c r="M1740" t="str">
        <f>IF(world_happiness[[#This Row],[Life Ladder]]&gt;world_happiness[[#This Row],[AV LL]],"Over Avergare","Under Average")</f>
        <v>Over Avergare</v>
      </c>
      <c r="N1740" s="55">
        <f>DATE(world_happiness[[#This Row],[year]],1,1)</f>
        <v>39814</v>
      </c>
      <c r="O1740">
        <f>YEAR(world_happiness[[#This Row],[Date]])</f>
        <v>2009</v>
      </c>
      <c r="P1740">
        <f>AVERAGE(world_happiness[Life Ladder])</f>
        <v>5.4792273760800283</v>
      </c>
    </row>
    <row r="1741" spans="1:16" x14ac:dyDescent="0.35">
      <c r="A1741" t="s">
        <v>141</v>
      </c>
      <c r="B1741">
        <v>2010</v>
      </c>
      <c r="C1741">
        <v>6.0830000000000002</v>
      </c>
      <c r="D1741">
        <v>10.414999999999999</v>
      </c>
      <c r="E1741">
        <v>0.91700000000000004</v>
      </c>
      <c r="F1741">
        <v>69.2</v>
      </c>
      <c r="G1741">
        <v>0.89600000000000002</v>
      </c>
      <c r="H1741">
        <v>2.5999999999999999E-2</v>
      </c>
      <c r="I1741">
        <v>0.84499999999999997</v>
      </c>
      <c r="J1741">
        <v>0.59199999999999997</v>
      </c>
      <c r="K1741">
        <v>0.29499999999999998</v>
      </c>
      <c r="L1741" t="str">
        <f>IFERROR(VLOOKUP(A1741, ContinentData!$A$2:$B$231, 2, FALSE),0)</f>
        <v>Europe</v>
      </c>
      <c r="M1741" t="str">
        <f>IF(world_happiness[[#This Row],[Life Ladder]]&gt;world_happiness[[#This Row],[AV LL]],"Over Avergare","Under Average")</f>
        <v>Over Avergare</v>
      </c>
      <c r="N1741" s="55">
        <f>DATE(world_happiness[[#This Row],[year]],1,1)</f>
        <v>40179</v>
      </c>
      <c r="O1741">
        <f>YEAR(world_happiness[[#This Row],[Date]])</f>
        <v>2010</v>
      </c>
      <c r="P1741">
        <f>AVERAGE(world_happiness[Life Ladder])</f>
        <v>5.4792273760800283</v>
      </c>
    </row>
    <row r="1742" spans="1:16" x14ac:dyDescent="0.35">
      <c r="A1742" t="s">
        <v>141</v>
      </c>
      <c r="B1742">
        <v>2011</v>
      </c>
      <c r="C1742">
        <v>6.0359999999999996</v>
      </c>
      <c r="D1742">
        <v>10.420999999999999</v>
      </c>
      <c r="E1742">
        <v>0.93100000000000005</v>
      </c>
      <c r="F1742">
        <v>69.36</v>
      </c>
      <c r="G1742">
        <v>0.90700000000000003</v>
      </c>
      <c r="H1742">
        <v>-2.9000000000000001E-2</v>
      </c>
      <c r="I1742">
        <v>0.89300000000000002</v>
      </c>
      <c r="J1742">
        <v>0.58699999999999997</v>
      </c>
      <c r="K1742">
        <v>0.28499999999999998</v>
      </c>
      <c r="L1742" t="str">
        <f>IFERROR(VLOOKUP(A1742, ContinentData!$A$2:$B$231, 2, FALSE),0)</f>
        <v>Europe</v>
      </c>
      <c r="M1742" t="str">
        <f>IF(world_happiness[[#This Row],[Life Ladder]]&gt;world_happiness[[#This Row],[AV LL]],"Over Avergare","Under Average")</f>
        <v>Over Avergare</v>
      </c>
      <c r="N1742" s="55">
        <f>DATE(world_happiness[[#This Row],[year]],1,1)</f>
        <v>40544</v>
      </c>
      <c r="O1742">
        <f>YEAR(world_happiness[[#This Row],[Date]])</f>
        <v>2011</v>
      </c>
      <c r="P1742">
        <f>AVERAGE(world_happiness[Life Ladder])</f>
        <v>5.4792273760800283</v>
      </c>
    </row>
    <row r="1743" spans="1:16" x14ac:dyDescent="0.35">
      <c r="A1743" t="s">
        <v>141</v>
      </c>
      <c r="B1743">
        <v>2012</v>
      </c>
      <c r="C1743">
        <v>6.0629999999999997</v>
      </c>
      <c r="D1743">
        <v>10.391999999999999</v>
      </c>
      <c r="E1743">
        <v>0.92500000000000004</v>
      </c>
      <c r="F1743">
        <v>69.52</v>
      </c>
      <c r="G1743">
        <v>0.90400000000000003</v>
      </c>
      <c r="H1743">
        <v>-2.3E-2</v>
      </c>
      <c r="I1743">
        <v>0.89100000000000001</v>
      </c>
      <c r="J1743">
        <v>0.59799999999999998</v>
      </c>
      <c r="K1743">
        <v>0.28399999999999997</v>
      </c>
      <c r="L1743" t="str">
        <f>IFERROR(VLOOKUP(A1743, ContinentData!$A$2:$B$231, 2, FALSE),0)</f>
        <v>Europe</v>
      </c>
      <c r="M1743" t="str">
        <f>IF(world_happiness[[#This Row],[Life Ladder]]&gt;world_happiness[[#This Row],[AV LL]],"Over Avergare","Under Average")</f>
        <v>Over Avergare</v>
      </c>
      <c r="N1743" s="55">
        <f>DATE(world_happiness[[#This Row],[year]],1,1)</f>
        <v>40909</v>
      </c>
      <c r="O1743">
        <f>YEAR(world_happiness[[#This Row],[Date]])</f>
        <v>2012</v>
      </c>
      <c r="P1743">
        <f>AVERAGE(world_happiness[Life Ladder])</f>
        <v>5.4792273760800283</v>
      </c>
    </row>
    <row r="1744" spans="1:16" x14ac:dyDescent="0.35">
      <c r="A1744" t="s">
        <v>141</v>
      </c>
      <c r="B1744">
        <v>2013</v>
      </c>
      <c r="C1744">
        <v>5.9749999999999996</v>
      </c>
      <c r="D1744">
        <v>10.381</v>
      </c>
      <c r="E1744">
        <v>0.93200000000000005</v>
      </c>
      <c r="F1744">
        <v>69.680000000000007</v>
      </c>
      <c r="G1744">
        <v>0.89</v>
      </c>
      <c r="H1744">
        <v>3.2000000000000001E-2</v>
      </c>
      <c r="I1744">
        <v>0.91800000000000004</v>
      </c>
      <c r="J1744">
        <v>0.625</v>
      </c>
      <c r="K1744">
        <v>0.27400000000000002</v>
      </c>
      <c r="L1744" t="str">
        <f>IFERROR(VLOOKUP(A1744, ContinentData!$A$2:$B$231, 2, FALSE),0)</f>
        <v>Europe</v>
      </c>
      <c r="M1744" t="str">
        <f>IF(world_happiness[[#This Row],[Life Ladder]]&gt;world_happiness[[#This Row],[AV LL]],"Over Avergare","Under Average")</f>
        <v>Over Avergare</v>
      </c>
      <c r="N1744" s="55">
        <f>DATE(world_happiness[[#This Row],[year]],1,1)</f>
        <v>41275</v>
      </c>
      <c r="O1744">
        <f>YEAR(world_happiness[[#This Row],[Date]])</f>
        <v>2013</v>
      </c>
      <c r="P1744">
        <f>AVERAGE(world_happiness[Life Ladder])</f>
        <v>5.4792273760800283</v>
      </c>
    </row>
    <row r="1745" spans="1:16" x14ac:dyDescent="0.35">
      <c r="A1745" t="s">
        <v>141</v>
      </c>
      <c r="B1745">
        <v>2014</v>
      </c>
      <c r="C1745">
        <v>5.6779999999999999</v>
      </c>
      <c r="D1745">
        <v>10.407</v>
      </c>
      <c r="E1745">
        <v>0.90800000000000003</v>
      </c>
      <c r="F1745">
        <v>69.84</v>
      </c>
      <c r="G1745">
        <v>0.88800000000000001</v>
      </c>
      <c r="H1745">
        <v>4.9000000000000002E-2</v>
      </c>
      <c r="I1745">
        <v>0.90900000000000003</v>
      </c>
      <c r="J1745">
        <v>0.59399999999999997</v>
      </c>
      <c r="K1745">
        <v>0.29099999999999998</v>
      </c>
      <c r="L1745" t="str">
        <f>IFERROR(VLOOKUP(A1745, ContinentData!$A$2:$B$231, 2, FALSE),0)</f>
        <v>Europe</v>
      </c>
      <c r="M1745" t="str">
        <f>IF(world_happiness[[#This Row],[Life Ladder]]&gt;world_happiness[[#This Row],[AV LL]],"Over Avergare","Under Average")</f>
        <v>Over Avergare</v>
      </c>
      <c r="N1745" s="55">
        <f>DATE(world_happiness[[#This Row],[year]],1,1)</f>
        <v>41640</v>
      </c>
      <c r="O1745">
        <f>YEAR(world_happiness[[#This Row],[Date]])</f>
        <v>2014</v>
      </c>
      <c r="P1745">
        <f>AVERAGE(world_happiness[Life Ladder])</f>
        <v>5.4792273760800283</v>
      </c>
    </row>
    <row r="1746" spans="1:16" x14ac:dyDescent="0.35">
      <c r="A1746" t="s">
        <v>141</v>
      </c>
      <c r="B1746">
        <v>2015</v>
      </c>
      <c r="C1746">
        <v>5.7409999999999997</v>
      </c>
      <c r="D1746">
        <v>10.428000000000001</v>
      </c>
      <c r="E1746">
        <v>0.90100000000000002</v>
      </c>
      <c r="F1746">
        <v>70</v>
      </c>
      <c r="G1746">
        <v>0.89600000000000002</v>
      </c>
      <c r="H1746">
        <v>4.0000000000000001E-3</v>
      </c>
      <c r="I1746">
        <v>0.89200000000000002</v>
      </c>
      <c r="J1746">
        <v>0.64400000000000002</v>
      </c>
      <c r="K1746">
        <v>0.26100000000000001</v>
      </c>
      <c r="L1746" t="str">
        <f>IFERROR(VLOOKUP(A1746, ContinentData!$A$2:$B$231, 2, FALSE),0)</f>
        <v>Europe</v>
      </c>
      <c r="M1746" t="str">
        <f>IF(world_happiness[[#This Row],[Life Ladder]]&gt;world_happiness[[#This Row],[AV LL]],"Over Avergare","Under Average")</f>
        <v>Over Avergare</v>
      </c>
      <c r="N1746" s="55">
        <f>DATE(world_happiness[[#This Row],[year]],1,1)</f>
        <v>42005</v>
      </c>
      <c r="O1746">
        <f>YEAR(world_happiness[[#This Row],[Date]])</f>
        <v>2015</v>
      </c>
      <c r="P1746">
        <f>AVERAGE(world_happiness[Life Ladder])</f>
        <v>5.4792273760800283</v>
      </c>
    </row>
    <row r="1747" spans="1:16" x14ac:dyDescent="0.35">
      <c r="A1747" t="s">
        <v>141</v>
      </c>
      <c r="B1747">
        <v>2016</v>
      </c>
      <c r="C1747">
        <v>5.9370000000000003</v>
      </c>
      <c r="D1747">
        <v>10.459</v>
      </c>
      <c r="E1747">
        <v>0.93400000000000005</v>
      </c>
      <c r="F1747">
        <v>70.174999999999997</v>
      </c>
      <c r="G1747">
        <v>0.90400000000000003</v>
      </c>
      <c r="H1747">
        <v>-5.8000000000000003E-2</v>
      </c>
      <c r="I1747">
        <v>0.83799999999999997</v>
      </c>
      <c r="J1747">
        <v>0.59699999999999998</v>
      </c>
      <c r="K1747">
        <v>0.27200000000000002</v>
      </c>
      <c r="L1747" t="str">
        <f>IFERROR(VLOOKUP(A1747, ContinentData!$A$2:$B$231, 2, FALSE),0)</f>
        <v>Europe</v>
      </c>
      <c r="M1747" t="str">
        <f>IF(world_happiness[[#This Row],[Life Ladder]]&gt;world_happiness[[#This Row],[AV LL]],"Over Avergare","Under Average")</f>
        <v>Over Avergare</v>
      </c>
      <c r="N1747" s="55">
        <f>DATE(world_happiness[[#This Row],[year]],1,1)</f>
        <v>42370</v>
      </c>
      <c r="O1747">
        <f>YEAR(world_happiness[[#This Row],[Date]])</f>
        <v>2016</v>
      </c>
      <c r="P1747">
        <f>AVERAGE(world_happiness[Life Ladder])</f>
        <v>5.4792273760800283</v>
      </c>
    </row>
    <row r="1748" spans="1:16" x14ac:dyDescent="0.35">
      <c r="A1748" t="s">
        <v>141</v>
      </c>
      <c r="B1748">
        <v>2017</v>
      </c>
      <c r="C1748">
        <v>6.1669999999999998</v>
      </c>
      <c r="D1748">
        <v>10.505000000000001</v>
      </c>
      <c r="E1748">
        <v>0.92800000000000005</v>
      </c>
      <c r="F1748">
        <v>70.349999999999994</v>
      </c>
      <c r="G1748">
        <v>0.92100000000000004</v>
      </c>
      <c r="H1748">
        <v>-2.9000000000000001E-2</v>
      </c>
      <c r="I1748">
        <v>0.82899999999999996</v>
      </c>
      <c r="J1748">
        <v>0.58199999999999996</v>
      </c>
      <c r="K1748">
        <v>0.28599999999999998</v>
      </c>
      <c r="L1748" t="str">
        <f>IFERROR(VLOOKUP(A1748, ContinentData!$A$2:$B$231, 2, FALSE),0)</f>
        <v>Europe</v>
      </c>
      <c r="M1748" t="str">
        <f>IF(world_happiness[[#This Row],[Life Ladder]]&gt;world_happiness[[#This Row],[AV LL]],"Over Avergare","Under Average")</f>
        <v>Over Avergare</v>
      </c>
      <c r="N1748" s="55">
        <f>DATE(world_happiness[[#This Row],[year]],1,1)</f>
        <v>42736</v>
      </c>
      <c r="O1748">
        <f>YEAR(world_happiness[[#This Row],[Date]])</f>
        <v>2017</v>
      </c>
      <c r="P1748">
        <f>AVERAGE(world_happiness[Life Ladder])</f>
        <v>5.4792273760800283</v>
      </c>
    </row>
    <row r="1749" spans="1:16" x14ac:dyDescent="0.35">
      <c r="A1749" t="s">
        <v>141</v>
      </c>
      <c r="B1749">
        <v>2018</v>
      </c>
      <c r="C1749">
        <v>6.2489999999999997</v>
      </c>
      <c r="D1749">
        <v>10.545</v>
      </c>
      <c r="E1749">
        <v>0.94099999999999995</v>
      </c>
      <c r="F1749">
        <v>70.525000000000006</v>
      </c>
      <c r="G1749">
        <v>0.94199999999999995</v>
      </c>
      <c r="H1749">
        <v>-0.123</v>
      </c>
      <c r="I1749">
        <v>0.83899999999999997</v>
      </c>
      <c r="J1749">
        <v>0.60099999999999998</v>
      </c>
      <c r="K1749">
        <v>0.27500000000000002</v>
      </c>
      <c r="L1749" t="str">
        <f>IFERROR(VLOOKUP(A1749, ContinentData!$A$2:$B$231, 2, FALSE),0)</f>
        <v>Europe</v>
      </c>
      <c r="M1749" t="str">
        <f>IF(world_happiness[[#This Row],[Life Ladder]]&gt;world_happiness[[#This Row],[AV LL]],"Over Avergare","Under Average")</f>
        <v>Over Avergare</v>
      </c>
      <c r="N1749" s="55">
        <f>DATE(world_happiness[[#This Row],[year]],1,1)</f>
        <v>43101</v>
      </c>
      <c r="O1749">
        <f>YEAR(world_happiness[[#This Row],[Date]])</f>
        <v>2018</v>
      </c>
      <c r="P1749">
        <f>AVERAGE(world_happiness[Life Ladder])</f>
        <v>5.4792273760800283</v>
      </c>
    </row>
    <row r="1750" spans="1:16" x14ac:dyDescent="0.35">
      <c r="A1750" t="s">
        <v>141</v>
      </c>
      <c r="B1750">
        <v>2019</v>
      </c>
      <c r="C1750">
        <v>6.665</v>
      </c>
      <c r="D1750">
        <v>10.571999999999999</v>
      </c>
      <c r="E1750">
        <v>0.94899999999999995</v>
      </c>
      <c r="F1750">
        <v>70.7</v>
      </c>
      <c r="G1750">
        <v>0.94499999999999995</v>
      </c>
      <c r="H1750">
        <v>-0.106</v>
      </c>
      <c r="I1750">
        <v>0.78500000000000003</v>
      </c>
      <c r="J1750">
        <v>0.622</v>
      </c>
      <c r="K1750">
        <v>0.22800000000000001</v>
      </c>
      <c r="L1750" t="str">
        <f>IFERROR(VLOOKUP(A1750, ContinentData!$A$2:$B$231, 2, FALSE),0)</f>
        <v>Europe</v>
      </c>
      <c r="M1750" t="str">
        <f>IF(world_happiness[[#This Row],[Life Ladder]]&gt;world_happiness[[#This Row],[AV LL]],"Over Avergare","Under Average")</f>
        <v>Over Avergare</v>
      </c>
      <c r="N1750" s="55">
        <f>DATE(world_happiness[[#This Row],[year]],1,1)</f>
        <v>43466</v>
      </c>
      <c r="O1750">
        <f>YEAR(world_happiness[[#This Row],[Date]])</f>
        <v>2019</v>
      </c>
      <c r="P1750">
        <f>AVERAGE(world_happiness[Life Ladder])</f>
        <v>5.4792273760800283</v>
      </c>
    </row>
    <row r="1751" spans="1:16" x14ac:dyDescent="0.35">
      <c r="A1751" t="s">
        <v>141</v>
      </c>
      <c r="B1751">
        <v>2020</v>
      </c>
      <c r="C1751">
        <v>6.4619999999999997</v>
      </c>
      <c r="D1751">
        <v>10.521000000000001</v>
      </c>
      <c r="E1751">
        <v>0.95299999999999996</v>
      </c>
      <c r="F1751">
        <v>70.875</v>
      </c>
      <c r="G1751">
        <v>0.95799999999999996</v>
      </c>
      <c r="H1751">
        <v>-8.8999999999999996E-2</v>
      </c>
      <c r="I1751">
        <v>0.79700000000000004</v>
      </c>
      <c r="J1751">
        <v>0.57499999999999996</v>
      </c>
      <c r="K1751">
        <v>0.314</v>
      </c>
      <c r="L1751" t="str">
        <f>IFERROR(VLOOKUP(A1751, ContinentData!$A$2:$B$231, 2, FALSE),0)</f>
        <v>Europe</v>
      </c>
      <c r="M1751" t="str">
        <f>IF(world_happiness[[#This Row],[Life Ladder]]&gt;world_happiness[[#This Row],[AV LL]],"Over Avergare","Under Average")</f>
        <v>Over Avergare</v>
      </c>
      <c r="N1751" s="55">
        <f>DATE(world_happiness[[#This Row],[year]],1,1)</f>
        <v>43831</v>
      </c>
      <c r="O1751">
        <f>YEAR(world_happiness[[#This Row],[Date]])</f>
        <v>2020</v>
      </c>
      <c r="P1751">
        <f>AVERAGE(world_happiness[Life Ladder])</f>
        <v>5.4792273760800283</v>
      </c>
    </row>
    <row r="1752" spans="1:16" x14ac:dyDescent="0.35">
      <c r="A1752" t="s">
        <v>141</v>
      </c>
      <c r="B1752">
        <v>2021</v>
      </c>
      <c r="C1752">
        <v>6.7610000000000001</v>
      </c>
      <c r="D1752">
        <v>10.598000000000001</v>
      </c>
      <c r="E1752">
        <v>0.95499999999999996</v>
      </c>
      <c r="F1752">
        <v>71.05</v>
      </c>
      <c r="G1752">
        <v>0.85099999999999998</v>
      </c>
      <c r="H1752">
        <v>2.7E-2</v>
      </c>
      <c r="I1752">
        <v>0.754</v>
      </c>
      <c r="J1752">
        <v>0.64300000000000002</v>
      </c>
      <c r="K1752">
        <v>0.26100000000000001</v>
      </c>
      <c r="L1752" t="str">
        <f>IFERROR(VLOOKUP(A1752, ContinentData!$A$2:$B$231, 2, FALSE),0)</f>
        <v>Europe</v>
      </c>
      <c r="M1752" t="str">
        <f>IF(world_happiness[[#This Row],[Life Ladder]]&gt;world_happiness[[#This Row],[AV LL]],"Over Avergare","Under Average")</f>
        <v>Over Avergare</v>
      </c>
      <c r="N1752" s="55">
        <f>DATE(world_happiness[[#This Row],[year]],1,1)</f>
        <v>44197</v>
      </c>
      <c r="O1752">
        <f>YEAR(world_happiness[[#This Row],[Date]])</f>
        <v>2021</v>
      </c>
      <c r="P1752">
        <f>AVERAGE(world_happiness[Life Ladder])</f>
        <v>5.4792273760800283</v>
      </c>
    </row>
    <row r="1753" spans="1:16" x14ac:dyDescent="0.35">
      <c r="A1753" t="s">
        <v>141</v>
      </c>
      <c r="B1753">
        <v>2022</v>
      </c>
      <c r="C1753">
        <v>6.7229999999999999</v>
      </c>
      <c r="D1753">
        <v>10.644</v>
      </c>
      <c r="E1753">
        <v>0.94199999999999995</v>
      </c>
      <c r="F1753">
        <v>71.224999999999994</v>
      </c>
      <c r="G1753">
        <v>0.93</v>
      </c>
      <c r="H1753">
        <v>0.10100000000000001</v>
      </c>
      <c r="I1753">
        <v>0.76200000000000001</v>
      </c>
      <c r="J1753">
        <v>0.625</v>
      </c>
      <c r="K1753">
        <v>0.24199999999999999</v>
      </c>
      <c r="L1753" t="str">
        <f>IFERROR(VLOOKUP(A1753, ContinentData!$A$2:$B$231, 2, FALSE),0)</f>
        <v>Europe</v>
      </c>
      <c r="M1753" t="str">
        <f>IF(world_happiness[[#This Row],[Life Ladder]]&gt;world_happiness[[#This Row],[AV LL]],"Over Avergare","Under Average")</f>
        <v>Over Avergare</v>
      </c>
      <c r="N1753" s="55">
        <f>DATE(world_happiness[[#This Row],[year]],1,1)</f>
        <v>44562</v>
      </c>
      <c r="O1753">
        <f>YEAR(world_happiness[[#This Row],[Date]])</f>
        <v>2022</v>
      </c>
      <c r="P1753">
        <f>AVERAGE(world_happiness[Life Ladder])</f>
        <v>5.4792273760800283</v>
      </c>
    </row>
    <row r="1754" spans="1:16" x14ac:dyDescent="0.35">
      <c r="A1754" t="s">
        <v>142</v>
      </c>
      <c r="B1754">
        <v>2014</v>
      </c>
      <c r="C1754">
        <v>5.5279999999999996</v>
      </c>
      <c r="D1754">
        <v>6.83</v>
      </c>
      <c r="E1754">
        <v>0.61099999999999999</v>
      </c>
      <c r="F1754">
        <v>47.66</v>
      </c>
      <c r="G1754">
        <v>0.874</v>
      </c>
      <c r="H1754">
        <v>2.4E-2</v>
      </c>
      <c r="I1754">
        <v>0.45600000000000002</v>
      </c>
      <c r="J1754">
        <v>0.68899999999999995</v>
      </c>
      <c r="K1754">
        <v>0.20699999999999999</v>
      </c>
      <c r="L1754" t="str">
        <f>IFERROR(VLOOKUP(A1754, ContinentData!$A$2:$B$231, 2, FALSE),0)</f>
        <v>Africa</v>
      </c>
      <c r="M1754" t="str">
        <f>IF(world_happiness[[#This Row],[Life Ladder]]&gt;world_happiness[[#This Row],[AV LL]],"Over Avergare","Under Average")</f>
        <v>Over Avergare</v>
      </c>
      <c r="N1754" s="55">
        <f>DATE(world_happiness[[#This Row],[year]],1,1)</f>
        <v>41640</v>
      </c>
      <c r="O1754">
        <f>YEAR(world_happiness[[#This Row],[Date]])</f>
        <v>2014</v>
      </c>
      <c r="P1754">
        <f>AVERAGE(world_happiness[Life Ladder])</f>
        <v>5.4792273760800283</v>
      </c>
    </row>
    <row r="1755" spans="1:16" x14ac:dyDescent="0.35">
      <c r="A1755" t="s">
        <v>142</v>
      </c>
      <c r="B1755">
        <v>2015</v>
      </c>
      <c r="C1755">
        <v>5.3540000000000001</v>
      </c>
      <c r="D1755">
        <v>6.9370000000000003</v>
      </c>
      <c r="E1755">
        <v>0.59899999999999998</v>
      </c>
      <c r="F1755">
        <v>48.1</v>
      </c>
      <c r="G1755">
        <v>0.96799999999999997</v>
      </c>
      <c r="H1755">
        <v>0.02</v>
      </c>
      <c r="I1755">
        <v>0.41</v>
      </c>
      <c r="J1755">
        <v>0.76400000000000001</v>
      </c>
      <c r="K1755">
        <v>0.187</v>
      </c>
      <c r="L1755" t="str">
        <f>IFERROR(VLOOKUP(A1755, ContinentData!$A$2:$B$231, 2, FALSE),0)</f>
        <v>Africa</v>
      </c>
      <c r="M1755" t="str">
        <f>IF(world_happiness[[#This Row],[Life Ladder]]&gt;world_happiness[[#This Row],[AV LL]],"Over Avergare","Under Average")</f>
        <v>Under Average</v>
      </c>
      <c r="N1755" s="55">
        <f>DATE(world_happiness[[#This Row],[year]],1,1)</f>
        <v>42005</v>
      </c>
      <c r="O1755">
        <f>YEAR(world_happiness[[#This Row],[Date]])</f>
        <v>2015</v>
      </c>
      <c r="P1755">
        <f>AVERAGE(world_happiness[Life Ladder])</f>
        <v>5.4792273760800283</v>
      </c>
    </row>
    <row r="1756" spans="1:16" x14ac:dyDescent="0.35">
      <c r="A1756" t="s">
        <v>142</v>
      </c>
      <c r="B1756">
        <v>2016</v>
      </c>
      <c r="C1756">
        <v>4.6680000000000001</v>
      </c>
      <c r="D1756">
        <v>6.9809999999999999</v>
      </c>
      <c r="E1756">
        <v>0.59399999999999997</v>
      </c>
      <c r="F1756">
        <v>48.5</v>
      </c>
      <c r="G1756">
        <v>0.91700000000000004</v>
      </c>
      <c r="H1756">
        <v>7.2999999999999995E-2</v>
      </c>
      <c r="I1756">
        <v>0.441</v>
      </c>
      <c r="J1756">
        <v>0.77300000000000002</v>
      </c>
      <c r="K1756">
        <v>0.193</v>
      </c>
      <c r="L1756" t="str">
        <f>IFERROR(VLOOKUP(A1756, ContinentData!$A$2:$B$231, 2, FALSE),0)</f>
        <v>Africa</v>
      </c>
      <c r="M1756" t="str">
        <f>IF(world_happiness[[#This Row],[Life Ladder]]&gt;world_happiness[[#This Row],[AV LL]],"Over Avergare","Under Average")</f>
        <v>Under Average</v>
      </c>
      <c r="N1756" s="55">
        <f>DATE(world_happiness[[#This Row],[year]],1,1)</f>
        <v>42370</v>
      </c>
      <c r="O1756">
        <f>YEAR(world_happiness[[#This Row],[Date]])</f>
        <v>2016</v>
      </c>
      <c r="P1756">
        <f>AVERAGE(world_happiness[Life Ladder])</f>
        <v>5.4792273760800283</v>
      </c>
    </row>
    <row r="1757" spans="1:16" x14ac:dyDescent="0.35">
      <c r="A1757" t="s">
        <v>143</v>
      </c>
      <c r="B1757">
        <v>2009</v>
      </c>
      <c r="C1757">
        <v>4.9909999999999997</v>
      </c>
      <c r="E1757">
        <v>0.88</v>
      </c>
      <c r="G1757">
        <v>0.746</v>
      </c>
      <c r="I1757">
        <v>0.51300000000000001</v>
      </c>
      <c r="J1757">
        <v>0.70799999999999996</v>
      </c>
      <c r="K1757">
        <v>0.112</v>
      </c>
      <c r="L1757" t="str">
        <f>IFERROR(VLOOKUP(A1757, ContinentData!$A$2:$B$231, 2, FALSE),0)</f>
        <v>Africa</v>
      </c>
      <c r="M1757" t="str">
        <f>IF(world_happiness[[#This Row],[Life Ladder]]&gt;world_happiness[[#This Row],[AV LL]],"Over Avergare","Under Average")</f>
        <v>Under Average</v>
      </c>
      <c r="N1757" s="55">
        <f>DATE(world_happiness[[#This Row],[year]],1,1)</f>
        <v>39814</v>
      </c>
      <c r="O1757">
        <f>YEAR(world_happiness[[#This Row],[Date]])</f>
        <v>2009</v>
      </c>
      <c r="P1757">
        <f>AVERAGE(world_happiness[Life Ladder])</f>
        <v>5.4792273760800283</v>
      </c>
    </row>
    <row r="1758" spans="1:16" x14ac:dyDescent="0.35">
      <c r="A1758" t="s">
        <v>143</v>
      </c>
      <c r="B1758">
        <v>2010</v>
      </c>
      <c r="C1758">
        <v>4.657</v>
      </c>
      <c r="E1758">
        <v>0.82899999999999996</v>
      </c>
      <c r="G1758">
        <v>0.82</v>
      </c>
      <c r="I1758">
        <v>0.47099999999999997</v>
      </c>
      <c r="J1758">
        <v>0.63200000000000001</v>
      </c>
      <c r="K1758">
        <v>8.3000000000000004E-2</v>
      </c>
      <c r="L1758" t="str">
        <f>IFERROR(VLOOKUP(A1758, ContinentData!$A$2:$B$231, 2, FALSE),0)</f>
        <v>Africa</v>
      </c>
      <c r="M1758" t="str">
        <f>IF(world_happiness[[#This Row],[Life Ladder]]&gt;world_happiness[[#This Row],[AV LL]],"Over Avergare","Under Average")</f>
        <v>Under Average</v>
      </c>
      <c r="N1758" s="55">
        <f>DATE(world_happiness[[#This Row],[year]],1,1)</f>
        <v>40179</v>
      </c>
      <c r="O1758">
        <f>YEAR(world_happiness[[#This Row],[Date]])</f>
        <v>2010</v>
      </c>
      <c r="P1758">
        <f>AVERAGE(world_happiness[Life Ladder])</f>
        <v>5.4792273760800283</v>
      </c>
    </row>
    <row r="1759" spans="1:16" x14ac:dyDescent="0.35">
      <c r="A1759" t="s">
        <v>143</v>
      </c>
      <c r="B1759">
        <v>2011</v>
      </c>
      <c r="C1759">
        <v>4.931</v>
      </c>
      <c r="E1759">
        <v>0.78800000000000003</v>
      </c>
      <c r="G1759">
        <v>0.85799999999999998</v>
      </c>
      <c r="I1759">
        <v>0.35699999999999998</v>
      </c>
      <c r="J1759">
        <v>0.69099999999999995</v>
      </c>
      <c r="K1759">
        <v>0.122</v>
      </c>
      <c r="L1759" t="str">
        <f>IFERROR(VLOOKUP(A1759, ContinentData!$A$2:$B$231, 2, FALSE),0)</f>
        <v>Africa</v>
      </c>
      <c r="M1759" t="str">
        <f>IF(world_happiness[[#This Row],[Life Ladder]]&gt;world_happiness[[#This Row],[AV LL]],"Over Avergare","Under Average")</f>
        <v>Under Average</v>
      </c>
      <c r="N1759" s="55">
        <f>DATE(world_happiness[[#This Row],[year]],1,1)</f>
        <v>40544</v>
      </c>
      <c r="O1759">
        <f>YEAR(world_happiness[[#This Row],[Date]])</f>
        <v>2011</v>
      </c>
      <c r="P1759">
        <f>AVERAGE(world_happiness[Life Ladder])</f>
        <v>5.4792273760800283</v>
      </c>
    </row>
    <row r="1760" spans="1:16" x14ac:dyDescent="0.35">
      <c r="A1760" t="s">
        <v>143</v>
      </c>
      <c r="B1760">
        <v>2012</v>
      </c>
      <c r="C1760">
        <v>5.0570000000000004</v>
      </c>
      <c r="E1760">
        <v>0.78600000000000003</v>
      </c>
      <c r="G1760">
        <v>0.75800000000000001</v>
      </c>
      <c r="I1760">
        <v>0.33400000000000002</v>
      </c>
      <c r="J1760">
        <v>0.68700000000000006</v>
      </c>
      <c r="K1760">
        <v>0.152</v>
      </c>
      <c r="L1760" t="str">
        <f>IFERROR(VLOOKUP(A1760, ContinentData!$A$2:$B$231, 2, FALSE),0)</f>
        <v>Africa</v>
      </c>
      <c r="M1760" t="str">
        <f>IF(world_happiness[[#This Row],[Life Ladder]]&gt;world_happiness[[#This Row],[AV LL]],"Over Avergare","Under Average")</f>
        <v>Under Average</v>
      </c>
      <c r="N1760" s="55">
        <f>DATE(world_happiness[[#This Row],[year]],1,1)</f>
        <v>40909</v>
      </c>
      <c r="O1760">
        <f>YEAR(world_happiness[[#This Row],[Date]])</f>
        <v>2012</v>
      </c>
      <c r="P1760">
        <f>AVERAGE(world_happiness[Life Ladder])</f>
        <v>5.4792273760800283</v>
      </c>
    </row>
    <row r="1761" spans="1:16" x14ac:dyDescent="0.35">
      <c r="A1761" t="s">
        <v>144</v>
      </c>
      <c r="B1761">
        <v>2006</v>
      </c>
      <c r="C1761">
        <v>5.0839999999999996</v>
      </c>
      <c r="D1761">
        <v>9.4550000000000001</v>
      </c>
      <c r="E1761">
        <v>0.91300000000000003</v>
      </c>
      <c r="F1761">
        <v>46</v>
      </c>
      <c r="G1761">
        <v>0.64900000000000002</v>
      </c>
      <c r="H1761">
        <v>-9.1999999999999998E-2</v>
      </c>
      <c r="J1761">
        <v>0.72399999999999998</v>
      </c>
      <c r="K1761">
        <v>0.223</v>
      </c>
      <c r="L1761" t="str">
        <f>IFERROR(VLOOKUP(A1761, ContinentData!$A$2:$B$231, 2, FALSE),0)</f>
        <v>Africa</v>
      </c>
      <c r="M1761" t="str">
        <f>IF(world_happiness[[#This Row],[Life Ladder]]&gt;world_happiness[[#This Row],[AV LL]],"Over Avergare","Under Average")</f>
        <v>Under Average</v>
      </c>
      <c r="N1761" s="55">
        <f>DATE(world_happiness[[#This Row],[year]],1,1)</f>
        <v>38718</v>
      </c>
      <c r="O1761">
        <f>YEAR(world_happiness[[#This Row],[Date]])</f>
        <v>2006</v>
      </c>
      <c r="P1761">
        <f>AVERAGE(world_happiness[Life Ladder])</f>
        <v>5.4792273760800283</v>
      </c>
    </row>
    <row r="1762" spans="1:16" x14ac:dyDescent="0.35">
      <c r="A1762" t="s">
        <v>144</v>
      </c>
      <c r="B1762">
        <v>2007</v>
      </c>
      <c r="C1762">
        <v>5.2039999999999997</v>
      </c>
      <c r="D1762">
        <v>9.4969999999999999</v>
      </c>
      <c r="E1762">
        <v>0.78800000000000003</v>
      </c>
      <c r="F1762">
        <v>46.9</v>
      </c>
      <c r="G1762">
        <v>0.69</v>
      </c>
      <c r="H1762">
        <v>-0.16600000000000001</v>
      </c>
      <c r="I1762">
        <v>0.85899999999999999</v>
      </c>
      <c r="J1762">
        <v>0.65800000000000003</v>
      </c>
      <c r="K1762">
        <v>0.21</v>
      </c>
      <c r="L1762" t="str">
        <f>IFERROR(VLOOKUP(A1762, ContinentData!$A$2:$B$231, 2, FALSE),0)</f>
        <v>Africa</v>
      </c>
      <c r="M1762" t="str">
        <f>IF(world_happiness[[#This Row],[Life Ladder]]&gt;world_happiness[[#This Row],[AV LL]],"Over Avergare","Under Average")</f>
        <v>Under Average</v>
      </c>
      <c r="N1762" s="55">
        <f>DATE(world_happiness[[#This Row],[year]],1,1)</f>
        <v>39083</v>
      </c>
      <c r="O1762">
        <f>YEAR(world_happiness[[#This Row],[Date]])</f>
        <v>2007</v>
      </c>
      <c r="P1762">
        <f>AVERAGE(world_happiness[Life Ladder])</f>
        <v>5.4792273760800283</v>
      </c>
    </row>
    <row r="1763" spans="1:16" x14ac:dyDescent="0.35">
      <c r="A1763" t="s">
        <v>144</v>
      </c>
      <c r="B1763">
        <v>2008</v>
      </c>
      <c r="C1763">
        <v>5.3460000000000001</v>
      </c>
      <c r="D1763">
        <v>9.5180000000000007</v>
      </c>
      <c r="E1763">
        <v>0.81</v>
      </c>
      <c r="F1763">
        <v>47.8</v>
      </c>
      <c r="G1763">
        <v>0.749</v>
      </c>
      <c r="H1763">
        <v>-0.104</v>
      </c>
      <c r="I1763">
        <v>0.86599999999999999</v>
      </c>
      <c r="J1763">
        <v>0.71199999999999997</v>
      </c>
      <c r="K1763">
        <v>0.20599999999999999</v>
      </c>
      <c r="L1763" t="str">
        <f>IFERROR(VLOOKUP(A1763, ContinentData!$A$2:$B$231, 2, FALSE),0)</f>
        <v>Africa</v>
      </c>
      <c r="M1763" t="str">
        <f>IF(world_happiness[[#This Row],[Life Ladder]]&gt;world_happiness[[#This Row],[AV LL]],"Over Avergare","Under Average")</f>
        <v>Under Average</v>
      </c>
      <c r="N1763" s="55">
        <f>DATE(world_happiness[[#This Row],[year]],1,1)</f>
        <v>39448</v>
      </c>
      <c r="O1763">
        <f>YEAR(world_happiness[[#This Row],[Date]])</f>
        <v>2008</v>
      </c>
      <c r="P1763">
        <f>AVERAGE(world_happiness[Life Ladder])</f>
        <v>5.4792273760800283</v>
      </c>
    </row>
    <row r="1764" spans="1:16" x14ac:dyDescent="0.35">
      <c r="A1764" t="s">
        <v>144</v>
      </c>
      <c r="B1764">
        <v>2009</v>
      </c>
      <c r="C1764">
        <v>5.218</v>
      </c>
      <c r="D1764">
        <v>9.49</v>
      </c>
      <c r="E1764">
        <v>0.877</v>
      </c>
      <c r="F1764">
        <v>48.7</v>
      </c>
      <c r="G1764">
        <v>0.73899999999999999</v>
      </c>
      <c r="H1764">
        <v>-0.16200000000000001</v>
      </c>
      <c r="I1764">
        <v>0.90400000000000003</v>
      </c>
      <c r="J1764">
        <v>0.65600000000000003</v>
      </c>
      <c r="K1764">
        <v>0.23100000000000001</v>
      </c>
      <c r="L1764" t="str">
        <f>IFERROR(VLOOKUP(A1764, ContinentData!$A$2:$B$231, 2, FALSE),0)</f>
        <v>Africa</v>
      </c>
      <c r="M1764" t="str">
        <f>IF(world_happiness[[#This Row],[Life Ladder]]&gt;world_happiness[[#This Row],[AV LL]],"Over Avergare","Under Average")</f>
        <v>Under Average</v>
      </c>
      <c r="N1764" s="55">
        <f>DATE(world_happiness[[#This Row],[year]],1,1)</f>
        <v>39814</v>
      </c>
      <c r="O1764">
        <f>YEAR(world_happiness[[#This Row],[Date]])</f>
        <v>2009</v>
      </c>
      <c r="P1764">
        <f>AVERAGE(world_happiness[Life Ladder])</f>
        <v>5.4792273760800283</v>
      </c>
    </row>
    <row r="1765" spans="1:16" x14ac:dyDescent="0.35">
      <c r="A1765" t="s">
        <v>144</v>
      </c>
      <c r="B1765">
        <v>2010</v>
      </c>
      <c r="C1765">
        <v>4.6520000000000001</v>
      </c>
      <c r="D1765">
        <v>9.5079999999999991</v>
      </c>
      <c r="E1765">
        <v>0.91700000000000004</v>
      </c>
      <c r="F1765">
        <v>49.6</v>
      </c>
      <c r="G1765">
        <v>0.73899999999999999</v>
      </c>
      <c r="H1765">
        <v>-0.21099999999999999</v>
      </c>
      <c r="I1765">
        <v>0.79100000000000004</v>
      </c>
      <c r="J1765">
        <v>0.69799999999999995</v>
      </c>
      <c r="K1765">
        <v>0.124</v>
      </c>
      <c r="L1765" t="str">
        <f>IFERROR(VLOOKUP(A1765, ContinentData!$A$2:$B$231, 2, FALSE),0)</f>
        <v>Africa</v>
      </c>
      <c r="M1765" t="str">
        <f>IF(world_happiness[[#This Row],[Life Ladder]]&gt;world_happiness[[#This Row],[AV LL]],"Over Avergare","Under Average")</f>
        <v>Under Average</v>
      </c>
      <c r="N1765" s="55">
        <f>DATE(world_happiness[[#This Row],[year]],1,1)</f>
        <v>40179</v>
      </c>
      <c r="O1765">
        <f>YEAR(world_happiness[[#This Row],[Date]])</f>
        <v>2010</v>
      </c>
      <c r="P1765">
        <f>AVERAGE(world_happiness[Life Ladder])</f>
        <v>5.4792273760800283</v>
      </c>
    </row>
    <row r="1766" spans="1:16" x14ac:dyDescent="0.35">
      <c r="A1766" t="s">
        <v>144</v>
      </c>
      <c r="B1766">
        <v>2011</v>
      </c>
      <c r="C1766">
        <v>4.931</v>
      </c>
      <c r="D1766">
        <v>9.5269999999999992</v>
      </c>
      <c r="E1766">
        <v>0.85799999999999998</v>
      </c>
      <c r="F1766">
        <v>50.5</v>
      </c>
      <c r="G1766">
        <v>0.83499999999999996</v>
      </c>
      <c r="H1766">
        <v>-0.16300000000000001</v>
      </c>
      <c r="I1766">
        <v>0.81899999999999995</v>
      </c>
      <c r="J1766">
        <v>0.72</v>
      </c>
      <c r="K1766">
        <v>0.23</v>
      </c>
      <c r="L1766" t="str">
        <f>IFERROR(VLOOKUP(A1766, ContinentData!$A$2:$B$231, 2, FALSE),0)</f>
        <v>Africa</v>
      </c>
      <c r="M1766" t="str">
        <f>IF(world_happiness[[#This Row],[Life Ladder]]&gt;world_happiness[[#This Row],[AV LL]],"Over Avergare","Under Average")</f>
        <v>Under Average</v>
      </c>
      <c r="N1766" s="55">
        <f>DATE(world_happiness[[#This Row],[year]],1,1)</f>
        <v>40544</v>
      </c>
      <c r="O1766">
        <f>YEAR(world_happiness[[#This Row],[Date]])</f>
        <v>2011</v>
      </c>
      <c r="P1766">
        <f>AVERAGE(world_happiness[Life Ladder])</f>
        <v>5.4792273760800283</v>
      </c>
    </row>
    <row r="1767" spans="1:16" x14ac:dyDescent="0.35">
      <c r="A1767" t="s">
        <v>144</v>
      </c>
      <c r="B1767">
        <v>2012</v>
      </c>
      <c r="C1767">
        <v>5.1340000000000003</v>
      </c>
      <c r="D1767">
        <v>9.5370000000000008</v>
      </c>
      <c r="E1767">
        <v>0.90700000000000003</v>
      </c>
      <c r="F1767">
        <v>51.4</v>
      </c>
      <c r="G1767">
        <v>0.59</v>
      </c>
      <c r="H1767">
        <v>-0.17199999999999999</v>
      </c>
      <c r="I1767">
        <v>0.83799999999999997</v>
      </c>
      <c r="J1767">
        <v>0.71099999999999997</v>
      </c>
      <c r="K1767">
        <v>0.17799999999999999</v>
      </c>
      <c r="L1767" t="str">
        <f>IFERROR(VLOOKUP(A1767, ContinentData!$A$2:$B$231, 2, FALSE),0)</f>
        <v>Africa</v>
      </c>
      <c r="M1767" t="str">
        <f>IF(world_happiness[[#This Row],[Life Ladder]]&gt;world_happiness[[#This Row],[AV LL]],"Over Avergare","Under Average")</f>
        <v>Under Average</v>
      </c>
      <c r="N1767" s="55">
        <f>DATE(world_happiness[[#This Row],[year]],1,1)</f>
        <v>40909</v>
      </c>
      <c r="O1767">
        <f>YEAR(world_happiness[[#This Row],[Date]])</f>
        <v>2012</v>
      </c>
      <c r="P1767">
        <f>AVERAGE(world_happiness[Life Ladder])</f>
        <v>5.4792273760800283</v>
      </c>
    </row>
    <row r="1768" spans="1:16" x14ac:dyDescent="0.35">
      <c r="A1768" t="s">
        <v>144</v>
      </c>
      <c r="B1768">
        <v>2013</v>
      </c>
      <c r="C1768">
        <v>3.661</v>
      </c>
      <c r="D1768">
        <v>9.548</v>
      </c>
      <c r="E1768">
        <v>0.83899999999999997</v>
      </c>
      <c r="F1768">
        <v>52.3</v>
      </c>
      <c r="G1768">
        <v>0.71399999999999997</v>
      </c>
      <c r="H1768">
        <v>-8.5999999999999993E-2</v>
      </c>
      <c r="I1768">
        <v>0.8</v>
      </c>
      <c r="J1768">
        <v>0.74</v>
      </c>
      <c r="K1768">
        <v>0.16700000000000001</v>
      </c>
      <c r="L1768" t="str">
        <f>IFERROR(VLOOKUP(A1768, ContinentData!$A$2:$B$231, 2, FALSE),0)</f>
        <v>Africa</v>
      </c>
      <c r="M1768" t="str">
        <f>IF(world_happiness[[#This Row],[Life Ladder]]&gt;world_happiness[[#This Row],[AV LL]],"Over Avergare","Under Average")</f>
        <v>Under Average</v>
      </c>
      <c r="N1768" s="55">
        <f>DATE(world_happiness[[#This Row],[year]],1,1)</f>
        <v>41275</v>
      </c>
      <c r="O1768">
        <f>YEAR(world_happiness[[#This Row],[Date]])</f>
        <v>2013</v>
      </c>
      <c r="P1768">
        <f>AVERAGE(world_happiness[Life Ladder])</f>
        <v>5.4792273760800283</v>
      </c>
    </row>
    <row r="1769" spans="1:16" x14ac:dyDescent="0.35">
      <c r="A1769" t="s">
        <v>144</v>
      </c>
      <c r="B1769">
        <v>2014</v>
      </c>
      <c r="C1769">
        <v>4.8280000000000003</v>
      </c>
      <c r="D1769">
        <v>9.5459999999999994</v>
      </c>
      <c r="E1769">
        <v>0.88100000000000001</v>
      </c>
      <c r="F1769">
        <v>53.2</v>
      </c>
      <c r="G1769">
        <v>0.79400000000000004</v>
      </c>
      <c r="H1769">
        <v>-0.126</v>
      </c>
      <c r="I1769">
        <v>0.82</v>
      </c>
      <c r="J1769">
        <v>0.73</v>
      </c>
      <c r="K1769">
        <v>0.24299999999999999</v>
      </c>
      <c r="L1769" t="str">
        <f>IFERROR(VLOOKUP(A1769, ContinentData!$A$2:$B$231, 2, FALSE),0)</f>
        <v>Africa</v>
      </c>
      <c r="M1769" t="str">
        <f>IF(world_happiness[[#This Row],[Life Ladder]]&gt;world_happiness[[#This Row],[AV LL]],"Over Avergare","Under Average")</f>
        <v>Under Average</v>
      </c>
      <c r="N1769" s="55">
        <f>DATE(world_happiness[[#This Row],[year]],1,1)</f>
        <v>41640</v>
      </c>
      <c r="O1769">
        <f>YEAR(world_happiness[[#This Row],[Date]])</f>
        <v>2014</v>
      </c>
      <c r="P1769">
        <f>AVERAGE(world_happiness[Life Ladder])</f>
        <v>5.4792273760800283</v>
      </c>
    </row>
    <row r="1770" spans="1:16" x14ac:dyDescent="0.35">
      <c r="A1770" t="s">
        <v>144</v>
      </c>
      <c r="B1770">
        <v>2015</v>
      </c>
      <c r="C1770">
        <v>4.8869999999999996</v>
      </c>
      <c r="D1770">
        <v>9.5389999999999997</v>
      </c>
      <c r="E1770">
        <v>0.89800000000000002</v>
      </c>
      <c r="F1770">
        <v>54.1</v>
      </c>
      <c r="G1770">
        <v>0.86199999999999999</v>
      </c>
      <c r="H1770">
        <v>-0.13600000000000001</v>
      </c>
      <c r="I1770">
        <v>0.85299999999999998</v>
      </c>
      <c r="J1770">
        <v>0.71699999999999997</v>
      </c>
      <c r="K1770">
        <v>0.161</v>
      </c>
      <c r="L1770" t="str">
        <f>IFERROR(VLOOKUP(A1770, ContinentData!$A$2:$B$231, 2, FALSE),0)</f>
        <v>Africa</v>
      </c>
      <c r="M1770" t="str">
        <f>IF(world_happiness[[#This Row],[Life Ladder]]&gt;world_happiness[[#This Row],[AV LL]],"Over Avergare","Under Average")</f>
        <v>Under Average</v>
      </c>
      <c r="N1770" s="55">
        <f>DATE(world_happiness[[#This Row],[year]],1,1)</f>
        <v>42005</v>
      </c>
      <c r="O1770">
        <f>YEAR(world_happiness[[#This Row],[Date]])</f>
        <v>2015</v>
      </c>
      <c r="P1770">
        <f>AVERAGE(world_happiness[Life Ladder])</f>
        <v>5.4792273760800283</v>
      </c>
    </row>
    <row r="1771" spans="1:16" x14ac:dyDescent="0.35">
      <c r="A1771" t="s">
        <v>144</v>
      </c>
      <c r="B1771">
        <v>2016</v>
      </c>
      <c r="C1771">
        <v>4.7699999999999996</v>
      </c>
      <c r="D1771">
        <v>9.5359999999999996</v>
      </c>
      <c r="E1771">
        <v>0.875</v>
      </c>
      <c r="F1771">
        <v>54.625</v>
      </c>
      <c r="G1771">
        <v>0.77400000000000002</v>
      </c>
      <c r="H1771">
        <v>-0.08</v>
      </c>
      <c r="I1771">
        <v>0.81299999999999994</v>
      </c>
      <c r="J1771">
        <v>0.74299999999999999</v>
      </c>
      <c r="K1771">
        <v>0.30099999999999999</v>
      </c>
      <c r="L1771" t="str">
        <f>IFERROR(VLOOKUP(A1771, ContinentData!$A$2:$B$231, 2, FALSE),0)</f>
        <v>Africa</v>
      </c>
      <c r="M1771" t="str">
        <f>IF(world_happiness[[#This Row],[Life Ladder]]&gt;world_happiness[[#This Row],[AV LL]],"Over Avergare","Under Average")</f>
        <v>Under Average</v>
      </c>
      <c r="N1771" s="55">
        <f>DATE(world_happiness[[#This Row],[year]],1,1)</f>
        <v>42370</v>
      </c>
      <c r="O1771">
        <f>YEAR(world_happiness[[#This Row],[Date]])</f>
        <v>2016</v>
      </c>
      <c r="P1771">
        <f>AVERAGE(world_happiness[Life Ladder])</f>
        <v>5.4792273760800283</v>
      </c>
    </row>
    <row r="1772" spans="1:16" x14ac:dyDescent="0.35">
      <c r="A1772" t="s">
        <v>144</v>
      </c>
      <c r="B1772">
        <v>2017</v>
      </c>
      <c r="C1772">
        <v>4.5140000000000002</v>
      </c>
      <c r="D1772">
        <v>9.5429999999999993</v>
      </c>
      <c r="E1772">
        <v>0.87</v>
      </c>
      <c r="F1772">
        <v>55.15</v>
      </c>
      <c r="G1772">
        <v>0.78700000000000003</v>
      </c>
      <c r="H1772">
        <v>-0.13900000000000001</v>
      </c>
      <c r="I1772">
        <v>0.86499999999999999</v>
      </c>
      <c r="J1772">
        <v>0.70899999999999996</v>
      </c>
      <c r="K1772">
        <v>0.26800000000000002</v>
      </c>
      <c r="L1772" t="str">
        <f>IFERROR(VLOOKUP(A1772, ContinentData!$A$2:$B$231, 2, FALSE),0)</f>
        <v>Africa</v>
      </c>
      <c r="M1772" t="str">
        <f>IF(world_happiness[[#This Row],[Life Ladder]]&gt;world_happiness[[#This Row],[AV LL]],"Over Avergare","Under Average")</f>
        <v>Under Average</v>
      </c>
      <c r="N1772" s="55">
        <f>DATE(world_happiness[[#This Row],[year]],1,1)</f>
        <v>42736</v>
      </c>
      <c r="O1772">
        <f>YEAR(world_happiness[[#This Row],[Date]])</f>
        <v>2017</v>
      </c>
      <c r="P1772">
        <f>AVERAGE(world_happiness[Life Ladder])</f>
        <v>5.4792273760800283</v>
      </c>
    </row>
    <row r="1773" spans="1:16" x14ac:dyDescent="0.35">
      <c r="A1773" t="s">
        <v>144</v>
      </c>
      <c r="B1773">
        <v>2018</v>
      </c>
      <c r="C1773">
        <v>4.8840000000000003</v>
      </c>
      <c r="D1773">
        <v>9.5459999999999994</v>
      </c>
      <c r="E1773">
        <v>0.84099999999999997</v>
      </c>
      <c r="F1773">
        <v>55.674999999999997</v>
      </c>
      <c r="G1773">
        <v>0.753</v>
      </c>
      <c r="H1773">
        <v>-6.0999999999999999E-2</v>
      </c>
      <c r="I1773">
        <v>0.84099999999999997</v>
      </c>
      <c r="J1773">
        <v>0.73599999999999999</v>
      </c>
      <c r="K1773">
        <v>0.28299999999999997</v>
      </c>
      <c r="L1773" t="str">
        <f>IFERROR(VLOOKUP(A1773, ContinentData!$A$2:$B$231, 2, FALSE),0)</f>
        <v>Africa</v>
      </c>
      <c r="M1773" t="str">
        <f>IF(world_happiness[[#This Row],[Life Ladder]]&gt;world_happiness[[#This Row],[AV LL]],"Over Avergare","Under Average")</f>
        <v>Under Average</v>
      </c>
      <c r="N1773" s="55">
        <f>DATE(world_happiness[[#This Row],[year]],1,1)</f>
        <v>43101</v>
      </c>
      <c r="O1773">
        <f>YEAR(world_happiness[[#This Row],[Date]])</f>
        <v>2018</v>
      </c>
      <c r="P1773">
        <f>AVERAGE(world_happiness[Life Ladder])</f>
        <v>5.4792273760800283</v>
      </c>
    </row>
    <row r="1774" spans="1:16" x14ac:dyDescent="0.35">
      <c r="A1774" t="s">
        <v>144</v>
      </c>
      <c r="B1774">
        <v>2019</v>
      </c>
      <c r="C1774">
        <v>5.0350000000000001</v>
      </c>
      <c r="D1774">
        <v>9.5359999999999996</v>
      </c>
      <c r="E1774">
        <v>0.84799999999999998</v>
      </c>
      <c r="F1774">
        <v>56.2</v>
      </c>
      <c r="G1774">
        <v>0.73799999999999999</v>
      </c>
      <c r="H1774">
        <v>-0.14499999999999999</v>
      </c>
      <c r="I1774">
        <v>0.82</v>
      </c>
      <c r="J1774">
        <v>0.72699999999999998</v>
      </c>
      <c r="K1774">
        <v>0.26800000000000002</v>
      </c>
      <c r="L1774" t="str">
        <f>IFERROR(VLOOKUP(A1774, ContinentData!$A$2:$B$231, 2, FALSE),0)</f>
        <v>Africa</v>
      </c>
      <c r="M1774" t="str">
        <f>IF(world_happiness[[#This Row],[Life Ladder]]&gt;world_happiness[[#This Row],[AV LL]],"Over Avergare","Under Average")</f>
        <v>Under Average</v>
      </c>
      <c r="N1774" s="55">
        <f>DATE(world_happiness[[#This Row],[year]],1,1)</f>
        <v>43466</v>
      </c>
      <c r="O1774">
        <f>YEAR(world_happiness[[#This Row],[Date]])</f>
        <v>2019</v>
      </c>
      <c r="P1774">
        <f>AVERAGE(world_happiness[Life Ladder])</f>
        <v>5.4792273760800283</v>
      </c>
    </row>
    <row r="1775" spans="1:16" x14ac:dyDescent="0.35">
      <c r="A1775" t="s">
        <v>144</v>
      </c>
      <c r="B1775">
        <v>2020</v>
      </c>
      <c r="C1775">
        <v>4.9470000000000001</v>
      </c>
      <c r="D1775">
        <v>9.4580000000000002</v>
      </c>
      <c r="E1775">
        <v>0.89100000000000001</v>
      </c>
      <c r="F1775">
        <v>56.725000000000001</v>
      </c>
      <c r="G1775">
        <v>0.75700000000000001</v>
      </c>
      <c r="H1775">
        <v>-2.7E-2</v>
      </c>
      <c r="I1775">
        <v>0.91200000000000003</v>
      </c>
      <c r="J1775">
        <v>0.76100000000000001</v>
      </c>
      <c r="K1775">
        <v>0.29399999999999998</v>
      </c>
      <c r="L1775" t="str">
        <f>IFERROR(VLOOKUP(A1775, ContinentData!$A$2:$B$231, 2, FALSE),0)</f>
        <v>Africa</v>
      </c>
      <c r="M1775" t="str">
        <f>IF(world_happiness[[#This Row],[Life Ladder]]&gt;world_happiness[[#This Row],[AV LL]],"Over Avergare","Under Average")</f>
        <v>Under Average</v>
      </c>
      <c r="N1775" s="55">
        <f>DATE(world_happiness[[#This Row],[year]],1,1)</f>
        <v>43831</v>
      </c>
      <c r="O1775">
        <f>YEAR(world_happiness[[#This Row],[Date]])</f>
        <v>2020</v>
      </c>
      <c r="P1775">
        <f>AVERAGE(world_happiness[Life Ladder])</f>
        <v>5.4792273760800283</v>
      </c>
    </row>
    <row r="1776" spans="1:16" x14ac:dyDescent="0.35">
      <c r="A1776" t="s">
        <v>144</v>
      </c>
      <c r="B1776">
        <v>2021</v>
      </c>
      <c r="C1776">
        <v>5.5990000000000002</v>
      </c>
      <c r="D1776">
        <v>9.4960000000000004</v>
      </c>
      <c r="E1776">
        <v>0.92200000000000004</v>
      </c>
      <c r="F1776">
        <v>57.25</v>
      </c>
      <c r="G1776">
        <v>0.70399999999999996</v>
      </c>
      <c r="H1776">
        <v>-0.14499999999999999</v>
      </c>
      <c r="I1776">
        <v>0.89200000000000002</v>
      </c>
      <c r="J1776">
        <v>0.78400000000000003</v>
      </c>
      <c r="K1776">
        <v>0.17299999999999999</v>
      </c>
      <c r="L1776" t="str">
        <f>IFERROR(VLOOKUP(A1776, ContinentData!$A$2:$B$231, 2, FALSE),0)</f>
        <v>Africa</v>
      </c>
      <c r="M1776" t="str">
        <f>IF(world_happiness[[#This Row],[Life Ladder]]&gt;world_happiness[[#This Row],[AV LL]],"Over Avergare","Under Average")</f>
        <v>Over Avergare</v>
      </c>
      <c r="N1776" s="55">
        <f>DATE(world_happiness[[#This Row],[year]],1,1)</f>
        <v>44197</v>
      </c>
      <c r="O1776">
        <f>YEAR(world_happiness[[#This Row],[Date]])</f>
        <v>2021</v>
      </c>
      <c r="P1776">
        <f>AVERAGE(world_happiness[Life Ladder])</f>
        <v>5.4792273760800283</v>
      </c>
    </row>
    <row r="1777" spans="1:16" x14ac:dyDescent="0.35">
      <c r="A1777" t="s">
        <v>145</v>
      </c>
      <c r="B1777">
        <v>2006</v>
      </c>
      <c r="C1777">
        <v>5.3319999999999999</v>
      </c>
      <c r="D1777">
        <v>10.308999999999999</v>
      </c>
      <c r="E1777">
        <v>0.77500000000000002</v>
      </c>
      <c r="F1777">
        <v>70.02</v>
      </c>
      <c r="G1777">
        <v>0.71499999999999997</v>
      </c>
      <c r="H1777">
        <v>-5.6000000000000001E-2</v>
      </c>
      <c r="I1777">
        <v>0.79900000000000004</v>
      </c>
      <c r="J1777">
        <v>0.54500000000000004</v>
      </c>
      <c r="K1777">
        <v>0.33800000000000002</v>
      </c>
      <c r="L1777" t="str">
        <f>IFERROR(VLOOKUP(A1777, ContinentData!$A$2:$B$231, 2, FALSE),0)</f>
        <v>Asia</v>
      </c>
      <c r="M1777" t="str">
        <f>IF(world_happiness[[#This Row],[Life Ladder]]&gt;world_happiness[[#This Row],[AV LL]],"Over Avergare","Under Average")</f>
        <v>Under Average</v>
      </c>
      <c r="N1777" s="55">
        <f>DATE(world_happiness[[#This Row],[year]],1,1)</f>
        <v>38718</v>
      </c>
      <c r="O1777">
        <f>YEAR(world_happiness[[#This Row],[Date]])</f>
        <v>2006</v>
      </c>
      <c r="P1777">
        <f>AVERAGE(world_happiness[Life Ladder])</f>
        <v>5.4792273760800283</v>
      </c>
    </row>
    <row r="1778" spans="1:16" x14ac:dyDescent="0.35">
      <c r="A1778" t="s">
        <v>145</v>
      </c>
      <c r="B1778">
        <v>2007</v>
      </c>
      <c r="C1778">
        <v>5.7670000000000003</v>
      </c>
      <c r="D1778">
        <v>10.36</v>
      </c>
      <c r="E1778">
        <v>0.82699999999999996</v>
      </c>
      <c r="F1778">
        <v>70.239999999999995</v>
      </c>
      <c r="G1778">
        <v>0.65600000000000003</v>
      </c>
      <c r="H1778">
        <v>-6.3E-2</v>
      </c>
      <c r="I1778">
        <v>0.80300000000000005</v>
      </c>
      <c r="J1778">
        <v>0.61199999999999999</v>
      </c>
      <c r="K1778">
        <v>0.22600000000000001</v>
      </c>
      <c r="L1778" t="str">
        <f>IFERROR(VLOOKUP(A1778, ContinentData!$A$2:$B$231, 2, FALSE),0)</f>
        <v>Asia</v>
      </c>
      <c r="M1778" t="str">
        <f>IF(world_happiness[[#This Row],[Life Ladder]]&gt;world_happiness[[#This Row],[AV LL]],"Over Avergare","Under Average")</f>
        <v>Over Avergare</v>
      </c>
      <c r="N1778" s="55">
        <f>DATE(world_happiness[[#This Row],[year]],1,1)</f>
        <v>39083</v>
      </c>
      <c r="O1778">
        <f>YEAR(world_happiness[[#This Row],[Date]])</f>
        <v>2007</v>
      </c>
      <c r="P1778">
        <f>AVERAGE(world_happiness[Life Ladder])</f>
        <v>5.4792273760800283</v>
      </c>
    </row>
    <row r="1779" spans="1:16" x14ac:dyDescent="0.35">
      <c r="A1779" t="s">
        <v>145</v>
      </c>
      <c r="B1779">
        <v>2008</v>
      </c>
      <c r="C1779">
        <v>5.39</v>
      </c>
      <c r="D1779">
        <v>10.382</v>
      </c>
      <c r="E1779">
        <v>0.754</v>
      </c>
      <c r="F1779">
        <v>70.459999999999994</v>
      </c>
      <c r="G1779">
        <v>0.52400000000000002</v>
      </c>
      <c r="H1779">
        <v>-0.106</v>
      </c>
      <c r="I1779">
        <v>0.77100000000000002</v>
      </c>
      <c r="J1779">
        <v>0.55400000000000005</v>
      </c>
      <c r="K1779">
        <v>0.23899999999999999</v>
      </c>
      <c r="L1779" t="str">
        <f>IFERROR(VLOOKUP(A1779, ContinentData!$A$2:$B$231, 2, FALSE),0)</f>
        <v>Asia</v>
      </c>
      <c r="M1779" t="str">
        <f>IF(world_happiness[[#This Row],[Life Ladder]]&gt;world_happiness[[#This Row],[AV LL]],"Over Avergare","Under Average")</f>
        <v>Under Average</v>
      </c>
      <c r="N1779" s="55">
        <f>DATE(world_happiness[[#This Row],[year]],1,1)</f>
        <v>39448</v>
      </c>
      <c r="O1779">
        <f>YEAR(world_happiness[[#This Row],[Date]])</f>
        <v>2008</v>
      </c>
      <c r="P1779">
        <f>AVERAGE(world_happiness[Life Ladder])</f>
        <v>5.4792273760800283</v>
      </c>
    </row>
    <row r="1780" spans="1:16" x14ac:dyDescent="0.35">
      <c r="A1780" t="s">
        <v>145</v>
      </c>
      <c r="B1780">
        <v>2009</v>
      </c>
      <c r="C1780">
        <v>5.6479999999999997</v>
      </c>
      <c r="D1780">
        <v>10.385</v>
      </c>
      <c r="E1780">
        <v>0.81100000000000005</v>
      </c>
      <c r="F1780">
        <v>70.680000000000007</v>
      </c>
      <c r="G1780">
        <v>0.6</v>
      </c>
      <c r="H1780">
        <v>-0.1</v>
      </c>
      <c r="I1780">
        <v>0.78700000000000003</v>
      </c>
      <c r="J1780">
        <v>0.59599999999999997</v>
      </c>
      <c r="K1780">
        <v>0.20899999999999999</v>
      </c>
      <c r="L1780" t="str">
        <f>IFERROR(VLOOKUP(A1780, ContinentData!$A$2:$B$231, 2, FALSE),0)</f>
        <v>Asia</v>
      </c>
      <c r="M1780" t="str">
        <f>IF(world_happiness[[#This Row],[Life Ladder]]&gt;world_happiness[[#This Row],[AV LL]],"Over Avergare","Under Average")</f>
        <v>Over Avergare</v>
      </c>
      <c r="N1780" s="55">
        <f>DATE(world_happiness[[#This Row],[year]],1,1)</f>
        <v>39814</v>
      </c>
      <c r="O1780">
        <f>YEAR(world_happiness[[#This Row],[Date]])</f>
        <v>2009</v>
      </c>
      <c r="P1780">
        <f>AVERAGE(world_happiness[Life Ladder])</f>
        <v>5.4792273760800283</v>
      </c>
    </row>
    <row r="1781" spans="1:16" x14ac:dyDescent="0.35">
      <c r="A1781" t="s">
        <v>145</v>
      </c>
      <c r="B1781">
        <v>2010</v>
      </c>
      <c r="C1781">
        <v>6.1159999999999997</v>
      </c>
      <c r="D1781">
        <v>10.446</v>
      </c>
      <c r="E1781">
        <v>0.81599999999999995</v>
      </c>
      <c r="F1781">
        <v>70.900000000000006</v>
      </c>
      <c r="G1781">
        <v>0.67700000000000005</v>
      </c>
      <c r="H1781">
        <v>-3.6999999999999998E-2</v>
      </c>
      <c r="I1781">
        <v>0.752</v>
      </c>
      <c r="J1781">
        <v>0.626</v>
      </c>
      <c r="K1781">
        <v>0.13</v>
      </c>
      <c r="L1781" t="str">
        <f>IFERROR(VLOOKUP(A1781, ContinentData!$A$2:$B$231, 2, FALSE),0)</f>
        <v>Asia</v>
      </c>
      <c r="M1781" t="str">
        <f>IF(world_happiness[[#This Row],[Life Ladder]]&gt;world_happiness[[#This Row],[AV LL]],"Over Avergare","Under Average")</f>
        <v>Over Avergare</v>
      </c>
      <c r="N1781" s="55">
        <f>DATE(world_happiness[[#This Row],[year]],1,1)</f>
        <v>40179</v>
      </c>
      <c r="O1781">
        <f>YEAR(world_happiness[[#This Row],[Date]])</f>
        <v>2010</v>
      </c>
      <c r="P1781">
        <f>AVERAGE(world_happiness[Life Ladder])</f>
        <v>5.4792273760800283</v>
      </c>
    </row>
    <row r="1782" spans="1:16" x14ac:dyDescent="0.35">
      <c r="A1782" t="s">
        <v>145</v>
      </c>
      <c r="B1782">
        <v>2011</v>
      </c>
      <c r="C1782">
        <v>6.9470000000000001</v>
      </c>
      <c r="D1782">
        <v>10.474</v>
      </c>
      <c r="E1782">
        <v>0.80900000000000005</v>
      </c>
      <c r="F1782">
        <v>71.12</v>
      </c>
      <c r="G1782">
        <v>0.68200000000000005</v>
      </c>
      <c r="H1782">
        <v>-5.1999999999999998E-2</v>
      </c>
      <c r="I1782">
        <v>0.82699999999999996</v>
      </c>
      <c r="J1782">
        <v>0.58699999999999997</v>
      </c>
      <c r="K1782">
        <v>0.16800000000000001</v>
      </c>
      <c r="L1782" t="str">
        <f>IFERROR(VLOOKUP(A1782, ContinentData!$A$2:$B$231, 2, FALSE),0)</f>
        <v>Asia</v>
      </c>
      <c r="M1782" t="str">
        <f>IF(world_happiness[[#This Row],[Life Ladder]]&gt;world_happiness[[#This Row],[AV LL]],"Over Avergare","Under Average")</f>
        <v>Over Avergare</v>
      </c>
      <c r="N1782" s="55">
        <f>DATE(world_happiness[[#This Row],[year]],1,1)</f>
        <v>40544</v>
      </c>
      <c r="O1782">
        <f>YEAR(world_happiness[[#This Row],[Date]])</f>
        <v>2011</v>
      </c>
      <c r="P1782">
        <f>AVERAGE(world_happiness[Life Ladder])</f>
        <v>5.4792273760800283</v>
      </c>
    </row>
    <row r="1783" spans="1:16" x14ac:dyDescent="0.35">
      <c r="A1783" t="s">
        <v>145</v>
      </c>
      <c r="B1783">
        <v>2012</v>
      </c>
      <c r="C1783">
        <v>6.0030000000000001</v>
      </c>
      <c r="D1783">
        <v>10.493</v>
      </c>
      <c r="E1783">
        <v>0.77500000000000002</v>
      </c>
      <c r="F1783">
        <v>71.34</v>
      </c>
      <c r="G1783">
        <v>0.61799999999999999</v>
      </c>
      <c r="I1783">
        <v>0.84399999999999997</v>
      </c>
      <c r="J1783">
        <v>0.61</v>
      </c>
      <c r="K1783">
        <v>0.20599999999999999</v>
      </c>
      <c r="L1783" t="str">
        <f>IFERROR(VLOOKUP(A1783, ContinentData!$A$2:$B$231, 2, FALSE),0)</f>
        <v>Asia</v>
      </c>
      <c r="M1783" t="str">
        <f>IF(world_happiness[[#This Row],[Life Ladder]]&gt;world_happiness[[#This Row],[AV LL]],"Over Avergare","Under Average")</f>
        <v>Over Avergare</v>
      </c>
      <c r="N1783" s="55">
        <f>DATE(world_happiness[[#This Row],[year]],1,1)</f>
        <v>40909</v>
      </c>
      <c r="O1783">
        <f>YEAR(world_happiness[[#This Row],[Date]])</f>
        <v>2012</v>
      </c>
      <c r="P1783">
        <f>AVERAGE(world_happiness[Life Ladder])</f>
        <v>5.4792273760800283</v>
      </c>
    </row>
    <row r="1784" spans="1:16" x14ac:dyDescent="0.35">
      <c r="A1784" t="s">
        <v>145</v>
      </c>
      <c r="B1784">
        <v>2013</v>
      </c>
      <c r="C1784">
        <v>5.9589999999999996</v>
      </c>
      <c r="D1784">
        <v>10.519</v>
      </c>
      <c r="E1784">
        <v>0.79700000000000004</v>
      </c>
      <c r="F1784">
        <v>71.56</v>
      </c>
      <c r="G1784">
        <v>0.64200000000000002</v>
      </c>
      <c r="H1784">
        <v>-5.3999999999999999E-2</v>
      </c>
      <c r="I1784">
        <v>0.83199999999999996</v>
      </c>
      <c r="J1784">
        <v>0.58899999999999997</v>
      </c>
      <c r="K1784">
        <v>0.189</v>
      </c>
      <c r="L1784" t="str">
        <f>IFERROR(VLOOKUP(A1784, ContinentData!$A$2:$B$231, 2, FALSE),0)</f>
        <v>Asia</v>
      </c>
      <c r="M1784" t="str">
        <f>IF(world_happiness[[#This Row],[Life Ladder]]&gt;world_happiness[[#This Row],[AV LL]],"Over Avergare","Under Average")</f>
        <v>Over Avergare</v>
      </c>
      <c r="N1784" s="55">
        <f>DATE(world_happiness[[#This Row],[year]],1,1)</f>
        <v>41275</v>
      </c>
      <c r="O1784">
        <f>YEAR(world_happiness[[#This Row],[Date]])</f>
        <v>2013</v>
      </c>
      <c r="P1784">
        <f>AVERAGE(world_happiness[Life Ladder])</f>
        <v>5.4792273760800283</v>
      </c>
    </row>
    <row r="1785" spans="1:16" x14ac:dyDescent="0.35">
      <c r="A1785" t="s">
        <v>145</v>
      </c>
      <c r="B1785">
        <v>2014</v>
      </c>
      <c r="C1785">
        <v>5.8010000000000002</v>
      </c>
      <c r="D1785">
        <v>10.544</v>
      </c>
      <c r="E1785">
        <v>0.73799999999999999</v>
      </c>
      <c r="F1785">
        <v>71.78</v>
      </c>
      <c r="G1785">
        <v>0.623</v>
      </c>
      <c r="H1785">
        <v>-4.7E-2</v>
      </c>
      <c r="I1785">
        <v>0.83399999999999996</v>
      </c>
      <c r="J1785">
        <v>0.57499999999999996</v>
      </c>
      <c r="K1785">
        <v>0.28299999999999997</v>
      </c>
      <c r="L1785" t="str">
        <f>IFERROR(VLOOKUP(A1785, ContinentData!$A$2:$B$231, 2, FALSE),0)</f>
        <v>Asia</v>
      </c>
      <c r="M1785" t="str">
        <f>IF(world_happiness[[#This Row],[Life Ladder]]&gt;world_happiness[[#This Row],[AV LL]],"Over Avergare","Under Average")</f>
        <v>Over Avergare</v>
      </c>
      <c r="N1785" s="55">
        <f>DATE(world_happiness[[#This Row],[year]],1,1)</f>
        <v>41640</v>
      </c>
      <c r="O1785">
        <f>YEAR(world_happiness[[#This Row],[Date]])</f>
        <v>2014</v>
      </c>
      <c r="P1785">
        <f>AVERAGE(world_happiness[Life Ladder])</f>
        <v>5.4792273760800283</v>
      </c>
    </row>
    <row r="1786" spans="1:16" x14ac:dyDescent="0.35">
      <c r="A1786" t="s">
        <v>145</v>
      </c>
      <c r="B1786">
        <v>2015</v>
      </c>
      <c r="C1786">
        <v>5.78</v>
      </c>
      <c r="D1786">
        <v>10.567</v>
      </c>
      <c r="E1786">
        <v>0.76800000000000002</v>
      </c>
      <c r="F1786">
        <v>72</v>
      </c>
      <c r="G1786">
        <v>0.61599999999999999</v>
      </c>
      <c r="H1786">
        <v>-0.04</v>
      </c>
      <c r="I1786">
        <v>0.84099999999999997</v>
      </c>
      <c r="J1786">
        <v>0.56100000000000005</v>
      </c>
      <c r="K1786">
        <v>0.24399999999999999</v>
      </c>
      <c r="L1786" t="str">
        <f>IFERROR(VLOOKUP(A1786, ContinentData!$A$2:$B$231, 2, FALSE),0)</f>
        <v>Asia</v>
      </c>
      <c r="M1786" t="str">
        <f>IF(world_happiness[[#This Row],[Life Ladder]]&gt;world_happiness[[#This Row],[AV LL]],"Over Avergare","Under Average")</f>
        <v>Over Avergare</v>
      </c>
      <c r="N1786" s="55">
        <f>DATE(world_happiness[[#This Row],[year]],1,1)</f>
        <v>42005</v>
      </c>
      <c r="O1786">
        <f>YEAR(world_happiness[[#This Row],[Date]])</f>
        <v>2015</v>
      </c>
      <c r="P1786">
        <f>AVERAGE(world_happiness[Life Ladder])</f>
        <v>5.4792273760800283</v>
      </c>
    </row>
    <row r="1787" spans="1:16" x14ac:dyDescent="0.35">
      <c r="A1787" t="s">
        <v>145</v>
      </c>
      <c r="B1787">
        <v>2016</v>
      </c>
      <c r="C1787">
        <v>5.9710000000000001</v>
      </c>
      <c r="D1787">
        <v>10.592000000000001</v>
      </c>
      <c r="E1787">
        <v>0.81100000000000005</v>
      </c>
      <c r="F1787">
        <v>72.275000000000006</v>
      </c>
      <c r="G1787">
        <v>0.59099999999999997</v>
      </c>
      <c r="H1787">
        <v>2.1999999999999999E-2</v>
      </c>
      <c r="I1787">
        <v>0.86199999999999999</v>
      </c>
      <c r="J1787">
        <v>0.58299999999999996</v>
      </c>
      <c r="K1787">
        <v>0.23300000000000001</v>
      </c>
      <c r="L1787" t="str">
        <f>IFERROR(VLOOKUP(A1787, ContinentData!$A$2:$B$231, 2, FALSE),0)</f>
        <v>Asia</v>
      </c>
      <c r="M1787" t="str">
        <f>IF(world_happiness[[#This Row],[Life Ladder]]&gt;world_happiness[[#This Row],[AV LL]],"Over Avergare","Under Average")</f>
        <v>Over Avergare</v>
      </c>
      <c r="N1787" s="55">
        <f>DATE(world_happiness[[#This Row],[year]],1,1)</f>
        <v>42370</v>
      </c>
      <c r="O1787">
        <f>YEAR(world_happiness[[#This Row],[Date]])</f>
        <v>2016</v>
      </c>
      <c r="P1787">
        <f>AVERAGE(world_happiness[Life Ladder])</f>
        <v>5.4792273760800283</v>
      </c>
    </row>
    <row r="1788" spans="1:16" x14ac:dyDescent="0.35">
      <c r="A1788" t="s">
        <v>145</v>
      </c>
      <c r="B1788">
        <v>2017</v>
      </c>
      <c r="C1788">
        <v>5.8739999999999997</v>
      </c>
      <c r="D1788">
        <v>10.62</v>
      </c>
      <c r="E1788">
        <v>0.80700000000000005</v>
      </c>
      <c r="F1788">
        <v>72.55</v>
      </c>
      <c r="G1788">
        <v>0.53800000000000003</v>
      </c>
      <c r="H1788">
        <v>0.01</v>
      </c>
      <c r="I1788">
        <v>0.85099999999999998</v>
      </c>
      <c r="J1788">
        <v>0.54600000000000004</v>
      </c>
      <c r="K1788">
        <v>0.23499999999999999</v>
      </c>
      <c r="L1788" t="str">
        <f>IFERROR(VLOOKUP(A1788, ContinentData!$A$2:$B$231, 2, FALSE),0)</f>
        <v>Asia</v>
      </c>
      <c r="M1788" t="str">
        <f>IF(world_happiness[[#This Row],[Life Ladder]]&gt;world_happiness[[#This Row],[AV LL]],"Over Avergare","Under Average")</f>
        <v>Over Avergare</v>
      </c>
      <c r="N1788" s="55">
        <f>DATE(world_happiness[[#This Row],[year]],1,1)</f>
        <v>42736</v>
      </c>
      <c r="O1788">
        <f>YEAR(world_happiness[[#This Row],[Date]])</f>
        <v>2017</v>
      </c>
      <c r="P1788">
        <f>AVERAGE(world_happiness[Life Ladder])</f>
        <v>5.4792273760800283</v>
      </c>
    </row>
    <row r="1789" spans="1:16" x14ac:dyDescent="0.35">
      <c r="A1789" t="s">
        <v>145</v>
      </c>
      <c r="B1789">
        <v>2018</v>
      </c>
      <c r="C1789">
        <v>5.84</v>
      </c>
      <c r="D1789">
        <v>10.645</v>
      </c>
      <c r="E1789">
        <v>0.79800000000000004</v>
      </c>
      <c r="F1789">
        <v>72.825000000000003</v>
      </c>
      <c r="G1789">
        <v>0.6</v>
      </c>
      <c r="H1789">
        <v>-9.2999999999999999E-2</v>
      </c>
      <c r="I1789">
        <v>0.79700000000000004</v>
      </c>
      <c r="J1789">
        <v>0.57899999999999996</v>
      </c>
      <c r="K1789">
        <v>0.217</v>
      </c>
      <c r="L1789" t="str">
        <f>IFERROR(VLOOKUP(A1789, ContinentData!$A$2:$B$231, 2, FALSE),0)</f>
        <v>Asia</v>
      </c>
      <c r="M1789" t="str">
        <f>IF(world_happiness[[#This Row],[Life Ladder]]&gt;world_happiness[[#This Row],[AV LL]],"Over Avergare","Under Average")</f>
        <v>Over Avergare</v>
      </c>
      <c r="N1789" s="55">
        <f>DATE(world_happiness[[#This Row],[year]],1,1)</f>
        <v>43101</v>
      </c>
      <c r="O1789">
        <f>YEAR(world_happiness[[#This Row],[Date]])</f>
        <v>2018</v>
      </c>
      <c r="P1789">
        <f>AVERAGE(world_happiness[Life Ladder])</f>
        <v>5.4792273760800283</v>
      </c>
    </row>
    <row r="1790" spans="1:16" x14ac:dyDescent="0.35">
      <c r="A1790" t="s">
        <v>145</v>
      </c>
      <c r="B1790">
        <v>2019</v>
      </c>
      <c r="C1790">
        <v>5.9029999999999996</v>
      </c>
      <c r="D1790">
        <v>10.663</v>
      </c>
      <c r="E1790">
        <v>0.78300000000000003</v>
      </c>
      <c r="F1790">
        <v>73.099999999999994</v>
      </c>
      <c r="G1790">
        <v>0.70599999999999996</v>
      </c>
      <c r="H1790">
        <v>-0.06</v>
      </c>
      <c r="I1790">
        <v>0.71799999999999997</v>
      </c>
      <c r="J1790">
        <v>0.59299999999999997</v>
      </c>
      <c r="K1790">
        <v>0.23599999999999999</v>
      </c>
      <c r="L1790" t="str">
        <f>IFERROR(VLOOKUP(A1790, ContinentData!$A$2:$B$231, 2, FALSE),0)</f>
        <v>Asia</v>
      </c>
      <c r="M1790" t="str">
        <f>IF(world_happiness[[#This Row],[Life Ladder]]&gt;world_happiness[[#This Row],[AV LL]],"Over Avergare","Under Average")</f>
        <v>Over Avergare</v>
      </c>
      <c r="N1790" s="55">
        <f>DATE(world_happiness[[#This Row],[year]],1,1)</f>
        <v>43466</v>
      </c>
      <c r="O1790">
        <f>YEAR(world_happiness[[#This Row],[Date]])</f>
        <v>2019</v>
      </c>
      <c r="P1790">
        <f>AVERAGE(world_happiness[Life Ladder])</f>
        <v>5.4792273760800283</v>
      </c>
    </row>
    <row r="1791" spans="1:16" x14ac:dyDescent="0.35">
      <c r="A1791" t="s">
        <v>145</v>
      </c>
      <c r="B1791">
        <v>2020</v>
      </c>
      <c r="C1791">
        <v>5.7930000000000001</v>
      </c>
      <c r="D1791">
        <v>10.654999999999999</v>
      </c>
      <c r="E1791">
        <v>0.80800000000000005</v>
      </c>
      <c r="F1791">
        <v>73.375</v>
      </c>
      <c r="G1791">
        <v>0.71099999999999997</v>
      </c>
      <c r="H1791">
        <v>-0.111</v>
      </c>
      <c r="I1791">
        <v>0.66500000000000004</v>
      </c>
      <c r="J1791">
        <v>0.55000000000000004</v>
      </c>
      <c r="K1791">
        <v>0.247</v>
      </c>
      <c r="L1791" t="str">
        <f>IFERROR(VLOOKUP(A1791, ContinentData!$A$2:$B$231, 2, FALSE),0)</f>
        <v>Asia</v>
      </c>
      <c r="M1791" t="str">
        <f>IF(world_happiness[[#This Row],[Life Ladder]]&gt;world_happiness[[#This Row],[AV LL]],"Over Avergare","Under Average")</f>
        <v>Over Avergare</v>
      </c>
      <c r="N1791" s="55">
        <f>DATE(world_happiness[[#This Row],[year]],1,1)</f>
        <v>43831</v>
      </c>
      <c r="O1791">
        <f>YEAR(world_happiness[[#This Row],[Date]])</f>
        <v>2020</v>
      </c>
      <c r="P1791">
        <f>AVERAGE(world_happiness[Life Ladder])</f>
        <v>5.4792273760800283</v>
      </c>
    </row>
    <row r="1792" spans="1:16" x14ac:dyDescent="0.35">
      <c r="A1792" t="s">
        <v>145</v>
      </c>
      <c r="B1792">
        <v>2021</v>
      </c>
      <c r="C1792">
        <v>6.1130000000000004</v>
      </c>
      <c r="D1792">
        <v>10.696999999999999</v>
      </c>
      <c r="E1792">
        <v>0.81100000000000005</v>
      </c>
      <c r="F1792">
        <v>73.650000000000006</v>
      </c>
      <c r="G1792">
        <v>0.71699999999999997</v>
      </c>
      <c r="H1792">
        <v>-3.1E-2</v>
      </c>
      <c r="I1792">
        <v>0.68500000000000005</v>
      </c>
      <c r="J1792">
        <v>0.56599999999999995</v>
      </c>
      <c r="K1792">
        <v>0.221</v>
      </c>
      <c r="L1792" t="str">
        <f>IFERROR(VLOOKUP(A1792, ContinentData!$A$2:$B$231, 2, FALSE),0)</f>
        <v>Asia</v>
      </c>
      <c r="M1792" t="str">
        <f>IF(world_happiness[[#This Row],[Life Ladder]]&gt;world_happiness[[#This Row],[AV LL]],"Over Avergare","Under Average")</f>
        <v>Over Avergare</v>
      </c>
      <c r="N1792" s="55">
        <f>DATE(world_happiness[[#This Row],[year]],1,1)</f>
        <v>44197</v>
      </c>
      <c r="O1792">
        <f>YEAR(world_happiness[[#This Row],[Date]])</f>
        <v>2021</v>
      </c>
      <c r="P1792">
        <f>AVERAGE(world_happiness[Life Ladder])</f>
        <v>5.4792273760800283</v>
      </c>
    </row>
    <row r="1793" spans="1:16" x14ac:dyDescent="0.35">
      <c r="A1793" t="s">
        <v>145</v>
      </c>
      <c r="B1793">
        <v>2022</v>
      </c>
      <c r="C1793">
        <v>5.95</v>
      </c>
      <c r="D1793">
        <v>10.726000000000001</v>
      </c>
      <c r="E1793">
        <v>0.81</v>
      </c>
      <c r="F1793">
        <v>73.924999999999997</v>
      </c>
      <c r="G1793">
        <v>0.72299999999999998</v>
      </c>
      <c r="H1793">
        <v>3.0000000000000001E-3</v>
      </c>
      <c r="I1793">
        <v>0.747</v>
      </c>
      <c r="J1793">
        <v>0.58499999999999996</v>
      </c>
      <c r="K1793">
        <v>0.23300000000000001</v>
      </c>
      <c r="L1793" t="str">
        <f>IFERROR(VLOOKUP(A1793, ContinentData!$A$2:$B$231, 2, FALSE),0)</f>
        <v>Asia</v>
      </c>
      <c r="M1793" t="str">
        <f>IF(world_happiness[[#This Row],[Life Ladder]]&gt;world_happiness[[#This Row],[AV LL]],"Over Avergare","Under Average")</f>
        <v>Over Avergare</v>
      </c>
      <c r="N1793" s="55">
        <f>DATE(world_happiness[[#This Row],[year]],1,1)</f>
        <v>44562</v>
      </c>
      <c r="O1793">
        <f>YEAR(world_happiness[[#This Row],[Date]])</f>
        <v>2022</v>
      </c>
      <c r="P1793">
        <f>AVERAGE(world_happiness[Life Ladder])</f>
        <v>5.4792273760800283</v>
      </c>
    </row>
    <row r="1794" spans="1:16" x14ac:dyDescent="0.35">
      <c r="A1794" t="s">
        <v>146</v>
      </c>
      <c r="B1794">
        <v>2014</v>
      </c>
      <c r="C1794">
        <v>3.8319999999999999</v>
      </c>
      <c r="E1794">
        <v>0.54500000000000004</v>
      </c>
      <c r="F1794">
        <v>52.88</v>
      </c>
      <c r="G1794">
        <v>0.56699999999999995</v>
      </c>
      <c r="I1794">
        <v>0.74199999999999999</v>
      </c>
      <c r="J1794">
        <v>0.57799999999999996</v>
      </c>
      <c r="K1794">
        <v>0.42799999999999999</v>
      </c>
      <c r="L1794" t="str">
        <f>IFERROR(VLOOKUP(A1794, ContinentData!$A$2:$B$231, 2, FALSE),0)</f>
        <v>Africa</v>
      </c>
      <c r="M1794" t="str">
        <f>IF(world_happiness[[#This Row],[Life Ladder]]&gt;world_happiness[[#This Row],[AV LL]],"Over Avergare","Under Average")</f>
        <v>Under Average</v>
      </c>
      <c r="N1794" s="55">
        <f>DATE(world_happiness[[#This Row],[year]],1,1)</f>
        <v>41640</v>
      </c>
      <c r="O1794">
        <f>YEAR(world_happiness[[#This Row],[Date]])</f>
        <v>2014</v>
      </c>
      <c r="P1794">
        <f>AVERAGE(world_happiness[Life Ladder])</f>
        <v>5.4792273760800283</v>
      </c>
    </row>
    <row r="1795" spans="1:16" x14ac:dyDescent="0.35">
      <c r="A1795" t="s">
        <v>146</v>
      </c>
      <c r="B1795">
        <v>2015</v>
      </c>
      <c r="C1795">
        <v>4.0709999999999997</v>
      </c>
      <c r="E1795">
        <v>0.58499999999999996</v>
      </c>
      <c r="F1795">
        <v>53</v>
      </c>
      <c r="G1795">
        <v>0.51200000000000001</v>
      </c>
      <c r="I1795">
        <v>0.71</v>
      </c>
      <c r="J1795">
        <v>0.55300000000000005</v>
      </c>
      <c r="K1795">
        <v>0.45</v>
      </c>
      <c r="L1795" t="str">
        <f>IFERROR(VLOOKUP(A1795, ContinentData!$A$2:$B$231, 2, FALSE),0)</f>
        <v>Africa</v>
      </c>
      <c r="M1795" t="str">
        <f>IF(world_happiness[[#This Row],[Life Ladder]]&gt;world_happiness[[#This Row],[AV LL]],"Over Avergare","Under Average")</f>
        <v>Under Average</v>
      </c>
      <c r="N1795" s="55">
        <f>DATE(world_happiness[[#This Row],[year]],1,1)</f>
        <v>42005</v>
      </c>
      <c r="O1795">
        <f>YEAR(world_happiness[[#This Row],[Date]])</f>
        <v>2015</v>
      </c>
      <c r="P1795">
        <f>AVERAGE(world_happiness[Life Ladder])</f>
        <v>5.4792273760800283</v>
      </c>
    </row>
    <row r="1796" spans="1:16" x14ac:dyDescent="0.35">
      <c r="A1796" t="s">
        <v>146</v>
      </c>
      <c r="B1796">
        <v>2016</v>
      </c>
      <c r="C1796">
        <v>2.8879999999999999</v>
      </c>
      <c r="E1796">
        <v>0.53200000000000003</v>
      </c>
      <c r="F1796">
        <v>53.174999999999997</v>
      </c>
      <c r="G1796">
        <v>0.44</v>
      </c>
      <c r="I1796">
        <v>0.78500000000000003</v>
      </c>
      <c r="J1796">
        <v>0.59399999999999997</v>
      </c>
      <c r="K1796">
        <v>0.54900000000000004</v>
      </c>
      <c r="L1796" t="str">
        <f>IFERROR(VLOOKUP(A1796, ContinentData!$A$2:$B$231, 2, FALSE),0)</f>
        <v>Africa</v>
      </c>
      <c r="M1796" t="str">
        <f>IF(world_happiness[[#This Row],[Life Ladder]]&gt;world_happiness[[#This Row],[AV LL]],"Over Avergare","Under Average")</f>
        <v>Under Average</v>
      </c>
      <c r="N1796" s="55">
        <f>DATE(world_happiness[[#This Row],[year]],1,1)</f>
        <v>42370</v>
      </c>
      <c r="O1796">
        <f>YEAR(world_happiness[[#This Row],[Date]])</f>
        <v>2016</v>
      </c>
      <c r="P1796">
        <f>AVERAGE(world_happiness[Life Ladder])</f>
        <v>5.4792273760800283</v>
      </c>
    </row>
    <row r="1797" spans="1:16" x14ac:dyDescent="0.35">
      <c r="A1797" t="s">
        <v>146</v>
      </c>
      <c r="B1797">
        <v>2017</v>
      </c>
      <c r="C1797">
        <v>2.8170000000000002</v>
      </c>
      <c r="E1797">
        <v>0.55700000000000005</v>
      </c>
      <c r="F1797">
        <v>53.35</v>
      </c>
      <c r="G1797">
        <v>0.45600000000000002</v>
      </c>
      <c r="I1797">
        <v>0.76100000000000001</v>
      </c>
      <c r="J1797">
        <v>0.56499999999999995</v>
      </c>
      <c r="K1797">
        <v>0.51700000000000002</v>
      </c>
      <c r="L1797" t="str">
        <f>IFERROR(VLOOKUP(A1797, ContinentData!$A$2:$B$231, 2, FALSE),0)</f>
        <v>Africa</v>
      </c>
      <c r="M1797" t="str">
        <f>IF(world_happiness[[#This Row],[Life Ladder]]&gt;world_happiness[[#This Row],[AV LL]],"Over Avergare","Under Average")</f>
        <v>Under Average</v>
      </c>
      <c r="N1797" s="55">
        <f>DATE(world_happiness[[#This Row],[year]],1,1)</f>
        <v>42736</v>
      </c>
      <c r="O1797">
        <f>YEAR(world_happiness[[#This Row],[Date]])</f>
        <v>2017</v>
      </c>
      <c r="P1797">
        <f>AVERAGE(world_happiness[Life Ladder])</f>
        <v>5.4792273760800283</v>
      </c>
    </row>
    <row r="1798" spans="1:16" x14ac:dyDescent="0.35">
      <c r="A1798" t="s">
        <v>147</v>
      </c>
      <c r="B1798">
        <v>2005</v>
      </c>
      <c r="C1798">
        <v>7.1529999999999996</v>
      </c>
      <c r="D1798">
        <v>10.544</v>
      </c>
      <c r="E1798">
        <v>0.96099999999999997</v>
      </c>
      <c r="F1798">
        <v>70.400000000000006</v>
      </c>
      <c r="G1798">
        <v>0.91600000000000004</v>
      </c>
      <c r="I1798">
        <v>0.77700000000000002</v>
      </c>
      <c r="J1798">
        <v>0.69399999999999995</v>
      </c>
      <c r="K1798">
        <v>0.24099999999999999</v>
      </c>
      <c r="L1798" t="str">
        <f>IFERROR(VLOOKUP(A1798, ContinentData!$A$2:$B$231, 2, FALSE),0)</f>
        <v>Europe</v>
      </c>
      <c r="M1798" t="str">
        <f>IF(world_happiness[[#This Row],[Life Ladder]]&gt;world_happiness[[#This Row],[AV LL]],"Over Avergare","Under Average")</f>
        <v>Over Avergare</v>
      </c>
      <c r="N1798" s="55">
        <f>DATE(world_happiness[[#This Row],[year]],1,1)</f>
        <v>38353</v>
      </c>
      <c r="O1798">
        <f>YEAR(world_happiness[[#This Row],[Date]])</f>
        <v>2005</v>
      </c>
      <c r="P1798">
        <f>AVERAGE(world_happiness[Life Ladder])</f>
        <v>5.4792273760800283</v>
      </c>
    </row>
    <row r="1799" spans="1:16" x14ac:dyDescent="0.35">
      <c r="A1799" t="s">
        <v>147</v>
      </c>
      <c r="B1799">
        <v>2007</v>
      </c>
      <c r="C1799">
        <v>6.9950000000000001</v>
      </c>
      <c r="D1799">
        <v>10.584</v>
      </c>
      <c r="E1799">
        <v>0.95699999999999996</v>
      </c>
      <c r="F1799">
        <v>70.64</v>
      </c>
      <c r="G1799">
        <v>0.78200000000000003</v>
      </c>
      <c r="H1799">
        <v>-9.7000000000000003E-2</v>
      </c>
      <c r="I1799">
        <v>0.78400000000000003</v>
      </c>
      <c r="J1799">
        <v>0.71699999999999997</v>
      </c>
      <c r="K1799">
        <v>0.26400000000000001</v>
      </c>
      <c r="L1799" t="str">
        <f>IFERROR(VLOOKUP(A1799, ContinentData!$A$2:$B$231, 2, FALSE),0)</f>
        <v>Europe</v>
      </c>
      <c r="M1799" t="str">
        <f>IF(world_happiness[[#This Row],[Life Ladder]]&gt;world_happiness[[#This Row],[AV LL]],"Over Avergare","Under Average")</f>
        <v>Over Avergare</v>
      </c>
      <c r="N1799" s="55">
        <f>DATE(world_happiness[[#This Row],[year]],1,1)</f>
        <v>39083</v>
      </c>
      <c r="O1799">
        <f>YEAR(world_happiness[[#This Row],[Date]])</f>
        <v>2007</v>
      </c>
      <c r="P1799">
        <f>AVERAGE(world_happiness[Life Ladder])</f>
        <v>5.4792273760800283</v>
      </c>
    </row>
    <row r="1800" spans="1:16" x14ac:dyDescent="0.35">
      <c r="A1800" t="s">
        <v>147</v>
      </c>
      <c r="B1800">
        <v>2008</v>
      </c>
      <c r="C1800">
        <v>7.2939999999999996</v>
      </c>
      <c r="D1800">
        <v>10.577</v>
      </c>
      <c r="E1800">
        <v>0.94799999999999995</v>
      </c>
      <c r="F1800">
        <v>70.760000000000005</v>
      </c>
      <c r="G1800">
        <v>0.83399999999999996</v>
      </c>
      <c r="H1800">
        <v>-0.154</v>
      </c>
      <c r="I1800">
        <v>0.68300000000000005</v>
      </c>
      <c r="J1800">
        <v>0.64900000000000002</v>
      </c>
      <c r="K1800">
        <v>0.26</v>
      </c>
      <c r="L1800" t="str">
        <f>IFERROR(VLOOKUP(A1800, ContinentData!$A$2:$B$231, 2, FALSE),0)</f>
        <v>Europe</v>
      </c>
      <c r="M1800" t="str">
        <f>IF(world_happiness[[#This Row],[Life Ladder]]&gt;world_happiness[[#This Row],[AV LL]],"Over Avergare","Under Average")</f>
        <v>Over Avergare</v>
      </c>
      <c r="N1800" s="55">
        <f>DATE(world_happiness[[#This Row],[year]],1,1)</f>
        <v>39448</v>
      </c>
      <c r="O1800">
        <f>YEAR(world_happiness[[#This Row],[Date]])</f>
        <v>2008</v>
      </c>
      <c r="P1800">
        <f>AVERAGE(world_happiness[Life Ladder])</f>
        <v>5.4792273760800283</v>
      </c>
    </row>
    <row r="1801" spans="1:16" x14ac:dyDescent="0.35">
      <c r="A1801" t="s">
        <v>147</v>
      </c>
      <c r="B1801">
        <v>2009</v>
      </c>
      <c r="C1801">
        <v>6.1989999999999998</v>
      </c>
      <c r="D1801">
        <v>10.53</v>
      </c>
      <c r="E1801">
        <v>0.92900000000000005</v>
      </c>
      <c r="F1801">
        <v>70.88</v>
      </c>
      <c r="G1801">
        <v>0.749</v>
      </c>
      <c r="H1801">
        <v>-0.13100000000000001</v>
      </c>
      <c r="I1801">
        <v>0.79800000000000004</v>
      </c>
      <c r="J1801">
        <v>0.64500000000000002</v>
      </c>
      <c r="K1801">
        <v>0.33600000000000002</v>
      </c>
      <c r="L1801" t="str">
        <f>IFERROR(VLOOKUP(A1801, ContinentData!$A$2:$B$231, 2, FALSE),0)</f>
        <v>Europe</v>
      </c>
      <c r="M1801" t="str">
        <f>IF(world_happiness[[#This Row],[Life Ladder]]&gt;world_happiness[[#This Row],[AV LL]],"Over Avergare","Under Average")</f>
        <v>Over Avergare</v>
      </c>
      <c r="N1801" s="55">
        <f>DATE(world_happiness[[#This Row],[year]],1,1)</f>
        <v>39814</v>
      </c>
      <c r="O1801">
        <f>YEAR(world_happiness[[#This Row],[Date]])</f>
        <v>2009</v>
      </c>
      <c r="P1801">
        <f>AVERAGE(world_happiness[Life Ladder])</f>
        <v>5.4792273760800283</v>
      </c>
    </row>
    <row r="1802" spans="1:16" x14ac:dyDescent="0.35">
      <c r="A1802" t="s">
        <v>147</v>
      </c>
      <c r="B1802">
        <v>2010</v>
      </c>
      <c r="C1802">
        <v>6.1879999999999997</v>
      </c>
      <c r="D1802">
        <v>10.526999999999999</v>
      </c>
      <c r="E1802">
        <v>0.95</v>
      </c>
      <c r="F1802">
        <v>71</v>
      </c>
      <c r="G1802">
        <v>0.79600000000000004</v>
      </c>
      <c r="H1802">
        <v>-0.14199999999999999</v>
      </c>
      <c r="I1802">
        <v>0.84</v>
      </c>
      <c r="J1802">
        <v>0.64500000000000002</v>
      </c>
      <c r="K1802">
        <v>0.32200000000000001</v>
      </c>
      <c r="L1802" t="str">
        <f>IFERROR(VLOOKUP(A1802, ContinentData!$A$2:$B$231, 2, FALSE),0)</f>
        <v>Europe</v>
      </c>
      <c r="M1802" t="str">
        <f>IF(world_happiness[[#This Row],[Life Ladder]]&gt;world_happiness[[#This Row],[AV LL]],"Over Avergare","Under Average")</f>
        <v>Over Avergare</v>
      </c>
      <c r="N1802" s="55">
        <f>DATE(world_happiness[[#This Row],[year]],1,1)</f>
        <v>40179</v>
      </c>
      <c r="O1802">
        <f>YEAR(world_happiness[[#This Row],[Date]])</f>
        <v>2010</v>
      </c>
      <c r="P1802">
        <f>AVERAGE(world_happiness[Life Ladder])</f>
        <v>5.4792273760800283</v>
      </c>
    </row>
    <row r="1803" spans="1:16" x14ac:dyDescent="0.35">
      <c r="A1803" t="s">
        <v>147</v>
      </c>
      <c r="B1803">
        <v>2011</v>
      </c>
      <c r="C1803">
        <v>6.5179999999999998</v>
      </c>
      <c r="D1803">
        <v>10.515000000000001</v>
      </c>
      <c r="E1803">
        <v>0.94399999999999995</v>
      </c>
      <c r="F1803">
        <v>71.12</v>
      </c>
      <c r="G1803">
        <v>0.81899999999999995</v>
      </c>
      <c r="H1803">
        <v>-0.126</v>
      </c>
      <c r="I1803">
        <v>0.84599999999999997</v>
      </c>
      <c r="J1803">
        <v>0.66700000000000004</v>
      </c>
      <c r="K1803">
        <v>0.35599999999999998</v>
      </c>
      <c r="L1803" t="str">
        <f>IFERROR(VLOOKUP(A1803, ContinentData!$A$2:$B$231, 2, FALSE),0)</f>
        <v>Europe</v>
      </c>
      <c r="M1803" t="str">
        <f>IF(world_happiness[[#This Row],[Life Ladder]]&gt;world_happiness[[#This Row],[AV LL]],"Over Avergare","Under Average")</f>
        <v>Over Avergare</v>
      </c>
      <c r="N1803" s="55">
        <f>DATE(world_happiness[[#This Row],[year]],1,1)</f>
        <v>40544</v>
      </c>
      <c r="O1803">
        <f>YEAR(world_happiness[[#This Row],[Date]])</f>
        <v>2011</v>
      </c>
      <c r="P1803">
        <f>AVERAGE(world_happiness[Life Ladder])</f>
        <v>5.4792273760800283</v>
      </c>
    </row>
    <row r="1804" spans="1:16" x14ac:dyDescent="0.35">
      <c r="A1804" t="s">
        <v>147</v>
      </c>
      <c r="B1804">
        <v>2012</v>
      </c>
      <c r="C1804">
        <v>6.2910000000000004</v>
      </c>
      <c r="D1804">
        <v>10.484</v>
      </c>
      <c r="E1804">
        <v>0.93700000000000006</v>
      </c>
      <c r="F1804">
        <v>71.239999999999995</v>
      </c>
      <c r="G1804">
        <v>0.755</v>
      </c>
      <c r="H1804">
        <v>-6.3E-2</v>
      </c>
      <c r="I1804">
        <v>0.84399999999999997</v>
      </c>
      <c r="J1804">
        <v>0.64400000000000002</v>
      </c>
      <c r="K1804">
        <v>0.36599999999999999</v>
      </c>
      <c r="L1804" t="str">
        <f>IFERROR(VLOOKUP(A1804, ContinentData!$A$2:$B$231, 2, FALSE),0)</f>
        <v>Europe</v>
      </c>
      <c r="M1804" t="str">
        <f>IF(world_happiness[[#This Row],[Life Ladder]]&gt;world_happiness[[#This Row],[AV LL]],"Over Avergare","Under Average")</f>
        <v>Over Avergare</v>
      </c>
      <c r="N1804" s="55">
        <f>DATE(world_happiness[[#This Row],[year]],1,1)</f>
        <v>40909</v>
      </c>
      <c r="O1804">
        <f>YEAR(world_happiness[[#This Row],[Date]])</f>
        <v>2012</v>
      </c>
      <c r="P1804">
        <f>AVERAGE(world_happiness[Life Ladder])</f>
        <v>5.4792273760800283</v>
      </c>
    </row>
    <row r="1805" spans="1:16" x14ac:dyDescent="0.35">
      <c r="A1805" t="s">
        <v>147</v>
      </c>
      <c r="B1805">
        <v>2013</v>
      </c>
      <c r="C1805">
        <v>6.15</v>
      </c>
      <c r="D1805">
        <v>10.473000000000001</v>
      </c>
      <c r="E1805">
        <v>0.92900000000000005</v>
      </c>
      <c r="F1805">
        <v>71.36</v>
      </c>
      <c r="G1805">
        <v>0.75900000000000001</v>
      </c>
      <c r="H1805">
        <v>-0.105</v>
      </c>
      <c r="I1805">
        <v>0.91600000000000004</v>
      </c>
      <c r="J1805">
        <v>0.66300000000000003</v>
      </c>
      <c r="K1805">
        <v>0.372</v>
      </c>
      <c r="L1805" t="str">
        <f>IFERROR(VLOOKUP(A1805, ContinentData!$A$2:$B$231, 2, FALSE),0)</f>
        <v>Europe</v>
      </c>
      <c r="M1805" t="str">
        <f>IF(world_happiness[[#This Row],[Life Ladder]]&gt;world_happiness[[#This Row],[AV LL]],"Over Avergare","Under Average")</f>
        <v>Over Avergare</v>
      </c>
      <c r="N1805" s="55">
        <f>DATE(world_happiness[[#This Row],[year]],1,1)</f>
        <v>41275</v>
      </c>
      <c r="O1805">
        <f>YEAR(world_happiness[[#This Row],[Date]])</f>
        <v>2013</v>
      </c>
      <c r="P1805">
        <f>AVERAGE(world_happiness[Life Ladder])</f>
        <v>5.4792273760800283</v>
      </c>
    </row>
    <row r="1806" spans="1:16" x14ac:dyDescent="0.35">
      <c r="A1806" t="s">
        <v>147</v>
      </c>
      <c r="B1806">
        <v>2014</v>
      </c>
      <c r="C1806">
        <v>6.4560000000000004</v>
      </c>
      <c r="D1806">
        <v>10.49</v>
      </c>
      <c r="E1806">
        <v>0.94799999999999995</v>
      </c>
      <c r="F1806">
        <v>71.48</v>
      </c>
      <c r="G1806">
        <v>0.73799999999999999</v>
      </c>
      <c r="H1806">
        <v>-3.2000000000000001E-2</v>
      </c>
      <c r="I1806">
        <v>0.85399999999999998</v>
      </c>
      <c r="J1806">
        <v>0.68300000000000005</v>
      </c>
      <c r="K1806">
        <v>0.33500000000000002</v>
      </c>
      <c r="L1806" t="str">
        <f>IFERROR(VLOOKUP(A1806, ContinentData!$A$2:$B$231, 2, FALSE),0)</f>
        <v>Europe</v>
      </c>
      <c r="M1806" t="str">
        <f>IF(world_happiness[[#This Row],[Life Ladder]]&gt;world_happiness[[#This Row],[AV LL]],"Over Avergare","Under Average")</f>
        <v>Over Avergare</v>
      </c>
      <c r="N1806" s="55">
        <f>DATE(world_happiness[[#This Row],[year]],1,1)</f>
        <v>41640</v>
      </c>
      <c r="O1806">
        <f>YEAR(world_happiness[[#This Row],[Date]])</f>
        <v>2014</v>
      </c>
      <c r="P1806">
        <f>AVERAGE(world_happiness[Life Ladder])</f>
        <v>5.4792273760800283</v>
      </c>
    </row>
    <row r="1807" spans="1:16" x14ac:dyDescent="0.35">
      <c r="A1807" t="s">
        <v>147</v>
      </c>
      <c r="B1807">
        <v>2015</v>
      </c>
      <c r="C1807">
        <v>6.3810000000000002</v>
      </c>
      <c r="D1807">
        <v>10.529</v>
      </c>
      <c r="E1807">
        <v>0.95599999999999996</v>
      </c>
      <c r="F1807">
        <v>71.599999999999994</v>
      </c>
      <c r="G1807">
        <v>0.73199999999999998</v>
      </c>
      <c r="H1807">
        <v>-7.5999999999999998E-2</v>
      </c>
      <c r="I1807">
        <v>0.82199999999999995</v>
      </c>
      <c r="J1807">
        <v>0.70499999999999996</v>
      </c>
      <c r="K1807">
        <v>0.28499999999999998</v>
      </c>
      <c r="L1807" t="str">
        <f>IFERROR(VLOOKUP(A1807, ContinentData!$A$2:$B$231, 2, FALSE),0)</f>
        <v>Europe</v>
      </c>
      <c r="M1807" t="str">
        <f>IF(world_happiness[[#This Row],[Life Ladder]]&gt;world_happiness[[#This Row],[AV LL]],"Over Avergare","Under Average")</f>
        <v>Over Avergare</v>
      </c>
      <c r="N1807" s="55">
        <f>DATE(world_happiness[[#This Row],[year]],1,1)</f>
        <v>42005</v>
      </c>
      <c r="O1807">
        <f>YEAR(world_happiness[[#This Row],[Date]])</f>
        <v>2015</v>
      </c>
      <c r="P1807">
        <f>AVERAGE(world_happiness[Life Ladder])</f>
        <v>5.4792273760800283</v>
      </c>
    </row>
    <row r="1808" spans="1:16" x14ac:dyDescent="0.35">
      <c r="A1808" t="s">
        <v>147</v>
      </c>
      <c r="B1808">
        <v>2016</v>
      </c>
      <c r="C1808">
        <v>6.319</v>
      </c>
      <c r="D1808">
        <v>10.558</v>
      </c>
      <c r="E1808">
        <v>0.94199999999999995</v>
      </c>
      <c r="F1808">
        <v>71.724999999999994</v>
      </c>
      <c r="G1808">
        <v>0.76800000000000002</v>
      </c>
      <c r="H1808">
        <v>-5.1999999999999998E-2</v>
      </c>
      <c r="I1808">
        <v>0.81899999999999995</v>
      </c>
      <c r="J1808">
        <v>0.63</v>
      </c>
      <c r="K1808">
        <v>0.30099999999999999</v>
      </c>
      <c r="L1808" t="str">
        <f>IFERROR(VLOOKUP(A1808, ContinentData!$A$2:$B$231, 2, FALSE),0)</f>
        <v>Europe</v>
      </c>
      <c r="M1808" t="str">
        <f>IF(world_happiness[[#This Row],[Life Ladder]]&gt;world_happiness[[#This Row],[AV LL]],"Over Avergare","Under Average")</f>
        <v>Over Avergare</v>
      </c>
      <c r="N1808" s="55">
        <f>DATE(world_happiness[[#This Row],[year]],1,1)</f>
        <v>42370</v>
      </c>
      <c r="O1808">
        <f>YEAR(world_happiness[[#This Row],[Date]])</f>
        <v>2016</v>
      </c>
      <c r="P1808">
        <f>AVERAGE(world_happiness[Life Ladder])</f>
        <v>5.4792273760800283</v>
      </c>
    </row>
    <row r="1809" spans="1:16" x14ac:dyDescent="0.35">
      <c r="A1809" t="s">
        <v>147</v>
      </c>
      <c r="B1809">
        <v>2017</v>
      </c>
      <c r="C1809">
        <v>6.23</v>
      </c>
      <c r="D1809">
        <v>10.585000000000001</v>
      </c>
      <c r="E1809">
        <v>0.90300000000000002</v>
      </c>
      <c r="F1809">
        <v>71.849999999999994</v>
      </c>
      <c r="G1809">
        <v>0.75600000000000001</v>
      </c>
      <c r="H1809">
        <v>-3.5999999999999997E-2</v>
      </c>
      <c r="I1809">
        <v>0.79100000000000004</v>
      </c>
      <c r="J1809">
        <v>0.60099999999999998</v>
      </c>
      <c r="K1809">
        <v>0.30199999999999999</v>
      </c>
      <c r="L1809" t="str">
        <f>IFERROR(VLOOKUP(A1809, ContinentData!$A$2:$B$231, 2, FALSE),0)</f>
        <v>Europe</v>
      </c>
      <c r="M1809" t="str">
        <f>IF(world_happiness[[#This Row],[Life Ladder]]&gt;world_happiness[[#This Row],[AV LL]],"Over Avergare","Under Average")</f>
        <v>Over Avergare</v>
      </c>
      <c r="N1809" s="55">
        <f>DATE(world_happiness[[#This Row],[year]],1,1)</f>
        <v>42736</v>
      </c>
      <c r="O1809">
        <f>YEAR(world_happiness[[#This Row],[Date]])</f>
        <v>2017</v>
      </c>
      <c r="P1809">
        <f>AVERAGE(world_happiness[Life Ladder])</f>
        <v>5.4792273760800283</v>
      </c>
    </row>
    <row r="1810" spans="1:16" x14ac:dyDescent="0.35">
      <c r="A1810" t="s">
        <v>147</v>
      </c>
      <c r="B1810">
        <v>2018</v>
      </c>
      <c r="C1810">
        <v>6.5129999999999999</v>
      </c>
      <c r="D1810">
        <v>10.603</v>
      </c>
      <c r="E1810">
        <v>0.91</v>
      </c>
      <c r="F1810">
        <v>71.974999999999994</v>
      </c>
      <c r="G1810">
        <v>0.72199999999999998</v>
      </c>
      <c r="H1810">
        <v>-7.9000000000000001E-2</v>
      </c>
      <c r="I1810">
        <v>0.77700000000000002</v>
      </c>
      <c r="J1810">
        <v>0.63600000000000001</v>
      </c>
      <c r="K1810">
        <v>0.35699999999999998</v>
      </c>
      <c r="L1810" t="str">
        <f>IFERROR(VLOOKUP(A1810, ContinentData!$A$2:$B$231, 2, FALSE),0)</f>
        <v>Europe</v>
      </c>
      <c r="M1810" t="str">
        <f>IF(world_happiness[[#This Row],[Life Ladder]]&gt;world_happiness[[#This Row],[AV LL]],"Over Avergare","Under Average")</f>
        <v>Over Avergare</v>
      </c>
      <c r="N1810" s="55">
        <f>DATE(world_happiness[[#This Row],[year]],1,1)</f>
        <v>43101</v>
      </c>
      <c r="O1810">
        <f>YEAR(world_happiness[[#This Row],[Date]])</f>
        <v>2018</v>
      </c>
      <c r="P1810">
        <f>AVERAGE(world_happiness[Life Ladder])</f>
        <v>5.4792273760800283</v>
      </c>
    </row>
    <row r="1811" spans="1:16" x14ac:dyDescent="0.35">
      <c r="A1811" t="s">
        <v>147</v>
      </c>
      <c r="B1811">
        <v>2019</v>
      </c>
      <c r="C1811">
        <v>6.4569999999999999</v>
      </c>
      <c r="D1811">
        <v>10.615</v>
      </c>
      <c r="E1811">
        <v>0.94899999999999995</v>
      </c>
      <c r="F1811">
        <v>72.099999999999994</v>
      </c>
      <c r="G1811">
        <v>0.77800000000000002</v>
      </c>
      <c r="H1811">
        <v>-5.2999999999999999E-2</v>
      </c>
      <c r="I1811">
        <v>0.73</v>
      </c>
      <c r="J1811">
        <v>0.63600000000000001</v>
      </c>
      <c r="K1811">
        <v>0.316</v>
      </c>
      <c r="L1811" t="str">
        <f>IFERROR(VLOOKUP(A1811, ContinentData!$A$2:$B$231, 2, FALSE),0)</f>
        <v>Europe</v>
      </c>
      <c r="M1811" t="str">
        <f>IF(world_happiness[[#This Row],[Life Ladder]]&gt;world_happiness[[#This Row],[AV LL]],"Over Avergare","Under Average")</f>
        <v>Over Avergare</v>
      </c>
      <c r="N1811" s="55">
        <f>DATE(world_happiness[[#This Row],[year]],1,1)</f>
        <v>43466</v>
      </c>
      <c r="O1811">
        <f>YEAR(world_happiness[[#This Row],[Date]])</f>
        <v>2019</v>
      </c>
      <c r="P1811">
        <f>AVERAGE(world_happiness[Life Ladder])</f>
        <v>5.4792273760800283</v>
      </c>
    </row>
    <row r="1812" spans="1:16" x14ac:dyDescent="0.35">
      <c r="A1812" t="s">
        <v>147</v>
      </c>
      <c r="B1812">
        <v>2020</v>
      </c>
      <c r="C1812">
        <v>6.5019999999999998</v>
      </c>
      <c r="D1812">
        <v>10.49</v>
      </c>
      <c r="E1812">
        <v>0.93500000000000005</v>
      </c>
      <c r="F1812">
        <v>72.224999999999994</v>
      </c>
      <c r="G1812">
        <v>0.78300000000000003</v>
      </c>
      <c r="H1812">
        <v>-0.125</v>
      </c>
      <c r="I1812">
        <v>0.73</v>
      </c>
      <c r="J1812">
        <v>0.67100000000000004</v>
      </c>
      <c r="K1812">
        <v>0.317</v>
      </c>
      <c r="L1812" t="str">
        <f>IFERROR(VLOOKUP(A1812, ContinentData!$A$2:$B$231, 2, FALSE),0)</f>
        <v>Europe</v>
      </c>
      <c r="M1812" t="str">
        <f>IF(world_happiness[[#This Row],[Life Ladder]]&gt;world_happiness[[#This Row],[AV LL]],"Over Avergare","Under Average")</f>
        <v>Over Avergare</v>
      </c>
      <c r="N1812" s="55">
        <f>DATE(world_happiness[[#This Row],[year]],1,1)</f>
        <v>43831</v>
      </c>
      <c r="O1812">
        <f>YEAR(world_happiness[[#This Row],[Date]])</f>
        <v>2020</v>
      </c>
      <c r="P1812">
        <f>AVERAGE(world_happiness[Life Ladder])</f>
        <v>5.4792273760800283</v>
      </c>
    </row>
    <row r="1813" spans="1:16" x14ac:dyDescent="0.35">
      <c r="A1813" t="s">
        <v>147</v>
      </c>
      <c r="B1813">
        <v>2021</v>
      </c>
      <c r="C1813">
        <v>6.47</v>
      </c>
      <c r="D1813">
        <v>10.542999999999999</v>
      </c>
      <c r="E1813">
        <v>0.92600000000000005</v>
      </c>
      <c r="F1813">
        <v>72.349999999999994</v>
      </c>
      <c r="G1813">
        <v>0.78200000000000003</v>
      </c>
      <c r="H1813">
        <v>-7.3999999999999996E-2</v>
      </c>
      <c r="I1813">
        <v>0.72899999999999998</v>
      </c>
      <c r="J1813">
        <v>0.63900000000000001</v>
      </c>
      <c r="K1813">
        <v>0.32400000000000001</v>
      </c>
      <c r="L1813" t="str">
        <f>IFERROR(VLOOKUP(A1813, ContinentData!$A$2:$B$231, 2, FALSE),0)</f>
        <v>Europe</v>
      </c>
      <c r="M1813" t="str">
        <f>IF(world_happiness[[#This Row],[Life Ladder]]&gt;world_happiness[[#This Row],[AV LL]],"Over Avergare","Under Average")</f>
        <v>Over Avergare</v>
      </c>
      <c r="N1813" s="55">
        <f>DATE(world_happiness[[#This Row],[year]],1,1)</f>
        <v>44197</v>
      </c>
      <c r="O1813">
        <f>YEAR(world_happiness[[#This Row],[Date]])</f>
        <v>2021</v>
      </c>
      <c r="P1813">
        <f>AVERAGE(world_happiness[Life Ladder])</f>
        <v>5.4792273760800283</v>
      </c>
    </row>
    <row r="1814" spans="1:16" x14ac:dyDescent="0.35">
      <c r="A1814" t="s">
        <v>147</v>
      </c>
      <c r="B1814">
        <v>2022</v>
      </c>
      <c r="C1814">
        <v>6.3369999999999997</v>
      </c>
      <c r="D1814">
        <v>10.587</v>
      </c>
      <c r="E1814">
        <v>0.93400000000000005</v>
      </c>
      <c r="F1814">
        <v>72.474999999999994</v>
      </c>
      <c r="G1814">
        <v>0.78100000000000003</v>
      </c>
      <c r="H1814">
        <v>1E-3</v>
      </c>
      <c r="I1814">
        <v>0.67300000000000004</v>
      </c>
      <c r="J1814">
        <v>0.63600000000000001</v>
      </c>
      <c r="K1814">
        <v>0.32</v>
      </c>
      <c r="L1814" t="str">
        <f>IFERROR(VLOOKUP(A1814, ContinentData!$A$2:$B$231, 2, FALSE),0)</f>
        <v>Europe</v>
      </c>
      <c r="M1814" t="str">
        <f>IF(world_happiness[[#This Row],[Life Ladder]]&gt;world_happiness[[#This Row],[AV LL]],"Over Avergare","Under Average")</f>
        <v>Over Avergare</v>
      </c>
      <c r="N1814" s="55">
        <f>DATE(world_happiness[[#This Row],[year]],1,1)</f>
        <v>44562</v>
      </c>
      <c r="O1814">
        <f>YEAR(world_happiness[[#This Row],[Date]])</f>
        <v>2022</v>
      </c>
      <c r="P1814">
        <f>AVERAGE(world_happiness[Life Ladder])</f>
        <v>5.4792273760800283</v>
      </c>
    </row>
    <row r="1815" spans="1:16" x14ac:dyDescent="0.35">
      <c r="A1815" t="s">
        <v>148</v>
      </c>
      <c r="B1815">
        <v>2006</v>
      </c>
      <c r="C1815">
        <v>4.3449999999999998</v>
      </c>
      <c r="D1815">
        <v>8.9459999999999997</v>
      </c>
      <c r="E1815">
        <v>0.86399999999999999</v>
      </c>
      <c r="F1815">
        <v>62.28</v>
      </c>
      <c r="G1815">
        <v>0.72399999999999998</v>
      </c>
      <c r="H1815">
        <v>5.7000000000000002E-2</v>
      </c>
      <c r="I1815">
        <v>0.83799999999999997</v>
      </c>
      <c r="J1815">
        <v>0.63900000000000001</v>
      </c>
      <c r="K1815">
        <v>0.216</v>
      </c>
      <c r="L1815" t="str">
        <f>IFERROR(VLOOKUP(A1815, ContinentData!$A$2:$B$231, 2, FALSE),0)</f>
        <v>Asia</v>
      </c>
      <c r="M1815" t="str">
        <f>IF(world_happiness[[#This Row],[Life Ladder]]&gt;world_happiness[[#This Row],[AV LL]],"Over Avergare","Under Average")</f>
        <v>Under Average</v>
      </c>
      <c r="N1815" s="55">
        <f>DATE(world_happiness[[#This Row],[year]],1,1)</f>
        <v>38718</v>
      </c>
      <c r="O1815">
        <f>YEAR(world_happiness[[#This Row],[Date]])</f>
        <v>2006</v>
      </c>
      <c r="P1815">
        <f>AVERAGE(world_happiness[Life Ladder])</f>
        <v>5.4792273760800283</v>
      </c>
    </row>
    <row r="1816" spans="1:16" x14ac:dyDescent="0.35">
      <c r="A1816" t="s">
        <v>148</v>
      </c>
      <c r="B1816">
        <v>2007</v>
      </c>
      <c r="C1816">
        <v>4.415</v>
      </c>
      <c r="D1816">
        <v>9.0039999999999996</v>
      </c>
      <c r="E1816">
        <v>0.83799999999999997</v>
      </c>
      <c r="F1816">
        <v>62.76</v>
      </c>
      <c r="G1816">
        <v>0.73599999999999999</v>
      </c>
      <c r="H1816">
        <v>0.105</v>
      </c>
      <c r="I1816">
        <v>0.84699999999999998</v>
      </c>
      <c r="J1816">
        <v>0.59</v>
      </c>
      <c r="K1816">
        <v>0.22</v>
      </c>
      <c r="L1816" t="str">
        <f>IFERROR(VLOOKUP(A1816, ContinentData!$A$2:$B$231, 2, FALSE),0)</f>
        <v>Asia</v>
      </c>
      <c r="M1816" t="str">
        <f>IF(world_happiness[[#This Row],[Life Ladder]]&gt;world_happiness[[#This Row],[AV LL]],"Over Avergare","Under Average")</f>
        <v>Under Average</v>
      </c>
      <c r="N1816" s="55">
        <f>DATE(world_happiness[[#This Row],[year]],1,1)</f>
        <v>39083</v>
      </c>
      <c r="O1816">
        <f>YEAR(world_happiness[[#This Row],[Date]])</f>
        <v>2007</v>
      </c>
      <c r="P1816">
        <f>AVERAGE(world_happiness[Life Ladder])</f>
        <v>5.4792273760800283</v>
      </c>
    </row>
    <row r="1817" spans="1:16" x14ac:dyDescent="0.35">
      <c r="A1817" t="s">
        <v>148</v>
      </c>
      <c r="B1817">
        <v>2008</v>
      </c>
      <c r="C1817">
        <v>4.431</v>
      </c>
      <c r="D1817">
        <v>9.0549999999999997</v>
      </c>
      <c r="E1817">
        <v>0.81599999999999995</v>
      </c>
      <c r="F1817">
        <v>63.24</v>
      </c>
      <c r="G1817">
        <v>0.83399999999999996</v>
      </c>
      <c r="H1817">
        <v>0.157</v>
      </c>
      <c r="I1817">
        <v>0.86099999999999999</v>
      </c>
      <c r="J1817">
        <v>0.65600000000000003</v>
      </c>
      <c r="K1817">
        <v>0.153</v>
      </c>
      <c r="L1817" t="str">
        <f>IFERROR(VLOOKUP(A1817, ContinentData!$A$2:$B$231, 2, FALSE),0)</f>
        <v>Asia</v>
      </c>
      <c r="M1817" t="str">
        <f>IF(world_happiness[[#This Row],[Life Ladder]]&gt;world_happiness[[#This Row],[AV LL]],"Over Avergare","Under Average")</f>
        <v>Under Average</v>
      </c>
      <c r="N1817" s="55">
        <f>DATE(world_happiness[[#This Row],[year]],1,1)</f>
        <v>39448</v>
      </c>
      <c r="O1817">
        <f>YEAR(world_happiness[[#This Row],[Date]])</f>
        <v>2008</v>
      </c>
      <c r="P1817">
        <f>AVERAGE(world_happiness[Life Ladder])</f>
        <v>5.4792273760800283</v>
      </c>
    </row>
    <row r="1818" spans="1:16" x14ac:dyDescent="0.35">
      <c r="A1818" t="s">
        <v>148</v>
      </c>
      <c r="B1818">
        <v>2009</v>
      </c>
      <c r="C1818">
        <v>4.2119999999999997</v>
      </c>
      <c r="D1818">
        <v>9.0830000000000002</v>
      </c>
      <c r="E1818">
        <v>0.83</v>
      </c>
      <c r="F1818">
        <v>63.72</v>
      </c>
      <c r="G1818">
        <v>0.79900000000000004</v>
      </c>
      <c r="H1818">
        <v>0.30099999999999999</v>
      </c>
      <c r="I1818">
        <v>0.69</v>
      </c>
      <c r="J1818">
        <v>0.66100000000000003</v>
      </c>
      <c r="K1818">
        <v>0.17199999999999999</v>
      </c>
      <c r="L1818" t="str">
        <f>IFERROR(VLOOKUP(A1818, ContinentData!$A$2:$B$231, 2, FALSE),0)</f>
        <v>Asia</v>
      </c>
      <c r="M1818" t="str">
        <f>IF(world_happiness[[#This Row],[Life Ladder]]&gt;world_happiness[[#This Row],[AV LL]],"Over Avergare","Under Average")</f>
        <v>Under Average</v>
      </c>
      <c r="N1818" s="55">
        <f>DATE(world_happiness[[#This Row],[year]],1,1)</f>
        <v>39814</v>
      </c>
      <c r="O1818">
        <f>YEAR(world_happiness[[#This Row],[Date]])</f>
        <v>2009</v>
      </c>
      <c r="P1818">
        <f>AVERAGE(world_happiness[Life Ladder])</f>
        <v>5.4792273760800283</v>
      </c>
    </row>
    <row r="1819" spans="1:16" x14ac:dyDescent="0.35">
      <c r="A1819" t="s">
        <v>148</v>
      </c>
      <c r="B1819">
        <v>2010</v>
      </c>
      <c r="C1819">
        <v>3.9769999999999999</v>
      </c>
      <c r="D1819">
        <v>9.1530000000000005</v>
      </c>
      <c r="E1819">
        <v>0.81399999999999995</v>
      </c>
      <c r="F1819">
        <v>64.2</v>
      </c>
      <c r="G1819">
        <v>0.73799999999999999</v>
      </c>
      <c r="H1819">
        <v>0.253</v>
      </c>
      <c r="I1819">
        <v>0.76900000000000002</v>
      </c>
      <c r="J1819">
        <v>0.70399999999999996</v>
      </c>
      <c r="K1819">
        <v>0.16300000000000001</v>
      </c>
      <c r="L1819" t="str">
        <f>IFERROR(VLOOKUP(A1819, ContinentData!$A$2:$B$231, 2, FALSE),0)</f>
        <v>Asia</v>
      </c>
      <c r="M1819" t="str">
        <f>IF(world_happiness[[#This Row],[Life Ladder]]&gt;world_happiness[[#This Row],[AV LL]],"Over Avergare","Under Average")</f>
        <v>Under Average</v>
      </c>
      <c r="N1819" s="55">
        <f>DATE(world_happiness[[#This Row],[year]],1,1)</f>
        <v>40179</v>
      </c>
      <c r="O1819">
        <f>YEAR(world_happiness[[#This Row],[Date]])</f>
        <v>2010</v>
      </c>
      <c r="P1819">
        <f>AVERAGE(world_happiness[Life Ladder])</f>
        <v>5.4792273760800283</v>
      </c>
    </row>
    <row r="1820" spans="1:16" x14ac:dyDescent="0.35">
      <c r="A1820" t="s">
        <v>148</v>
      </c>
      <c r="B1820">
        <v>2011</v>
      </c>
      <c r="C1820">
        <v>4.181</v>
      </c>
      <c r="D1820">
        <v>9.2289999999999992</v>
      </c>
      <c r="E1820">
        <v>0.84199999999999997</v>
      </c>
      <c r="F1820">
        <v>64.680000000000007</v>
      </c>
      <c r="G1820">
        <v>0.82299999999999995</v>
      </c>
      <c r="H1820">
        <v>0.13900000000000001</v>
      </c>
      <c r="I1820">
        <v>0.76</v>
      </c>
      <c r="J1820">
        <v>0.73</v>
      </c>
      <c r="K1820">
        <v>0.17499999999999999</v>
      </c>
      <c r="L1820" t="str">
        <f>IFERROR(VLOOKUP(A1820, ContinentData!$A$2:$B$231, 2, FALSE),0)</f>
        <v>Asia</v>
      </c>
      <c r="M1820" t="str">
        <f>IF(world_happiness[[#This Row],[Life Ladder]]&gt;world_happiness[[#This Row],[AV LL]],"Over Avergare","Under Average")</f>
        <v>Under Average</v>
      </c>
      <c r="N1820" s="55">
        <f>DATE(world_happiness[[#This Row],[year]],1,1)</f>
        <v>40544</v>
      </c>
      <c r="O1820">
        <f>YEAR(world_happiness[[#This Row],[Date]])</f>
        <v>2011</v>
      </c>
      <c r="P1820">
        <f>AVERAGE(world_happiness[Life Ladder])</f>
        <v>5.4792273760800283</v>
      </c>
    </row>
    <row r="1821" spans="1:16" x14ac:dyDescent="0.35">
      <c r="A1821" t="s">
        <v>148</v>
      </c>
      <c r="B1821">
        <v>2012</v>
      </c>
      <c r="C1821">
        <v>4.2249999999999996</v>
      </c>
      <c r="D1821">
        <v>9.3109999999999999</v>
      </c>
      <c r="E1821">
        <v>0.82399999999999995</v>
      </c>
      <c r="F1821">
        <v>65.16</v>
      </c>
      <c r="G1821">
        <v>0.8</v>
      </c>
      <c r="H1821">
        <v>0.155</v>
      </c>
      <c r="I1821">
        <v>0.82299999999999995</v>
      </c>
      <c r="J1821">
        <v>0.76100000000000001</v>
      </c>
      <c r="K1821">
        <v>0.19700000000000001</v>
      </c>
      <c r="L1821" t="str">
        <f>IFERROR(VLOOKUP(A1821, ContinentData!$A$2:$B$231, 2, FALSE),0)</f>
        <v>Asia</v>
      </c>
      <c r="M1821" t="str">
        <f>IF(world_happiness[[#This Row],[Life Ladder]]&gt;world_happiness[[#This Row],[AV LL]],"Over Avergare","Under Average")</f>
        <v>Under Average</v>
      </c>
      <c r="N1821" s="55">
        <f>DATE(world_happiness[[#This Row],[year]],1,1)</f>
        <v>40909</v>
      </c>
      <c r="O1821">
        <f>YEAR(world_happiness[[#This Row],[Date]])</f>
        <v>2012</v>
      </c>
      <c r="P1821">
        <f>AVERAGE(world_happiness[Life Ladder])</f>
        <v>5.4792273760800283</v>
      </c>
    </row>
    <row r="1822" spans="1:16" x14ac:dyDescent="0.35">
      <c r="A1822" t="s">
        <v>148</v>
      </c>
      <c r="B1822">
        <v>2013</v>
      </c>
      <c r="C1822">
        <v>4.3650000000000002</v>
      </c>
      <c r="D1822">
        <v>9.343</v>
      </c>
      <c r="E1822">
        <v>0.80900000000000005</v>
      </c>
      <c r="F1822">
        <v>65.64</v>
      </c>
      <c r="G1822">
        <v>0.83399999999999996</v>
      </c>
      <c r="H1822">
        <v>0.26200000000000001</v>
      </c>
      <c r="I1822">
        <v>0.84199999999999997</v>
      </c>
      <c r="J1822">
        <v>0.77600000000000002</v>
      </c>
      <c r="K1822">
        <v>0.20799999999999999</v>
      </c>
      <c r="L1822" t="str">
        <f>IFERROR(VLOOKUP(A1822, ContinentData!$A$2:$B$231, 2, FALSE),0)</f>
        <v>Asia</v>
      </c>
      <c r="M1822" t="str">
        <f>IF(world_happiness[[#This Row],[Life Ladder]]&gt;world_happiness[[#This Row],[AV LL]],"Over Avergare","Under Average")</f>
        <v>Under Average</v>
      </c>
      <c r="N1822" s="55">
        <f>DATE(world_happiness[[#This Row],[year]],1,1)</f>
        <v>41275</v>
      </c>
      <c r="O1822">
        <f>YEAR(world_happiness[[#This Row],[Date]])</f>
        <v>2013</v>
      </c>
      <c r="P1822">
        <f>AVERAGE(world_happiness[Life Ladder])</f>
        <v>5.4792273760800283</v>
      </c>
    </row>
    <row r="1823" spans="1:16" x14ac:dyDescent="0.35">
      <c r="A1823" t="s">
        <v>148</v>
      </c>
      <c r="B1823">
        <v>2014</v>
      </c>
      <c r="C1823">
        <v>4.2679999999999998</v>
      </c>
      <c r="D1823">
        <v>9.3949999999999996</v>
      </c>
      <c r="E1823">
        <v>0.80500000000000005</v>
      </c>
      <c r="F1823">
        <v>66.12</v>
      </c>
      <c r="G1823">
        <v>0.86799999999999999</v>
      </c>
      <c r="H1823">
        <v>0.29199999999999998</v>
      </c>
      <c r="I1823">
        <v>0.79100000000000004</v>
      </c>
      <c r="J1823">
        <v>0.78500000000000003</v>
      </c>
      <c r="K1823">
        <v>0.187</v>
      </c>
      <c r="L1823" t="str">
        <f>IFERROR(VLOOKUP(A1823, ContinentData!$A$2:$B$231, 2, FALSE),0)</f>
        <v>Asia</v>
      </c>
      <c r="M1823" t="str">
        <f>IF(world_happiness[[#This Row],[Life Ladder]]&gt;world_happiness[[#This Row],[AV LL]],"Over Avergare","Under Average")</f>
        <v>Under Average</v>
      </c>
      <c r="N1823" s="55">
        <f>DATE(world_happiness[[#This Row],[year]],1,1)</f>
        <v>41640</v>
      </c>
      <c r="O1823">
        <f>YEAR(world_happiness[[#This Row],[Date]])</f>
        <v>2014</v>
      </c>
      <c r="P1823">
        <f>AVERAGE(world_happiness[Life Ladder])</f>
        <v>5.4792273760800283</v>
      </c>
    </row>
    <row r="1824" spans="1:16" x14ac:dyDescent="0.35">
      <c r="A1824" t="s">
        <v>148</v>
      </c>
      <c r="B1824">
        <v>2015</v>
      </c>
      <c r="C1824">
        <v>4.6120000000000001</v>
      </c>
      <c r="D1824">
        <v>9.4269999999999996</v>
      </c>
      <c r="E1824">
        <v>0.86299999999999999</v>
      </c>
      <c r="F1824">
        <v>66.599999999999994</v>
      </c>
      <c r="G1824">
        <v>0.90200000000000002</v>
      </c>
      <c r="H1824">
        <v>0.313</v>
      </c>
      <c r="I1824">
        <v>0.85899999999999999</v>
      </c>
      <c r="J1824">
        <v>0.78900000000000003</v>
      </c>
      <c r="K1824">
        <v>0.23499999999999999</v>
      </c>
      <c r="L1824" t="str">
        <f>IFERROR(VLOOKUP(A1824, ContinentData!$A$2:$B$231, 2, FALSE),0)</f>
        <v>Asia</v>
      </c>
      <c r="M1824" t="str">
        <f>IF(world_happiness[[#This Row],[Life Ladder]]&gt;world_happiness[[#This Row],[AV LL]],"Over Avergare","Under Average")</f>
        <v>Under Average</v>
      </c>
      <c r="N1824" s="55">
        <f>DATE(world_happiness[[#This Row],[year]],1,1)</f>
        <v>42005</v>
      </c>
      <c r="O1824">
        <f>YEAR(world_happiness[[#This Row],[Date]])</f>
        <v>2015</v>
      </c>
      <c r="P1824">
        <f>AVERAGE(world_happiness[Life Ladder])</f>
        <v>5.4792273760800283</v>
      </c>
    </row>
    <row r="1825" spans="1:16" x14ac:dyDescent="0.35">
      <c r="A1825" t="s">
        <v>148</v>
      </c>
      <c r="B1825">
        <v>2017</v>
      </c>
      <c r="C1825">
        <v>4.3310000000000004</v>
      </c>
      <c r="D1825">
        <v>9.5169999999999995</v>
      </c>
      <c r="E1825">
        <v>0.82299999999999995</v>
      </c>
      <c r="F1825">
        <v>66.8</v>
      </c>
      <c r="G1825">
        <v>0.82699999999999996</v>
      </c>
      <c r="H1825">
        <v>8.5000000000000006E-2</v>
      </c>
      <c r="I1825">
        <v>0.84399999999999997</v>
      </c>
      <c r="J1825">
        <v>0.72899999999999998</v>
      </c>
      <c r="K1825">
        <v>0.27</v>
      </c>
      <c r="L1825" t="str">
        <f>IFERROR(VLOOKUP(A1825, ContinentData!$A$2:$B$231, 2, FALSE),0)</f>
        <v>Asia</v>
      </c>
      <c r="M1825" t="str">
        <f>IF(world_happiness[[#This Row],[Life Ladder]]&gt;world_happiness[[#This Row],[AV LL]],"Over Avergare","Under Average")</f>
        <v>Under Average</v>
      </c>
      <c r="N1825" s="55">
        <f>DATE(world_happiness[[#This Row],[year]],1,1)</f>
        <v>42736</v>
      </c>
      <c r="O1825">
        <f>YEAR(world_happiness[[#This Row],[Date]])</f>
        <v>2017</v>
      </c>
      <c r="P1825">
        <f>AVERAGE(world_happiness[Life Ladder])</f>
        <v>5.4792273760800283</v>
      </c>
    </row>
    <row r="1826" spans="1:16" x14ac:dyDescent="0.35">
      <c r="A1826" t="s">
        <v>148</v>
      </c>
      <c r="B1826">
        <v>2018</v>
      </c>
      <c r="C1826">
        <v>4.4349999999999996</v>
      </c>
      <c r="D1826">
        <v>9.5289999999999999</v>
      </c>
      <c r="E1826">
        <v>0.83299999999999996</v>
      </c>
      <c r="F1826">
        <v>66.900000000000006</v>
      </c>
      <c r="G1826">
        <v>0.85899999999999999</v>
      </c>
      <c r="H1826">
        <v>9.8000000000000004E-2</v>
      </c>
      <c r="I1826">
        <v>0.85599999999999998</v>
      </c>
      <c r="J1826">
        <v>0.77300000000000002</v>
      </c>
      <c r="K1826">
        <v>0.30199999999999999</v>
      </c>
      <c r="L1826" t="str">
        <f>IFERROR(VLOOKUP(A1826, ContinentData!$A$2:$B$231, 2, FALSE),0)</f>
        <v>Asia</v>
      </c>
      <c r="M1826" t="str">
        <f>IF(world_happiness[[#This Row],[Life Ladder]]&gt;world_happiness[[#This Row],[AV LL]],"Over Avergare","Under Average")</f>
        <v>Under Average</v>
      </c>
      <c r="N1826" s="55">
        <f>DATE(world_happiness[[#This Row],[year]],1,1)</f>
        <v>43101</v>
      </c>
      <c r="O1826">
        <f>YEAR(world_happiness[[#This Row],[Date]])</f>
        <v>2018</v>
      </c>
      <c r="P1826">
        <f>AVERAGE(world_happiness[Life Ladder])</f>
        <v>5.4792273760800283</v>
      </c>
    </row>
    <row r="1827" spans="1:16" x14ac:dyDescent="0.35">
      <c r="A1827" t="s">
        <v>148</v>
      </c>
      <c r="B1827">
        <v>2019</v>
      </c>
      <c r="C1827">
        <v>4.2130000000000001</v>
      </c>
      <c r="D1827">
        <v>9.5210000000000008</v>
      </c>
      <c r="E1827">
        <v>0.81499999999999995</v>
      </c>
      <c r="F1827">
        <v>67</v>
      </c>
      <c r="G1827">
        <v>0.82399999999999995</v>
      </c>
      <c r="H1827">
        <v>4.4999999999999998E-2</v>
      </c>
      <c r="I1827">
        <v>0.86299999999999999</v>
      </c>
      <c r="J1827">
        <v>0.753</v>
      </c>
      <c r="K1827">
        <v>0.315</v>
      </c>
      <c r="L1827" t="str">
        <f>IFERROR(VLOOKUP(A1827, ContinentData!$A$2:$B$231, 2, FALSE),0)</f>
        <v>Asia</v>
      </c>
      <c r="M1827" t="str">
        <f>IF(world_happiness[[#This Row],[Life Ladder]]&gt;world_happiness[[#This Row],[AV LL]],"Over Avergare","Under Average")</f>
        <v>Under Average</v>
      </c>
      <c r="N1827" s="55">
        <f>DATE(world_happiness[[#This Row],[year]],1,1)</f>
        <v>43466</v>
      </c>
      <c r="O1827">
        <f>YEAR(world_happiness[[#This Row],[Date]])</f>
        <v>2019</v>
      </c>
      <c r="P1827">
        <f>AVERAGE(world_happiness[Life Ladder])</f>
        <v>5.4792273760800283</v>
      </c>
    </row>
    <row r="1828" spans="1:16" x14ac:dyDescent="0.35">
      <c r="A1828" t="s">
        <v>148</v>
      </c>
      <c r="B1828">
        <v>2020</v>
      </c>
      <c r="C1828">
        <v>4.7779999999999996</v>
      </c>
      <c r="D1828">
        <v>9.48</v>
      </c>
      <c r="E1828">
        <v>0.84199999999999997</v>
      </c>
      <c r="F1828">
        <v>67.099999999999994</v>
      </c>
      <c r="G1828">
        <v>0.80300000000000005</v>
      </c>
      <c r="H1828">
        <v>-4.8000000000000001E-2</v>
      </c>
      <c r="I1828">
        <v>0.76800000000000002</v>
      </c>
      <c r="J1828">
        <v>0.75800000000000001</v>
      </c>
      <c r="K1828">
        <v>0.28499999999999998</v>
      </c>
      <c r="L1828" t="str">
        <f>IFERROR(VLOOKUP(A1828, ContinentData!$A$2:$B$231, 2, FALSE),0)</f>
        <v>Asia</v>
      </c>
      <c r="M1828" t="str">
        <f>IF(world_happiness[[#This Row],[Life Ladder]]&gt;world_happiness[[#This Row],[AV LL]],"Over Avergare","Under Average")</f>
        <v>Under Average</v>
      </c>
      <c r="N1828" s="55">
        <f>DATE(world_happiness[[#This Row],[year]],1,1)</f>
        <v>43831</v>
      </c>
      <c r="O1828">
        <f>YEAR(world_happiness[[#This Row],[Date]])</f>
        <v>2020</v>
      </c>
      <c r="P1828">
        <f>AVERAGE(world_happiness[Life Ladder])</f>
        <v>5.4792273760800283</v>
      </c>
    </row>
    <row r="1829" spans="1:16" x14ac:dyDescent="0.35">
      <c r="A1829" t="s">
        <v>148</v>
      </c>
      <c r="B1829">
        <v>2021</v>
      </c>
      <c r="C1829">
        <v>4.1029999999999998</v>
      </c>
      <c r="D1829">
        <v>9.5020000000000007</v>
      </c>
      <c r="E1829">
        <v>0.81200000000000006</v>
      </c>
      <c r="F1829">
        <v>67.2</v>
      </c>
      <c r="G1829">
        <v>0.77100000000000002</v>
      </c>
      <c r="H1829">
        <v>-1.2E-2</v>
      </c>
      <c r="I1829">
        <v>0.84899999999999998</v>
      </c>
      <c r="J1829">
        <v>0.73299999999999998</v>
      </c>
      <c r="K1829">
        <v>0.312</v>
      </c>
      <c r="L1829" t="str">
        <f>IFERROR(VLOOKUP(A1829, ContinentData!$A$2:$B$231, 2, FALSE),0)</f>
        <v>Asia</v>
      </c>
      <c r="M1829" t="str">
        <f>IF(world_happiness[[#This Row],[Life Ladder]]&gt;world_happiness[[#This Row],[AV LL]],"Over Avergare","Under Average")</f>
        <v>Under Average</v>
      </c>
      <c r="N1829" s="55">
        <f>DATE(world_happiness[[#This Row],[year]],1,1)</f>
        <v>44197</v>
      </c>
      <c r="O1829">
        <f>YEAR(world_happiness[[#This Row],[Date]])</f>
        <v>2021</v>
      </c>
      <c r="P1829">
        <f>AVERAGE(world_happiness[Life Ladder])</f>
        <v>5.4792273760800283</v>
      </c>
    </row>
    <row r="1830" spans="1:16" x14ac:dyDescent="0.35">
      <c r="A1830" t="s">
        <v>149</v>
      </c>
      <c r="B1830">
        <v>2006</v>
      </c>
      <c r="C1830">
        <v>4.7160000000000002</v>
      </c>
      <c r="D1830">
        <v>8.2010000000000005</v>
      </c>
      <c r="E1830">
        <v>0.81799999999999995</v>
      </c>
      <c r="F1830">
        <v>61.78</v>
      </c>
      <c r="G1830">
        <v>0.54700000000000004</v>
      </c>
      <c r="I1830">
        <v>0.85799999999999998</v>
      </c>
      <c r="J1830">
        <v>0.49199999999999999</v>
      </c>
      <c r="K1830">
        <v>0.43099999999999999</v>
      </c>
      <c r="L1830" t="str">
        <f>IFERROR(VLOOKUP(A1830, ContinentData!$A$2:$B$231, 2, FALSE),0)</f>
        <v>Asia</v>
      </c>
      <c r="M1830" t="str">
        <f>IF(world_happiness[[#This Row],[Life Ladder]]&gt;world_happiness[[#This Row],[AV LL]],"Over Avergare","Under Average")</f>
        <v>Under Average</v>
      </c>
      <c r="N1830" s="55">
        <f>DATE(world_happiness[[#This Row],[year]],1,1)</f>
        <v>38718</v>
      </c>
      <c r="O1830">
        <f>YEAR(world_happiness[[#This Row],[Date]])</f>
        <v>2006</v>
      </c>
      <c r="P1830">
        <f>AVERAGE(world_happiness[Life Ladder])</f>
        <v>5.4792273760800283</v>
      </c>
    </row>
    <row r="1831" spans="1:16" x14ac:dyDescent="0.35">
      <c r="A1831" t="s">
        <v>149</v>
      </c>
      <c r="B1831">
        <v>2007</v>
      </c>
      <c r="C1831">
        <v>4.1509999999999998</v>
      </c>
      <c r="D1831">
        <v>8.1809999999999992</v>
      </c>
      <c r="E1831">
        <v>0.71199999999999997</v>
      </c>
      <c r="F1831">
        <v>61.896999999999998</v>
      </c>
      <c r="G1831">
        <v>0.36499999999999999</v>
      </c>
      <c r="H1831">
        <v>-0.08</v>
      </c>
      <c r="I1831">
        <v>0.84399999999999997</v>
      </c>
      <c r="J1831">
        <v>0.51500000000000001</v>
      </c>
      <c r="K1831">
        <v>0.41199999999999998</v>
      </c>
      <c r="L1831" t="str">
        <f>IFERROR(VLOOKUP(A1831, ContinentData!$A$2:$B$231, 2, FALSE),0)</f>
        <v>Asia</v>
      </c>
      <c r="M1831" t="str">
        <f>IF(world_happiness[[#This Row],[Life Ladder]]&gt;world_happiness[[#This Row],[AV LL]],"Over Avergare","Under Average")</f>
        <v>Under Average</v>
      </c>
      <c r="N1831" s="55">
        <f>DATE(world_happiness[[#This Row],[year]],1,1)</f>
        <v>39083</v>
      </c>
      <c r="O1831">
        <f>YEAR(world_happiness[[#This Row],[Date]])</f>
        <v>2007</v>
      </c>
      <c r="P1831">
        <f>AVERAGE(world_happiness[Life Ladder])</f>
        <v>5.4792273760800283</v>
      </c>
    </row>
    <row r="1832" spans="1:16" x14ac:dyDescent="0.35">
      <c r="A1832" t="s">
        <v>149</v>
      </c>
      <c r="B1832">
        <v>2008</v>
      </c>
      <c r="C1832">
        <v>4.3860000000000001</v>
      </c>
      <c r="D1832">
        <v>8.2750000000000004</v>
      </c>
      <c r="E1832">
        <v>0.66600000000000004</v>
      </c>
      <c r="F1832">
        <v>62.015000000000001</v>
      </c>
      <c r="G1832">
        <v>0.35799999999999998</v>
      </c>
      <c r="H1832">
        <v>-7.1999999999999995E-2</v>
      </c>
      <c r="I1832">
        <v>0.753</v>
      </c>
      <c r="J1832">
        <v>0.51300000000000001</v>
      </c>
      <c r="K1832">
        <v>0.40300000000000002</v>
      </c>
      <c r="L1832" t="str">
        <f>IFERROR(VLOOKUP(A1832, ContinentData!$A$2:$B$231, 2, FALSE),0)</f>
        <v>Asia</v>
      </c>
      <c r="M1832" t="str">
        <f>IF(world_happiness[[#This Row],[Life Ladder]]&gt;world_happiness[[#This Row],[AV LL]],"Over Avergare","Under Average")</f>
        <v>Under Average</v>
      </c>
      <c r="N1832" s="55">
        <f>DATE(world_happiness[[#This Row],[year]],1,1)</f>
        <v>39448</v>
      </c>
      <c r="O1832">
        <f>YEAR(world_happiness[[#This Row],[Date]])</f>
        <v>2008</v>
      </c>
      <c r="P1832">
        <f>AVERAGE(world_happiness[Life Ladder])</f>
        <v>5.4792273760800283</v>
      </c>
    </row>
    <row r="1833" spans="1:16" x14ac:dyDescent="0.35">
      <c r="A1833" t="s">
        <v>149</v>
      </c>
      <c r="B1833">
        <v>2009</v>
      </c>
      <c r="C1833">
        <v>4.47</v>
      </c>
      <c r="D1833">
        <v>8.3369999999999997</v>
      </c>
      <c r="E1833">
        <v>0.73799999999999999</v>
      </c>
      <c r="F1833">
        <v>62.131999999999998</v>
      </c>
      <c r="G1833">
        <v>0.46800000000000003</v>
      </c>
      <c r="H1833">
        <v>-8.7999999999999995E-2</v>
      </c>
      <c r="I1833">
        <v>0.79700000000000004</v>
      </c>
      <c r="J1833">
        <v>0.47399999999999998</v>
      </c>
      <c r="K1833">
        <v>0.46600000000000003</v>
      </c>
      <c r="L1833" t="str">
        <f>IFERROR(VLOOKUP(A1833, ContinentData!$A$2:$B$231, 2, FALSE),0)</f>
        <v>Asia</v>
      </c>
      <c r="M1833" t="str">
        <f>IF(world_happiness[[#This Row],[Life Ladder]]&gt;world_happiness[[#This Row],[AV LL]],"Over Avergare","Under Average")</f>
        <v>Under Average</v>
      </c>
      <c r="N1833" s="55">
        <f>DATE(world_happiness[[#This Row],[year]],1,1)</f>
        <v>39814</v>
      </c>
      <c r="O1833">
        <f>YEAR(world_happiness[[#This Row],[Date]])</f>
        <v>2009</v>
      </c>
      <c r="P1833">
        <f>AVERAGE(world_happiness[Life Ladder])</f>
        <v>5.4792273760800283</v>
      </c>
    </row>
    <row r="1834" spans="1:16" x14ac:dyDescent="0.35">
      <c r="A1834" t="s">
        <v>149</v>
      </c>
      <c r="B1834">
        <v>2010</v>
      </c>
      <c r="C1834">
        <v>4.7030000000000003</v>
      </c>
      <c r="D1834">
        <v>8.3629999999999995</v>
      </c>
      <c r="E1834">
        <v>0.82199999999999995</v>
      </c>
      <c r="F1834">
        <v>62.25</v>
      </c>
      <c r="G1834">
        <v>0.504</v>
      </c>
      <c r="H1834">
        <v>-0.11799999999999999</v>
      </c>
      <c r="I1834">
        <v>0.752</v>
      </c>
      <c r="J1834">
        <v>0.55300000000000005</v>
      </c>
      <c r="K1834">
        <v>0.38100000000000001</v>
      </c>
      <c r="L1834" t="str">
        <f>IFERROR(VLOOKUP(A1834, ContinentData!$A$2:$B$231, 2, FALSE),0)</f>
        <v>Asia</v>
      </c>
      <c r="M1834" t="str">
        <f>IF(world_happiness[[#This Row],[Life Ladder]]&gt;world_happiness[[#This Row],[AV LL]],"Over Avergare","Under Average")</f>
        <v>Under Average</v>
      </c>
      <c r="N1834" s="55">
        <f>DATE(world_happiness[[#This Row],[year]],1,1)</f>
        <v>40179</v>
      </c>
      <c r="O1834">
        <f>YEAR(world_happiness[[#This Row],[Date]])</f>
        <v>2010</v>
      </c>
      <c r="P1834">
        <f>AVERAGE(world_happiness[Life Ladder])</f>
        <v>5.4792273760800283</v>
      </c>
    </row>
    <row r="1835" spans="1:16" x14ac:dyDescent="0.35">
      <c r="A1835" t="s">
        <v>149</v>
      </c>
      <c r="B1835">
        <v>2011</v>
      </c>
      <c r="C1835">
        <v>4.7510000000000003</v>
      </c>
      <c r="D1835">
        <v>8.452</v>
      </c>
      <c r="E1835">
        <v>0.751</v>
      </c>
      <c r="G1835">
        <v>0.52200000000000002</v>
      </c>
      <c r="H1835">
        <v>-0.128</v>
      </c>
      <c r="I1835">
        <v>0.75</v>
      </c>
      <c r="J1835">
        <v>0.499</v>
      </c>
      <c r="K1835">
        <v>0.38800000000000001</v>
      </c>
      <c r="L1835" t="str">
        <f>IFERROR(VLOOKUP(A1835, ContinentData!$A$2:$B$231, 2, FALSE),0)</f>
        <v>Asia</v>
      </c>
      <c r="M1835" t="str">
        <f>IF(world_happiness[[#This Row],[Life Ladder]]&gt;world_happiness[[#This Row],[AV LL]],"Over Avergare","Under Average")</f>
        <v>Under Average</v>
      </c>
      <c r="N1835" s="55">
        <f>DATE(world_happiness[[#This Row],[year]],1,1)</f>
        <v>40544</v>
      </c>
      <c r="O1835">
        <f>YEAR(world_happiness[[#This Row],[Date]])</f>
        <v>2011</v>
      </c>
      <c r="P1835">
        <f>AVERAGE(world_happiness[Life Ladder])</f>
        <v>5.4792273760800283</v>
      </c>
    </row>
    <row r="1836" spans="1:16" x14ac:dyDescent="0.35">
      <c r="A1836" t="s">
        <v>149</v>
      </c>
      <c r="B1836">
        <v>2012</v>
      </c>
      <c r="C1836">
        <v>4.6470000000000002</v>
      </c>
      <c r="D1836">
        <v>8.5980000000000008</v>
      </c>
      <c r="E1836">
        <v>0.78200000000000003</v>
      </c>
      <c r="G1836">
        <v>0.54200000000000004</v>
      </c>
      <c r="H1836">
        <v>-0.161</v>
      </c>
      <c r="I1836">
        <v>0.73</v>
      </c>
      <c r="J1836">
        <v>0.56000000000000005</v>
      </c>
      <c r="K1836">
        <v>0.379</v>
      </c>
      <c r="L1836" t="str">
        <f>IFERROR(VLOOKUP(A1836, ContinentData!$A$2:$B$231, 2, FALSE),0)</f>
        <v>Asia</v>
      </c>
      <c r="M1836" t="str">
        <f>IF(world_happiness[[#This Row],[Life Ladder]]&gt;world_happiness[[#This Row],[AV LL]],"Over Avergare","Under Average")</f>
        <v>Under Average</v>
      </c>
      <c r="N1836" s="55">
        <f>DATE(world_happiness[[#This Row],[year]],1,1)</f>
        <v>40909</v>
      </c>
      <c r="O1836">
        <f>YEAR(world_happiness[[#This Row],[Date]])</f>
        <v>2012</v>
      </c>
      <c r="P1836">
        <f>AVERAGE(world_happiness[Life Ladder])</f>
        <v>5.4792273760800283</v>
      </c>
    </row>
    <row r="1837" spans="1:16" x14ac:dyDescent="0.35">
      <c r="A1837" t="s">
        <v>149</v>
      </c>
      <c r="B1837">
        <v>2013</v>
      </c>
      <c r="C1837">
        <v>4.8440000000000003</v>
      </c>
      <c r="D1837">
        <v>8.5950000000000006</v>
      </c>
      <c r="E1837">
        <v>0.76100000000000001</v>
      </c>
      <c r="G1837">
        <v>0.45400000000000001</v>
      </c>
      <c r="H1837">
        <v>-0.16</v>
      </c>
      <c r="I1837">
        <v>0.78</v>
      </c>
      <c r="J1837">
        <v>0.53700000000000003</v>
      </c>
      <c r="K1837">
        <v>0.36499999999999999</v>
      </c>
      <c r="L1837" t="str">
        <f>IFERROR(VLOOKUP(A1837, ContinentData!$A$2:$B$231, 2, FALSE),0)</f>
        <v>Asia</v>
      </c>
      <c r="M1837" t="str">
        <f>IF(world_happiness[[#This Row],[Life Ladder]]&gt;world_happiness[[#This Row],[AV LL]],"Over Avergare","Under Average")</f>
        <v>Under Average</v>
      </c>
      <c r="N1837" s="55">
        <f>DATE(world_happiness[[#This Row],[year]],1,1)</f>
        <v>41275</v>
      </c>
      <c r="O1837">
        <f>YEAR(world_happiness[[#This Row],[Date]])</f>
        <v>2013</v>
      </c>
      <c r="P1837">
        <f>AVERAGE(world_happiness[Life Ladder])</f>
        <v>5.4792273760800283</v>
      </c>
    </row>
    <row r="1838" spans="1:16" x14ac:dyDescent="0.35">
      <c r="A1838" t="s">
        <v>149</v>
      </c>
      <c r="B1838">
        <v>2014</v>
      </c>
      <c r="C1838">
        <v>4.7220000000000004</v>
      </c>
      <c r="D1838">
        <v>8.6180000000000003</v>
      </c>
      <c r="E1838">
        <v>0.77500000000000002</v>
      </c>
      <c r="G1838">
        <v>0.65700000000000003</v>
      </c>
      <c r="H1838">
        <v>-0.161</v>
      </c>
      <c r="I1838">
        <v>0.80400000000000005</v>
      </c>
      <c r="J1838">
        <v>0.505</v>
      </c>
      <c r="K1838">
        <v>0.38</v>
      </c>
      <c r="L1838" t="str">
        <f>IFERROR(VLOOKUP(A1838, ContinentData!$A$2:$B$231, 2, FALSE),0)</f>
        <v>Asia</v>
      </c>
      <c r="M1838" t="str">
        <f>IF(world_happiness[[#This Row],[Life Ladder]]&gt;world_happiness[[#This Row],[AV LL]],"Over Avergare","Under Average")</f>
        <v>Under Average</v>
      </c>
      <c r="N1838" s="55">
        <f>DATE(world_happiness[[#This Row],[year]],1,1)</f>
        <v>41640</v>
      </c>
      <c r="O1838">
        <f>YEAR(world_happiness[[#This Row],[Date]])</f>
        <v>2014</v>
      </c>
      <c r="P1838">
        <f>AVERAGE(world_happiness[Life Ladder])</f>
        <v>5.4792273760800283</v>
      </c>
    </row>
    <row r="1839" spans="1:16" x14ac:dyDescent="0.35">
      <c r="A1839" t="s">
        <v>149</v>
      </c>
      <c r="B1839">
        <v>2015</v>
      </c>
      <c r="C1839">
        <v>4.6950000000000003</v>
      </c>
      <c r="D1839">
        <v>8.6829999999999998</v>
      </c>
      <c r="E1839">
        <v>0.76600000000000001</v>
      </c>
      <c r="G1839">
        <v>0.55600000000000005</v>
      </c>
      <c r="H1839">
        <v>-0.17</v>
      </c>
      <c r="I1839">
        <v>0.77400000000000002</v>
      </c>
      <c r="J1839">
        <v>0.53600000000000003</v>
      </c>
      <c r="K1839">
        <v>0.36899999999999999</v>
      </c>
      <c r="L1839" t="str">
        <f>IFERROR(VLOOKUP(A1839, ContinentData!$A$2:$B$231, 2, FALSE),0)</f>
        <v>Asia</v>
      </c>
      <c r="M1839" t="str">
        <f>IF(world_happiness[[#This Row],[Life Ladder]]&gt;world_happiness[[#This Row],[AV LL]],"Over Avergare","Under Average")</f>
        <v>Under Average</v>
      </c>
      <c r="N1839" s="55">
        <f>DATE(world_happiness[[#This Row],[year]],1,1)</f>
        <v>42005</v>
      </c>
      <c r="O1839">
        <f>YEAR(world_happiness[[#This Row],[Date]])</f>
        <v>2015</v>
      </c>
      <c r="P1839">
        <f>AVERAGE(world_happiness[Life Ladder])</f>
        <v>5.4792273760800283</v>
      </c>
    </row>
    <row r="1840" spans="1:16" x14ac:dyDescent="0.35">
      <c r="A1840" t="s">
        <v>149</v>
      </c>
      <c r="B1840">
        <v>2016</v>
      </c>
      <c r="C1840">
        <v>4.907</v>
      </c>
      <c r="D1840">
        <v>8.7379999999999995</v>
      </c>
      <c r="E1840">
        <v>0.81799999999999995</v>
      </c>
      <c r="G1840">
        <v>0.60799999999999998</v>
      </c>
      <c r="H1840">
        <v>-0.14899999999999999</v>
      </c>
      <c r="I1840">
        <v>0.81200000000000006</v>
      </c>
      <c r="J1840">
        <v>0.54400000000000004</v>
      </c>
      <c r="K1840">
        <v>0.378</v>
      </c>
      <c r="L1840" t="str">
        <f>IFERROR(VLOOKUP(A1840, ContinentData!$A$2:$B$231, 2, FALSE),0)</f>
        <v>Asia</v>
      </c>
      <c r="M1840" t="str">
        <f>IF(world_happiness[[#This Row],[Life Ladder]]&gt;world_happiness[[#This Row],[AV LL]],"Over Avergare","Under Average")</f>
        <v>Under Average</v>
      </c>
      <c r="N1840" s="55">
        <f>DATE(world_happiness[[#This Row],[year]],1,1)</f>
        <v>42370</v>
      </c>
      <c r="O1840">
        <f>YEAR(world_happiness[[#This Row],[Date]])</f>
        <v>2016</v>
      </c>
      <c r="P1840">
        <f>AVERAGE(world_happiness[Life Ladder])</f>
        <v>5.4792273760800283</v>
      </c>
    </row>
    <row r="1841" spans="1:16" x14ac:dyDescent="0.35">
      <c r="A1841" t="s">
        <v>149</v>
      </c>
      <c r="B1841">
        <v>2017</v>
      </c>
      <c r="C1841">
        <v>4.6280000000000001</v>
      </c>
      <c r="D1841">
        <v>8.734</v>
      </c>
      <c r="E1841">
        <v>0.82399999999999995</v>
      </c>
      <c r="G1841">
        <v>0.63200000000000001</v>
      </c>
      <c r="H1841">
        <v>-0.183</v>
      </c>
      <c r="I1841">
        <v>0.83099999999999996</v>
      </c>
      <c r="J1841">
        <v>0.53400000000000003</v>
      </c>
      <c r="K1841">
        <v>0.41599999999999998</v>
      </c>
      <c r="L1841" t="str">
        <f>IFERROR(VLOOKUP(A1841, ContinentData!$A$2:$B$231, 2, FALSE),0)</f>
        <v>Asia</v>
      </c>
      <c r="M1841" t="str">
        <f>IF(world_happiness[[#This Row],[Life Ladder]]&gt;world_happiness[[#This Row],[AV LL]],"Over Avergare","Under Average")</f>
        <v>Under Average</v>
      </c>
      <c r="N1841" s="55">
        <f>DATE(world_happiness[[#This Row],[year]],1,1)</f>
        <v>42736</v>
      </c>
      <c r="O1841">
        <f>YEAR(world_happiness[[#This Row],[Date]])</f>
        <v>2017</v>
      </c>
      <c r="P1841">
        <f>AVERAGE(world_happiness[Life Ladder])</f>
        <v>5.4792273760800283</v>
      </c>
    </row>
    <row r="1842" spans="1:16" x14ac:dyDescent="0.35">
      <c r="A1842" t="s">
        <v>149</v>
      </c>
      <c r="B1842">
        <v>2018</v>
      </c>
      <c r="C1842">
        <v>4.5540000000000003</v>
      </c>
      <c r="D1842">
        <v>8.718</v>
      </c>
      <c r="E1842">
        <v>0.81899999999999995</v>
      </c>
      <c r="G1842">
        <v>0.65500000000000003</v>
      </c>
      <c r="H1842">
        <v>-0.16</v>
      </c>
      <c r="I1842">
        <v>0.81399999999999995</v>
      </c>
      <c r="J1842">
        <v>0.52800000000000002</v>
      </c>
      <c r="K1842">
        <v>0.41899999999999998</v>
      </c>
      <c r="L1842" t="str">
        <f>IFERROR(VLOOKUP(A1842, ContinentData!$A$2:$B$231, 2, FALSE),0)</f>
        <v>Asia</v>
      </c>
      <c r="M1842" t="str">
        <f>IF(world_happiness[[#This Row],[Life Ladder]]&gt;world_happiness[[#This Row],[AV LL]],"Over Avergare","Under Average")</f>
        <v>Under Average</v>
      </c>
      <c r="N1842" s="55">
        <f>DATE(world_happiness[[#This Row],[year]],1,1)</f>
        <v>43101</v>
      </c>
      <c r="O1842">
        <f>YEAR(world_happiness[[#This Row],[Date]])</f>
        <v>2018</v>
      </c>
      <c r="P1842">
        <f>AVERAGE(world_happiness[Life Ladder])</f>
        <v>5.4792273760800283</v>
      </c>
    </row>
    <row r="1843" spans="1:16" x14ac:dyDescent="0.35">
      <c r="A1843" t="s">
        <v>149</v>
      </c>
      <c r="B1843">
        <v>2019</v>
      </c>
      <c r="C1843">
        <v>4.4829999999999997</v>
      </c>
      <c r="D1843">
        <v>8.7159999999999993</v>
      </c>
      <c r="E1843">
        <v>0.83299999999999996</v>
      </c>
      <c r="G1843">
        <v>0.65300000000000002</v>
      </c>
      <c r="H1843">
        <v>-0.13200000000000001</v>
      </c>
      <c r="I1843">
        <v>0.82899999999999996</v>
      </c>
      <c r="J1843">
        <v>0.53800000000000003</v>
      </c>
      <c r="K1843">
        <v>0.4</v>
      </c>
      <c r="L1843" t="str">
        <f>IFERROR(VLOOKUP(A1843, ContinentData!$A$2:$B$231, 2, FALSE),0)</f>
        <v>Asia</v>
      </c>
      <c r="M1843" t="str">
        <f>IF(world_happiness[[#This Row],[Life Ladder]]&gt;world_happiness[[#This Row],[AV LL]],"Over Avergare","Under Average")</f>
        <v>Under Average</v>
      </c>
      <c r="N1843" s="55">
        <f>DATE(world_happiness[[#This Row],[year]],1,1)</f>
        <v>43466</v>
      </c>
      <c r="O1843">
        <f>YEAR(world_happiness[[#This Row],[Date]])</f>
        <v>2019</v>
      </c>
      <c r="P1843">
        <f>AVERAGE(world_happiness[Life Ladder])</f>
        <v>5.4792273760800283</v>
      </c>
    </row>
    <row r="1844" spans="1:16" x14ac:dyDescent="0.35">
      <c r="A1844" t="s">
        <v>149</v>
      </c>
      <c r="B1844">
        <v>2022</v>
      </c>
      <c r="C1844">
        <v>4.9080000000000004</v>
      </c>
      <c r="E1844">
        <v>0.86</v>
      </c>
      <c r="G1844">
        <v>0.69499999999999995</v>
      </c>
      <c r="I1844">
        <v>0.83599999999999997</v>
      </c>
      <c r="J1844">
        <v>0.58399999999999996</v>
      </c>
      <c r="K1844">
        <v>0.36199999999999999</v>
      </c>
      <c r="L1844" t="str">
        <f>IFERROR(VLOOKUP(A1844, ContinentData!$A$2:$B$231, 2, FALSE),0)</f>
        <v>Asia</v>
      </c>
      <c r="M1844" t="str">
        <f>IF(world_happiness[[#This Row],[Life Ladder]]&gt;world_happiness[[#This Row],[AV LL]],"Over Avergare","Under Average")</f>
        <v>Under Average</v>
      </c>
      <c r="N1844" s="55">
        <f>DATE(world_happiness[[#This Row],[year]],1,1)</f>
        <v>44562</v>
      </c>
      <c r="O1844">
        <f>YEAR(world_happiness[[#This Row],[Date]])</f>
        <v>2022</v>
      </c>
      <c r="P1844">
        <f>AVERAGE(world_happiness[Life Ladder])</f>
        <v>5.4792273760800283</v>
      </c>
    </row>
    <row r="1845" spans="1:16" x14ac:dyDescent="0.35">
      <c r="A1845" t="s">
        <v>150</v>
      </c>
      <c r="B1845">
        <v>2009</v>
      </c>
      <c r="C1845">
        <v>4.4550000000000001</v>
      </c>
      <c r="D1845">
        <v>8.4570000000000007</v>
      </c>
      <c r="E1845">
        <v>0.91100000000000003</v>
      </c>
      <c r="F1845">
        <v>57.46</v>
      </c>
      <c r="G1845">
        <v>0.71</v>
      </c>
      <c r="H1845">
        <v>4.9000000000000002E-2</v>
      </c>
      <c r="I1845">
        <v>0.70099999999999996</v>
      </c>
      <c r="J1845">
        <v>0.68799999999999994</v>
      </c>
      <c r="K1845">
        <v>0.245</v>
      </c>
      <c r="L1845" t="str">
        <f>IFERROR(VLOOKUP(A1845, ContinentData!$A$2:$B$231, 2, FALSE),0)</f>
        <v>Africa</v>
      </c>
      <c r="M1845" t="str">
        <f>IF(world_happiness[[#This Row],[Life Ladder]]&gt;world_happiness[[#This Row],[AV LL]],"Over Avergare","Under Average")</f>
        <v>Under Average</v>
      </c>
      <c r="N1845" s="55">
        <f>DATE(world_happiness[[#This Row],[year]],1,1)</f>
        <v>39814</v>
      </c>
      <c r="O1845">
        <f>YEAR(world_happiness[[#This Row],[Date]])</f>
        <v>2009</v>
      </c>
      <c r="P1845">
        <f>AVERAGE(world_happiness[Life Ladder])</f>
        <v>5.4792273760800283</v>
      </c>
    </row>
    <row r="1846" spans="1:16" x14ac:dyDescent="0.35">
      <c r="A1846" t="s">
        <v>150</v>
      </c>
      <c r="B1846">
        <v>2010</v>
      </c>
      <c r="C1846">
        <v>4.4349999999999996</v>
      </c>
      <c r="D1846">
        <v>8.4649999999999999</v>
      </c>
      <c r="E1846">
        <v>0.85499999999999998</v>
      </c>
      <c r="F1846">
        <v>57.7</v>
      </c>
      <c r="G1846">
        <v>0.64800000000000002</v>
      </c>
      <c r="H1846">
        <v>-7.0000000000000007E-2</v>
      </c>
      <c r="I1846">
        <v>0.73699999999999999</v>
      </c>
      <c r="J1846">
        <v>0.58899999999999997</v>
      </c>
      <c r="K1846">
        <v>0.221</v>
      </c>
      <c r="L1846" t="str">
        <f>IFERROR(VLOOKUP(A1846, ContinentData!$A$2:$B$231, 2, FALSE),0)</f>
        <v>Africa</v>
      </c>
      <c r="M1846" t="str">
        <f>IF(world_happiness[[#This Row],[Life Ladder]]&gt;world_happiness[[#This Row],[AV LL]],"Over Avergare","Under Average")</f>
        <v>Under Average</v>
      </c>
      <c r="N1846" s="55">
        <f>DATE(world_happiness[[#This Row],[year]],1,1)</f>
        <v>40179</v>
      </c>
      <c r="O1846">
        <f>YEAR(world_happiness[[#This Row],[Date]])</f>
        <v>2010</v>
      </c>
      <c r="P1846">
        <f>AVERAGE(world_happiness[Life Ladder])</f>
        <v>5.4792273760800283</v>
      </c>
    </row>
    <row r="1847" spans="1:16" x14ac:dyDescent="0.35">
      <c r="A1847" t="s">
        <v>150</v>
      </c>
      <c r="B1847">
        <v>2011</v>
      </c>
      <c r="C1847">
        <v>4.3140000000000001</v>
      </c>
      <c r="D1847">
        <v>8.5269999999999992</v>
      </c>
      <c r="E1847">
        <v>0.81799999999999995</v>
      </c>
      <c r="F1847">
        <v>57.94</v>
      </c>
      <c r="G1847">
        <v>0.58299999999999996</v>
      </c>
      <c r="H1847">
        <v>-0.05</v>
      </c>
      <c r="I1847">
        <v>0.66300000000000003</v>
      </c>
      <c r="J1847">
        <v>0.53200000000000003</v>
      </c>
      <c r="K1847">
        <v>0.249</v>
      </c>
      <c r="L1847" t="str">
        <f>IFERROR(VLOOKUP(A1847, ContinentData!$A$2:$B$231, 2, FALSE),0)</f>
        <v>Africa</v>
      </c>
      <c r="M1847" t="str">
        <f>IF(world_happiness[[#This Row],[Life Ladder]]&gt;world_happiness[[#This Row],[AV LL]],"Over Avergare","Under Average")</f>
        <v>Under Average</v>
      </c>
      <c r="N1847" s="55">
        <f>DATE(world_happiness[[#This Row],[year]],1,1)</f>
        <v>40544</v>
      </c>
      <c r="O1847">
        <f>YEAR(world_happiness[[#This Row],[Date]])</f>
        <v>2011</v>
      </c>
      <c r="P1847">
        <f>AVERAGE(world_happiness[Life Ladder])</f>
        <v>5.4792273760800283</v>
      </c>
    </row>
    <row r="1848" spans="1:16" x14ac:dyDescent="0.35">
      <c r="A1848" t="s">
        <v>150</v>
      </c>
      <c r="B1848">
        <v>2012</v>
      </c>
      <c r="C1848">
        <v>4.55</v>
      </c>
      <c r="D1848">
        <v>8.4580000000000002</v>
      </c>
      <c r="E1848">
        <v>0.81299999999999994</v>
      </c>
      <c r="F1848">
        <v>58.18</v>
      </c>
      <c r="G1848">
        <v>0.41199999999999998</v>
      </c>
      <c r="H1848">
        <v>-6.9000000000000006E-2</v>
      </c>
      <c r="I1848">
        <v>0.73399999999999999</v>
      </c>
      <c r="J1848">
        <v>0.51100000000000001</v>
      </c>
      <c r="K1848">
        <v>0.24199999999999999</v>
      </c>
      <c r="L1848" t="str">
        <f>IFERROR(VLOOKUP(A1848, ContinentData!$A$2:$B$231, 2, FALSE),0)</f>
        <v>Africa</v>
      </c>
      <c r="M1848" t="str">
        <f>IF(world_happiness[[#This Row],[Life Ladder]]&gt;world_happiness[[#This Row],[AV LL]],"Over Avergare","Under Average")</f>
        <v>Under Average</v>
      </c>
      <c r="N1848" s="55">
        <f>DATE(world_happiness[[#This Row],[year]],1,1)</f>
        <v>40909</v>
      </c>
      <c r="O1848">
        <f>YEAR(world_happiness[[#This Row],[Date]])</f>
        <v>2012</v>
      </c>
      <c r="P1848">
        <f>AVERAGE(world_happiness[Life Ladder])</f>
        <v>5.4792273760800283</v>
      </c>
    </row>
    <row r="1849" spans="1:16" x14ac:dyDescent="0.35">
      <c r="A1849" t="s">
        <v>150</v>
      </c>
      <c r="B1849">
        <v>2014</v>
      </c>
      <c r="C1849">
        <v>4.1390000000000002</v>
      </c>
      <c r="D1849">
        <v>8.4710000000000001</v>
      </c>
      <c r="E1849">
        <v>0.81100000000000005</v>
      </c>
      <c r="F1849">
        <v>58.66</v>
      </c>
      <c r="G1849">
        <v>0.39</v>
      </c>
      <c r="H1849">
        <v>-7.6999999999999999E-2</v>
      </c>
      <c r="I1849">
        <v>0.79400000000000004</v>
      </c>
      <c r="J1849">
        <v>0.46100000000000002</v>
      </c>
      <c r="K1849">
        <v>0.30299999999999999</v>
      </c>
      <c r="L1849" t="str">
        <f>IFERROR(VLOOKUP(A1849, ContinentData!$A$2:$B$231, 2, FALSE),0)</f>
        <v>Africa</v>
      </c>
      <c r="M1849" t="str">
        <f>IF(world_happiness[[#This Row],[Life Ladder]]&gt;world_happiness[[#This Row],[AV LL]],"Over Avergare","Under Average")</f>
        <v>Under Average</v>
      </c>
      <c r="N1849" s="55">
        <f>DATE(world_happiness[[#This Row],[year]],1,1)</f>
        <v>41640</v>
      </c>
      <c r="O1849">
        <f>YEAR(world_happiness[[#This Row],[Date]])</f>
        <v>2014</v>
      </c>
      <c r="P1849">
        <f>AVERAGE(world_happiness[Life Ladder])</f>
        <v>5.4792273760800283</v>
      </c>
    </row>
    <row r="1850" spans="1:16" x14ac:dyDescent="0.35">
      <c r="A1850" t="s">
        <v>151</v>
      </c>
      <c r="B1850">
        <v>2012</v>
      </c>
      <c r="C1850">
        <v>6.2690000000000001</v>
      </c>
      <c r="D1850">
        <v>9.8740000000000006</v>
      </c>
      <c r="E1850">
        <v>0.79700000000000004</v>
      </c>
      <c r="F1850">
        <v>62.84</v>
      </c>
      <c r="G1850">
        <v>0.88500000000000001</v>
      </c>
      <c r="H1850">
        <v>-8.5999999999999993E-2</v>
      </c>
      <c r="I1850">
        <v>0.751</v>
      </c>
      <c r="J1850">
        <v>0.73</v>
      </c>
      <c r="K1850">
        <v>0.25</v>
      </c>
      <c r="L1850" t="str">
        <f>IFERROR(VLOOKUP(A1850, ContinentData!$A$2:$B$231, 2, FALSE),0)</f>
        <v>South America</v>
      </c>
      <c r="M1850" t="str">
        <f>IF(world_happiness[[#This Row],[Life Ladder]]&gt;world_happiness[[#This Row],[AV LL]],"Over Avergare","Under Average")</f>
        <v>Over Avergare</v>
      </c>
      <c r="N1850" s="55">
        <f>DATE(world_happiness[[#This Row],[year]],1,1)</f>
        <v>40909</v>
      </c>
      <c r="O1850">
        <f>YEAR(world_happiness[[#This Row],[Date]])</f>
        <v>2012</v>
      </c>
      <c r="P1850">
        <f>AVERAGE(world_happiness[Life Ladder])</f>
        <v>5.4792273760800283</v>
      </c>
    </row>
    <row r="1851" spans="1:16" x14ac:dyDescent="0.35">
      <c r="A1851" t="s">
        <v>152</v>
      </c>
      <c r="B1851">
        <v>2005</v>
      </c>
      <c r="C1851">
        <v>7.3760000000000003</v>
      </c>
      <c r="D1851">
        <v>10.724</v>
      </c>
      <c r="E1851">
        <v>0.95099999999999996</v>
      </c>
      <c r="F1851">
        <v>71</v>
      </c>
      <c r="G1851">
        <v>0.96399999999999997</v>
      </c>
      <c r="J1851">
        <v>0.74199999999999999</v>
      </c>
      <c r="K1851">
        <v>0.151</v>
      </c>
      <c r="L1851" t="str">
        <f>IFERROR(VLOOKUP(A1851, ContinentData!$A$2:$B$231, 2, FALSE),0)</f>
        <v>Europe</v>
      </c>
      <c r="M1851" t="str">
        <f>IF(world_happiness[[#This Row],[Life Ladder]]&gt;world_happiness[[#This Row],[AV LL]],"Over Avergare","Under Average")</f>
        <v>Over Avergare</v>
      </c>
      <c r="N1851" s="55">
        <f>DATE(world_happiness[[#This Row],[year]],1,1)</f>
        <v>38353</v>
      </c>
      <c r="O1851">
        <f>YEAR(world_happiness[[#This Row],[Date]])</f>
        <v>2005</v>
      </c>
      <c r="P1851">
        <f>AVERAGE(world_happiness[Life Ladder])</f>
        <v>5.4792273760800283</v>
      </c>
    </row>
    <row r="1852" spans="1:16" x14ac:dyDescent="0.35">
      <c r="A1852" t="s">
        <v>152</v>
      </c>
      <c r="B1852">
        <v>2007</v>
      </c>
      <c r="C1852">
        <v>7.2409999999999997</v>
      </c>
      <c r="D1852">
        <v>10.791</v>
      </c>
      <c r="E1852">
        <v>0.91700000000000004</v>
      </c>
      <c r="F1852">
        <v>71.08</v>
      </c>
      <c r="G1852">
        <v>0.91</v>
      </c>
      <c r="H1852">
        <v>0.14299999999999999</v>
      </c>
      <c r="I1852">
        <v>0.28899999999999998</v>
      </c>
      <c r="J1852">
        <v>0.73499999999999999</v>
      </c>
      <c r="K1852">
        <v>0.17699999999999999</v>
      </c>
      <c r="L1852" t="str">
        <f>IFERROR(VLOOKUP(A1852, ContinentData!$A$2:$B$231, 2, FALSE),0)</f>
        <v>Europe</v>
      </c>
      <c r="M1852" t="str">
        <f>IF(world_happiness[[#This Row],[Life Ladder]]&gt;world_happiness[[#This Row],[AV LL]],"Over Avergare","Under Average")</f>
        <v>Over Avergare</v>
      </c>
      <c r="N1852" s="55">
        <f>DATE(world_happiness[[#This Row],[year]],1,1)</f>
        <v>39083</v>
      </c>
      <c r="O1852">
        <f>YEAR(world_happiness[[#This Row],[Date]])</f>
        <v>2007</v>
      </c>
      <c r="P1852">
        <f>AVERAGE(world_happiness[Life Ladder])</f>
        <v>5.4792273760800283</v>
      </c>
    </row>
    <row r="1853" spans="1:16" x14ac:dyDescent="0.35">
      <c r="A1853" t="s">
        <v>152</v>
      </c>
      <c r="B1853">
        <v>2008</v>
      </c>
      <c r="C1853">
        <v>7.516</v>
      </c>
      <c r="D1853">
        <v>10.778</v>
      </c>
      <c r="E1853">
        <v>0.92300000000000004</v>
      </c>
      <c r="F1853">
        <v>71.12</v>
      </c>
      <c r="G1853">
        <v>0.91200000000000003</v>
      </c>
      <c r="H1853">
        <v>0.122</v>
      </c>
      <c r="I1853">
        <v>0.314</v>
      </c>
      <c r="J1853">
        <v>0.76300000000000001</v>
      </c>
      <c r="K1853">
        <v>0.13400000000000001</v>
      </c>
      <c r="L1853" t="str">
        <f>IFERROR(VLOOKUP(A1853, ContinentData!$A$2:$B$231, 2, FALSE),0)</f>
        <v>Europe</v>
      </c>
      <c r="M1853" t="str">
        <f>IF(world_happiness[[#This Row],[Life Ladder]]&gt;world_happiness[[#This Row],[AV LL]],"Over Avergare","Under Average")</f>
        <v>Over Avergare</v>
      </c>
      <c r="N1853" s="55">
        <f>DATE(world_happiness[[#This Row],[year]],1,1)</f>
        <v>39448</v>
      </c>
      <c r="O1853">
        <f>YEAR(world_happiness[[#This Row],[Date]])</f>
        <v>2008</v>
      </c>
      <c r="P1853">
        <f>AVERAGE(world_happiness[Life Ladder])</f>
        <v>5.4792273760800283</v>
      </c>
    </row>
    <row r="1854" spans="1:16" x14ac:dyDescent="0.35">
      <c r="A1854" t="s">
        <v>152</v>
      </c>
      <c r="B1854">
        <v>2009</v>
      </c>
      <c r="C1854">
        <v>7.266</v>
      </c>
      <c r="D1854">
        <v>10.725</v>
      </c>
      <c r="E1854">
        <v>0.90300000000000002</v>
      </c>
      <c r="F1854">
        <v>71.16</v>
      </c>
      <c r="G1854">
        <v>0.86399999999999999</v>
      </c>
      <c r="H1854">
        <v>0.217</v>
      </c>
      <c r="I1854">
        <v>0.29199999999999998</v>
      </c>
      <c r="J1854">
        <v>0.76100000000000001</v>
      </c>
      <c r="K1854">
        <v>0.151</v>
      </c>
      <c r="L1854" t="str">
        <f>IFERROR(VLOOKUP(A1854, ContinentData!$A$2:$B$231, 2, FALSE),0)</f>
        <v>Europe</v>
      </c>
      <c r="M1854" t="str">
        <f>IF(world_happiness[[#This Row],[Life Ladder]]&gt;world_happiness[[#This Row],[AV LL]],"Over Avergare","Under Average")</f>
        <v>Over Avergare</v>
      </c>
      <c r="N1854" s="55">
        <f>DATE(world_happiness[[#This Row],[year]],1,1)</f>
        <v>39814</v>
      </c>
      <c r="O1854">
        <f>YEAR(world_happiness[[#This Row],[Date]])</f>
        <v>2009</v>
      </c>
      <c r="P1854">
        <f>AVERAGE(world_happiness[Life Ladder])</f>
        <v>5.4792273760800283</v>
      </c>
    </row>
    <row r="1855" spans="1:16" x14ac:dyDescent="0.35">
      <c r="A1855" t="s">
        <v>152</v>
      </c>
      <c r="B1855">
        <v>2010</v>
      </c>
      <c r="C1855">
        <v>7.4960000000000004</v>
      </c>
      <c r="D1855">
        <v>10.775</v>
      </c>
      <c r="E1855">
        <v>0.97</v>
      </c>
      <c r="F1855">
        <v>71.2</v>
      </c>
      <c r="G1855">
        <v>0.90500000000000003</v>
      </c>
      <c r="H1855">
        <v>0.13800000000000001</v>
      </c>
      <c r="I1855">
        <v>0.253</v>
      </c>
      <c r="J1855">
        <v>0.78800000000000003</v>
      </c>
      <c r="K1855">
        <v>0.2</v>
      </c>
      <c r="L1855" t="str">
        <f>IFERROR(VLOOKUP(A1855, ContinentData!$A$2:$B$231, 2, FALSE),0)</f>
        <v>Europe</v>
      </c>
      <c r="M1855" t="str">
        <f>IF(world_happiness[[#This Row],[Life Ladder]]&gt;world_happiness[[#This Row],[AV LL]],"Over Avergare","Under Average")</f>
        <v>Over Avergare</v>
      </c>
      <c r="N1855" s="55">
        <f>DATE(world_happiness[[#This Row],[year]],1,1)</f>
        <v>40179</v>
      </c>
      <c r="O1855">
        <f>YEAR(world_happiness[[#This Row],[Date]])</f>
        <v>2010</v>
      </c>
      <c r="P1855">
        <f>AVERAGE(world_happiness[Life Ladder])</f>
        <v>5.4792273760800283</v>
      </c>
    </row>
    <row r="1856" spans="1:16" x14ac:dyDescent="0.35">
      <c r="A1856" t="s">
        <v>152</v>
      </c>
      <c r="B1856">
        <v>2011</v>
      </c>
      <c r="C1856">
        <v>7.3819999999999997</v>
      </c>
      <c r="D1856">
        <v>10.798999999999999</v>
      </c>
      <c r="E1856">
        <v>0.92100000000000004</v>
      </c>
      <c r="F1856">
        <v>71.239999999999995</v>
      </c>
      <c r="G1856">
        <v>0.94099999999999995</v>
      </c>
      <c r="H1856">
        <v>0.158</v>
      </c>
      <c r="I1856">
        <v>0.26900000000000002</v>
      </c>
      <c r="J1856">
        <v>0.76200000000000001</v>
      </c>
      <c r="K1856">
        <v>0.17899999999999999</v>
      </c>
      <c r="L1856" t="str">
        <f>IFERROR(VLOOKUP(A1856, ContinentData!$A$2:$B$231, 2, FALSE),0)</f>
        <v>Europe</v>
      </c>
      <c r="M1856" t="str">
        <f>IF(world_happiness[[#This Row],[Life Ladder]]&gt;world_happiness[[#This Row],[AV LL]],"Over Avergare","Under Average")</f>
        <v>Over Avergare</v>
      </c>
      <c r="N1856" s="55">
        <f>DATE(world_happiness[[#This Row],[year]],1,1)</f>
        <v>40544</v>
      </c>
      <c r="O1856">
        <f>YEAR(world_happiness[[#This Row],[Date]])</f>
        <v>2011</v>
      </c>
      <c r="P1856">
        <f>AVERAGE(world_happiness[Life Ladder])</f>
        <v>5.4792273760800283</v>
      </c>
    </row>
    <row r="1857" spans="1:16" x14ac:dyDescent="0.35">
      <c r="A1857" t="s">
        <v>152</v>
      </c>
      <c r="B1857">
        <v>2012</v>
      </c>
      <c r="C1857">
        <v>7.56</v>
      </c>
      <c r="D1857">
        <v>10.785</v>
      </c>
      <c r="E1857">
        <v>0.92900000000000005</v>
      </c>
      <c r="F1857">
        <v>71.28</v>
      </c>
      <c r="G1857">
        <v>0.94399999999999995</v>
      </c>
      <c r="H1857">
        <v>0.129</v>
      </c>
      <c r="I1857">
        <v>0.254</v>
      </c>
      <c r="J1857">
        <v>0.79600000000000004</v>
      </c>
      <c r="K1857">
        <v>0.17</v>
      </c>
      <c r="L1857" t="str">
        <f>IFERROR(VLOOKUP(A1857, ContinentData!$A$2:$B$231, 2, FALSE),0)</f>
        <v>Europe</v>
      </c>
      <c r="M1857" t="str">
        <f>IF(world_happiness[[#This Row],[Life Ladder]]&gt;world_happiness[[#This Row],[AV LL]],"Over Avergare","Under Average")</f>
        <v>Over Avergare</v>
      </c>
      <c r="N1857" s="55">
        <f>DATE(world_happiness[[#This Row],[year]],1,1)</f>
        <v>40909</v>
      </c>
      <c r="O1857">
        <f>YEAR(world_happiness[[#This Row],[Date]])</f>
        <v>2012</v>
      </c>
      <c r="P1857">
        <f>AVERAGE(world_happiness[Life Ladder])</f>
        <v>5.4792273760800283</v>
      </c>
    </row>
    <row r="1858" spans="1:16" x14ac:dyDescent="0.35">
      <c r="A1858" t="s">
        <v>152</v>
      </c>
      <c r="B1858">
        <v>2013</v>
      </c>
      <c r="C1858">
        <v>7.4340000000000002</v>
      </c>
      <c r="D1858">
        <v>10.789</v>
      </c>
      <c r="E1858">
        <v>0.91600000000000004</v>
      </c>
      <c r="F1858">
        <v>71.319999999999993</v>
      </c>
      <c r="G1858">
        <v>0.93600000000000005</v>
      </c>
      <c r="H1858">
        <v>0.156</v>
      </c>
      <c r="I1858">
        <v>0.32400000000000001</v>
      </c>
      <c r="J1858">
        <v>0.78200000000000003</v>
      </c>
      <c r="K1858">
        <v>0.184</v>
      </c>
      <c r="L1858" t="str">
        <f>IFERROR(VLOOKUP(A1858, ContinentData!$A$2:$B$231, 2, FALSE),0)</f>
        <v>Europe</v>
      </c>
      <c r="M1858" t="str">
        <f>IF(world_happiness[[#This Row],[Life Ladder]]&gt;world_happiness[[#This Row],[AV LL]],"Over Avergare","Under Average")</f>
        <v>Over Avergare</v>
      </c>
      <c r="N1858" s="55">
        <f>DATE(world_happiness[[#This Row],[year]],1,1)</f>
        <v>41275</v>
      </c>
      <c r="O1858">
        <f>YEAR(world_happiness[[#This Row],[Date]])</f>
        <v>2013</v>
      </c>
      <c r="P1858">
        <f>AVERAGE(world_happiness[Life Ladder])</f>
        <v>5.4792273760800283</v>
      </c>
    </row>
    <row r="1859" spans="1:16" x14ac:dyDescent="0.35">
      <c r="A1859" t="s">
        <v>152</v>
      </c>
      <c r="B1859">
        <v>2014</v>
      </c>
      <c r="C1859">
        <v>7.2389999999999999</v>
      </c>
      <c r="D1859">
        <v>10.805</v>
      </c>
      <c r="E1859">
        <v>0.93300000000000005</v>
      </c>
      <c r="F1859">
        <v>71.36</v>
      </c>
      <c r="G1859">
        <v>0.94499999999999995</v>
      </c>
      <c r="H1859">
        <v>0.19800000000000001</v>
      </c>
      <c r="I1859">
        <v>0.25</v>
      </c>
      <c r="J1859">
        <v>0.79300000000000004</v>
      </c>
      <c r="K1859">
        <v>0.20799999999999999</v>
      </c>
      <c r="L1859" t="str">
        <f>IFERROR(VLOOKUP(A1859, ContinentData!$A$2:$B$231, 2, FALSE),0)</f>
        <v>Europe</v>
      </c>
      <c r="M1859" t="str">
        <f>IF(world_happiness[[#This Row],[Life Ladder]]&gt;world_happiness[[#This Row],[AV LL]],"Over Avergare","Under Average")</f>
        <v>Over Avergare</v>
      </c>
      <c r="N1859" s="55">
        <f>DATE(world_happiness[[#This Row],[year]],1,1)</f>
        <v>41640</v>
      </c>
      <c r="O1859">
        <f>YEAR(world_happiness[[#This Row],[Date]])</f>
        <v>2014</v>
      </c>
      <c r="P1859">
        <f>AVERAGE(world_happiness[Life Ladder])</f>
        <v>5.4792273760800283</v>
      </c>
    </row>
    <row r="1860" spans="1:16" x14ac:dyDescent="0.35">
      <c r="A1860" t="s">
        <v>152</v>
      </c>
      <c r="B1860">
        <v>2015</v>
      </c>
      <c r="C1860">
        <v>7.2889999999999997</v>
      </c>
      <c r="D1860">
        <v>10.837999999999999</v>
      </c>
      <c r="E1860">
        <v>0.92900000000000005</v>
      </c>
      <c r="F1860">
        <v>71.400000000000006</v>
      </c>
      <c r="G1860">
        <v>0.93500000000000005</v>
      </c>
      <c r="H1860">
        <v>0.20799999999999999</v>
      </c>
      <c r="I1860">
        <v>0.23200000000000001</v>
      </c>
      <c r="J1860">
        <v>0.76600000000000001</v>
      </c>
      <c r="K1860">
        <v>0.191</v>
      </c>
      <c r="L1860" t="str">
        <f>IFERROR(VLOOKUP(A1860, ContinentData!$A$2:$B$231, 2, FALSE),0)</f>
        <v>Europe</v>
      </c>
      <c r="M1860" t="str">
        <f>IF(world_happiness[[#This Row],[Life Ladder]]&gt;world_happiness[[#This Row],[AV LL]],"Over Avergare","Under Average")</f>
        <v>Over Avergare</v>
      </c>
      <c r="N1860" s="55">
        <f>DATE(world_happiness[[#This Row],[year]],1,1)</f>
        <v>42005</v>
      </c>
      <c r="O1860">
        <f>YEAR(world_happiness[[#This Row],[Date]])</f>
        <v>2015</v>
      </c>
      <c r="P1860">
        <f>AVERAGE(world_happiness[Life Ladder])</f>
        <v>5.4792273760800283</v>
      </c>
    </row>
    <row r="1861" spans="1:16" x14ac:dyDescent="0.35">
      <c r="A1861" t="s">
        <v>152</v>
      </c>
      <c r="B1861">
        <v>2016</v>
      </c>
      <c r="C1861">
        <v>7.3689999999999998</v>
      </c>
      <c r="D1861">
        <v>10.846</v>
      </c>
      <c r="E1861">
        <v>0.91200000000000003</v>
      </c>
      <c r="F1861">
        <v>71.525000000000006</v>
      </c>
      <c r="G1861">
        <v>0.91800000000000004</v>
      </c>
      <c r="H1861">
        <v>0.14199999999999999</v>
      </c>
      <c r="I1861">
        <v>0.246</v>
      </c>
      <c r="J1861">
        <v>0.752</v>
      </c>
      <c r="K1861">
        <v>0.20100000000000001</v>
      </c>
      <c r="L1861" t="str">
        <f>IFERROR(VLOOKUP(A1861, ContinentData!$A$2:$B$231, 2, FALSE),0)</f>
        <v>Europe</v>
      </c>
      <c r="M1861" t="str">
        <f>IF(world_happiness[[#This Row],[Life Ladder]]&gt;world_happiness[[#This Row],[AV LL]],"Over Avergare","Under Average")</f>
        <v>Over Avergare</v>
      </c>
      <c r="N1861" s="55">
        <f>DATE(world_happiness[[#This Row],[year]],1,1)</f>
        <v>42370</v>
      </c>
      <c r="O1861">
        <f>YEAR(world_happiness[[#This Row],[Date]])</f>
        <v>2016</v>
      </c>
      <c r="P1861">
        <f>AVERAGE(world_happiness[Life Ladder])</f>
        <v>5.4792273760800283</v>
      </c>
    </row>
    <row r="1862" spans="1:16" x14ac:dyDescent="0.35">
      <c r="A1862" t="s">
        <v>152</v>
      </c>
      <c r="B1862">
        <v>2017</v>
      </c>
      <c r="C1862">
        <v>7.2869999999999999</v>
      </c>
      <c r="D1862">
        <v>10.858000000000001</v>
      </c>
      <c r="E1862">
        <v>0.91400000000000003</v>
      </c>
      <c r="F1862">
        <v>71.650000000000006</v>
      </c>
      <c r="G1862">
        <v>0.93500000000000005</v>
      </c>
      <c r="H1862">
        <v>0.16700000000000001</v>
      </c>
      <c r="I1862">
        <v>0.23899999999999999</v>
      </c>
      <c r="J1862">
        <v>0.75600000000000001</v>
      </c>
      <c r="K1862">
        <v>0.17499999999999999</v>
      </c>
      <c r="L1862" t="str">
        <f>IFERROR(VLOOKUP(A1862, ContinentData!$A$2:$B$231, 2, FALSE),0)</f>
        <v>Europe</v>
      </c>
      <c r="M1862" t="str">
        <f>IF(world_happiness[[#This Row],[Life Ladder]]&gt;world_happiness[[#This Row],[AV LL]],"Over Avergare","Under Average")</f>
        <v>Over Avergare</v>
      </c>
      <c r="N1862" s="55">
        <f>DATE(world_happiness[[#This Row],[year]],1,1)</f>
        <v>42736</v>
      </c>
      <c r="O1862">
        <f>YEAR(world_happiness[[#This Row],[Date]])</f>
        <v>2017</v>
      </c>
      <c r="P1862">
        <f>AVERAGE(world_happiness[Life Ladder])</f>
        <v>5.4792273760800283</v>
      </c>
    </row>
    <row r="1863" spans="1:16" x14ac:dyDescent="0.35">
      <c r="A1863" t="s">
        <v>152</v>
      </c>
      <c r="B1863">
        <v>2018</v>
      </c>
      <c r="C1863">
        <v>7.375</v>
      </c>
      <c r="D1863">
        <v>10.866</v>
      </c>
      <c r="E1863">
        <v>0.93100000000000005</v>
      </c>
      <c r="F1863">
        <v>71.775000000000006</v>
      </c>
      <c r="G1863">
        <v>0.94199999999999995</v>
      </c>
      <c r="H1863">
        <v>7.2999999999999995E-2</v>
      </c>
      <c r="I1863">
        <v>0.26300000000000001</v>
      </c>
      <c r="J1863">
        <v>0.747</v>
      </c>
      <c r="K1863">
        <v>0.161</v>
      </c>
      <c r="L1863" t="str">
        <f>IFERROR(VLOOKUP(A1863, ContinentData!$A$2:$B$231, 2, FALSE),0)</f>
        <v>Europe</v>
      </c>
      <c r="M1863" t="str">
        <f>IF(world_happiness[[#This Row],[Life Ladder]]&gt;world_happiness[[#This Row],[AV LL]],"Over Avergare","Under Average")</f>
        <v>Over Avergare</v>
      </c>
      <c r="N1863" s="55">
        <f>DATE(world_happiness[[#This Row],[year]],1,1)</f>
        <v>43101</v>
      </c>
      <c r="O1863">
        <f>YEAR(world_happiness[[#This Row],[Date]])</f>
        <v>2018</v>
      </c>
      <c r="P1863">
        <f>AVERAGE(world_happiness[Life Ladder])</f>
        <v>5.4792273760800283</v>
      </c>
    </row>
    <row r="1864" spans="1:16" x14ac:dyDescent="0.35">
      <c r="A1864" t="s">
        <v>152</v>
      </c>
      <c r="B1864">
        <v>2019</v>
      </c>
      <c r="C1864">
        <v>7.3979999999999997</v>
      </c>
      <c r="D1864">
        <v>10.875</v>
      </c>
      <c r="E1864">
        <v>0.93400000000000005</v>
      </c>
      <c r="F1864">
        <v>71.900000000000006</v>
      </c>
      <c r="G1864">
        <v>0.94199999999999995</v>
      </c>
      <c r="H1864">
        <v>8.6999999999999994E-2</v>
      </c>
      <c r="I1864">
        <v>0.25</v>
      </c>
      <c r="J1864">
        <v>0.77500000000000002</v>
      </c>
      <c r="K1864">
        <v>0.20200000000000001</v>
      </c>
      <c r="L1864" t="str">
        <f>IFERROR(VLOOKUP(A1864, ContinentData!$A$2:$B$231, 2, FALSE),0)</f>
        <v>Europe</v>
      </c>
      <c r="M1864" t="str">
        <f>IF(world_happiness[[#This Row],[Life Ladder]]&gt;world_happiness[[#This Row],[AV LL]],"Over Avergare","Under Average")</f>
        <v>Over Avergare</v>
      </c>
      <c r="N1864" s="55">
        <f>DATE(world_happiness[[#This Row],[year]],1,1)</f>
        <v>43466</v>
      </c>
      <c r="O1864">
        <f>YEAR(world_happiness[[#This Row],[Date]])</f>
        <v>2019</v>
      </c>
      <c r="P1864">
        <f>AVERAGE(world_happiness[Life Ladder])</f>
        <v>5.4792273760800283</v>
      </c>
    </row>
    <row r="1865" spans="1:16" x14ac:dyDescent="0.35">
      <c r="A1865" t="s">
        <v>152</v>
      </c>
      <c r="B1865">
        <v>2020</v>
      </c>
      <c r="C1865">
        <v>7.3140000000000001</v>
      </c>
      <c r="D1865">
        <v>10.846</v>
      </c>
      <c r="E1865">
        <v>0.93600000000000005</v>
      </c>
      <c r="F1865">
        <v>72.025000000000006</v>
      </c>
      <c r="G1865">
        <v>0.95099999999999996</v>
      </c>
      <c r="H1865">
        <v>8.5999999999999993E-2</v>
      </c>
      <c r="I1865">
        <v>0.20300000000000001</v>
      </c>
      <c r="J1865">
        <v>0.71699999999999997</v>
      </c>
      <c r="K1865">
        <v>0.222</v>
      </c>
      <c r="L1865" t="str">
        <f>IFERROR(VLOOKUP(A1865, ContinentData!$A$2:$B$231, 2, FALSE),0)</f>
        <v>Europe</v>
      </c>
      <c r="M1865" t="str">
        <f>IF(world_happiness[[#This Row],[Life Ladder]]&gt;world_happiness[[#This Row],[AV LL]],"Over Avergare","Under Average")</f>
        <v>Over Avergare</v>
      </c>
      <c r="N1865" s="55">
        <f>DATE(world_happiness[[#This Row],[year]],1,1)</f>
        <v>43831</v>
      </c>
      <c r="O1865">
        <f>YEAR(world_happiness[[#This Row],[Date]])</f>
        <v>2020</v>
      </c>
      <c r="P1865">
        <f>AVERAGE(world_happiness[Life Ladder])</f>
        <v>5.4792273760800283</v>
      </c>
    </row>
    <row r="1866" spans="1:16" x14ac:dyDescent="0.35">
      <c r="A1866" t="s">
        <v>152</v>
      </c>
      <c r="B1866">
        <v>2021</v>
      </c>
      <c r="C1866">
        <v>7.4390000000000001</v>
      </c>
      <c r="D1866">
        <v>10.89</v>
      </c>
      <c r="E1866">
        <v>0.93200000000000005</v>
      </c>
      <c r="F1866">
        <v>72.150000000000006</v>
      </c>
      <c r="G1866">
        <v>0.95299999999999996</v>
      </c>
      <c r="H1866">
        <v>0.17399999999999999</v>
      </c>
      <c r="I1866">
        <v>0.191</v>
      </c>
      <c r="J1866">
        <v>0.76300000000000001</v>
      </c>
      <c r="K1866">
        <v>0.19</v>
      </c>
      <c r="L1866" t="str">
        <f>IFERROR(VLOOKUP(A1866, ContinentData!$A$2:$B$231, 2, FALSE),0)</f>
        <v>Europe</v>
      </c>
      <c r="M1866" t="str">
        <f>IF(world_happiness[[#This Row],[Life Ladder]]&gt;world_happiness[[#This Row],[AV LL]],"Over Avergare","Under Average")</f>
        <v>Over Avergare</v>
      </c>
      <c r="N1866" s="55">
        <f>DATE(world_happiness[[#This Row],[year]],1,1)</f>
        <v>44197</v>
      </c>
      <c r="O1866">
        <f>YEAR(world_happiness[[#This Row],[Date]])</f>
        <v>2021</v>
      </c>
      <c r="P1866">
        <f>AVERAGE(world_happiness[Life Ladder])</f>
        <v>5.4792273760800283</v>
      </c>
    </row>
    <row r="1867" spans="1:16" x14ac:dyDescent="0.35">
      <c r="A1867" t="s">
        <v>152</v>
      </c>
      <c r="B1867">
        <v>2022</v>
      </c>
      <c r="C1867">
        <v>7.431</v>
      </c>
      <c r="D1867">
        <v>10.913</v>
      </c>
      <c r="E1867">
        <v>0.94899999999999995</v>
      </c>
      <c r="F1867">
        <v>72.275000000000006</v>
      </c>
      <c r="G1867">
        <v>0.93899999999999995</v>
      </c>
      <c r="H1867">
        <v>0.23400000000000001</v>
      </c>
      <c r="I1867">
        <v>0.21299999999999999</v>
      </c>
      <c r="J1867">
        <v>0.75</v>
      </c>
      <c r="K1867">
        <v>0.16300000000000001</v>
      </c>
      <c r="L1867" t="str">
        <f>IFERROR(VLOOKUP(A1867, ContinentData!$A$2:$B$231, 2, FALSE),0)</f>
        <v>Europe</v>
      </c>
      <c r="M1867" t="str">
        <f>IF(world_happiness[[#This Row],[Life Ladder]]&gt;world_happiness[[#This Row],[AV LL]],"Over Avergare","Under Average")</f>
        <v>Over Avergare</v>
      </c>
      <c r="N1867" s="55">
        <f>DATE(world_happiness[[#This Row],[year]],1,1)</f>
        <v>44562</v>
      </c>
      <c r="O1867">
        <f>YEAR(world_happiness[[#This Row],[Date]])</f>
        <v>2022</v>
      </c>
      <c r="P1867">
        <f>AVERAGE(world_happiness[Life Ladder])</f>
        <v>5.4792273760800283</v>
      </c>
    </row>
    <row r="1868" spans="1:16" x14ac:dyDescent="0.35">
      <c r="A1868" t="s">
        <v>153</v>
      </c>
      <c r="B1868">
        <v>2006</v>
      </c>
      <c r="C1868">
        <v>7.4729999999999999</v>
      </c>
      <c r="D1868">
        <v>11.069000000000001</v>
      </c>
      <c r="E1868">
        <v>0.95099999999999996</v>
      </c>
      <c r="F1868">
        <v>71.16</v>
      </c>
      <c r="G1868">
        <v>0.91900000000000004</v>
      </c>
      <c r="H1868">
        <v>0.28499999999999998</v>
      </c>
      <c r="I1868">
        <v>0.40799999999999997</v>
      </c>
      <c r="J1868">
        <v>0.74199999999999999</v>
      </c>
      <c r="K1868">
        <v>0.21199999999999999</v>
      </c>
      <c r="L1868" t="str">
        <f>IFERROR(VLOOKUP(A1868, ContinentData!$A$2:$B$231, 2, FALSE),0)</f>
        <v>Europe</v>
      </c>
      <c r="M1868" t="str">
        <f>IF(world_happiness[[#This Row],[Life Ladder]]&gt;world_happiness[[#This Row],[AV LL]],"Over Avergare","Under Average")</f>
        <v>Over Avergare</v>
      </c>
      <c r="N1868" s="55">
        <f>DATE(world_happiness[[#This Row],[year]],1,1)</f>
        <v>38718</v>
      </c>
      <c r="O1868">
        <f>YEAR(world_happiness[[#This Row],[Date]])</f>
        <v>2006</v>
      </c>
      <c r="P1868">
        <f>AVERAGE(world_happiness[Life Ladder])</f>
        <v>5.4792273760800283</v>
      </c>
    </row>
    <row r="1869" spans="1:16" x14ac:dyDescent="0.35">
      <c r="A1869" t="s">
        <v>153</v>
      </c>
      <c r="B1869">
        <v>2009</v>
      </c>
      <c r="C1869">
        <v>7.5250000000000004</v>
      </c>
      <c r="D1869">
        <v>11.077999999999999</v>
      </c>
      <c r="E1869">
        <v>0.93799999999999994</v>
      </c>
      <c r="F1869">
        <v>71.34</v>
      </c>
      <c r="G1869">
        <v>0.89100000000000001</v>
      </c>
      <c r="H1869">
        <v>0.11899999999999999</v>
      </c>
      <c r="I1869">
        <v>0.34200000000000003</v>
      </c>
      <c r="J1869">
        <v>0.74099999999999999</v>
      </c>
      <c r="K1869">
        <v>0.20200000000000001</v>
      </c>
      <c r="L1869" t="str">
        <f>IFERROR(VLOOKUP(A1869, ContinentData!$A$2:$B$231, 2, FALSE),0)</f>
        <v>Europe</v>
      </c>
      <c r="M1869" t="str">
        <f>IF(world_happiness[[#This Row],[Life Ladder]]&gt;world_happiness[[#This Row],[AV LL]],"Over Avergare","Under Average")</f>
        <v>Over Avergare</v>
      </c>
      <c r="N1869" s="55">
        <f>DATE(world_happiness[[#This Row],[year]],1,1)</f>
        <v>39814</v>
      </c>
      <c r="O1869">
        <f>YEAR(world_happiness[[#This Row],[Date]])</f>
        <v>2009</v>
      </c>
      <c r="P1869">
        <f>AVERAGE(world_happiness[Life Ladder])</f>
        <v>5.4792273760800283</v>
      </c>
    </row>
    <row r="1870" spans="1:16" x14ac:dyDescent="0.35">
      <c r="A1870" t="s">
        <v>153</v>
      </c>
      <c r="B1870">
        <v>2012</v>
      </c>
      <c r="C1870">
        <v>7.7759999999999998</v>
      </c>
      <c r="D1870">
        <v>11.106999999999999</v>
      </c>
      <c r="E1870">
        <v>0.94699999999999995</v>
      </c>
      <c r="F1870">
        <v>71.52</v>
      </c>
      <c r="G1870">
        <v>0.94499999999999995</v>
      </c>
      <c r="H1870">
        <v>0.13200000000000001</v>
      </c>
      <c r="I1870">
        <v>0.32300000000000001</v>
      </c>
      <c r="J1870">
        <v>0.79300000000000004</v>
      </c>
      <c r="K1870">
        <v>0.17599999999999999</v>
      </c>
      <c r="L1870" t="str">
        <f>IFERROR(VLOOKUP(A1870, ContinentData!$A$2:$B$231, 2, FALSE),0)</f>
        <v>Europe</v>
      </c>
      <c r="M1870" t="str">
        <f>IF(world_happiness[[#This Row],[Life Ladder]]&gt;world_happiness[[#This Row],[AV LL]],"Over Avergare","Under Average")</f>
        <v>Over Avergare</v>
      </c>
      <c r="N1870" s="55">
        <f>DATE(world_happiness[[#This Row],[year]],1,1)</f>
        <v>40909</v>
      </c>
      <c r="O1870">
        <f>YEAR(world_happiness[[#This Row],[Date]])</f>
        <v>2012</v>
      </c>
      <c r="P1870">
        <f>AVERAGE(world_happiness[Life Ladder])</f>
        <v>5.4792273760800283</v>
      </c>
    </row>
    <row r="1871" spans="1:16" x14ac:dyDescent="0.35">
      <c r="A1871" t="s">
        <v>153</v>
      </c>
      <c r="B1871">
        <v>2014</v>
      </c>
      <c r="C1871">
        <v>7.4930000000000003</v>
      </c>
      <c r="D1871">
        <v>11.125</v>
      </c>
      <c r="E1871">
        <v>0.95899999999999996</v>
      </c>
      <c r="F1871">
        <v>71.64</v>
      </c>
      <c r="G1871">
        <v>0.94899999999999995</v>
      </c>
      <c r="H1871">
        <v>5.3999999999999999E-2</v>
      </c>
      <c r="I1871">
        <v>0.28299999999999997</v>
      </c>
      <c r="J1871">
        <v>0.78800000000000003</v>
      </c>
      <c r="K1871">
        <v>0.189</v>
      </c>
      <c r="L1871" t="str">
        <f>IFERROR(VLOOKUP(A1871, ContinentData!$A$2:$B$231, 2, FALSE),0)</f>
        <v>Europe</v>
      </c>
      <c r="M1871" t="str">
        <f>IF(world_happiness[[#This Row],[Life Ladder]]&gt;world_happiness[[#This Row],[AV LL]],"Over Avergare","Under Average")</f>
        <v>Over Avergare</v>
      </c>
      <c r="N1871" s="55">
        <f>DATE(world_happiness[[#This Row],[year]],1,1)</f>
        <v>41640</v>
      </c>
      <c r="O1871">
        <f>YEAR(world_happiness[[#This Row],[Date]])</f>
        <v>2014</v>
      </c>
      <c r="P1871">
        <f>AVERAGE(world_happiness[Life Ladder])</f>
        <v>5.4792273760800283</v>
      </c>
    </row>
    <row r="1872" spans="1:16" x14ac:dyDescent="0.35">
      <c r="A1872" t="s">
        <v>153</v>
      </c>
      <c r="B1872">
        <v>2015</v>
      </c>
      <c r="C1872">
        <v>7.5720000000000001</v>
      </c>
      <c r="D1872">
        <v>11.13</v>
      </c>
      <c r="E1872">
        <v>0.93799999999999994</v>
      </c>
      <c r="F1872">
        <v>71.7</v>
      </c>
      <c r="G1872">
        <v>0.92800000000000005</v>
      </c>
      <c r="H1872">
        <v>0.10199999999999999</v>
      </c>
      <c r="I1872">
        <v>0.21</v>
      </c>
      <c r="J1872">
        <v>0.79400000000000004</v>
      </c>
      <c r="K1872">
        <v>0.16600000000000001</v>
      </c>
      <c r="L1872" t="str">
        <f>IFERROR(VLOOKUP(A1872, ContinentData!$A$2:$B$231, 2, FALSE),0)</f>
        <v>Europe</v>
      </c>
      <c r="M1872" t="str">
        <f>IF(world_happiness[[#This Row],[Life Ladder]]&gt;world_happiness[[#This Row],[AV LL]],"Over Avergare","Under Average")</f>
        <v>Over Avergare</v>
      </c>
      <c r="N1872" s="55">
        <f>DATE(world_happiness[[#This Row],[year]],1,1)</f>
        <v>42005</v>
      </c>
      <c r="O1872">
        <f>YEAR(world_happiness[[#This Row],[Date]])</f>
        <v>2015</v>
      </c>
      <c r="P1872">
        <f>AVERAGE(world_happiness[Life Ladder])</f>
        <v>5.4792273760800283</v>
      </c>
    </row>
    <row r="1873" spans="1:16" x14ac:dyDescent="0.35">
      <c r="A1873" t="s">
        <v>153</v>
      </c>
      <c r="B1873">
        <v>2016</v>
      </c>
      <c r="C1873">
        <v>7.4589999999999996</v>
      </c>
      <c r="D1873">
        <v>11.138999999999999</v>
      </c>
      <c r="E1873">
        <v>0.92800000000000005</v>
      </c>
      <c r="F1873">
        <v>71.900000000000006</v>
      </c>
      <c r="G1873">
        <v>0.93400000000000005</v>
      </c>
      <c r="H1873">
        <v>8.1000000000000003E-2</v>
      </c>
      <c r="I1873">
        <v>0.30199999999999999</v>
      </c>
      <c r="J1873">
        <v>0.75800000000000001</v>
      </c>
      <c r="K1873">
        <v>0.20599999999999999</v>
      </c>
      <c r="L1873" t="str">
        <f>IFERROR(VLOOKUP(A1873, ContinentData!$A$2:$B$231, 2, FALSE),0)</f>
        <v>Europe</v>
      </c>
      <c r="M1873" t="str">
        <f>IF(world_happiness[[#This Row],[Life Ladder]]&gt;world_happiness[[#This Row],[AV LL]],"Over Avergare","Under Average")</f>
        <v>Over Avergare</v>
      </c>
      <c r="N1873" s="55">
        <f>DATE(world_happiness[[#This Row],[year]],1,1)</f>
        <v>42370</v>
      </c>
      <c r="O1873">
        <f>YEAR(world_happiness[[#This Row],[Date]])</f>
        <v>2016</v>
      </c>
      <c r="P1873">
        <f>AVERAGE(world_happiness[Life Ladder])</f>
        <v>5.4792273760800283</v>
      </c>
    </row>
    <row r="1874" spans="1:16" x14ac:dyDescent="0.35">
      <c r="A1874" t="s">
        <v>153</v>
      </c>
      <c r="B1874">
        <v>2017</v>
      </c>
      <c r="C1874">
        <v>7.4740000000000002</v>
      </c>
      <c r="D1874">
        <v>11.143000000000001</v>
      </c>
      <c r="E1874">
        <v>0.95</v>
      </c>
      <c r="F1874">
        <v>72.099999999999994</v>
      </c>
      <c r="G1874">
        <v>0.92500000000000004</v>
      </c>
      <c r="H1874">
        <v>0.17299999999999999</v>
      </c>
      <c r="I1874">
        <v>0.316</v>
      </c>
      <c r="J1874">
        <v>0.73399999999999999</v>
      </c>
      <c r="K1874">
        <v>0.19600000000000001</v>
      </c>
      <c r="L1874" t="str">
        <f>IFERROR(VLOOKUP(A1874, ContinentData!$A$2:$B$231, 2, FALSE),0)</f>
        <v>Europe</v>
      </c>
      <c r="M1874" t="str">
        <f>IF(world_happiness[[#This Row],[Life Ladder]]&gt;world_happiness[[#This Row],[AV LL]],"Over Avergare","Under Average")</f>
        <v>Over Avergare</v>
      </c>
      <c r="N1874" s="55">
        <f>DATE(world_happiness[[#This Row],[year]],1,1)</f>
        <v>42736</v>
      </c>
      <c r="O1874">
        <f>YEAR(world_happiness[[#This Row],[Date]])</f>
        <v>2017</v>
      </c>
      <c r="P1874">
        <f>AVERAGE(world_happiness[Life Ladder])</f>
        <v>5.4792273760800283</v>
      </c>
    </row>
    <row r="1875" spans="1:16" x14ac:dyDescent="0.35">
      <c r="A1875" t="s">
        <v>153</v>
      </c>
      <c r="B1875">
        <v>2018</v>
      </c>
      <c r="C1875">
        <v>7.5090000000000003</v>
      </c>
      <c r="D1875">
        <v>11.164</v>
      </c>
      <c r="E1875">
        <v>0.93</v>
      </c>
      <c r="F1875">
        <v>72.3</v>
      </c>
      <c r="G1875">
        <v>0.92600000000000005</v>
      </c>
      <c r="H1875">
        <v>9.4E-2</v>
      </c>
      <c r="I1875">
        <v>0.30099999999999999</v>
      </c>
      <c r="J1875">
        <v>0.75600000000000001</v>
      </c>
      <c r="K1875">
        <v>0.192</v>
      </c>
      <c r="L1875" t="str">
        <f>IFERROR(VLOOKUP(A1875, ContinentData!$A$2:$B$231, 2, FALSE),0)</f>
        <v>Europe</v>
      </c>
      <c r="M1875" t="str">
        <f>IF(world_happiness[[#This Row],[Life Ladder]]&gt;world_happiness[[#This Row],[AV LL]],"Over Avergare","Under Average")</f>
        <v>Over Avergare</v>
      </c>
      <c r="N1875" s="55">
        <f>DATE(world_happiness[[#This Row],[year]],1,1)</f>
        <v>43101</v>
      </c>
      <c r="O1875">
        <f>YEAR(world_happiness[[#This Row],[Date]])</f>
        <v>2018</v>
      </c>
      <c r="P1875">
        <f>AVERAGE(world_happiness[Life Ladder])</f>
        <v>5.4792273760800283</v>
      </c>
    </row>
    <row r="1876" spans="1:16" x14ac:dyDescent="0.35">
      <c r="A1876" t="s">
        <v>153</v>
      </c>
      <c r="B1876">
        <v>2019</v>
      </c>
      <c r="C1876">
        <v>7.694</v>
      </c>
      <c r="D1876">
        <v>11.167999999999999</v>
      </c>
      <c r="E1876">
        <v>0.94899999999999995</v>
      </c>
      <c r="F1876">
        <v>72.5</v>
      </c>
      <c r="G1876">
        <v>0.91300000000000003</v>
      </c>
      <c r="H1876">
        <v>2.9000000000000001E-2</v>
      </c>
      <c r="I1876">
        <v>0.29399999999999998</v>
      </c>
      <c r="J1876">
        <v>0.74299999999999999</v>
      </c>
      <c r="K1876">
        <v>0.17100000000000001</v>
      </c>
      <c r="L1876" t="str">
        <f>IFERROR(VLOOKUP(A1876, ContinentData!$A$2:$B$231, 2, FALSE),0)</f>
        <v>Europe</v>
      </c>
      <c r="M1876" t="str">
        <f>IF(world_happiness[[#This Row],[Life Ladder]]&gt;world_happiness[[#This Row],[AV LL]],"Over Avergare","Under Average")</f>
        <v>Over Avergare</v>
      </c>
      <c r="N1876" s="55">
        <f>DATE(world_happiness[[#This Row],[year]],1,1)</f>
        <v>43466</v>
      </c>
      <c r="O1876">
        <f>YEAR(world_happiness[[#This Row],[Date]])</f>
        <v>2019</v>
      </c>
      <c r="P1876">
        <f>AVERAGE(world_happiness[Life Ladder])</f>
        <v>5.4792273760800283</v>
      </c>
    </row>
    <row r="1877" spans="1:16" x14ac:dyDescent="0.35">
      <c r="A1877" t="s">
        <v>153</v>
      </c>
      <c r="B1877">
        <v>2020</v>
      </c>
      <c r="C1877">
        <v>7.508</v>
      </c>
      <c r="D1877">
        <v>11.137</v>
      </c>
      <c r="E1877">
        <v>0.94599999999999995</v>
      </c>
      <c r="F1877">
        <v>72.7</v>
      </c>
      <c r="G1877">
        <v>0.91700000000000004</v>
      </c>
      <c r="H1877">
        <v>-7.1999999999999995E-2</v>
      </c>
      <c r="I1877">
        <v>0.28000000000000003</v>
      </c>
      <c r="J1877">
        <v>0.73</v>
      </c>
      <c r="K1877">
        <v>0.193</v>
      </c>
      <c r="L1877" t="str">
        <f>IFERROR(VLOOKUP(A1877, ContinentData!$A$2:$B$231, 2, FALSE),0)</f>
        <v>Europe</v>
      </c>
      <c r="M1877" t="str">
        <f>IF(world_happiness[[#This Row],[Life Ladder]]&gt;world_happiness[[#This Row],[AV LL]],"Over Avergare","Under Average")</f>
        <v>Over Avergare</v>
      </c>
      <c r="N1877" s="55">
        <f>DATE(world_happiness[[#This Row],[year]],1,1)</f>
        <v>43831</v>
      </c>
      <c r="O1877">
        <f>YEAR(world_happiness[[#This Row],[Date]])</f>
        <v>2020</v>
      </c>
      <c r="P1877">
        <f>AVERAGE(world_happiness[Life Ladder])</f>
        <v>5.4792273760800283</v>
      </c>
    </row>
    <row r="1878" spans="1:16" x14ac:dyDescent="0.35">
      <c r="A1878" t="s">
        <v>153</v>
      </c>
      <c r="B1878">
        <v>2021</v>
      </c>
      <c r="C1878">
        <v>7.3280000000000003</v>
      </c>
      <c r="D1878">
        <v>11.170999999999999</v>
      </c>
      <c r="E1878">
        <v>0.93400000000000005</v>
      </c>
      <c r="F1878">
        <v>72.900000000000006</v>
      </c>
      <c r="G1878">
        <v>0.90800000000000003</v>
      </c>
      <c r="H1878">
        <v>2.4E-2</v>
      </c>
      <c r="I1878">
        <v>0.28699999999999998</v>
      </c>
      <c r="J1878">
        <v>0.747</v>
      </c>
      <c r="K1878">
        <v>0.183</v>
      </c>
      <c r="L1878" t="str">
        <f>IFERROR(VLOOKUP(A1878, ContinentData!$A$2:$B$231, 2, FALSE),0)</f>
        <v>Europe</v>
      </c>
      <c r="M1878" t="str">
        <f>IF(world_happiness[[#This Row],[Life Ladder]]&gt;world_happiness[[#This Row],[AV LL]],"Over Avergare","Under Average")</f>
        <v>Over Avergare</v>
      </c>
      <c r="N1878" s="55">
        <f>DATE(world_happiness[[#This Row],[year]],1,1)</f>
        <v>44197</v>
      </c>
      <c r="O1878">
        <f>YEAR(world_happiness[[#This Row],[Date]])</f>
        <v>2021</v>
      </c>
      <c r="P1878">
        <f>AVERAGE(world_happiness[Life Ladder])</f>
        <v>5.4792273760800283</v>
      </c>
    </row>
    <row r="1879" spans="1:16" x14ac:dyDescent="0.35">
      <c r="A1879" t="s">
        <v>153</v>
      </c>
      <c r="B1879">
        <v>2022</v>
      </c>
      <c r="C1879">
        <v>6.8840000000000003</v>
      </c>
      <c r="D1879">
        <v>11.183999999999999</v>
      </c>
      <c r="E1879">
        <v>0.88100000000000001</v>
      </c>
      <c r="F1879">
        <v>73.099999999999994</v>
      </c>
      <c r="G1879">
        <v>0.84799999999999998</v>
      </c>
      <c r="H1879">
        <v>0.128</v>
      </c>
      <c r="I1879">
        <v>0.23499999999999999</v>
      </c>
      <c r="J1879">
        <v>0.71</v>
      </c>
      <c r="K1879">
        <v>0.18</v>
      </c>
      <c r="L1879" t="str">
        <f>IFERROR(VLOOKUP(A1879, ContinentData!$A$2:$B$231, 2, FALSE),0)</f>
        <v>Europe</v>
      </c>
      <c r="M1879" t="str">
        <f>IF(world_happiness[[#This Row],[Life Ladder]]&gt;world_happiness[[#This Row],[AV LL]],"Over Avergare","Under Average")</f>
        <v>Over Avergare</v>
      </c>
      <c r="N1879" s="55">
        <f>DATE(world_happiness[[#This Row],[year]],1,1)</f>
        <v>44562</v>
      </c>
      <c r="O1879">
        <f>YEAR(world_happiness[[#This Row],[Date]])</f>
        <v>2022</v>
      </c>
      <c r="P1879">
        <f>AVERAGE(world_happiness[Life Ladder])</f>
        <v>5.4792273760800283</v>
      </c>
    </row>
    <row r="1880" spans="1:16" x14ac:dyDescent="0.35">
      <c r="A1880" t="s">
        <v>154</v>
      </c>
      <c r="B1880">
        <v>2008</v>
      </c>
      <c r="C1880">
        <v>5.3230000000000004</v>
      </c>
      <c r="D1880">
        <v>8.6579999999999995</v>
      </c>
      <c r="E1880">
        <v>0.71199999999999997</v>
      </c>
      <c r="F1880">
        <v>68.62</v>
      </c>
      <c r="G1880">
        <v>0.66100000000000003</v>
      </c>
      <c r="H1880">
        <v>0.11899999999999999</v>
      </c>
      <c r="I1880">
        <v>0.68</v>
      </c>
      <c r="J1880">
        <v>0.56200000000000006</v>
      </c>
      <c r="K1880">
        <v>0.33800000000000002</v>
      </c>
      <c r="L1880" t="str">
        <f>IFERROR(VLOOKUP(A1880, ContinentData!$A$2:$B$231, 2, FALSE),0)</f>
        <v>Asia</v>
      </c>
      <c r="M1880" t="str">
        <f>IF(world_happiness[[#This Row],[Life Ladder]]&gt;world_happiness[[#This Row],[AV LL]],"Over Avergare","Under Average")</f>
        <v>Under Average</v>
      </c>
      <c r="N1880" s="55">
        <f>DATE(world_happiness[[#This Row],[year]],1,1)</f>
        <v>39448</v>
      </c>
      <c r="O1880">
        <f>YEAR(world_happiness[[#This Row],[Date]])</f>
        <v>2008</v>
      </c>
      <c r="P1880">
        <f>AVERAGE(world_happiness[Life Ladder])</f>
        <v>5.4792273760800283</v>
      </c>
    </row>
    <row r="1881" spans="1:16" x14ac:dyDescent="0.35">
      <c r="A1881" t="s">
        <v>154</v>
      </c>
      <c r="B1881">
        <v>2009</v>
      </c>
      <c r="C1881">
        <v>4.9790000000000001</v>
      </c>
      <c r="D1881">
        <v>8.6560000000000006</v>
      </c>
      <c r="E1881">
        <v>0.84199999999999997</v>
      </c>
      <c r="F1881">
        <v>66.86</v>
      </c>
      <c r="G1881">
        <v>0.748</v>
      </c>
      <c r="H1881">
        <v>7.9000000000000001E-2</v>
      </c>
      <c r="I1881">
        <v>0.68799999999999994</v>
      </c>
      <c r="J1881">
        <v>0.49099999999999999</v>
      </c>
      <c r="K1881">
        <v>0.29199999999999998</v>
      </c>
      <c r="L1881" t="str">
        <f>IFERROR(VLOOKUP(A1881, ContinentData!$A$2:$B$231, 2, FALSE),0)</f>
        <v>Asia</v>
      </c>
      <c r="M1881" t="str">
        <f>IF(world_happiness[[#This Row],[Life Ladder]]&gt;world_happiness[[#This Row],[AV LL]],"Over Avergare","Under Average")</f>
        <v>Under Average</v>
      </c>
      <c r="N1881" s="55">
        <f>DATE(world_happiness[[#This Row],[year]],1,1)</f>
        <v>39814</v>
      </c>
      <c r="O1881">
        <f>YEAR(world_happiness[[#This Row],[Date]])</f>
        <v>2009</v>
      </c>
      <c r="P1881">
        <f>AVERAGE(world_happiness[Life Ladder])</f>
        <v>5.4792273760800283</v>
      </c>
    </row>
    <row r="1882" spans="1:16" x14ac:dyDescent="0.35">
      <c r="A1882" t="s">
        <v>154</v>
      </c>
      <c r="B1882">
        <v>2010</v>
      </c>
      <c r="C1882">
        <v>4.4649999999999999</v>
      </c>
      <c r="D1882">
        <v>8.7330000000000005</v>
      </c>
      <c r="E1882">
        <v>0.93400000000000005</v>
      </c>
      <c r="F1882">
        <v>65.099999999999994</v>
      </c>
      <c r="G1882">
        <v>0.64700000000000002</v>
      </c>
      <c r="H1882">
        <v>5.0000000000000001E-3</v>
      </c>
      <c r="I1882">
        <v>0.74299999999999999</v>
      </c>
      <c r="J1882">
        <v>0.48899999999999999</v>
      </c>
      <c r="K1882">
        <v>0.22500000000000001</v>
      </c>
      <c r="L1882" t="str">
        <f>IFERROR(VLOOKUP(A1882, ContinentData!$A$2:$B$231, 2, FALSE),0)</f>
        <v>Asia</v>
      </c>
      <c r="M1882" t="str">
        <f>IF(world_happiness[[#This Row],[Life Ladder]]&gt;world_happiness[[#This Row],[AV LL]],"Over Avergare","Under Average")</f>
        <v>Under Average</v>
      </c>
      <c r="N1882" s="55">
        <f>DATE(world_happiness[[#This Row],[year]],1,1)</f>
        <v>40179</v>
      </c>
      <c r="O1882">
        <f>YEAR(world_happiness[[#This Row],[Date]])</f>
        <v>2010</v>
      </c>
      <c r="P1882">
        <f>AVERAGE(world_happiness[Life Ladder])</f>
        <v>5.4792273760800283</v>
      </c>
    </row>
    <row r="1883" spans="1:16" x14ac:dyDescent="0.35">
      <c r="A1883" t="s">
        <v>154</v>
      </c>
      <c r="B1883">
        <v>2011</v>
      </c>
      <c r="C1883">
        <v>4.0380000000000003</v>
      </c>
      <c r="D1883">
        <v>8.7349999999999994</v>
      </c>
      <c r="E1883">
        <v>0.57599999999999996</v>
      </c>
      <c r="F1883">
        <v>63.34</v>
      </c>
      <c r="G1883">
        <v>0.53</v>
      </c>
      <c r="H1883">
        <v>0.128</v>
      </c>
      <c r="I1883">
        <v>0.74099999999999999</v>
      </c>
      <c r="J1883">
        <v>0.52100000000000002</v>
      </c>
      <c r="K1883">
        <v>0.496</v>
      </c>
      <c r="L1883" t="str">
        <f>IFERROR(VLOOKUP(A1883, ContinentData!$A$2:$B$231, 2, FALSE),0)</f>
        <v>Asia</v>
      </c>
      <c r="M1883" t="str">
        <f>IF(world_happiness[[#This Row],[Life Ladder]]&gt;world_happiness[[#This Row],[AV LL]],"Over Avergare","Under Average")</f>
        <v>Under Average</v>
      </c>
      <c r="N1883" s="55">
        <f>DATE(world_happiness[[#This Row],[year]],1,1)</f>
        <v>40544</v>
      </c>
      <c r="O1883">
        <f>YEAR(world_happiness[[#This Row],[Date]])</f>
        <v>2011</v>
      </c>
      <c r="P1883">
        <f>AVERAGE(world_happiness[Life Ladder])</f>
        <v>5.4792273760800283</v>
      </c>
    </row>
    <row r="1884" spans="1:16" x14ac:dyDescent="0.35">
      <c r="A1884" t="s">
        <v>154</v>
      </c>
      <c r="B1884">
        <v>2012</v>
      </c>
      <c r="C1884">
        <v>3.1640000000000001</v>
      </c>
      <c r="D1884">
        <v>8.5779999999999994</v>
      </c>
      <c r="E1884">
        <v>0.58799999999999997</v>
      </c>
      <c r="F1884">
        <v>61.58</v>
      </c>
      <c r="G1884">
        <v>0.46700000000000003</v>
      </c>
      <c r="H1884">
        <v>0.312</v>
      </c>
      <c r="I1884">
        <v>0.67300000000000004</v>
      </c>
      <c r="J1884">
        <v>0.45100000000000001</v>
      </c>
      <c r="K1884">
        <v>0.70499999999999996</v>
      </c>
      <c r="L1884" t="str">
        <f>IFERROR(VLOOKUP(A1884, ContinentData!$A$2:$B$231, 2, FALSE),0)</f>
        <v>Asia</v>
      </c>
      <c r="M1884" t="str">
        <f>IF(world_happiness[[#This Row],[Life Ladder]]&gt;world_happiness[[#This Row],[AV LL]],"Over Avergare","Under Average")</f>
        <v>Under Average</v>
      </c>
      <c r="N1884" s="55">
        <f>DATE(world_happiness[[#This Row],[year]],1,1)</f>
        <v>40909</v>
      </c>
      <c r="O1884">
        <f>YEAR(world_happiness[[#This Row],[Date]])</f>
        <v>2012</v>
      </c>
      <c r="P1884">
        <f>AVERAGE(world_happiness[Life Ladder])</f>
        <v>5.4792273760800283</v>
      </c>
    </row>
    <row r="1885" spans="1:16" x14ac:dyDescent="0.35">
      <c r="A1885" t="s">
        <v>154</v>
      </c>
      <c r="B1885">
        <v>2013</v>
      </c>
      <c r="C1885">
        <v>2.6880000000000002</v>
      </c>
      <c r="D1885">
        <v>8.4190000000000005</v>
      </c>
      <c r="E1885">
        <v>0.58499999999999996</v>
      </c>
      <c r="F1885">
        <v>59.82</v>
      </c>
      <c r="G1885">
        <v>0.45500000000000002</v>
      </c>
      <c r="H1885">
        <v>0.222</v>
      </c>
      <c r="I1885">
        <v>0.66300000000000003</v>
      </c>
      <c r="J1885">
        <v>0.35399999999999998</v>
      </c>
      <c r="K1885">
        <v>0.622</v>
      </c>
      <c r="L1885" t="str">
        <f>IFERROR(VLOOKUP(A1885, ContinentData!$A$2:$B$231, 2, FALSE),0)</f>
        <v>Asia</v>
      </c>
      <c r="M1885" t="str">
        <f>IF(world_happiness[[#This Row],[Life Ladder]]&gt;world_happiness[[#This Row],[AV LL]],"Over Avergare","Under Average")</f>
        <v>Under Average</v>
      </c>
      <c r="N1885" s="55">
        <f>DATE(world_happiness[[#This Row],[year]],1,1)</f>
        <v>41275</v>
      </c>
      <c r="O1885">
        <f>YEAR(world_happiness[[#This Row],[Date]])</f>
        <v>2013</v>
      </c>
      <c r="P1885">
        <f>AVERAGE(world_happiness[Life Ladder])</f>
        <v>5.4792273760800283</v>
      </c>
    </row>
    <row r="1886" spans="1:16" x14ac:dyDescent="0.35">
      <c r="A1886" t="s">
        <v>154</v>
      </c>
      <c r="B1886">
        <v>2015</v>
      </c>
      <c r="C1886">
        <v>3.4620000000000002</v>
      </c>
      <c r="D1886">
        <v>8.4920000000000009</v>
      </c>
      <c r="E1886">
        <v>0.46400000000000002</v>
      </c>
      <c r="F1886">
        <v>56.3</v>
      </c>
      <c r="G1886">
        <v>0.44800000000000001</v>
      </c>
      <c r="H1886">
        <v>3.9E-2</v>
      </c>
      <c r="I1886">
        <v>0.68500000000000005</v>
      </c>
      <c r="J1886">
        <v>0.36299999999999999</v>
      </c>
      <c r="K1886">
        <v>0.64300000000000002</v>
      </c>
      <c r="L1886" t="str">
        <f>IFERROR(VLOOKUP(A1886, ContinentData!$A$2:$B$231, 2, FALSE),0)</f>
        <v>Asia</v>
      </c>
      <c r="M1886" t="str">
        <f>IF(world_happiness[[#This Row],[Life Ladder]]&gt;world_happiness[[#This Row],[AV LL]],"Over Avergare","Under Average")</f>
        <v>Under Average</v>
      </c>
      <c r="N1886" s="55">
        <f>DATE(world_happiness[[#This Row],[year]],1,1)</f>
        <v>42005</v>
      </c>
      <c r="O1886">
        <f>YEAR(world_happiness[[#This Row],[Date]])</f>
        <v>2015</v>
      </c>
      <c r="P1886">
        <f>AVERAGE(world_happiness[Life Ladder])</f>
        <v>5.4792273760800283</v>
      </c>
    </row>
    <row r="1887" spans="1:16" x14ac:dyDescent="0.35">
      <c r="A1887" t="s">
        <v>155</v>
      </c>
      <c r="B1887">
        <v>2006</v>
      </c>
      <c r="C1887">
        <v>6.1890000000000001</v>
      </c>
      <c r="D1887">
        <v>10.602</v>
      </c>
      <c r="E1887">
        <v>0.88200000000000001</v>
      </c>
      <c r="F1887">
        <v>68.680000000000007</v>
      </c>
      <c r="G1887">
        <v>0.63</v>
      </c>
      <c r="H1887">
        <v>-3.3000000000000002E-2</v>
      </c>
      <c r="I1887">
        <v>0.84599999999999997</v>
      </c>
      <c r="J1887">
        <v>0.68300000000000005</v>
      </c>
      <c r="K1887">
        <v>9.4E-2</v>
      </c>
      <c r="L1887" t="str">
        <f>IFERROR(VLOOKUP(A1887, ContinentData!$A$2:$B$231, 2, FALSE),0)</f>
        <v>Asia</v>
      </c>
      <c r="M1887" t="str">
        <f>IF(world_happiness[[#This Row],[Life Ladder]]&gt;world_happiness[[#This Row],[AV LL]],"Over Avergare","Under Average")</f>
        <v>Over Avergare</v>
      </c>
      <c r="N1887" s="55">
        <f>DATE(world_happiness[[#This Row],[year]],1,1)</f>
        <v>38718</v>
      </c>
      <c r="O1887">
        <f>YEAR(world_happiness[[#This Row],[Date]])</f>
        <v>2006</v>
      </c>
      <c r="P1887">
        <f>AVERAGE(world_happiness[Life Ladder])</f>
        <v>5.4792273760800283</v>
      </c>
    </row>
    <row r="1888" spans="1:16" x14ac:dyDescent="0.35">
      <c r="A1888" t="s">
        <v>155</v>
      </c>
      <c r="B1888">
        <v>2008</v>
      </c>
      <c r="C1888">
        <v>5.548</v>
      </c>
      <c r="D1888">
        <v>10.6</v>
      </c>
      <c r="E1888">
        <v>0.83</v>
      </c>
      <c r="F1888">
        <v>69.14</v>
      </c>
      <c r="G1888">
        <v>0.64200000000000002</v>
      </c>
      <c r="H1888">
        <v>-0.02</v>
      </c>
      <c r="I1888">
        <v>0.78500000000000003</v>
      </c>
      <c r="J1888">
        <v>0.68200000000000005</v>
      </c>
      <c r="K1888">
        <v>0.16900000000000001</v>
      </c>
      <c r="L1888" t="str">
        <f>IFERROR(VLOOKUP(A1888, ContinentData!$A$2:$B$231, 2, FALSE),0)</f>
        <v>Asia</v>
      </c>
      <c r="M1888" t="str">
        <f>IF(world_happiness[[#This Row],[Life Ladder]]&gt;world_happiness[[#This Row],[AV LL]],"Over Avergare","Under Average")</f>
        <v>Over Avergare</v>
      </c>
      <c r="N1888" s="55">
        <f>DATE(world_happiness[[#This Row],[year]],1,1)</f>
        <v>39448</v>
      </c>
      <c r="O1888">
        <f>YEAR(world_happiness[[#This Row],[Date]])</f>
        <v>2008</v>
      </c>
      <c r="P1888">
        <f>AVERAGE(world_happiness[Life Ladder])</f>
        <v>5.4792273760800283</v>
      </c>
    </row>
    <row r="1889" spans="1:16" x14ac:dyDescent="0.35">
      <c r="A1889" t="s">
        <v>155</v>
      </c>
      <c r="B1889">
        <v>2010</v>
      </c>
      <c r="C1889">
        <v>6.2290000000000001</v>
      </c>
      <c r="D1889">
        <v>10.680999999999999</v>
      </c>
      <c r="E1889">
        <v>0.83099999999999996</v>
      </c>
      <c r="F1889">
        <v>69.599999999999994</v>
      </c>
      <c r="G1889">
        <v>0.67700000000000005</v>
      </c>
      <c r="H1889">
        <v>1E-3</v>
      </c>
      <c r="I1889">
        <v>0.82099999999999995</v>
      </c>
      <c r="J1889">
        <v>0.73799999999999999</v>
      </c>
      <c r="K1889">
        <v>0.13600000000000001</v>
      </c>
      <c r="L1889" t="str">
        <f>IFERROR(VLOOKUP(A1889, ContinentData!$A$2:$B$231, 2, FALSE),0)</f>
        <v>Asia</v>
      </c>
      <c r="M1889" t="str">
        <f>IF(world_happiness[[#This Row],[Life Ladder]]&gt;world_happiness[[#This Row],[AV LL]],"Over Avergare","Under Average")</f>
        <v>Over Avergare</v>
      </c>
      <c r="N1889" s="55">
        <f>DATE(world_happiness[[#This Row],[year]],1,1)</f>
        <v>40179</v>
      </c>
      <c r="O1889">
        <f>YEAR(world_happiness[[#This Row],[Date]])</f>
        <v>2010</v>
      </c>
      <c r="P1889">
        <f>AVERAGE(world_happiness[Life Ladder])</f>
        <v>5.4792273760800283</v>
      </c>
    </row>
    <row r="1890" spans="1:16" x14ac:dyDescent="0.35">
      <c r="A1890" t="s">
        <v>155</v>
      </c>
      <c r="B1890">
        <v>2011</v>
      </c>
      <c r="C1890">
        <v>6.3090000000000002</v>
      </c>
      <c r="D1890">
        <v>10.693</v>
      </c>
      <c r="E1890">
        <v>0.86299999999999999</v>
      </c>
      <c r="G1890">
        <v>0.76100000000000001</v>
      </c>
      <c r="H1890">
        <v>3.2000000000000001E-2</v>
      </c>
      <c r="I1890">
        <v>0.755</v>
      </c>
      <c r="J1890">
        <v>0.72699999999999998</v>
      </c>
      <c r="K1890">
        <v>0.112</v>
      </c>
      <c r="L1890" t="str">
        <f>IFERROR(VLOOKUP(A1890, ContinentData!$A$2:$B$231, 2, FALSE),0)</f>
        <v>Asia</v>
      </c>
      <c r="M1890" t="str">
        <f>IF(world_happiness[[#This Row],[Life Ladder]]&gt;world_happiness[[#This Row],[AV LL]],"Over Avergare","Under Average")</f>
        <v>Over Avergare</v>
      </c>
      <c r="N1890" s="55">
        <f>DATE(world_happiness[[#This Row],[year]],1,1)</f>
        <v>40544</v>
      </c>
      <c r="O1890">
        <f>YEAR(world_happiness[[#This Row],[Date]])</f>
        <v>2011</v>
      </c>
      <c r="P1890">
        <f>AVERAGE(world_happiness[Life Ladder])</f>
        <v>5.4792273760800283</v>
      </c>
    </row>
    <row r="1891" spans="1:16" x14ac:dyDescent="0.35">
      <c r="A1891" t="s">
        <v>155</v>
      </c>
      <c r="B1891">
        <v>2012</v>
      </c>
      <c r="C1891">
        <v>6.1260000000000003</v>
      </c>
      <c r="D1891">
        <v>10.718</v>
      </c>
      <c r="E1891">
        <v>0.82499999999999996</v>
      </c>
      <c r="G1891">
        <v>0.69799999999999995</v>
      </c>
      <c r="H1891">
        <v>1.7000000000000001E-2</v>
      </c>
      <c r="I1891">
        <v>0.80300000000000005</v>
      </c>
      <c r="J1891">
        <v>0.70199999999999996</v>
      </c>
      <c r="K1891">
        <v>0.14000000000000001</v>
      </c>
      <c r="L1891" t="str">
        <f>IFERROR(VLOOKUP(A1891, ContinentData!$A$2:$B$231, 2, FALSE),0)</f>
        <v>Asia</v>
      </c>
      <c r="M1891" t="str">
        <f>IF(world_happiness[[#This Row],[Life Ladder]]&gt;world_happiness[[#This Row],[AV LL]],"Over Avergare","Under Average")</f>
        <v>Over Avergare</v>
      </c>
      <c r="N1891" s="55">
        <f>DATE(world_happiness[[#This Row],[year]],1,1)</f>
        <v>40909</v>
      </c>
      <c r="O1891">
        <f>YEAR(world_happiness[[#This Row],[Date]])</f>
        <v>2012</v>
      </c>
      <c r="P1891">
        <f>AVERAGE(world_happiness[Life Ladder])</f>
        <v>5.4792273760800283</v>
      </c>
    </row>
    <row r="1892" spans="1:16" x14ac:dyDescent="0.35">
      <c r="A1892" t="s">
        <v>155</v>
      </c>
      <c r="B1892">
        <v>2013</v>
      </c>
      <c r="C1892">
        <v>6.34</v>
      </c>
      <c r="D1892">
        <v>10.724</v>
      </c>
      <c r="E1892">
        <v>0.81699999999999995</v>
      </c>
      <c r="G1892">
        <v>0.69</v>
      </c>
      <c r="H1892">
        <v>-1E-3</v>
      </c>
      <c r="I1892">
        <v>0.84099999999999997</v>
      </c>
      <c r="J1892">
        <v>0.754</v>
      </c>
      <c r="K1892">
        <v>0.124</v>
      </c>
      <c r="L1892" t="str">
        <f>IFERROR(VLOOKUP(A1892, ContinentData!$A$2:$B$231, 2, FALSE),0)</f>
        <v>Asia</v>
      </c>
      <c r="M1892" t="str">
        <f>IF(world_happiness[[#This Row],[Life Ladder]]&gt;world_happiness[[#This Row],[AV LL]],"Over Avergare","Under Average")</f>
        <v>Over Avergare</v>
      </c>
      <c r="N1892" s="55">
        <f>DATE(world_happiness[[#This Row],[year]],1,1)</f>
        <v>41275</v>
      </c>
      <c r="O1892">
        <f>YEAR(world_happiness[[#This Row],[Date]])</f>
        <v>2013</v>
      </c>
      <c r="P1892">
        <f>AVERAGE(world_happiness[Life Ladder])</f>
        <v>5.4792273760800283</v>
      </c>
    </row>
    <row r="1893" spans="1:16" x14ac:dyDescent="0.35">
      <c r="A1893" t="s">
        <v>155</v>
      </c>
      <c r="B1893">
        <v>2014</v>
      </c>
      <c r="C1893">
        <v>6.3630000000000004</v>
      </c>
      <c r="D1893">
        <v>10.749000000000001</v>
      </c>
      <c r="E1893">
        <v>0.87</v>
      </c>
      <c r="G1893">
        <v>0.69299999999999995</v>
      </c>
      <c r="H1893">
        <v>9.0999999999999998E-2</v>
      </c>
      <c r="I1893">
        <v>0.86599999999999999</v>
      </c>
      <c r="J1893">
        <v>0.76700000000000002</v>
      </c>
      <c r="K1893">
        <v>0.108</v>
      </c>
      <c r="L1893" t="str">
        <f>IFERROR(VLOOKUP(A1893, ContinentData!$A$2:$B$231, 2, FALSE),0)</f>
        <v>Asia</v>
      </c>
      <c r="M1893" t="str">
        <f>IF(world_happiness[[#This Row],[Life Ladder]]&gt;world_happiness[[#This Row],[AV LL]],"Over Avergare","Under Average")</f>
        <v>Over Avergare</v>
      </c>
      <c r="N1893" s="55">
        <f>DATE(world_happiness[[#This Row],[year]],1,1)</f>
        <v>41640</v>
      </c>
      <c r="O1893">
        <f>YEAR(world_happiness[[#This Row],[Date]])</f>
        <v>2014</v>
      </c>
      <c r="P1893">
        <f>AVERAGE(world_happiness[Life Ladder])</f>
        <v>5.4792273760800283</v>
      </c>
    </row>
    <row r="1894" spans="1:16" x14ac:dyDescent="0.35">
      <c r="A1894" t="s">
        <v>155</v>
      </c>
      <c r="B1894">
        <v>2015</v>
      </c>
      <c r="C1894">
        <v>6.45</v>
      </c>
      <c r="D1894">
        <v>10.779</v>
      </c>
      <c r="E1894">
        <v>0.88500000000000001</v>
      </c>
      <c r="G1894">
        <v>0.70099999999999996</v>
      </c>
      <c r="H1894">
        <v>1.9E-2</v>
      </c>
      <c r="I1894">
        <v>0.85699999999999998</v>
      </c>
      <c r="J1894">
        <v>0.75</v>
      </c>
      <c r="K1894">
        <v>0.129</v>
      </c>
      <c r="L1894" t="str">
        <f>IFERROR(VLOOKUP(A1894, ContinentData!$A$2:$B$231, 2, FALSE),0)</f>
        <v>Asia</v>
      </c>
      <c r="M1894" t="str">
        <f>IF(world_happiness[[#This Row],[Life Ladder]]&gt;world_happiness[[#This Row],[AV LL]],"Over Avergare","Under Average")</f>
        <v>Over Avergare</v>
      </c>
      <c r="N1894" s="55">
        <f>DATE(world_happiness[[#This Row],[year]],1,1)</f>
        <v>42005</v>
      </c>
      <c r="O1894">
        <f>YEAR(world_happiness[[#This Row],[Date]])</f>
        <v>2015</v>
      </c>
      <c r="P1894">
        <f>AVERAGE(world_happiness[Life Ladder])</f>
        <v>5.4792273760800283</v>
      </c>
    </row>
    <row r="1895" spans="1:16" x14ac:dyDescent="0.35">
      <c r="A1895" t="s">
        <v>155</v>
      </c>
      <c r="B1895">
        <v>2016</v>
      </c>
      <c r="C1895">
        <v>6.5129999999999999</v>
      </c>
      <c r="D1895">
        <v>10.768000000000001</v>
      </c>
      <c r="E1895">
        <v>0.89500000000000002</v>
      </c>
      <c r="G1895">
        <v>0.71899999999999997</v>
      </c>
      <c r="H1895">
        <v>-4.7E-2</v>
      </c>
      <c r="I1895">
        <v>0.81100000000000005</v>
      </c>
      <c r="J1895">
        <v>0.74299999999999999</v>
      </c>
      <c r="K1895">
        <v>0.108</v>
      </c>
      <c r="L1895" t="str">
        <f>IFERROR(VLOOKUP(A1895, ContinentData!$A$2:$B$231, 2, FALSE),0)</f>
        <v>Asia</v>
      </c>
      <c r="M1895" t="str">
        <f>IF(world_happiness[[#This Row],[Life Ladder]]&gt;world_happiness[[#This Row],[AV LL]],"Over Avergare","Under Average")</f>
        <v>Over Avergare</v>
      </c>
      <c r="N1895" s="55">
        <f>DATE(world_happiness[[#This Row],[year]],1,1)</f>
        <v>42370</v>
      </c>
      <c r="O1895">
        <f>YEAR(world_happiness[[#This Row],[Date]])</f>
        <v>2016</v>
      </c>
      <c r="P1895">
        <f>AVERAGE(world_happiness[Life Ladder])</f>
        <v>5.4792273760800283</v>
      </c>
    </row>
    <row r="1896" spans="1:16" x14ac:dyDescent="0.35">
      <c r="A1896" t="s">
        <v>155</v>
      </c>
      <c r="B1896">
        <v>2017</v>
      </c>
      <c r="C1896">
        <v>6.359</v>
      </c>
      <c r="D1896">
        <v>10.773999999999999</v>
      </c>
      <c r="E1896">
        <v>0.89100000000000001</v>
      </c>
      <c r="G1896">
        <v>0.76</v>
      </c>
      <c r="H1896">
        <v>-6.8000000000000005E-2</v>
      </c>
      <c r="I1896">
        <v>0.74299999999999999</v>
      </c>
      <c r="J1896">
        <v>0.71499999999999997</v>
      </c>
      <c r="K1896">
        <v>0.114</v>
      </c>
      <c r="L1896" t="str">
        <f>IFERROR(VLOOKUP(A1896, ContinentData!$A$2:$B$231, 2, FALSE),0)</f>
        <v>Asia</v>
      </c>
      <c r="M1896" t="str">
        <f>IF(world_happiness[[#This Row],[Life Ladder]]&gt;world_happiness[[#This Row],[AV LL]],"Over Avergare","Under Average")</f>
        <v>Over Avergare</v>
      </c>
      <c r="N1896" s="55">
        <f>DATE(world_happiness[[#This Row],[year]],1,1)</f>
        <v>42736</v>
      </c>
      <c r="O1896">
        <f>YEAR(world_happiness[[#This Row],[Date]])</f>
        <v>2017</v>
      </c>
      <c r="P1896">
        <f>AVERAGE(world_happiness[Life Ladder])</f>
        <v>5.4792273760800283</v>
      </c>
    </row>
    <row r="1897" spans="1:16" x14ac:dyDescent="0.35">
      <c r="A1897" t="s">
        <v>155</v>
      </c>
      <c r="B1897">
        <v>2018</v>
      </c>
      <c r="C1897">
        <v>6.4669999999999996</v>
      </c>
      <c r="D1897">
        <v>10.781000000000001</v>
      </c>
      <c r="E1897">
        <v>0.89600000000000002</v>
      </c>
      <c r="G1897">
        <v>0.74099999999999999</v>
      </c>
      <c r="H1897">
        <v>-0.17699999999999999</v>
      </c>
      <c r="I1897">
        <v>0.73599999999999999</v>
      </c>
      <c r="J1897">
        <v>0.746</v>
      </c>
      <c r="K1897">
        <v>9.2999999999999999E-2</v>
      </c>
      <c r="L1897" t="str">
        <f>IFERROR(VLOOKUP(A1897, ContinentData!$A$2:$B$231, 2, FALSE),0)</f>
        <v>Asia</v>
      </c>
      <c r="M1897" t="str">
        <f>IF(world_happiness[[#This Row],[Life Ladder]]&gt;world_happiness[[#This Row],[AV LL]],"Over Avergare","Under Average")</f>
        <v>Over Avergare</v>
      </c>
      <c r="N1897" s="55">
        <f>DATE(world_happiness[[#This Row],[year]],1,1)</f>
        <v>43101</v>
      </c>
      <c r="O1897">
        <f>YEAR(world_happiness[[#This Row],[Date]])</f>
        <v>2018</v>
      </c>
      <c r="P1897">
        <f>AVERAGE(world_happiness[Life Ladder])</f>
        <v>5.4792273760800283</v>
      </c>
    </row>
    <row r="1898" spans="1:16" x14ac:dyDescent="0.35">
      <c r="A1898" t="s">
        <v>155</v>
      </c>
      <c r="B1898">
        <v>2019</v>
      </c>
      <c r="C1898">
        <v>6.5369999999999999</v>
      </c>
      <c r="D1898">
        <v>10.797000000000001</v>
      </c>
      <c r="E1898">
        <v>0.89300000000000002</v>
      </c>
      <c r="G1898">
        <v>0.81399999999999995</v>
      </c>
      <c r="H1898">
        <v>-0.129</v>
      </c>
      <c r="I1898">
        <v>0.71799999999999997</v>
      </c>
      <c r="J1898">
        <v>0.76200000000000001</v>
      </c>
      <c r="K1898">
        <v>9.2999999999999999E-2</v>
      </c>
      <c r="L1898" t="str">
        <f>IFERROR(VLOOKUP(A1898, ContinentData!$A$2:$B$231, 2, FALSE),0)</f>
        <v>Asia</v>
      </c>
      <c r="M1898" t="str">
        <f>IF(world_happiness[[#This Row],[Life Ladder]]&gt;world_happiness[[#This Row],[AV LL]],"Over Avergare","Under Average")</f>
        <v>Over Avergare</v>
      </c>
      <c r="N1898" s="55">
        <f>DATE(world_happiness[[#This Row],[year]],1,1)</f>
        <v>43466</v>
      </c>
      <c r="O1898">
        <f>YEAR(world_happiness[[#This Row],[Date]])</f>
        <v>2019</v>
      </c>
      <c r="P1898">
        <f>AVERAGE(world_happiness[Life Ladder])</f>
        <v>5.4792273760800283</v>
      </c>
    </row>
    <row r="1899" spans="1:16" x14ac:dyDescent="0.35">
      <c r="A1899" t="s">
        <v>155</v>
      </c>
      <c r="B1899">
        <v>2020</v>
      </c>
      <c r="C1899">
        <v>6.7510000000000003</v>
      </c>
      <c r="E1899">
        <v>0.90100000000000002</v>
      </c>
      <c r="G1899">
        <v>0.79900000000000004</v>
      </c>
      <c r="I1899">
        <v>0.71099999999999997</v>
      </c>
      <c r="J1899">
        <v>0.74299999999999999</v>
      </c>
      <c r="K1899">
        <v>8.3000000000000004E-2</v>
      </c>
      <c r="L1899" t="str">
        <f>IFERROR(VLOOKUP(A1899, ContinentData!$A$2:$B$231, 2, FALSE),0)</f>
        <v>Asia</v>
      </c>
      <c r="M1899" t="str">
        <f>IF(world_happiness[[#This Row],[Life Ladder]]&gt;world_happiness[[#This Row],[AV LL]],"Over Avergare","Under Average")</f>
        <v>Over Avergare</v>
      </c>
      <c r="N1899" s="55">
        <f>DATE(world_happiness[[#This Row],[year]],1,1)</f>
        <v>43831</v>
      </c>
      <c r="O1899">
        <f>YEAR(world_happiness[[#This Row],[Date]])</f>
        <v>2020</v>
      </c>
      <c r="P1899">
        <f>AVERAGE(world_happiness[Life Ladder])</f>
        <v>5.4792273760800283</v>
      </c>
    </row>
    <row r="1900" spans="1:16" x14ac:dyDescent="0.35">
      <c r="A1900" t="s">
        <v>155</v>
      </c>
      <c r="B1900">
        <v>2021</v>
      </c>
      <c r="C1900">
        <v>6.2469999999999999</v>
      </c>
      <c r="E1900">
        <v>0.86599999999999999</v>
      </c>
      <c r="G1900">
        <v>0.81799999999999995</v>
      </c>
      <c r="I1900">
        <v>0.67500000000000004</v>
      </c>
      <c r="J1900">
        <v>0.66700000000000004</v>
      </c>
      <c r="K1900">
        <v>0.123</v>
      </c>
      <c r="L1900" t="str">
        <f>IFERROR(VLOOKUP(A1900, ContinentData!$A$2:$B$231, 2, FALSE),0)</f>
        <v>Asia</v>
      </c>
      <c r="M1900" t="str">
        <f>IF(world_happiness[[#This Row],[Life Ladder]]&gt;world_happiness[[#This Row],[AV LL]],"Over Avergare","Under Average")</f>
        <v>Over Avergare</v>
      </c>
      <c r="N1900" s="55">
        <f>DATE(world_happiness[[#This Row],[year]],1,1)</f>
        <v>44197</v>
      </c>
      <c r="O1900">
        <f>YEAR(world_happiness[[#This Row],[Date]])</f>
        <v>2021</v>
      </c>
      <c r="P1900">
        <f>AVERAGE(world_happiness[Life Ladder])</f>
        <v>5.4792273760800283</v>
      </c>
    </row>
    <row r="1901" spans="1:16" x14ac:dyDescent="0.35">
      <c r="A1901" t="s">
        <v>155</v>
      </c>
      <c r="B1901">
        <v>2022</v>
      </c>
      <c r="C1901">
        <v>6.6070000000000002</v>
      </c>
      <c r="E1901">
        <v>0.88300000000000001</v>
      </c>
      <c r="G1901">
        <v>0.8</v>
      </c>
      <c r="I1901">
        <v>0.65800000000000003</v>
      </c>
      <c r="J1901">
        <v>0.71699999999999997</v>
      </c>
      <c r="K1901">
        <v>9.5000000000000001E-2</v>
      </c>
      <c r="L1901" t="str">
        <f>IFERROR(VLOOKUP(A1901, ContinentData!$A$2:$B$231, 2, FALSE),0)</f>
        <v>Asia</v>
      </c>
      <c r="M1901" t="str">
        <f>IF(world_happiness[[#This Row],[Life Ladder]]&gt;world_happiness[[#This Row],[AV LL]],"Over Avergare","Under Average")</f>
        <v>Over Avergare</v>
      </c>
      <c r="N1901" s="55">
        <f>DATE(world_happiness[[#This Row],[year]],1,1)</f>
        <v>44562</v>
      </c>
      <c r="O1901">
        <f>YEAR(world_happiness[[#This Row],[Date]])</f>
        <v>2022</v>
      </c>
      <c r="P1901">
        <f>AVERAGE(world_happiness[Life Ladder])</f>
        <v>5.4792273760800283</v>
      </c>
    </row>
    <row r="1902" spans="1:16" x14ac:dyDescent="0.35">
      <c r="A1902" t="s">
        <v>156</v>
      </c>
      <c r="B1902">
        <v>2006</v>
      </c>
      <c r="C1902">
        <v>4.6130000000000004</v>
      </c>
      <c r="D1902">
        <v>7.5910000000000002</v>
      </c>
      <c r="E1902">
        <v>0.72399999999999998</v>
      </c>
      <c r="F1902">
        <v>60.5</v>
      </c>
      <c r="G1902">
        <v>0.70199999999999996</v>
      </c>
      <c r="H1902">
        <v>-9.2999999999999999E-2</v>
      </c>
      <c r="I1902">
        <v>0.76800000000000002</v>
      </c>
      <c r="J1902">
        <v>0.49399999999999999</v>
      </c>
      <c r="K1902">
        <v>0.19500000000000001</v>
      </c>
      <c r="L1902" t="str">
        <f>IFERROR(VLOOKUP(A1902, ContinentData!$A$2:$B$231, 2, FALSE),0)</f>
        <v>Asia</v>
      </c>
      <c r="M1902" t="str">
        <f>IF(world_happiness[[#This Row],[Life Ladder]]&gt;world_happiness[[#This Row],[AV LL]],"Over Avergare","Under Average")</f>
        <v>Under Average</v>
      </c>
      <c r="N1902" s="55">
        <f>DATE(world_happiness[[#This Row],[year]],1,1)</f>
        <v>38718</v>
      </c>
      <c r="O1902">
        <f>YEAR(world_happiness[[#This Row],[Date]])</f>
        <v>2006</v>
      </c>
      <c r="P1902">
        <f>AVERAGE(world_happiness[Life Ladder])</f>
        <v>5.4792273760800283</v>
      </c>
    </row>
    <row r="1903" spans="1:16" x14ac:dyDescent="0.35">
      <c r="A1903" t="s">
        <v>156</v>
      </c>
      <c r="B1903">
        <v>2007</v>
      </c>
      <c r="C1903">
        <v>4.4320000000000004</v>
      </c>
      <c r="D1903">
        <v>7.6479999999999997</v>
      </c>
      <c r="E1903">
        <v>0.72699999999999998</v>
      </c>
      <c r="F1903">
        <v>60.6</v>
      </c>
      <c r="G1903">
        <v>0.81799999999999995</v>
      </c>
      <c r="H1903">
        <v>-4.0000000000000001E-3</v>
      </c>
      <c r="I1903">
        <v>0.65900000000000003</v>
      </c>
      <c r="J1903">
        <v>0.61899999999999999</v>
      </c>
      <c r="K1903">
        <v>0.13300000000000001</v>
      </c>
      <c r="L1903" t="str">
        <f>IFERROR(VLOOKUP(A1903, ContinentData!$A$2:$B$231, 2, FALSE),0)</f>
        <v>Asia</v>
      </c>
      <c r="M1903" t="str">
        <f>IF(world_happiness[[#This Row],[Life Ladder]]&gt;world_happiness[[#This Row],[AV LL]],"Over Avergare","Under Average")</f>
        <v>Under Average</v>
      </c>
      <c r="N1903" s="55">
        <f>DATE(world_happiness[[#This Row],[year]],1,1)</f>
        <v>39083</v>
      </c>
      <c r="O1903">
        <f>YEAR(world_happiness[[#This Row],[Date]])</f>
        <v>2007</v>
      </c>
      <c r="P1903">
        <f>AVERAGE(world_happiness[Life Ladder])</f>
        <v>5.4792273760800283</v>
      </c>
    </row>
    <row r="1904" spans="1:16" x14ac:dyDescent="0.35">
      <c r="A1904" t="s">
        <v>156</v>
      </c>
      <c r="B1904">
        <v>2008</v>
      </c>
      <c r="C1904">
        <v>5.0640000000000001</v>
      </c>
      <c r="D1904">
        <v>7.7050000000000001</v>
      </c>
      <c r="E1904">
        <v>0.70099999999999996</v>
      </c>
      <c r="F1904">
        <v>60.7</v>
      </c>
      <c r="G1904">
        <v>0.81599999999999995</v>
      </c>
      <c r="H1904">
        <v>1.2999999999999999E-2</v>
      </c>
      <c r="I1904">
        <v>0.72299999999999998</v>
      </c>
      <c r="J1904">
        <v>0.48799999999999999</v>
      </c>
      <c r="K1904">
        <v>0.16</v>
      </c>
      <c r="L1904" t="str">
        <f>IFERROR(VLOOKUP(A1904, ContinentData!$A$2:$B$231, 2, FALSE),0)</f>
        <v>Asia</v>
      </c>
      <c r="M1904" t="str">
        <f>IF(world_happiness[[#This Row],[Life Ladder]]&gt;world_happiness[[#This Row],[AV LL]],"Over Avergare","Under Average")</f>
        <v>Under Average</v>
      </c>
      <c r="N1904" s="55">
        <f>DATE(world_happiness[[#This Row],[year]],1,1)</f>
        <v>39448</v>
      </c>
      <c r="O1904">
        <f>YEAR(world_happiness[[#This Row],[Date]])</f>
        <v>2008</v>
      </c>
      <c r="P1904">
        <f>AVERAGE(world_happiness[Life Ladder])</f>
        <v>5.4792273760800283</v>
      </c>
    </row>
    <row r="1905" spans="1:16" x14ac:dyDescent="0.35">
      <c r="A1905" t="s">
        <v>156</v>
      </c>
      <c r="B1905">
        <v>2009</v>
      </c>
      <c r="C1905">
        <v>4.5750000000000002</v>
      </c>
      <c r="D1905">
        <v>7.7240000000000002</v>
      </c>
      <c r="E1905">
        <v>0.67600000000000005</v>
      </c>
      <c r="F1905">
        <v>60.8</v>
      </c>
      <c r="G1905">
        <v>0.74399999999999999</v>
      </c>
      <c r="H1905">
        <v>-4.0000000000000001E-3</v>
      </c>
      <c r="I1905">
        <v>0.79200000000000004</v>
      </c>
      <c r="J1905">
        <v>0.47499999999999998</v>
      </c>
      <c r="K1905">
        <v>0.20300000000000001</v>
      </c>
      <c r="L1905" t="str">
        <f>IFERROR(VLOOKUP(A1905, ContinentData!$A$2:$B$231, 2, FALSE),0)</f>
        <v>Asia</v>
      </c>
      <c r="M1905" t="str">
        <f>IF(world_happiness[[#This Row],[Life Ladder]]&gt;world_happiness[[#This Row],[AV LL]],"Over Avergare","Under Average")</f>
        <v>Under Average</v>
      </c>
      <c r="N1905" s="55">
        <f>DATE(world_happiness[[#This Row],[year]],1,1)</f>
        <v>39814</v>
      </c>
      <c r="O1905">
        <f>YEAR(world_happiness[[#This Row],[Date]])</f>
        <v>2009</v>
      </c>
      <c r="P1905">
        <f>AVERAGE(world_happiness[Life Ladder])</f>
        <v>5.4792273760800283</v>
      </c>
    </row>
    <row r="1906" spans="1:16" x14ac:dyDescent="0.35">
      <c r="A1906" t="s">
        <v>156</v>
      </c>
      <c r="B1906">
        <v>2010</v>
      </c>
      <c r="C1906">
        <v>4.3810000000000002</v>
      </c>
      <c r="D1906">
        <v>7.766</v>
      </c>
      <c r="E1906">
        <v>0.75900000000000001</v>
      </c>
      <c r="F1906">
        <v>60.9</v>
      </c>
      <c r="G1906">
        <v>0.78400000000000003</v>
      </c>
      <c r="H1906">
        <v>5.7000000000000002E-2</v>
      </c>
      <c r="I1906">
        <v>0.67900000000000005</v>
      </c>
      <c r="J1906">
        <v>0.48299999999999998</v>
      </c>
      <c r="K1906">
        <v>0.192</v>
      </c>
      <c r="L1906" t="str">
        <f>IFERROR(VLOOKUP(A1906, ContinentData!$A$2:$B$231, 2, FALSE),0)</f>
        <v>Asia</v>
      </c>
      <c r="M1906" t="str">
        <f>IF(world_happiness[[#This Row],[Life Ladder]]&gt;world_happiness[[#This Row],[AV LL]],"Over Avergare","Under Average")</f>
        <v>Under Average</v>
      </c>
      <c r="N1906" s="55">
        <f>DATE(world_happiness[[#This Row],[year]],1,1)</f>
        <v>40179</v>
      </c>
      <c r="O1906">
        <f>YEAR(world_happiness[[#This Row],[Date]])</f>
        <v>2010</v>
      </c>
      <c r="P1906">
        <f>AVERAGE(world_happiness[Life Ladder])</f>
        <v>5.4792273760800283</v>
      </c>
    </row>
    <row r="1907" spans="1:16" x14ac:dyDescent="0.35">
      <c r="A1907" t="s">
        <v>156</v>
      </c>
      <c r="B1907">
        <v>2011</v>
      </c>
      <c r="C1907">
        <v>4.2629999999999999</v>
      </c>
      <c r="D1907">
        <v>7.8170000000000002</v>
      </c>
      <c r="E1907">
        <v>0.751</v>
      </c>
      <c r="F1907">
        <v>61</v>
      </c>
      <c r="G1907">
        <v>0.77600000000000002</v>
      </c>
      <c r="H1907">
        <v>-0.124</v>
      </c>
      <c r="I1907">
        <v>0.67200000000000004</v>
      </c>
      <c r="J1907">
        <v>0.57299999999999995</v>
      </c>
      <c r="K1907">
        <v>0.16600000000000001</v>
      </c>
      <c r="L1907" t="str">
        <f>IFERROR(VLOOKUP(A1907, ContinentData!$A$2:$B$231, 2, FALSE),0)</f>
        <v>Asia</v>
      </c>
      <c r="M1907" t="str">
        <f>IF(world_happiness[[#This Row],[Life Ladder]]&gt;world_happiness[[#This Row],[AV LL]],"Over Avergare","Under Average")</f>
        <v>Under Average</v>
      </c>
      <c r="N1907" s="55">
        <f>DATE(world_happiness[[#This Row],[year]],1,1)</f>
        <v>40544</v>
      </c>
      <c r="O1907">
        <f>YEAR(world_happiness[[#This Row],[Date]])</f>
        <v>2011</v>
      </c>
      <c r="P1907">
        <f>AVERAGE(world_happiness[Life Ladder])</f>
        <v>5.4792273760800283</v>
      </c>
    </row>
    <row r="1908" spans="1:16" x14ac:dyDescent="0.35">
      <c r="A1908" t="s">
        <v>156</v>
      </c>
      <c r="B1908">
        <v>2012</v>
      </c>
      <c r="C1908">
        <v>4.4969999999999999</v>
      </c>
      <c r="D1908">
        <v>7.867</v>
      </c>
      <c r="E1908">
        <v>0.72899999999999998</v>
      </c>
      <c r="F1908">
        <v>61.1</v>
      </c>
      <c r="G1908">
        <v>0.749</v>
      </c>
      <c r="H1908">
        <v>-7.8E-2</v>
      </c>
      <c r="I1908">
        <v>0.71699999999999997</v>
      </c>
      <c r="J1908">
        <v>0.58299999999999996</v>
      </c>
      <c r="K1908">
        <v>0.19800000000000001</v>
      </c>
      <c r="L1908" t="str">
        <f>IFERROR(VLOOKUP(A1908, ContinentData!$A$2:$B$231, 2, FALSE),0)</f>
        <v>Asia</v>
      </c>
      <c r="M1908" t="str">
        <f>IF(world_happiness[[#This Row],[Life Ladder]]&gt;world_happiness[[#This Row],[AV LL]],"Over Avergare","Under Average")</f>
        <v>Under Average</v>
      </c>
      <c r="N1908" s="55">
        <f>DATE(world_happiness[[#This Row],[year]],1,1)</f>
        <v>40909</v>
      </c>
      <c r="O1908">
        <f>YEAR(world_happiness[[#This Row],[Date]])</f>
        <v>2012</v>
      </c>
      <c r="P1908">
        <f>AVERAGE(world_happiness[Life Ladder])</f>
        <v>5.4792273760800283</v>
      </c>
    </row>
    <row r="1909" spans="1:16" x14ac:dyDescent="0.35">
      <c r="A1909" t="s">
        <v>156</v>
      </c>
      <c r="B1909">
        <v>2013</v>
      </c>
      <c r="C1909">
        <v>4.9669999999999996</v>
      </c>
      <c r="D1909">
        <v>7.9160000000000004</v>
      </c>
      <c r="E1909">
        <v>0.70099999999999996</v>
      </c>
      <c r="F1909">
        <v>61.2</v>
      </c>
      <c r="G1909">
        <v>0.69299999999999995</v>
      </c>
      <c r="H1909">
        <v>5.8000000000000003E-2</v>
      </c>
      <c r="I1909">
        <v>0.76400000000000001</v>
      </c>
      <c r="J1909">
        <v>0.57799999999999996</v>
      </c>
      <c r="K1909">
        <v>0.17</v>
      </c>
      <c r="L1909" t="str">
        <f>IFERROR(VLOOKUP(A1909, ContinentData!$A$2:$B$231, 2, FALSE),0)</f>
        <v>Asia</v>
      </c>
      <c r="M1909" t="str">
        <f>IF(world_happiness[[#This Row],[Life Ladder]]&gt;world_happiness[[#This Row],[AV LL]],"Over Avergare","Under Average")</f>
        <v>Under Average</v>
      </c>
      <c r="N1909" s="55">
        <f>DATE(world_happiness[[#This Row],[year]],1,1)</f>
        <v>41275</v>
      </c>
      <c r="O1909">
        <f>YEAR(world_happiness[[#This Row],[Date]])</f>
        <v>2013</v>
      </c>
      <c r="P1909">
        <f>AVERAGE(world_happiness[Life Ladder])</f>
        <v>5.4792273760800283</v>
      </c>
    </row>
    <row r="1910" spans="1:16" x14ac:dyDescent="0.35">
      <c r="A1910" t="s">
        <v>156</v>
      </c>
      <c r="B1910">
        <v>2014</v>
      </c>
      <c r="C1910">
        <v>4.8959999999999999</v>
      </c>
      <c r="D1910">
        <v>7.9580000000000002</v>
      </c>
      <c r="E1910">
        <v>0.81</v>
      </c>
      <c r="F1910">
        <v>61.3</v>
      </c>
      <c r="G1910">
        <v>0.85299999999999998</v>
      </c>
      <c r="H1910">
        <v>-4.0000000000000001E-3</v>
      </c>
      <c r="I1910">
        <v>0.69799999999999995</v>
      </c>
      <c r="J1910">
        <v>0.58699999999999997</v>
      </c>
      <c r="K1910">
        <v>0.19600000000000001</v>
      </c>
      <c r="L1910" t="str">
        <f>IFERROR(VLOOKUP(A1910, ContinentData!$A$2:$B$231, 2, FALSE),0)</f>
        <v>Asia</v>
      </c>
      <c r="M1910" t="str">
        <f>IF(world_happiness[[#This Row],[Life Ladder]]&gt;world_happiness[[#This Row],[AV LL]],"Over Avergare","Under Average")</f>
        <v>Under Average</v>
      </c>
      <c r="N1910" s="55">
        <f>DATE(world_happiness[[#This Row],[year]],1,1)</f>
        <v>41640</v>
      </c>
      <c r="O1910">
        <f>YEAR(world_happiness[[#This Row],[Date]])</f>
        <v>2014</v>
      </c>
      <c r="P1910">
        <f>AVERAGE(world_happiness[Life Ladder])</f>
        <v>5.4792273760800283</v>
      </c>
    </row>
    <row r="1911" spans="1:16" x14ac:dyDescent="0.35">
      <c r="A1911" t="s">
        <v>156</v>
      </c>
      <c r="B1911">
        <v>2015</v>
      </c>
      <c r="C1911">
        <v>5.1239999999999997</v>
      </c>
      <c r="D1911">
        <v>7.9930000000000003</v>
      </c>
      <c r="E1911">
        <v>0.84399999999999997</v>
      </c>
      <c r="F1911">
        <v>61.4</v>
      </c>
      <c r="G1911">
        <v>0.84699999999999998</v>
      </c>
      <c r="H1911">
        <v>1.7000000000000001E-2</v>
      </c>
      <c r="I1911">
        <v>0.74199999999999999</v>
      </c>
      <c r="J1911">
        <v>0.63300000000000001</v>
      </c>
      <c r="K1911">
        <v>0.19600000000000001</v>
      </c>
      <c r="L1911" t="str">
        <f>IFERROR(VLOOKUP(A1911, ContinentData!$A$2:$B$231, 2, FALSE),0)</f>
        <v>Asia</v>
      </c>
      <c r="M1911" t="str">
        <f>IF(world_happiness[[#This Row],[Life Ladder]]&gt;world_happiness[[#This Row],[AV LL]],"Over Avergare","Under Average")</f>
        <v>Under Average</v>
      </c>
      <c r="N1911" s="55">
        <f>DATE(world_happiness[[#This Row],[year]],1,1)</f>
        <v>42005</v>
      </c>
      <c r="O1911">
        <f>YEAR(world_happiness[[#This Row],[Date]])</f>
        <v>2015</v>
      </c>
      <c r="P1911">
        <f>AVERAGE(world_happiness[Life Ladder])</f>
        <v>5.4792273760800283</v>
      </c>
    </row>
    <row r="1912" spans="1:16" x14ac:dyDescent="0.35">
      <c r="A1912" t="s">
        <v>156</v>
      </c>
      <c r="B1912">
        <v>2016</v>
      </c>
      <c r="C1912">
        <v>5.1040000000000001</v>
      </c>
      <c r="D1912">
        <v>8.0359999999999996</v>
      </c>
      <c r="E1912">
        <v>0.85699999999999998</v>
      </c>
      <c r="F1912">
        <v>61.55</v>
      </c>
      <c r="G1912">
        <v>0.70299999999999996</v>
      </c>
      <c r="H1912">
        <v>4.0000000000000001E-3</v>
      </c>
      <c r="I1912">
        <v>0.63200000000000001</v>
      </c>
      <c r="J1912">
        <v>0.58699999999999997</v>
      </c>
      <c r="K1912">
        <v>0.22</v>
      </c>
      <c r="L1912" t="str">
        <f>IFERROR(VLOOKUP(A1912, ContinentData!$A$2:$B$231, 2, FALSE),0)</f>
        <v>Asia</v>
      </c>
      <c r="M1912" t="str">
        <f>IF(world_happiness[[#This Row],[Life Ladder]]&gt;world_happiness[[#This Row],[AV LL]],"Over Avergare","Under Average")</f>
        <v>Under Average</v>
      </c>
      <c r="N1912" s="55">
        <f>DATE(world_happiness[[#This Row],[year]],1,1)</f>
        <v>42370</v>
      </c>
      <c r="O1912">
        <f>YEAR(world_happiness[[#This Row],[Date]])</f>
        <v>2016</v>
      </c>
      <c r="P1912">
        <f>AVERAGE(world_happiness[Life Ladder])</f>
        <v>5.4792273760800283</v>
      </c>
    </row>
    <row r="1913" spans="1:16" x14ac:dyDescent="0.35">
      <c r="A1913" t="s">
        <v>156</v>
      </c>
      <c r="B1913">
        <v>2017</v>
      </c>
      <c r="C1913">
        <v>5.8289999999999997</v>
      </c>
      <c r="D1913">
        <v>8.0820000000000007</v>
      </c>
      <c r="E1913">
        <v>0.66300000000000003</v>
      </c>
      <c r="F1913">
        <v>61.7</v>
      </c>
      <c r="G1913">
        <v>0.83199999999999996</v>
      </c>
      <c r="H1913">
        <v>0.11899999999999999</v>
      </c>
      <c r="I1913">
        <v>0.71799999999999997</v>
      </c>
      <c r="J1913">
        <v>0.58099999999999996</v>
      </c>
      <c r="K1913">
        <v>0.27800000000000002</v>
      </c>
      <c r="L1913" t="str">
        <f>IFERROR(VLOOKUP(A1913, ContinentData!$A$2:$B$231, 2, FALSE),0)</f>
        <v>Asia</v>
      </c>
      <c r="M1913" t="str">
        <f>IF(world_happiness[[#This Row],[Life Ladder]]&gt;world_happiness[[#This Row],[AV LL]],"Over Avergare","Under Average")</f>
        <v>Over Avergare</v>
      </c>
      <c r="N1913" s="55">
        <f>DATE(world_happiness[[#This Row],[year]],1,1)</f>
        <v>42736</v>
      </c>
      <c r="O1913">
        <f>YEAR(world_happiness[[#This Row],[Date]])</f>
        <v>2017</v>
      </c>
      <c r="P1913">
        <f>AVERAGE(world_happiness[Life Ladder])</f>
        <v>5.4792273760800283</v>
      </c>
    </row>
    <row r="1914" spans="1:16" x14ac:dyDescent="0.35">
      <c r="A1914" t="s">
        <v>156</v>
      </c>
      <c r="B1914">
        <v>2018</v>
      </c>
      <c r="C1914">
        <v>5.4969999999999999</v>
      </c>
      <c r="D1914">
        <v>8.1329999999999991</v>
      </c>
      <c r="E1914">
        <v>0.875</v>
      </c>
      <c r="F1914">
        <v>61.85</v>
      </c>
      <c r="H1914">
        <v>-7.0999999999999994E-2</v>
      </c>
      <c r="I1914">
        <v>0.57799999999999996</v>
      </c>
      <c r="J1914">
        <v>0.63200000000000001</v>
      </c>
      <c r="K1914">
        <v>0.22</v>
      </c>
      <c r="L1914" t="str">
        <f>IFERROR(VLOOKUP(A1914, ContinentData!$A$2:$B$231, 2, FALSE),0)</f>
        <v>Asia</v>
      </c>
      <c r="M1914" t="str">
        <f>IF(world_happiness[[#This Row],[Life Ladder]]&gt;world_happiness[[#This Row],[AV LL]],"Over Avergare","Under Average")</f>
        <v>Over Avergare</v>
      </c>
      <c r="N1914" s="55">
        <f>DATE(world_happiness[[#This Row],[year]],1,1)</f>
        <v>43101</v>
      </c>
      <c r="O1914">
        <f>YEAR(world_happiness[[#This Row],[Date]])</f>
        <v>2018</v>
      </c>
      <c r="P1914">
        <f>AVERAGE(world_happiness[Life Ladder])</f>
        <v>5.4792273760800283</v>
      </c>
    </row>
    <row r="1915" spans="1:16" x14ac:dyDescent="0.35">
      <c r="A1915" t="s">
        <v>156</v>
      </c>
      <c r="B1915">
        <v>2019</v>
      </c>
      <c r="C1915">
        <v>5.4640000000000004</v>
      </c>
      <c r="D1915">
        <v>8.1820000000000004</v>
      </c>
      <c r="E1915">
        <v>0.88</v>
      </c>
      <c r="F1915">
        <v>62</v>
      </c>
      <c r="H1915">
        <v>-5.0999999999999997E-2</v>
      </c>
      <c r="I1915">
        <v>0.49</v>
      </c>
      <c r="J1915">
        <v>0.66300000000000003</v>
      </c>
      <c r="K1915">
        <v>0.17799999999999999</v>
      </c>
      <c r="L1915" t="str">
        <f>IFERROR(VLOOKUP(A1915, ContinentData!$A$2:$B$231, 2, FALSE),0)</f>
        <v>Asia</v>
      </c>
      <c r="M1915" t="str">
        <f>IF(world_happiness[[#This Row],[Life Ladder]]&gt;world_happiness[[#This Row],[AV LL]],"Over Avergare","Under Average")</f>
        <v>Under Average</v>
      </c>
      <c r="N1915" s="55">
        <f>DATE(world_happiness[[#This Row],[year]],1,1)</f>
        <v>43466</v>
      </c>
      <c r="O1915">
        <f>YEAR(world_happiness[[#This Row],[Date]])</f>
        <v>2019</v>
      </c>
      <c r="P1915">
        <f>AVERAGE(world_happiness[Life Ladder])</f>
        <v>5.4792273760800283</v>
      </c>
    </row>
    <row r="1916" spans="1:16" x14ac:dyDescent="0.35">
      <c r="A1916" t="s">
        <v>156</v>
      </c>
      <c r="B1916">
        <v>2020</v>
      </c>
      <c r="C1916">
        <v>5.3730000000000002</v>
      </c>
      <c r="D1916">
        <v>8.2029999999999994</v>
      </c>
      <c r="E1916">
        <v>0.79</v>
      </c>
      <c r="F1916">
        <v>62.15</v>
      </c>
      <c r="H1916">
        <v>-5.0999999999999997E-2</v>
      </c>
      <c r="I1916">
        <v>0.55000000000000004</v>
      </c>
      <c r="J1916">
        <v>0.65200000000000002</v>
      </c>
      <c r="K1916">
        <v>0.34399999999999997</v>
      </c>
      <c r="L1916" t="str">
        <f>IFERROR(VLOOKUP(A1916, ContinentData!$A$2:$B$231, 2, FALSE),0)</f>
        <v>Asia</v>
      </c>
      <c r="M1916" t="str">
        <f>IF(world_happiness[[#This Row],[Life Ladder]]&gt;world_happiness[[#This Row],[AV LL]],"Over Avergare","Under Average")</f>
        <v>Under Average</v>
      </c>
      <c r="N1916" s="55">
        <f>DATE(world_happiness[[#This Row],[year]],1,1)</f>
        <v>43831</v>
      </c>
      <c r="O1916">
        <f>YEAR(world_happiness[[#This Row],[Date]])</f>
        <v>2020</v>
      </c>
      <c r="P1916">
        <f>AVERAGE(world_happiness[Life Ladder])</f>
        <v>5.4792273760800283</v>
      </c>
    </row>
    <row r="1917" spans="1:16" x14ac:dyDescent="0.35">
      <c r="A1917" t="s">
        <v>156</v>
      </c>
      <c r="B1917">
        <v>2021</v>
      </c>
      <c r="C1917">
        <v>5.2869999999999999</v>
      </c>
      <c r="D1917">
        <v>8.27</v>
      </c>
      <c r="E1917">
        <v>0.88300000000000001</v>
      </c>
      <c r="F1917">
        <v>62.3</v>
      </c>
      <c r="H1917">
        <v>-6.8000000000000005E-2</v>
      </c>
      <c r="I1917">
        <v>0.499</v>
      </c>
      <c r="J1917">
        <v>0.65500000000000003</v>
      </c>
      <c r="K1917">
        <v>0.24</v>
      </c>
      <c r="L1917" t="str">
        <f>IFERROR(VLOOKUP(A1917, ContinentData!$A$2:$B$231, 2, FALSE),0)</f>
        <v>Asia</v>
      </c>
      <c r="M1917" t="str">
        <f>IF(world_happiness[[#This Row],[Life Ladder]]&gt;world_happiness[[#This Row],[AV LL]],"Over Avergare","Under Average")</f>
        <v>Under Average</v>
      </c>
      <c r="N1917" s="55">
        <f>DATE(world_happiness[[#This Row],[year]],1,1)</f>
        <v>44197</v>
      </c>
      <c r="O1917">
        <f>YEAR(world_happiness[[#This Row],[Date]])</f>
        <v>2021</v>
      </c>
      <c r="P1917">
        <f>AVERAGE(world_happiness[Life Ladder])</f>
        <v>5.4792273760800283</v>
      </c>
    </row>
    <row r="1918" spans="1:16" x14ac:dyDescent="0.35">
      <c r="A1918" t="s">
        <v>157</v>
      </c>
      <c r="B1918">
        <v>2006</v>
      </c>
      <c r="C1918">
        <v>3.9220000000000002</v>
      </c>
      <c r="D1918">
        <v>7.46</v>
      </c>
      <c r="E1918">
        <v>0.78300000000000003</v>
      </c>
      <c r="F1918">
        <v>50.76</v>
      </c>
      <c r="G1918">
        <v>0.78700000000000003</v>
      </c>
      <c r="H1918">
        <v>-2.7E-2</v>
      </c>
      <c r="I1918">
        <v>0.64900000000000002</v>
      </c>
      <c r="J1918">
        <v>0.72499999999999998</v>
      </c>
      <c r="K1918">
        <v>0.20899999999999999</v>
      </c>
      <c r="L1918" t="str">
        <f>IFERROR(VLOOKUP(A1918, ContinentData!$A$2:$B$231, 2, FALSE),0)</f>
        <v>Africa</v>
      </c>
      <c r="M1918" t="str">
        <f>IF(world_happiness[[#This Row],[Life Ladder]]&gt;world_happiness[[#This Row],[AV LL]],"Over Avergare","Under Average")</f>
        <v>Under Average</v>
      </c>
      <c r="N1918" s="55">
        <f>DATE(world_happiness[[#This Row],[year]],1,1)</f>
        <v>38718</v>
      </c>
      <c r="O1918">
        <f>YEAR(world_happiness[[#This Row],[Date]])</f>
        <v>2006</v>
      </c>
      <c r="P1918">
        <f>AVERAGE(world_happiness[Life Ladder])</f>
        <v>5.4792273760800283</v>
      </c>
    </row>
    <row r="1919" spans="1:16" x14ac:dyDescent="0.35">
      <c r="A1919" t="s">
        <v>157</v>
      </c>
      <c r="B1919">
        <v>2007</v>
      </c>
      <c r="C1919">
        <v>4.3179999999999996</v>
      </c>
      <c r="D1919">
        <v>7.4969999999999999</v>
      </c>
      <c r="E1919">
        <v>0.70799999999999996</v>
      </c>
      <c r="F1919">
        <v>51.42</v>
      </c>
      <c r="G1919">
        <v>0.71599999999999997</v>
      </c>
      <c r="H1919">
        <v>-1.2999999999999999E-2</v>
      </c>
      <c r="I1919">
        <v>0.70699999999999996</v>
      </c>
      <c r="J1919">
        <v>0.70199999999999996</v>
      </c>
      <c r="K1919">
        <v>0.22</v>
      </c>
      <c r="L1919" t="str">
        <f>IFERROR(VLOOKUP(A1919, ContinentData!$A$2:$B$231, 2, FALSE),0)</f>
        <v>Africa</v>
      </c>
      <c r="M1919" t="str">
        <f>IF(world_happiness[[#This Row],[Life Ladder]]&gt;world_happiness[[#This Row],[AV LL]],"Over Avergare","Under Average")</f>
        <v>Under Average</v>
      </c>
      <c r="N1919" s="55">
        <f>DATE(world_happiness[[#This Row],[year]],1,1)</f>
        <v>39083</v>
      </c>
      <c r="O1919">
        <f>YEAR(world_happiness[[#This Row],[Date]])</f>
        <v>2007</v>
      </c>
      <c r="P1919">
        <f>AVERAGE(world_happiness[Life Ladder])</f>
        <v>5.4792273760800283</v>
      </c>
    </row>
    <row r="1920" spans="1:16" x14ac:dyDescent="0.35">
      <c r="A1920" t="s">
        <v>157</v>
      </c>
      <c r="B1920">
        <v>2008</v>
      </c>
      <c r="C1920">
        <v>4.3849999999999998</v>
      </c>
      <c r="D1920">
        <v>7.5250000000000004</v>
      </c>
      <c r="E1920">
        <v>0.77400000000000002</v>
      </c>
      <c r="F1920">
        <v>52.08</v>
      </c>
      <c r="G1920">
        <v>0.56200000000000006</v>
      </c>
      <c r="H1920">
        <v>0.25600000000000001</v>
      </c>
      <c r="I1920">
        <v>0.93</v>
      </c>
      <c r="J1920">
        <v>0.74</v>
      </c>
      <c r="K1920">
        <v>0.17799999999999999</v>
      </c>
      <c r="L1920" t="str">
        <f>IFERROR(VLOOKUP(A1920, ContinentData!$A$2:$B$231, 2, FALSE),0)</f>
        <v>Africa</v>
      </c>
      <c r="M1920" t="str">
        <f>IF(world_happiness[[#This Row],[Life Ladder]]&gt;world_happiness[[#This Row],[AV LL]],"Over Avergare","Under Average")</f>
        <v>Under Average</v>
      </c>
      <c r="N1920" s="55">
        <f>DATE(world_happiness[[#This Row],[year]],1,1)</f>
        <v>39448</v>
      </c>
      <c r="O1920">
        <f>YEAR(world_happiness[[#This Row],[Date]])</f>
        <v>2008</v>
      </c>
      <c r="P1920">
        <f>AVERAGE(world_happiness[Life Ladder])</f>
        <v>5.4792273760800283</v>
      </c>
    </row>
    <row r="1921" spans="1:16" x14ac:dyDescent="0.35">
      <c r="A1921" t="s">
        <v>157</v>
      </c>
      <c r="B1921">
        <v>2009</v>
      </c>
      <c r="C1921">
        <v>3.4079999999999999</v>
      </c>
      <c r="D1921">
        <v>7.5519999999999996</v>
      </c>
      <c r="E1921">
        <v>0.83699999999999997</v>
      </c>
      <c r="F1921">
        <v>52.74</v>
      </c>
      <c r="G1921">
        <v>0.60699999999999998</v>
      </c>
      <c r="H1921">
        <v>0.308</v>
      </c>
      <c r="I1921">
        <v>0.90300000000000002</v>
      </c>
      <c r="J1921">
        <v>0.73299999999999998</v>
      </c>
      <c r="K1921">
        <v>0.161</v>
      </c>
      <c r="L1921" t="str">
        <f>IFERROR(VLOOKUP(A1921, ContinentData!$A$2:$B$231, 2, FALSE),0)</f>
        <v>Africa</v>
      </c>
      <c r="M1921" t="str">
        <f>IF(world_happiness[[#This Row],[Life Ladder]]&gt;world_happiness[[#This Row],[AV LL]],"Over Avergare","Under Average")</f>
        <v>Under Average</v>
      </c>
      <c r="N1921" s="55">
        <f>DATE(world_happiness[[#This Row],[year]],1,1)</f>
        <v>39814</v>
      </c>
      <c r="O1921">
        <f>YEAR(world_happiness[[#This Row],[Date]])</f>
        <v>2009</v>
      </c>
      <c r="P1921">
        <f>AVERAGE(world_happiness[Life Ladder])</f>
        <v>5.4792273760800283</v>
      </c>
    </row>
    <row r="1922" spans="1:16" x14ac:dyDescent="0.35">
      <c r="A1922" t="s">
        <v>157</v>
      </c>
      <c r="B1922">
        <v>2010</v>
      </c>
      <c r="C1922">
        <v>3.2290000000000001</v>
      </c>
      <c r="D1922">
        <v>7.5869999999999997</v>
      </c>
      <c r="E1922">
        <v>0.81299999999999994</v>
      </c>
      <c r="F1922">
        <v>53.4</v>
      </c>
      <c r="G1922">
        <v>0.59699999999999998</v>
      </c>
      <c r="H1922">
        <v>0.13900000000000001</v>
      </c>
      <c r="I1922">
        <v>0.86599999999999999</v>
      </c>
      <c r="J1922">
        <v>0.66700000000000004</v>
      </c>
      <c r="K1922">
        <v>0.14599999999999999</v>
      </c>
      <c r="L1922" t="str">
        <f>IFERROR(VLOOKUP(A1922, ContinentData!$A$2:$B$231, 2, FALSE),0)</f>
        <v>Africa</v>
      </c>
      <c r="M1922" t="str">
        <f>IF(world_happiness[[#This Row],[Life Ladder]]&gt;world_happiness[[#This Row],[AV LL]],"Over Avergare","Under Average")</f>
        <v>Under Average</v>
      </c>
      <c r="N1922" s="55">
        <f>DATE(world_happiness[[#This Row],[year]],1,1)</f>
        <v>40179</v>
      </c>
      <c r="O1922">
        <f>YEAR(world_happiness[[#This Row],[Date]])</f>
        <v>2010</v>
      </c>
      <c r="P1922">
        <f>AVERAGE(world_happiness[Life Ladder])</f>
        <v>5.4792273760800283</v>
      </c>
    </row>
    <row r="1923" spans="1:16" x14ac:dyDescent="0.35">
      <c r="A1923" t="s">
        <v>157</v>
      </c>
      <c r="B1923">
        <v>2011</v>
      </c>
      <c r="C1923">
        <v>4.0739999999999998</v>
      </c>
      <c r="D1923">
        <v>7.633</v>
      </c>
      <c r="E1923">
        <v>0.88300000000000001</v>
      </c>
      <c r="F1923">
        <v>54.06</v>
      </c>
      <c r="G1923">
        <v>0.73599999999999999</v>
      </c>
      <c r="H1923">
        <v>-4.7E-2</v>
      </c>
      <c r="I1923">
        <v>0.81599999999999995</v>
      </c>
      <c r="J1923">
        <v>0.72</v>
      </c>
      <c r="K1923">
        <v>0.14499999999999999</v>
      </c>
      <c r="L1923" t="str">
        <f>IFERROR(VLOOKUP(A1923, ContinentData!$A$2:$B$231, 2, FALSE),0)</f>
        <v>Africa</v>
      </c>
      <c r="M1923" t="str">
        <f>IF(world_happiness[[#This Row],[Life Ladder]]&gt;world_happiness[[#This Row],[AV LL]],"Over Avergare","Under Average")</f>
        <v>Under Average</v>
      </c>
      <c r="N1923" s="55">
        <f>DATE(world_happiness[[#This Row],[year]],1,1)</f>
        <v>40544</v>
      </c>
      <c r="O1923">
        <f>YEAR(world_happiness[[#This Row],[Date]])</f>
        <v>2011</v>
      </c>
      <c r="P1923">
        <f>AVERAGE(world_happiness[Life Ladder])</f>
        <v>5.4792273760800283</v>
      </c>
    </row>
    <row r="1924" spans="1:16" x14ac:dyDescent="0.35">
      <c r="A1924" t="s">
        <v>157</v>
      </c>
      <c r="B1924">
        <v>2012</v>
      </c>
      <c r="C1924">
        <v>4.0069999999999997</v>
      </c>
      <c r="D1924">
        <v>7.6479999999999997</v>
      </c>
      <c r="E1924">
        <v>0.83199999999999996</v>
      </c>
      <c r="F1924">
        <v>54.72</v>
      </c>
      <c r="G1924">
        <v>0.57699999999999996</v>
      </c>
      <c r="H1924">
        <v>0.21299999999999999</v>
      </c>
      <c r="I1924">
        <v>0.88700000000000001</v>
      </c>
      <c r="J1924">
        <v>0.64100000000000001</v>
      </c>
      <c r="K1924">
        <v>0.19500000000000001</v>
      </c>
      <c r="L1924" t="str">
        <f>IFERROR(VLOOKUP(A1924, ContinentData!$A$2:$B$231, 2, FALSE),0)</f>
        <v>Africa</v>
      </c>
      <c r="M1924" t="str">
        <f>IF(world_happiness[[#This Row],[Life Ladder]]&gt;world_happiness[[#This Row],[AV LL]],"Over Avergare","Under Average")</f>
        <v>Under Average</v>
      </c>
      <c r="N1924" s="55">
        <f>DATE(world_happiness[[#This Row],[year]],1,1)</f>
        <v>40909</v>
      </c>
      <c r="O1924">
        <f>YEAR(world_happiness[[#This Row],[Date]])</f>
        <v>2012</v>
      </c>
      <c r="P1924">
        <f>AVERAGE(world_happiness[Life Ladder])</f>
        <v>5.4792273760800283</v>
      </c>
    </row>
    <row r="1925" spans="1:16" x14ac:dyDescent="0.35">
      <c r="A1925" t="s">
        <v>157</v>
      </c>
      <c r="B1925">
        <v>2013</v>
      </c>
      <c r="C1925">
        <v>3.8519999999999999</v>
      </c>
      <c r="D1925">
        <v>7.6829999999999998</v>
      </c>
      <c r="E1925">
        <v>0.80300000000000005</v>
      </c>
      <c r="F1925">
        <v>55.38</v>
      </c>
      <c r="G1925">
        <v>0.65400000000000003</v>
      </c>
      <c r="H1925">
        <v>5.3999999999999999E-2</v>
      </c>
      <c r="I1925">
        <v>0.85899999999999999</v>
      </c>
      <c r="J1925">
        <v>0.70699999999999996</v>
      </c>
      <c r="K1925">
        <v>0.191</v>
      </c>
      <c r="L1925" t="str">
        <f>IFERROR(VLOOKUP(A1925, ContinentData!$A$2:$B$231, 2, FALSE),0)</f>
        <v>Africa</v>
      </c>
      <c r="M1925" t="str">
        <f>IF(world_happiness[[#This Row],[Life Ladder]]&gt;world_happiness[[#This Row],[AV LL]],"Over Avergare","Under Average")</f>
        <v>Under Average</v>
      </c>
      <c r="N1925" s="55">
        <f>DATE(world_happiness[[#This Row],[year]],1,1)</f>
        <v>41275</v>
      </c>
      <c r="O1925">
        <f>YEAR(world_happiness[[#This Row],[Date]])</f>
        <v>2013</v>
      </c>
      <c r="P1925">
        <f>AVERAGE(world_happiness[Life Ladder])</f>
        <v>5.4792273760800283</v>
      </c>
    </row>
    <row r="1926" spans="1:16" x14ac:dyDescent="0.35">
      <c r="A1926" t="s">
        <v>157</v>
      </c>
      <c r="B1926">
        <v>2014</v>
      </c>
      <c r="C1926">
        <v>3.4830000000000001</v>
      </c>
      <c r="D1926">
        <v>7.7169999999999996</v>
      </c>
      <c r="E1926">
        <v>0.78900000000000003</v>
      </c>
      <c r="F1926">
        <v>56.04</v>
      </c>
      <c r="G1926">
        <v>0.65400000000000003</v>
      </c>
      <c r="H1926">
        <v>0.11</v>
      </c>
      <c r="I1926">
        <v>0.878</v>
      </c>
      <c r="J1926">
        <v>0.69299999999999995</v>
      </c>
      <c r="K1926">
        <v>0.24099999999999999</v>
      </c>
      <c r="L1926" t="str">
        <f>IFERROR(VLOOKUP(A1926, ContinentData!$A$2:$B$231, 2, FALSE),0)</f>
        <v>Africa</v>
      </c>
      <c r="M1926" t="str">
        <f>IF(world_happiness[[#This Row],[Life Ladder]]&gt;world_happiness[[#This Row],[AV LL]],"Over Avergare","Under Average")</f>
        <v>Under Average</v>
      </c>
      <c r="N1926" s="55">
        <f>DATE(world_happiness[[#This Row],[year]],1,1)</f>
        <v>41640</v>
      </c>
      <c r="O1926">
        <f>YEAR(world_happiness[[#This Row],[Date]])</f>
        <v>2014</v>
      </c>
      <c r="P1926">
        <f>AVERAGE(world_happiness[Life Ladder])</f>
        <v>5.4792273760800283</v>
      </c>
    </row>
    <row r="1927" spans="1:16" x14ac:dyDescent="0.35">
      <c r="A1927" t="s">
        <v>157</v>
      </c>
      <c r="B1927">
        <v>2015</v>
      </c>
      <c r="C1927">
        <v>3.661</v>
      </c>
      <c r="D1927">
        <v>7.7439999999999998</v>
      </c>
      <c r="E1927">
        <v>0.79</v>
      </c>
      <c r="F1927">
        <v>56.7</v>
      </c>
      <c r="G1927">
        <v>0.75900000000000001</v>
      </c>
      <c r="H1927">
        <v>0.14799999999999999</v>
      </c>
      <c r="I1927">
        <v>0.90600000000000003</v>
      </c>
      <c r="J1927">
        <v>0.60699999999999998</v>
      </c>
      <c r="K1927">
        <v>0.192</v>
      </c>
      <c r="L1927" t="str">
        <f>IFERROR(VLOOKUP(A1927, ContinentData!$A$2:$B$231, 2, FALSE),0)</f>
        <v>Africa</v>
      </c>
      <c r="M1927" t="str">
        <f>IF(world_happiness[[#This Row],[Life Ladder]]&gt;world_happiness[[#This Row],[AV LL]],"Over Avergare","Under Average")</f>
        <v>Under Average</v>
      </c>
      <c r="N1927" s="55">
        <f>DATE(world_happiness[[#This Row],[year]],1,1)</f>
        <v>42005</v>
      </c>
      <c r="O1927">
        <f>YEAR(world_happiness[[#This Row],[Date]])</f>
        <v>2015</v>
      </c>
      <c r="P1927">
        <f>AVERAGE(world_happiness[Life Ladder])</f>
        <v>5.4792273760800283</v>
      </c>
    </row>
    <row r="1928" spans="1:16" x14ac:dyDescent="0.35">
      <c r="A1928" t="s">
        <v>157</v>
      </c>
      <c r="B1928">
        <v>2016</v>
      </c>
      <c r="C1928">
        <v>2.903</v>
      </c>
      <c r="D1928">
        <v>7.7750000000000004</v>
      </c>
      <c r="E1928">
        <v>0.63800000000000001</v>
      </c>
      <c r="F1928">
        <v>57.15</v>
      </c>
      <c r="G1928">
        <v>0.77500000000000002</v>
      </c>
      <c r="H1928">
        <v>0.17899999999999999</v>
      </c>
      <c r="I1928">
        <v>0.73899999999999999</v>
      </c>
      <c r="J1928">
        <v>0.64900000000000002</v>
      </c>
      <c r="K1928">
        <v>0.246</v>
      </c>
      <c r="L1928" t="str">
        <f>IFERROR(VLOOKUP(A1928, ContinentData!$A$2:$B$231, 2, FALSE),0)</f>
        <v>Africa</v>
      </c>
      <c r="M1928" t="str">
        <f>IF(world_happiness[[#This Row],[Life Ladder]]&gt;world_happiness[[#This Row],[AV LL]],"Over Avergare","Under Average")</f>
        <v>Under Average</v>
      </c>
      <c r="N1928" s="55">
        <f>DATE(world_happiness[[#This Row],[year]],1,1)</f>
        <v>42370</v>
      </c>
      <c r="O1928">
        <f>YEAR(world_happiness[[#This Row],[Date]])</f>
        <v>2016</v>
      </c>
      <c r="P1928">
        <f>AVERAGE(world_happiness[Life Ladder])</f>
        <v>5.4792273760800283</v>
      </c>
    </row>
    <row r="1929" spans="1:16" x14ac:dyDescent="0.35">
      <c r="A1929" t="s">
        <v>157</v>
      </c>
      <c r="B1929">
        <v>2017</v>
      </c>
      <c r="C1929">
        <v>3.347</v>
      </c>
      <c r="D1929">
        <v>7.8070000000000004</v>
      </c>
      <c r="E1929">
        <v>0.70499999999999996</v>
      </c>
      <c r="F1929">
        <v>57.6</v>
      </c>
      <c r="G1929">
        <v>0.8</v>
      </c>
      <c r="H1929">
        <v>0.11600000000000001</v>
      </c>
      <c r="I1929">
        <v>0.65400000000000003</v>
      </c>
      <c r="J1929">
        <v>0.66200000000000003</v>
      </c>
      <c r="K1929">
        <v>0.255</v>
      </c>
      <c r="L1929" t="str">
        <f>IFERROR(VLOOKUP(A1929, ContinentData!$A$2:$B$231, 2, FALSE),0)</f>
        <v>Africa</v>
      </c>
      <c r="M1929" t="str">
        <f>IF(world_happiness[[#This Row],[Life Ladder]]&gt;world_happiness[[#This Row],[AV LL]],"Over Avergare","Under Average")</f>
        <v>Under Average</v>
      </c>
      <c r="N1929" s="55">
        <f>DATE(world_happiness[[#This Row],[year]],1,1)</f>
        <v>42736</v>
      </c>
      <c r="O1929">
        <f>YEAR(world_happiness[[#This Row],[Date]])</f>
        <v>2017</v>
      </c>
      <c r="P1929">
        <f>AVERAGE(world_happiness[Life Ladder])</f>
        <v>5.4792273760800283</v>
      </c>
    </row>
    <row r="1930" spans="1:16" x14ac:dyDescent="0.35">
      <c r="A1930" t="s">
        <v>157</v>
      </c>
      <c r="B1930">
        <v>2018</v>
      </c>
      <c r="C1930">
        <v>3.4449999999999998</v>
      </c>
      <c r="D1930">
        <v>7.8280000000000003</v>
      </c>
      <c r="E1930">
        <v>0.67500000000000004</v>
      </c>
      <c r="F1930">
        <v>58.05</v>
      </c>
      <c r="G1930">
        <v>0.80700000000000005</v>
      </c>
      <c r="H1930">
        <v>0.154</v>
      </c>
      <c r="I1930">
        <v>0.61199999999999999</v>
      </c>
      <c r="J1930">
        <v>0.70199999999999996</v>
      </c>
      <c r="K1930">
        <v>0.221</v>
      </c>
      <c r="L1930" t="str">
        <f>IFERROR(VLOOKUP(A1930, ContinentData!$A$2:$B$231, 2, FALSE),0)</f>
        <v>Africa</v>
      </c>
      <c r="M1930" t="str">
        <f>IF(world_happiness[[#This Row],[Life Ladder]]&gt;world_happiness[[#This Row],[AV LL]],"Over Avergare","Under Average")</f>
        <v>Under Average</v>
      </c>
      <c r="N1930" s="55">
        <f>DATE(world_happiness[[#This Row],[year]],1,1)</f>
        <v>43101</v>
      </c>
      <c r="O1930">
        <f>YEAR(world_happiness[[#This Row],[Date]])</f>
        <v>2018</v>
      </c>
      <c r="P1930">
        <f>AVERAGE(world_happiness[Life Ladder])</f>
        <v>5.4792273760800283</v>
      </c>
    </row>
    <row r="1931" spans="1:16" x14ac:dyDescent="0.35">
      <c r="A1931" t="s">
        <v>157</v>
      </c>
      <c r="B1931">
        <v>2019</v>
      </c>
      <c r="C1931">
        <v>3.64</v>
      </c>
      <c r="D1931">
        <v>7.8550000000000004</v>
      </c>
      <c r="E1931">
        <v>0.68700000000000006</v>
      </c>
      <c r="F1931">
        <v>58.5</v>
      </c>
      <c r="G1931">
        <v>0.85</v>
      </c>
      <c r="H1931">
        <v>0.10100000000000001</v>
      </c>
      <c r="I1931">
        <v>0.58899999999999997</v>
      </c>
      <c r="J1931">
        <v>0.67900000000000005</v>
      </c>
      <c r="K1931">
        <v>0.24299999999999999</v>
      </c>
      <c r="L1931" t="str">
        <f>IFERROR(VLOOKUP(A1931, ContinentData!$A$2:$B$231, 2, FALSE),0)</f>
        <v>Africa</v>
      </c>
      <c r="M1931" t="str">
        <f>IF(world_happiness[[#This Row],[Life Ladder]]&gt;world_happiness[[#This Row],[AV LL]],"Over Avergare","Under Average")</f>
        <v>Under Average</v>
      </c>
      <c r="N1931" s="55">
        <f>DATE(world_happiness[[#This Row],[year]],1,1)</f>
        <v>43466</v>
      </c>
      <c r="O1931">
        <f>YEAR(world_happiness[[#This Row],[Date]])</f>
        <v>2019</v>
      </c>
      <c r="P1931">
        <f>AVERAGE(world_happiness[Life Ladder])</f>
        <v>5.4792273760800283</v>
      </c>
    </row>
    <row r="1932" spans="1:16" x14ac:dyDescent="0.35">
      <c r="A1932" t="s">
        <v>157</v>
      </c>
      <c r="B1932">
        <v>2020</v>
      </c>
      <c r="C1932">
        <v>3.786</v>
      </c>
      <c r="D1932">
        <v>7.8440000000000003</v>
      </c>
      <c r="E1932">
        <v>0.74</v>
      </c>
      <c r="F1932">
        <v>58.95</v>
      </c>
      <c r="G1932">
        <v>0.83</v>
      </c>
      <c r="H1932">
        <v>0.29599999999999999</v>
      </c>
      <c r="I1932">
        <v>0.52100000000000002</v>
      </c>
      <c r="J1932">
        <v>0.66700000000000004</v>
      </c>
      <c r="K1932">
        <v>0.27100000000000002</v>
      </c>
      <c r="L1932" t="str">
        <f>IFERROR(VLOOKUP(A1932, ContinentData!$A$2:$B$231, 2, FALSE),0)</f>
        <v>Africa</v>
      </c>
      <c r="M1932" t="str">
        <f>IF(world_happiness[[#This Row],[Life Ladder]]&gt;world_happiness[[#This Row],[AV LL]],"Over Avergare","Under Average")</f>
        <v>Under Average</v>
      </c>
      <c r="N1932" s="55">
        <f>DATE(world_happiness[[#This Row],[year]],1,1)</f>
        <v>43831</v>
      </c>
      <c r="O1932">
        <f>YEAR(world_happiness[[#This Row],[Date]])</f>
        <v>2020</v>
      </c>
      <c r="P1932">
        <f>AVERAGE(world_happiness[Life Ladder])</f>
        <v>5.4792273760800283</v>
      </c>
    </row>
    <row r="1933" spans="1:16" x14ac:dyDescent="0.35">
      <c r="A1933" t="s">
        <v>157</v>
      </c>
      <c r="B1933">
        <v>2021</v>
      </c>
      <c r="C1933">
        <v>3.681</v>
      </c>
      <c r="D1933">
        <v>7.8559999999999999</v>
      </c>
      <c r="E1933">
        <v>0.61899999999999999</v>
      </c>
      <c r="F1933">
        <v>59.4</v>
      </c>
      <c r="G1933">
        <v>0.82199999999999995</v>
      </c>
      <c r="H1933">
        <v>0.113</v>
      </c>
      <c r="I1933">
        <v>0.54600000000000004</v>
      </c>
      <c r="J1933">
        <v>0.64800000000000002</v>
      </c>
      <c r="K1933">
        <v>0.246</v>
      </c>
      <c r="L1933" t="str">
        <f>IFERROR(VLOOKUP(A1933, ContinentData!$A$2:$B$231, 2, FALSE),0)</f>
        <v>Africa</v>
      </c>
      <c r="M1933" t="str">
        <f>IF(world_happiness[[#This Row],[Life Ladder]]&gt;world_happiness[[#This Row],[AV LL]],"Over Avergare","Under Average")</f>
        <v>Under Average</v>
      </c>
      <c r="N1933" s="55">
        <f>DATE(world_happiness[[#This Row],[year]],1,1)</f>
        <v>44197</v>
      </c>
      <c r="O1933">
        <f>YEAR(world_happiness[[#This Row],[Date]])</f>
        <v>2021</v>
      </c>
      <c r="P1933">
        <f>AVERAGE(world_happiness[Life Ladder])</f>
        <v>5.4792273760800283</v>
      </c>
    </row>
    <row r="1934" spans="1:16" x14ac:dyDescent="0.35">
      <c r="A1934" t="s">
        <v>157</v>
      </c>
      <c r="B1934">
        <v>2022</v>
      </c>
      <c r="C1934">
        <v>3.6160000000000001</v>
      </c>
      <c r="D1934">
        <v>7.8719999999999999</v>
      </c>
      <c r="E1934">
        <v>0.6</v>
      </c>
      <c r="F1934">
        <v>59.85</v>
      </c>
      <c r="G1934">
        <v>0.85599999999999998</v>
      </c>
      <c r="H1934">
        <v>0.13600000000000001</v>
      </c>
      <c r="I1934">
        <v>0.58399999999999996</v>
      </c>
      <c r="J1934">
        <v>0.70699999999999996</v>
      </c>
      <c r="K1934">
        <v>0.19500000000000001</v>
      </c>
      <c r="L1934" t="str">
        <f>IFERROR(VLOOKUP(A1934, ContinentData!$A$2:$B$231, 2, FALSE),0)</f>
        <v>Africa</v>
      </c>
      <c r="M1934" t="str">
        <f>IF(world_happiness[[#This Row],[Life Ladder]]&gt;world_happiness[[#This Row],[AV LL]],"Over Avergare","Under Average")</f>
        <v>Under Average</v>
      </c>
      <c r="N1934" s="55">
        <f>DATE(world_happiness[[#This Row],[year]],1,1)</f>
        <v>44562</v>
      </c>
      <c r="O1934">
        <f>YEAR(world_happiness[[#This Row],[Date]])</f>
        <v>2022</v>
      </c>
      <c r="P1934">
        <f>AVERAGE(world_happiness[Life Ladder])</f>
        <v>5.4792273760800283</v>
      </c>
    </row>
    <row r="1935" spans="1:16" x14ac:dyDescent="0.35">
      <c r="A1935" t="s">
        <v>158</v>
      </c>
      <c r="B1935">
        <v>2006</v>
      </c>
      <c r="C1935">
        <v>5.8849999999999998</v>
      </c>
      <c r="D1935">
        <v>9.452</v>
      </c>
      <c r="E1935">
        <v>0.89400000000000002</v>
      </c>
      <c r="F1935">
        <v>66.38</v>
      </c>
      <c r="G1935">
        <v>0.86299999999999999</v>
      </c>
      <c r="H1935">
        <v>0.32900000000000001</v>
      </c>
      <c r="I1935">
        <v>0.93500000000000005</v>
      </c>
      <c r="J1935">
        <v>0.75</v>
      </c>
      <c r="K1935">
        <v>0.16400000000000001</v>
      </c>
      <c r="L1935" t="str">
        <f>IFERROR(VLOOKUP(A1935, ContinentData!$A$2:$B$231, 2, FALSE),0)</f>
        <v>Asia</v>
      </c>
      <c r="M1935" t="str">
        <f>IF(world_happiness[[#This Row],[Life Ladder]]&gt;world_happiness[[#This Row],[AV LL]],"Over Avergare","Under Average")</f>
        <v>Over Avergare</v>
      </c>
      <c r="N1935" s="55">
        <f>DATE(world_happiness[[#This Row],[year]],1,1)</f>
        <v>38718</v>
      </c>
      <c r="O1935">
        <f>YEAR(world_happiness[[#This Row],[Date]])</f>
        <v>2006</v>
      </c>
      <c r="P1935">
        <f>AVERAGE(world_happiness[Life Ladder])</f>
        <v>5.4792273760800283</v>
      </c>
    </row>
    <row r="1936" spans="1:16" x14ac:dyDescent="0.35">
      <c r="A1936" t="s">
        <v>158</v>
      </c>
      <c r="B1936">
        <v>2007</v>
      </c>
      <c r="C1936">
        <v>5.7839999999999998</v>
      </c>
      <c r="D1936">
        <v>9.4979999999999993</v>
      </c>
      <c r="E1936">
        <v>0.88900000000000001</v>
      </c>
      <c r="F1936">
        <v>66.56</v>
      </c>
      <c r="G1936">
        <v>0.87</v>
      </c>
      <c r="H1936">
        <v>0.38800000000000001</v>
      </c>
      <c r="I1936">
        <v>0.89800000000000002</v>
      </c>
      <c r="J1936">
        <v>0.78400000000000003</v>
      </c>
      <c r="K1936">
        <v>0.18</v>
      </c>
      <c r="L1936" t="str">
        <f>IFERROR(VLOOKUP(A1936, ContinentData!$A$2:$B$231, 2, FALSE),0)</f>
        <v>Asia</v>
      </c>
      <c r="M1936" t="str">
        <f>IF(world_happiness[[#This Row],[Life Ladder]]&gt;world_happiness[[#This Row],[AV LL]],"Over Avergare","Under Average")</f>
        <v>Over Avergare</v>
      </c>
      <c r="N1936" s="55">
        <f>DATE(world_happiness[[#This Row],[year]],1,1)</f>
        <v>39083</v>
      </c>
      <c r="O1936">
        <f>YEAR(world_happiness[[#This Row],[Date]])</f>
        <v>2007</v>
      </c>
      <c r="P1936">
        <f>AVERAGE(world_happiness[Life Ladder])</f>
        <v>5.4792273760800283</v>
      </c>
    </row>
    <row r="1937" spans="1:16" x14ac:dyDescent="0.35">
      <c r="A1937" t="s">
        <v>158</v>
      </c>
      <c r="B1937">
        <v>2008</v>
      </c>
      <c r="C1937">
        <v>5.6360000000000001</v>
      </c>
      <c r="D1937">
        <v>9.5069999999999997</v>
      </c>
      <c r="E1937">
        <v>0.83199999999999996</v>
      </c>
      <c r="F1937">
        <v>66.739999999999995</v>
      </c>
      <c r="G1937">
        <v>0.86799999999999999</v>
      </c>
      <c r="H1937">
        <v>0.42299999999999999</v>
      </c>
      <c r="I1937">
        <v>0.93300000000000005</v>
      </c>
      <c r="J1937">
        <v>0.77700000000000002</v>
      </c>
      <c r="K1937">
        <v>0.14499999999999999</v>
      </c>
      <c r="L1937" t="str">
        <f>IFERROR(VLOOKUP(A1937, ContinentData!$A$2:$B$231, 2, FALSE),0)</f>
        <v>Asia</v>
      </c>
      <c r="M1937" t="str">
        <f>IF(world_happiness[[#This Row],[Life Ladder]]&gt;world_happiness[[#This Row],[AV LL]],"Over Avergare","Under Average")</f>
        <v>Over Avergare</v>
      </c>
      <c r="N1937" s="55">
        <f>DATE(world_happiness[[#This Row],[year]],1,1)</f>
        <v>39448</v>
      </c>
      <c r="O1937">
        <f>YEAR(world_happiness[[#This Row],[Date]])</f>
        <v>2008</v>
      </c>
      <c r="P1937">
        <f>AVERAGE(world_happiness[Life Ladder])</f>
        <v>5.4792273760800283</v>
      </c>
    </row>
    <row r="1938" spans="1:16" x14ac:dyDescent="0.35">
      <c r="A1938" t="s">
        <v>158</v>
      </c>
      <c r="B1938">
        <v>2009</v>
      </c>
      <c r="C1938">
        <v>5.476</v>
      </c>
      <c r="D1938">
        <v>9.4930000000000003</v>
      </c>
      <c r="E1938">
        <v>0.89300000000000002</v>
      </c>
      <c r="F1938">
        <v>66.92</v>
      </c>
      <c r="G1938">
        <v>0.86799999999999999</v>
      </c>
      <c r="H1938">
        <v>0.52300000000000002</v>
      </c>
      <c r="I1938">
        <v>0.90400000000000003</v>
      </c>
      <c r="J1938">
        <v>0.80800000000000005</v>
      </c>
      <c r="K1938">
        <v>0.16600000000000001</v>
      </c>
      <c r="L1938" t="str">
        <f>IFERROR(VLOOKUP(A1938, ContinentData!$A$2:$B$231, 2, FALSE),0)</f>
        <v>Asia</v>
      </c>
      <c r="M1938" t="str">
        <f>IF(world_happiness[[#This Row],[Life Ladder]]&gt;world_happiness[[#This Row],[AV LL]],"Over Avergare","Under Average")</f>
        <v>Under Average</v>
      </c>
      <c r="N1938" s="55">
        <f>DATE(world_happiness[[#This Row],[year]],1,1)</f>
        <v>39814</v>
      </c>
      <c r="O1938">
        <f>YEAR(world_happiness[[#This Row],[Date]])</f>
        <v>2009</v>
      </c>
      <c r="P1938">
        <f>AVERAGE(world_happiness[Life Ladder])</f>
        <v>5.4792273760800283</v>
      </c>
    </row>
    <row r="1939" spans="1:16" x14ac:dyDescent="0.35">
      <c r="A1939" t="s">
        <v>158</v>
      </c>
      <c r="B1939">
        <v>2010</v>
      </c>
      <c r="C1939">
        <v>6.2169999999999996</v>
      </c>
      <c r="D1939">
        <v>9.5589999999999993</v>
      </c>
      <c r="E1939">
        <v>0.89800000000000002</v>
      </c>
      <c r="F1939">
        <v>67.099999999999994</v>
      </c>
      <c r="G1939">
        <v>0.86</v>
      </c>
      <c r="H1939">
        <v>0.53400000000000003</v>
      </c>
      <c r="I1939">
        <v>0.91700000000000004</v>
      </c>
      <c r="J1939">
        <v>0.82099999999999995</v>
      </c>
      <c r="K1939">
        <v>0.182</v>
      </c>
      <c r="L1939" t="str">
        <f>IFERROR(VLOOKUP(A1939, ContinentData!$A$2:$B$231, 2, FALSE),0)</f>
        <v>Asia</v>
      </c>
      <c r="M1939" t="str">
        <f>IF(world_happiness[[#This Row],[Life Ladder]]&gt;world_happiness[[#This Row],[AV LL]],"Over Avergare","Under Average")</f>
        <v>Over Avergare</v>
      </c>
      <c r="N1939" s="55">
        <f>DATE(world_happiness[[#This Row],[year]],1,1)</f>
        <v>40179</v>
      </c>
      <c r="O1939">
        <f>YEAR(world_happiness[[#This Row],[Date]])</f>
        <v>2010</v>
      </c>
      <c r="P1939">
        <f>AVERAGE(world_happiness[Life Ladder])</f>
        <v>5.4792273760800283</v>
      </c>
    </row>
    <row r="1940" spans="1:16" x14ac:dyDescent="0.35">
      <c r="A1940" t="s">
        <v>158</v>
      </c>
      <c r="B1940">
        <v>2011</v>
      </c>
      <c r="C1940">
        <v>6.6639999999999997</v>
      </c>
      <c r="D1940">
        <v>9.5609999999999999</v>
      </c>
      <c r="E1940">
        <v>0.88400000000000001</v>
      </c>
      <c r="F1940">
        <v>67.28</v>
      </c>
      <c r="G1940">
        <v>0.92700000000000005</v>
      </c>
      <c r="H1940">
        <v>0.39800000000000002</v>
      </c>
      <c r="I1940">
        <v>0.92300000000000004</v>
      </c>
      <c r="J1940">
        <v>0.83399999999999996</v>
      </c>
      <c r="K1940">
        <v>0.11700000000000001</v>
      </c>
      <c r="L1940" t="str">
        <f>IFERROR(VLOOKUP(A1940, ContinentData!$A$2:$B$231, 2, FALSE),0)</f>
        <v>Asia</v>
      </c>
      <c r="M1940" t="str">
        <f>IF(world_happiness[[#This Row],[Life Ladder]]&gt;world_happiness[[#This Row],[AV LL]],"Over Avergare","Under Average")</f>
        <v>Over Avergare</v>
      </c>
      <c r="N1940" s="55">
        <f>DATE(world_happiness[[#This Row],[year]],1,1)</f>
        <v>40544</v>
      </c>
      <c r="O1940">
        <f>YEAR(world_happiness[[#This Row],[Date]])</f>
        <v>2011</v>
      </c>
      <c r="P1940">
        <f>AVERAGE(world_happiness[Life Ladder])</f>
        <v>5.4792273760800283</v>
      </c>
    </row>
    <row r="1941" spans="1:16" x14ac:dyDescent="0.35">
      <c r="A1941" t="s">
        <v>158</v>
      </c>
      <c r="B1941">
        <v>2012</v>
      </c>
      <c r="C1941">
        <v>6.3</v>
      </c>
      <c r="D1941">
        <v>9.6240000000000006</v>
      </c>
      <c r="E1941">
        <v>0.90600000000000003</v>
      </c>
      <c r="F1941">
        <v>67.459999999999994</v>
      </c>
      <c r="G1941">
        <v>0.84699999999999998</v>
      </c>
      <c r="H1941">
        <v>0.378</v>
      </c>
      <c r="I1941">
        <v>0.90900000000000003</v>
      </c>
      <c r="J1941">
        <v>0.73299999999999998</v>
      </c>
      <c r="K1941">
        <v>0.13800000000000001</v>
      </c>
      <c r="L1941" t="str">
        <f>IFERROR(VLOOKUP(A1941, ContinentData!$A$2:$B$231, 2, FALSE),0)</f>
        <v>Asia</v>
      </c>
      <c r="M1941" t="str">
        <f>IF(world_happiness[[#This Row],[Life Ladder]]&gt;world_happiness[[#This Row],[AV LL]],"Over Avergare","Under Average")</f>
        <v>Over Avergare</v>
      </c>
      <c r="N1941" s="55">
        <f>DATE(world_happiness[[#This Row],[year]],1,1)</f>
        <v>40909</v>
      </c>
      <c r="O1941">
        <f>YEAR(world_happiness[[#This Row],[Date]])</f>
        <v>2012</v>
      </c>
      <c r="P1941">
        <f>AVERAGE(world_happiness[Life Ladder])</f>
        <v>5.4792273760800283</v>
      </c>
    </row>
    <row r="1942" spans="1:16" x14ac:dyDescent="0.35">
      <c r="A1942" t="s">
        <v>158</v>
      </c>
      <c r="B1942">
        <v>2013</v>
      </c>
      <c r="C1942">
        <v>6.2309999999999999</v>
      </c>
      <c r="D1942">
        <v>9.6449999999999996</v>
      </c>
      <c r="E1942">
        <v>0.92600000000000005</v>
      </c>
      <c r="F1942">
        <v>67.64</v>
      </c>
      <c r="G1942">
        <v>0.78100000000000003</v>
      </c>
      <c r="H1942">
        <v>0.45400000000000001</v>
      </c>
      <c r="I1942">
        <v>0.92500000000000004</v>
      </c>
      <c r="J1942">
        <v>0.78200000000000003</v>
      </c>
      <c r="K1942">
        <v>0.14099999999999999</v>
      </c>
      <c r="L1942" t="str">
        <f>IFERROR(VLOOKUP(A1942, ContinentData!$A$2:$B$231, 2, FALSE),0)</f>
        <v>Asia</v>
      </c>
      <c r="M1942" t="str">
        <f>IF(world_happiness[[#This Row],[Life Ladder]]&gt;world_happiness[[#This Row],[AV LL]],"Over Avergare","Under Average")</f>
        <v>Over Avergare</v>
      </c>
      <c r="N1942" s="55">
        <f>DATE(world_happiness[[#This Row],[year]],1,1)</f>
        <v>41275</v>
      </c>
      <c r="O1942">
        <f>YEAR(world_happiness[[#This Row],[Date]])</f>
        <v>2013</v>
      </c>
      <c r="P1942">
        <f>AVERAGE(world_happiness[Life Ladder])</f>
        <v>5.4792273760800283</v>
      </c>
    </row>
    <row r="1943" spans="1:16" x14ac:dyDescent="0.35">
      <c r="A1943" t="s">
        <v>158</v>
      </c>
      <c r="B1943">
        <v>2014</v>
      </c>
      <c r="C1943">
        <v>6.9850000000000003</v>
      </c>
      <c r="D1943">
        <v>9.6489999999999991</v>
      </c>
      <c r="E1943">
        <v>0.93300000000000005</v>
      </c>
      <c r="F1943">
        <v>67.819999999999993</v>
      </c>
      <c r="G1943">
        <v>0.9</v>
      </c>
      <c r="H1943">
        <v>0.55100000000000005</v>
      </c>
      <c r="I1943">
        <v>0.92</v>
      </c>
      <c r="J1943">
        <v>0.76800000000000002</v>
      </c>
      <c r="K1943">
        <v>0.16900000000000001</v>
      </c>
      <c r="L1943" t="str">
        <f>IFERROR(VLOOKUP(A1943, ContinentData!$A$2:$B$231, 2, FALSE),0)</f>
        <v>Asia</v>
      </c>
      <c r="M1943" t="str">
        <f>IF(world_happiness[[#This Row],[Life Ladder]]&gt;world_happiness[[#This Row],[AV LL]],"Over Avergare","Under Average")</f>
        <v>Over Avergare</v>
      </c>
      <c r="N1943" s="55">
        <f>DATE(world_happiness[[#This Row],[year]],1,1)</f>
        <v>41640</v>
      </c>
      <c r="O1943">
        <f>YEAR(world_happiness[[#This Row],[Date]])</f>
        <v>2014</v>
      </c>
      <c r="P1943">
        <f>AVERAGE(world_happiness[Life Ladder])</f>
        <v>5.4792273760800283</v>
      </c>
    </row>
    <row r="1944" spans="1:16" x14ac:dyDescent="0.35">
      <c r="A1944" t="s">
        <v>158</v>
      </c>
      <c r="B1944">
        <v>2015</v>
      </c>
      <c r="C1944">
        <v>6.202</v>
      </c>
      <c r="D1944">
        <v>9.6750000000000007</v>
      </c>
      <c r="E1944">
        <v>0.86599999999999999</v>
      </c>
      <c r="F1944">
        <v>68</v>
      </c>
      <c r="G1944">
        <v>0.88500000000000001</v>
      </c>
      <c r="H1944">
        <v>0.314</v>
      </c>
      <c r="I1944">
        <v>0.91400000000000003</v>
      </c>
      <c r="J1944">
        <v>0.88400000000000001</v>
      </c>
      <c r="K1944">
        <v>0.17399999999999999</v>
      </c>
      <c r="L1944" t="str">
        <f>IFERROR(VLOOKUP(A1944, ContinentData!$A$2:$B$231, 2, FALSE),0)</f>
        <v>Asia</v>
      </c>
      <c r="M1944" t="str">
        <f>IF(world_happiness[[#This Row],[Life Ladder]]&gt;world_happiness[[#This Row],[AV LL]],"Over Avergare","Under Average")</f>
        <v>Over Avergare</v>
      </c>
      <c r="N1944" s="55">
        <f>DATE(world_happiness[[#This Row],[year]],1,1)</f>
        <v>42005</v>
      </c>
      <c r="O1944">
        <f>YEAR(world_happiness[[#This Row],[Date]])</f>
        <v>2015</v>
      </c>
      <c r="P1944">
        <f>AVERAGE(world_happiness[Life Ladder])</f>
        <v>5.4792273760800283</v>
      </c>
    </row>
    <row r="1945" spans="1:16" x14ac:dyDescent="0.35">
      <c r="A1945" t="s">
        <v>158</v>
      </c>
      <c r="B1945">
        <v>2016</v>
      </c>
      <c r="C1945">
        <v>6.0739999999999998</v>
      </c>
      <c r="D1945">
        <v>9.7050000000000001</v>
      </c>
      <c r="E1945">
        <v>0.90800000000000003</v>
      </c>
      <c r="F1945">
        <v>68.075000000000003</v>
      </c>
      <c r="G1945">
        <v>0.92400000000000004</v>
      </c>
      <c r="H1945">
        <v>0.35399999999999998</v>
      </c>
      <c r="I1945">
        <v>0.878</v>
      </c>
      <c r="J1945">
        <v>0.81100000000000005</v>
      </c>
      <c r="K1945">
        <v>0.218</v>
      </c>
      <c r="L1945" t="str">
        <f>IFERROR(VLOOKUP(A1945, ContinentData!$A$2:$B$231, 2, FALSE),0)</f>
        <v>Asia</v>
      </c>
      <c r="M1945" t="str">
        <f>IF(world_happiness[[#This Row],[Life Ladder]]&gt;world_happiness[[#This Row],[AV LL]],"Over Avergare","Under Average")</f>
        <v>Over Avergare</v>
      </c>
      <c r="N1945" s="55">
        <f>DATE(world_happiness[[#This Row],[year]],1,1)</f>
        <v>42370</v>
      </c>
      <c r="O1945">
        <f>YEAR(world_happiness[[#This Row],[Date]])</f>
        <v>2016</v>
      </c>
      <c r="P1945">
        <f>AVERAGE(world_happiness[Life Ladder])</f>
        <v>5.4792273760800283</v>
      </c>
    </row>
    <row r="1946" spans="1:16" x14ac:dyDescent="0.35">
      <c r="A1946" t="s">
        <v>158</v>
      </c>
      <c r="B1946">
        <v>2017</v>
      </c>
      <c r="C1946">
        <v>5.9390000000000001</v>
      </c>
      <c r="D1946">
        <v>9.7409999999999997</v>
      </c>
      <c r="E1946">
        <v>0.877</v>
      </c>
      <c r="F1946">
        <v>68.150000000000006</v>
      </c>
      <c r="G1946">
        <v>0.92300000000000004</v>
      </c>
      <c r="H1946">
        <v>0.21099999999999999</v>
      </c>
      <c r="I1946">
        <v>0.88400000000000001</v>
      </c>
      <c r="J1946">
        <v>0.77600000000000002</v>
      </c>
      <c r="K1946">
        <v>0.23200000000000001</v>
      </c>
      <c r="L1946" t="str">
        <f>IFERROR(VLOOKUP(A1946, ContinentData!$A$2:$B$231, 2, FALSE),0)</f>
        <v>Asia</v>
      </c>
      <c r="M1946" t="str">
        <f>IF(world_happiness[[#This Row],[Life Ladder]]&gt;world_happiness[[#This Row],[AV LL]],"Over Avergare","Under Average")</f>
        <v>Over Avergare</v>
      </c>
      <c r="N1946" s="55">
        <f>DATE(world_happiness[[#This Row],[year]],1,1)</f>
        <v>42736</v>
      </c>
      <c r="O1946">
        <f>YEAR(world_happiness[[#This Row],[Date]])</f>
        <v>2017</v>
      </c>
      <c r="P1946">
        <f>AVERAGE(world_happiness[Life Ladder])</f>
        <v>5.4792273760800283</v>
      </c>
    </row>
    <row r="1947" spans="1:16" x14ac:dyDescent="0.35">
      <c r="A1947" t="s">
        <v>158</v>
      </c>
      <c r="B1947">
        <v>2018</v>
      </c>
      <c r="C1947">
        <v>6.0119999999999996</v>
      </c>
      <c r="D1947">
        <v>9.7799999999999994</v>
      </c>
      <c r="E1947">
        <v>0.873</v>
      </c>
      <c r="F1947">
        <v>68.224999999999994</v>
      </c>
      <c r="G1947">
        <v>0.90500000000000003</v>
      </c>
      <c r="H1947">
        <v>0.25700000000000001</v>
      </c>
      <c r="I1947">
        <v>0.90700000000000003</v>
      </c>
      <c r="J1947">
        <v>0.78300000000000003</v>
      </c>
      <c r="K1947">
        <v>0.19800000000000001</v>
      </c>
      <c r="L1947" t="str">
        <f>IFERROR(VLOOKUP(A1947, ContinentData!$A$2:$B$231, 2, FALSE),0)</f>
        <v>Asia</v>
      </c>
      <c r="M1947" t="str">
        <f>IF(world_happiness[[#This Row],[Life Ladder]]&gt;world_happiness[[#This Row],[AV LL]],"Over Avergare","Under Average")</f>
        <v>Over Avergare</v>
      </c>
      <c r="N1947" s="55">
        <f>DATE(world_happiness[[#This Row],[year]],1,1)</f>
        <v>43101</v>
      </c>
      <c r="O1947">
        <f>YEAR(world_happiness[[#This Row],[Date]])</f>
        <v>2018</v>
      </c>
      <c r="P1947">
        <f>AVERAGE(world_happiness[Life Ladder])</f>
        <v>5.4792273760800283</v>
      </c>
    </row>
    <row r="1948" spans="1:16" x14ac:dyDescent="0.35">
      <c r="A1948" t="s">
        <v>158</v>
      </c>
      <c r="B1948">
        <v>2019</v>
      </c>
      <c r="C1948">
        <v>6.0220000000000002</v>
      </c>
      <c r="D1948">
        <v>9.798</v>
      </c>
      <c r="E1948">
        <v>0.90300000000000002</v>
      </c>
      <c r="F1948">
        <v>68.3</v>
      </c>
      <c r="G1948">
        <v>0.89800000000000002</v>
      </c>
      <c r="H1948">
        <v>0.307</v>
      </c>
      <c r="I1948">
        <v>0.877</v>
      </c>
      <c r="J1948">
        <v>0.79200000000000004</v>
      </c>
      <c r="K1948">
        <v>0.20799999999999999</v>
      </c>
      <c r="L1948" t="str">
        <f>IFERROR(VLOOKUP(A1948, ContinentData!$A$2:$B$231, 2, FALSE),0)</f>
        <v>Asia</v>
      </c>
      <c r="M1948" t="str">
        <f>IF(world_happiness[[#This Row],[Life Ladder]]&gt;world_happiness[[#This Row],[AV LL]],"Over Avergare","Under Average")</f>
        <v>Over Avergare</v>
      </c>
      <c r="N1948" s="55">
        <f>DATE(world_happiness[[#This Row],[year]],1,1)</f>
        <v>43466</v>
      </c>
      <c r="O1948">
        <f>YEAR(world_happiness[[#This Row],[Date]])</f>
        <v>2019</v>
      </c>
      <c r="P1948">
        <f>AVERAGE(world_happiness[Life Ladder])</f>
        <v>5.4792273760800283</v>
      </c>
    </row>
    <row r="1949" spans="1:16" x14ac:dyDescent="0.35">
      <c r="A1949" t="s">
        <v>158</v>
      </c>
      <c r="B1949">
        <v>2020</v>
      </c>
      <c r="C1949">
        <v>5.8849999999999998</v>
      </c>
      <c r="D1949">
        <v>9.7319999999999993</v>
      </c>
      <c r="E1949">
        <v>0.86699999999999999</v>
      </c>
      <c r="F1949">
        <v>68.375</v>
      </c>
      <c r="G1949">
        <v>0.84</v>
      </c>
      <c r="H1949">
        <v>0.27200000000000002</v>
      </c>
      <c r="I1949">
        <v>0.91800000000000004</v>
      </c>
      <c r="J1949">
        <v>0.77</v>
      </c>
      <c r="K1949">
        <v>0.32600000000000001</v>
      </c>
      <c r="L1949" t="str">
        <f>IFERROR(VLOOKUP(A1949, ContinentData!$A$2:$B$231, 2, FALSE),0)</f>
        <v>Asia</v>
      </c>
      <c r="M1949" t="str">
        <f>IF(world_happiness[[#This Row],[Life Ladder]]&gt;world_happiness[[#This Row],[AV LL]],"Over Avergare","Under Average")</f>
        <v>Over Avergare</v>
      </c>
      <c r="N1949" s="55">
        <f>DATE(world_happiness[[#This Row],[year]],1,1)</f>
        <v>43831</v>
      </c>
      <c r="O1949">
        <f>YEAR(world_happiness[[#This Row],[Date]])</f>
        <v>2020</v>
      </c>
      <c r="P1949">
        <f>AVERAGE(world_happiness[Life Ladder])</f>
        <v>5.4792273760800283</v>
      </c>
    </row>
    <row r="1950" spans="1:16" x14ac:dyDescent="0.35">
      <c r="A1950" t="s">
        <v>158</v>
      </c>
      <c r="B1950">
        <v>2021</v>
      </c>
      <c r="C1950">
        <v>5.6379999999999999</v>
      </c>
      <c r="D1950">
        <v>9.7449999999999992</v>
      </c>
      <c r="E1950">
        <v>0.88300000000000001</v>
      </c>
      <c r="F1950">
        <v>68.45</v>
      </c>
      <c r="G1950">
        <v>0.83599999999999997</v>
      </c>
      <c r="H1950">
        <v>0.29299999999999998</v>
      </c>
      <c r="I1950">
        <v>0.94299999999999995</v>
      </c>
      <c r="J1950">
        <v>0.71899999999999997</v>
      </c>
      <c r="K1950">
        <v>0.29799999999999999</v>
      </c>
      <c r="L1950" t="str">
        <f>IFERROR(VLOOKUP(A1950, ContinentData!$A$2:$B$231, 2, FALSE),0)</f>
        <v>Asia</v>
      </c>
      <c r="M1950" t="str">
        <f>IF(world_happiness[[#This Row],[Life Ladder]]&gt;world_happiness[[#This Row],[AV LL]],"Over Avergare","Under Average")</f>
        <v>Over Avergare</v>
      </c>
      <c r="N1950" s="55">
        <f>DATE(world_happiness[[#This Row],[year]],1,1)</f>
        <v>44197</v>
      </c>
      <c r="O1950">
        <f>YEAR(world_happiness[[#This Row],[Date]])</f>
        <v>2021</v>
      </c>
      <c r="P1950">
        <f>AVERAGE(world_happiness[Life Ladder])</f>
        <v>5.4792273760800283</v>
      </c>
    </row>
    <row r="1951" spans="1:16" x14ac:dyDescent="0.35">
      <c r="A1951" t="s">
        <v>158</v>
      </c>
      <c r="B1951">
        <v>2022</v>
      </c>
      <c r="C1951">
        <v>6.0069999999999997</v>
      </c>
      <c r="D1951">
        <v>9.7769999999999992</v>
      </c>
      <c r="E1951">
        <v>0.86699999999999999</v>
      </c>
      <c r="F1951">
        <v>68.525000000000006</v>
      </c>
      <c r="G1951">
        <v>0.88100000000000001</v>
      </c>
      <c r="H1951">
        <v>0.30099999999999999</v>
      </c>
      <c r="I1951">
        <v>0.86799999999999999</v>
      </c>
      <c r="J1951">
        <v>0.77300000000000002</v>
      </c>
      <c r="K1951">
        <v>0.218</v>
      </c>
      <c r="L1951" t="str">
        <f>IFERROR(VLOOKUP(A1951, ContinentData!$A$2:$B$231, 2, FALSE),0)</f>
        <v>Asia</v>
      </c>
      <c r="M1951" t="str">
        <f>IF(world_happiness[[#This Row],[Life Ladder]]&gt;world_happiness[[#This Row],[AV LL]],"Over Avergare","Under Average")</f>
        <v>Over Avergare</v>
      </c>
      <c r="N1951" s="55">
        <f>DATE(world_happiness[[#This Row],[year]],1,1)</f>
        <v>44562</v>
      </c>
      <c r="O1951">
        <f>YEAR(world_happiness[[#This Row],[Date]])</f>
        <v>2022</v>
      </c>
      <c r="P1951">
        <f>AVERAGE(world_happiness[Life Ladder])</f>
        <v>5.4792273760800283</v>
      </c>
    </row>
    <row r="1952" spans="1:16" x14ac:dyDescent="0.35">
      <c r="A1952" t="s">
        <v>159</v>
      </c>
      <c r="B1952">
        <v>2006</v>
      </c>
      <c r="C1952">
        <v>3.202</v>
      </c>
      <c r="D1952">
        <v>7.3419999999999996</v>
      </c>
      <c r="E1952">
        <v>0.435</v>
      </c>
      <c r="F1952">
        <v>50.24</v>
      </c>
      <c r="G1952">
        <v>0.628</v>
      </c>
      <c r="H1952">
        <v>-2.7E-2</v>
      </c>
      <c r="I1952">
        <v>0.85</v>
      </c>
      <c r="J1952">
        <v>0.57099999999999995</v>
      </c>
      <c r="K1952">
        <v>0.34799999999999998</v>
      </c>
      <c r="L1952" t="str">
        <f>IFERROR(VLOOKUP(A1952, ContinentData!$A$2:$B$231, 2, FALSE),0)</f>
        <v>Africa</v>
      </c>
      <c r="M1952" t="str">
        <f>IF(world_happiness[[#This Row],[Life Ladder]]&gt;world_happiness[[#This Row],[AV LL]],"Over Avergare","Under Average")</f>
        <v>Under Average</v>
      </c>
      <c r="N1952" s="55">
        <f>DATE(world_happiness[[#This Row],[year]],1,1)</f>
        <v>38718</v>
      </c>
      <c r="O1952">
        <f>YEAR(world_happiness[[#This Row],[Date]])</f>
        <v>2006</v>
      </c>
      <c r="P1952">
        <f>AVERAGE(world_happiness[Life Ladder])</f>
        <v>5.4792273760800283</v>
      </c>
    </row>
    <row r="1953" spans="1:16" x14ac:dyDescent="0.35">
      <c r="A1953" t="s">
        <v>159</v>
      </c>
      <c r="B1953">
        <v>2008</v>
      </c>
      <c r="C1953">
        <v>2.8079999999999998</v>
      </c>
      <c r="D1953">
        <v>7.3120000000000003</v>
      </c>
      <c r="E1953">
        <v>0.29099999999999998</v>
      </c>
      <c r="F1953">
        <v>51.12</v>
      </c>
      <c r="G1953">
        <v>0.28699999999999998</v>
      </c>
      <c r="H1953">
        <v>-7.4999999999999997E-2</v>
      </c>
      <c r="I1953">
        <v>0.93200000000000005</v>
      </c>
      <c r="J1953">
        <v>0.39800000000000002</v>
      </c>
      <c r="K1953">
        <v>0.379</v>
      </c>
      <c r="L1953" t="str">
        <f>IFERROR(VLOOKUP(A1953, ContinentData!$A$2:$B$231, 2, FALSE),0)</f>
        <v>Africa</v>
      </c>
      <c r="M1953" t="str">
        <f>IF(world_happiness[[#This Row],[Life Ladder]]&gt;world_happiness[[#This Row],[AV LL]],"Over Avergare","Under Average")</f>
        <v>Under Average</v>
      </c>
      <c r="N1953" s="55">
        <f>DATE(world_happiness[[#This Row],[year]],1,1)</f>
        <v>39448</v>
      </c>
      <c r="O1953">
        <f>YEAR(world_happiness[[#This Row],[Date]])</f>
        <v>2008</v>
      </c>
      <c r="P1953">
        <f>AVERAGE(world_happiness[Life Ladder])</f>
        <v>5.4792273760800283</v>
      </c>
    </row>
    <row r="1954" spans="1:16" x14ac:dyDescent="0.35">
      <c r="A1954" t="s">
        <v>159</v>
      </c>
      <c r="B1954">
        <v>2011</v>
      </c>
      <c r="C1954">
        <v>2.9359999999999999</v>
      </c>
      <c r="D1954">
        <v>7.4059999999999997</v>
      </c>
      <c r="E1954">
        <v>0.30299999999999999</v>
      </c>
      <c r="F1954">
        <v>52.44</v>
      </c>
      <c r="G1954">
        <v>0.58399999999999996</v>
      </c>
      <c r="H1954">
        <v>-0.09</v>
      </c>
      <c r="I1954">
        <v>0.83199999999999996</v>
      </c>
      <c r="J1954">
        <v>0.47899999999999998</v>
      </c>
      <c r="K1954">
        <v>0.39500000000000002</v>
      </c>
      <c r="L1954" t="str">
        <f>IFERROR(VLOOKUP(A1954, ContinentData!$A$2:$B$231, 2, FALSE),0)</f>
        <v>Africa</v>
      </c>
      <c r="M1954" t="str">
        <f>IF(world_happiness[[#This Row],[Life Ladder]]&gt;world_happiness[[#This Row],[AV LL]],"Over Avergare","Under Average")</f>
        <v>Under Average</v>
      </c>
      <c r="N1954" s="55">
        <f>DATE(world_happiness[[#This Row],[year]],1,1)</f>
        <v>40544</v>
      </c>
      <c r="O1954">
        <f>YEAR(world_happiness[[#This Row],[Date]])</f>
        <v>2011</v>
      </c>
      <c r="P1954">
        <f>AVERAGE(world_happiness[Life Ladder])</f>
        <v>5.4792273760800283</v>
      </c>
    </row>
    <row r="1955" spans="1:16" x14ac:dyDescent="0.35">
      <c r="A1955" t="s">
        <v>159</v>
      </c>
      <c r="B1955">
        <v>2014</v>
      </c>
      <c r="C1955">
        <v>2.839</v>
      </c>
      <c r="D1955">
        <v>7.5090000000000003</v>
      </c>
      <c r="E1955">
        <v>0.44400000000000001</v>
      </c>
      <c r="F1955">
        <v>53.76</v>
      </c>
      <c r="G1955">
        <v>0.66300000000000003</v>
      </c>
      <c r="H1955">
        <v>-0.105</v>
      </c>
      <c r="I1955">
        <v>0.79500000000000004</v>
      </c>
      <c r="J1955">
        <v>0.53700000000000003</v>
      </c>
      <c r="K1955">
        <v>0.443</v>
      </c>
      <c r="L1955" t="str">
        <f>IFERROR(VLOOKUP(A1955, ContinentData!$A$2:$B$231, 2, FALSE),0)</f>
        <v>Africa</v>
      </c>
      <c r="M1955" t="str">
        <f>IF(world_happiness[[#This Row],[Life Ladder]]&gt;world_happiness[[#This Row],[AV LL]],"Over Avergare","Under Average")</f>
        <v>Under Average</v>
      </c>
      <c r="N1955" s="55">
        <f>DATE(world_happiness[[#This Row],[year]],1,1)</f>
        <v>41640</v>
      </c>
      <c r="O1955">
        <f>YEAR(world_happiness[[#This Row],[Date]])</f>
        <v>2014</v>
      </c>
      <c r="P1955">
        <f>AVERAGE(world_happiness[Life Ladder])</f>
        <v>5.4792273760800283</v>
      </c>
    </row>
    <row r="1956" spans="1:16" x14ac:dyDescent="0.35">
      <c r="A1956" t="s">
        <v>159</v>
      </c>
      <c r="B1956">
        <v>2015</v>
      </c>
      <c r="C1956">
        <v>3.7679999999999998</v>
      </c>
      <c r="D1956">
        <v>7.54</v>
      </c>
      <c r="E1956">
        <v>0.47899999999999998</v>
      </c>
      <c r="F1956">
        <v>54.2</v>
      </c>
      <c r="G1956">
        <v>0.77200000000000002</v>
      </c>
      <c r="H1956">
        <v>-8.8999999999999996E-2</v>
      </c>
      <c r="I1956">
        <v>0.73299999999999998</v>
      </c>
      <c r="J1956">
        <v>0.59699999999999998</v>
      </c>
      <c r="K1956">
        <v>0.41599999999999998</v>
      </c>
      <c r="L1956" t="str">
        <f>IFERROR(VLOOKUP(A1956, ContinentData!$A$2:$B$231, 2, FALSE),0)</f>
        <v>Africa</v>
      </c>
      <c r="M1956" t="str">
        <f>IF(world_happiness[[#This Row],[Life Ladder]]&gt;world_happiness[[#This Row],[AV LL]],"Over Avergare","Under Average")</f>
        <v>Under Average</v>
      </c>
      <c r="N1956" s="55">
        <f>DATE(world_happiness[[#This Row],[year]],1,1)</f>
        <v>42005</v>
      </c>
      <c r="O1956">
        <f>YEAR(world_happiness[[#This Row],[Date]])</f>
        <v>2015</v>
      </c>
      <c r="P1956">
        <f>AVERAGE(world_happiness[Life Ladder])</f>
        <v>5.4792273760800283</v>
      </c>
    </row>
    <row r="1957" spans="1:16" x14ac:dyDescent="0.35">
      <c r="A1957" t="s">
        <v>159</v>
      </c>
      <c r="B1957">
        <v>2016</v>
      </c>
      <c r="C1957">
        <v>3.879</v>
      </c>
      <c r="D1957">
        <v>7.569</v>
      </c>
      <c r="E1957">
        <v>0.50900000000000001</v>
      </c>
      <c r="F1957">
        <v>54.7</v>
      </c>
      <c r="G1957">
        <v>0.73</v>
      </c>
      <c r="H1957">
        <v>-2.7E-2</v>
      </c>
      <c r="I1957">
        <v>0.81499999999999995</v>
      </c>
      <c r="J1957">
        <v>0.61</v>
      </c>
      <c r="K1957">
        <v>0.48299999999999998</v>
      </c>
      <c r="L1957" t="str">
        <f>IFERROR(VLOOKUP(A1957, ContinentData!$A$2:$B$231, 2, FALSE),0)</f>
        <v>Africa</v>
      </c>
      <c r="M1957" t="str">
        <f>IF(world_happiness[[#This Row],[Life Ladder]]&gt;world_happiness[[#This Row],[AV LL]],"Over Avergare","Under Average")</f>
        <v>Under Average</v>
      </c>
      <c r="N1957" s="55">
        <f>DATE(world_happiness[[#This Row],[year]],1,1)</f>
        <v>42370</v>
      </c>
      <c r="O1957">
        <f>YEAR(world_happiness[[#This Row],[Date]])</f>
        <v>2016</v>
      </c>
      <c r="P1957">
        <f>AVERAGE(world_happiness[Life Ladder])</f>
        <v>5.4792273760800283</v>
      </c>
    </row>
    <row r="1958" spans="1:16" x14ac:dyDescent="0.35">
      <c r="A1958" t="s">
        <v>159</v>
      </c>
      <c r="B1958">
        <v>2017</v>
      </c>
      <c r="C1958">
        <v>4.3609999999999998</v>
      </c>
      <c r="D1958">
        <v>7.5869999999999997</v>
      </c>
      <c r="E1958">
        <v>0.50800000000000001</v>
      </c>
      <c r="F1958">
        <v>55.2</v>
      </c>
      <c r="G1958">
        <v>0.71699999999999997</v>
      </c>
      <c r="H1958">
        <v>-6.3E-2</v>
      </c>
      <c r="I1958">
        <v>0.72599999999999998</v>
      </c>
      <c r="J1958">
        <v>0.61399999999999999</v>
      </c>
      <c r="K1958">
        <v>0.42599999999999999</v>
      </c>
      <c r="L1958" t="str">
        <f>IFERROR(VLOOKUP(A1958, ContinentData!$A$2:$B$231, 2, FALSE),0)</f>
        <v>Africa</v>
      </c>
      <c r="M1958" t="str">
        <f>IF(world_happiness[[#This Row],[Life Ladder]]&gt;world_happiness[[#This Row],[AV LL]],"Over Avergare","Under Average")</f>
        <v>Under Average</v>
      </c>
      <c r="N1958" s="55">
        <f>DATE(world_happiness[[#This Row],[year]],1,1)</f>
        <v>42736</v>
      </c>
      <c r="O1958">
        <f>YEAR(world_happiness[[#This Row],[Date]])</f>
        <v>2017</v>
      </c>
      <c r="P1958">
        <f>AVERAGE(world_happiness[Life Ladder])</f>
        <v>5.4792273760800283</v>
      </c>
    </row>
    <row r="1959" spans="1:16" x14ac:dyDescent="0.35">
      <c r="A1959" t="s">
        <v>159</v>
      </c>
      <c r="B1959">
        <v>2018</v>
      </c>
      <c r="C1959">
        <v>4.0229999999999997</v>
      </c>
      <c r="D1959">
        <v>7.6109999999999998</v>
      </c>
      <c r="E1959">
        <v>0.59599999999999997</v>
      </c>
      <c r="F1959">
        <v>55.7</v>
      </c>
      <c r="G1959">
        <v>0.61199999999999999</v>
      </c>
      <c r="H1959">
        <v>-2.7E-2</v>
      </c>
      <c r="I1959">
        <v>0.80900000000000005</v>
      </c>
      <c r="J1959">
        <v>0.60199999999999998</v>
      </c>
      <c r="K1959">
        <v>0.44600000000000001</v>
      </c>
      <c r="L1959" t="str">
        <f>IFERROR(VLOOKUP(A1959, ContinentData!$A$2:$B$231, 2, FALSE),0)</f>
        <v>Africa</v>
      </c>
      <c r="M1959" t="str">
        <f>IF(world_happiness[[#This Row],[Life Ladder]]&gt;world_happiness[[#This Row],[AV LL]],"Over Avergare","Under Average")</f>
        <v>Under Average</v>
      </c>
      <c r="N1959" s="55">
        <f>DATE(world_happiness[[#This Row],[year]],1,1)</f>
        <v>43101</v>
      </c>
      <c r="O1959">
        <f>YEAR(world_happiness[[#This Row],[Date]])</f>
        <v>2018</v>
      </c>
      <c r="P1959">
        <f>AVERAGE(world_happiness[Life Ladder])</f>
        <v>5.4792273760800283</v>
      </c>
    </row>
    <row r="1960" spans="1:16" x14ac:dyDescent="0.35">
      <c r="A1960" t="s">
        <v>159</v>
      </c>
      <c r="B1960">
        <v>2019</v>
      </c>
      <c r="C1960">
        <v>4.1790000000000003</v>
      </c>
      <c r="D1960">
        <v>7.64</v>
      </c>
      <c r="E1960">
        <v>0.53900000000000003</v>
      </c>
      <c r="F1960">
        <v>56.2</v>
      </c>
      <c r="G1960">
        <v>0.61699999999999999</v>
      </c>
      <c r="H1960">
        <v>4.3999999999999997E-2</v>
      </c>
      <c r="I1960">
        <v>0.73699999999999999</v>
      </c>
      <c r="J1960">
        <v>0.60599999999999998</v>
      </c>
      <c r="K1960">
        <v>0.44400000000000001</v>
      </c>
      <c r="L1960" t="str">
        <f>IFERROR(VLOOKUP(A1960, ContinentData!$A$2:$B$231, 2, FALSE),0)</f>
        <v>Africa</v>
      </c>
      <c r="M1960" t="str">
        <f>IF(world_happiness[[#This Row],[Life Ladder]]&gt;world_happiness[[#This Row],[AV LL]],"Over Avergare","Under Average")</f>
        <v>Under Average</v>
      </c>
      <c r="N1960" s="55">
        <f>DATE(world_happiness[[#This Row],[year]],1,1)</f>
        <v>43466</v>
      </c>
      <c r="O1960">
        <f>YEAR(world_happiness[[#This Row],[Date]])</f>
        <v>2019</v>
      </c>
      <c r="P1960">
        <f>AVERAGE(world_happiness[Life Ladder])</f>
        <v>5.4792273760800283</v>
      </c>
    </row>
    <row r="1961" spans="1:16" x14ac:dyDescent="0.35">
      <c r="A1961" t="s">
        <v>159</v>
      </c>
      <c r="B1961">
        <v>2021</v>
      </c>
      <c r="C1961">
        <v>4.0369999999999999</v>
      </c>
      <c r="D1961">
        <v>7.6609999999999996</v>
      </c>
      <c r="E1961">
        <v>0.60299999999999998</v>
      </c>
      <c r="F1961">
        <v>57.2</v>
      </c>
      <c r="G1961">
        <v>0.61899999999999999</v>
      </c>
      <c r="H1961">
        <v>4.1000000000000002E-2</v>
      </c>
      <c r="I1961">
        <v>0.76600000000000001</v>
      </c>
      <c r="J1961">
        <v>0.628</v>
      </c>
      <c r="K1961">
        <v>0.41699999999999998</v>
      </c>
      <c r="L1961" t="str">
        <f>IFERROR(VLOOKUP(A1961, ContinentData!$A$2:$B$231, 2, FALSE),0)</f>
        <v>Africa</v>
      </c>
      <c r="M1961" t="str">
        <f>IF(world_happiness[[#This Row],[Life Ladder]]&gt;world_happiness[[#This Row],[AV LL]],"Over Avergare","Under Average")</f>
        <v>Under Average</v>
      </c>
      <c r="N1961" s="55">
        <f>DATE(world_happiness[[#This Row],[year]],1,1)</f>
        <v>44197</v>
      </c>
      <c r="O1961">
        <f>YEAR(world_happiness[[#This Row],[Date]])</f>
        <v>2021</v>
      </c>
      <c r="P1961">
        <f>AVERAGE(world_happiness[Life Ladder])</f>
        <v>5.4792273760800283</v>
      </c>
    </row>
    <row r="1962" spans="1:16" x14ac:dyDescent="0.35">
      <c r="A1962" t="s">
        <v>159</v>
      </c>
      <c r="B1962">
        <v>2022</v>
      </c>
      <c r="C1962">
        <v>4.2389999999999999</v>
      </c>
      <c r="D1962">
        <v>7.6849999999999996</v>
      </c>
      <c r="E1962">
        <v>0.57899999999999996</v>
      </c>
      <c r="F1962">
        <v>57.7</v>
      </c>
      <c r="G1962">
        <v>0.69599999999999995</v>
      </c>
      <c r="H1962">
        <v>7.0000000000000001E-3</v>
      </c>
      <c r="I1962">
        <v>0.71299999999999997</v>
      </c>
      <c r="J1962">
        <v>0.59399999999999997</v>
      </c>
      <c r="K1962">
        <v>0.41399999999999998</v>
      </c>
      <c r="L1962" t="str">
        <f>IFERROR(VLOOKUP(A1962, ContinentData!$A$2:$B$231, 2, FALSE),0)</f>
        <v>Africa</v>
      </c>
      <c r="M1962" t="str">
        <f>IF(world_happiness[[#This Row],[Life Ladder]]&gt;world_happiness[[#This Row],[AV LL]],"Over Avergare","Under Average")</f>
        <v>Under Average</v>
      </c>
      <c r="N1962" s="55">
        <f>DATE(world_happiness[[#This Row],[year]],1,1)</f>
        <v>44562</v>
      </c>
      <c r="O1962">
        <f>YEAR(world_happiness[[#This Row],[Date]])</f>
        <v>2022</v>
      </c>
      <c r="P1962">
        <f>AVERAGE(world_happiness[Life Ladder])</f>
        <v>5.4792273760800283</v>
      </c>
    </row>
    <row r="1963" spans="1:16" x14ac:dyDescent="0.35">
      <c r="A1963" t="s">
        <v>160</v>
      </c>
      <c r="B1963">
        <v>2006</v>
      </c>
      <c r="C1963">
        <v>5.8319999999999999</v>
      </c>
      <c r="D1963">
        <v>10.172000000000001</v>
      </c>
      <c r="E1963">
        <v>0.88700000000000001</v>
      </c>
      <c r="F1963">
        <v>61.78</v>
      </c>
      <c r="G1963">
        <v>0.84</v>
      </c>
      <c r="H1963">
        <v>0.14099999999999999</v>
      </c>
      <c r="I1963">
        <v>0.91700000000000004</v>
      </c>
      <c r="J1963">
        <v>0.75</v>
      </c>
      <c r="K1963">
        <v>0.22900000000000001</v>
      </c>
      <c r="L1963" t="str">
        <f>IFERROR(VLOOKUP(A1963, ContinentData!$A$2:$B$231, 2, FALSE),0)</f>
        <v>North America</v>
      </c>
      <c r="M1963" t="str">
        <f>IF(world_happiness[[#This Row],[Life Ladder]]&gt;world_happiness[[#This Row],[AV LL]],"Over Avergare","Under Average")</f>
        <v>Over Avergare</v>
      </c>
      <c r="N1963" s="55">
        <f>DATE(world_happiness[[#This Row],[year]],1,1)</f>
        <v>38718</v>
      </c>
      <c r="O1963">
        <f>YEAR(world_happiness[[#This Row],[Date]])</f>
        <v>2006</v>
      </c>
      <c r="P1963">
        <f>AVERAGE(world_happiness[Life Ladder])</f>
        <v>5.4792273760800283</v>
      </c>
    </row>
    <row r="1964" spans="1:16" x14ac:dyDescent="0.35">
      <c r="A1964" t="s">
        <v>160</v>
      </c>
      <c r="B1964">
        <v>2008</v>
      </c>
      <c r="C1964">
        <v>6.6959999999999997</v>
      </c>
      <c r="D1964">
        <v>10.24</v>
      </c>
      <c r="E1964">
        <v>0.85799999999999998</v>
      </c>
      <c r="F1964">
        <v>62.54</v>
      </c>
      <c r="G1964">
        <v>0.83799999999999997</v>
      </c>
      <c r="H1964">
        <v>8.6999999999999994E-2</v>
      </c>
      <c r="I1964">
        <v>0.95899999999999996</v>
      </c>
      <c r="J1964">
        <v>0.80200000000000005</v>
      </c>
      <c r="K1964">
        <v>0.184</v>
      </c>
      <c r="L1964" t="str">
        <f>IFERROR(VLOOKUP(A1964, ContinentData!$A$2:$B$231, 2, FALSE),0)</f>
        <v>North America</v>
      </c>
      <c r="M1964" t="str">
        <f>IF(world_happiness[[#This Row],[Life Ladder]]&gt;world_happiness[[#This Row],[AV LL]],"Over Avergare","Under Average")</f>
        <v>Over Avergare</v>
      </c>
      <c r="N1964" s="55">
        <f>DATE(world_happiness[[#This Row],[year]],1,1)</f>
        <v>39448</v>
      </c>
      <c r="O1964">
        <f>YEAR(world_happiness[[#This Row],[Date]])</f>
        <v>2008</v>
      </c>
      <c r="P1964">
        <f>AVERAGE(world_happiness[Life Ladder])</f>
        <v>5.4792273760800283</v>
      </c>
    </row>
    <row r="1965" spans="1:16" x14ac:dyDescent="0.35">
      <c r="A1965" t="s">
        <v>160</v>
      </c>
      <c r="B1965">
        <v>2011</v>
      </c>
      <c r="C1965">
        <v>6.5190000000000001</v>
      </c>
      <c r="D1965">
        <v>10.206</v>
      </c>
      <c r="E1965">
        <v>0.86299999999999999</v>
      </c>
      <c r="F1965">
        <v>63.68</v>
      </c>
      <c r="G1965">
        <v>0.77500000000000002</v>
      </c>
      <c r="H1965">
        <v>7.8E-2</v>
      </c>
      <c r="I1965">
        <v>0.9</v>
      </c>
      <c r="J1965">
        <v>0.82699999999999996</v>
      </c>
      <c r="K1965">
        <v>0.13400000000000001</v>
      </c>
      <c r="L1965" t="str">
        <f>IFERROR(VLOOKUP(A1965, ContinentData!$A$2:$B$231, 2, FALSE),0)</f>
        <v>North America</v>
      </c>
      <c r="M1965" t="str">
        <f>IF(world_happiness[[#This Row],[Life Ladder]]&gt;world_happiness[[#This Row],[AV LL]],"Over Avergare","Under Average")</f>
        <v>Over Avergare</v>
      </c>
      <c r="N1965" s="55">
        <f>DATE(world_happiness[[#This Row],[year]],1,1)</f>
        <v>40544</v>
      </c>
      <c r="O1965">
        <f>YEAR(world_happiness[[#This Row],[Date]])</f>
        <v>2011</v>
      </c>
      <c r="P1965">
        <f>AVERAGE(world_happiness[Life Ladder])</f>
        <v>5.4792273760800283</v>
      </c>
    </row>
    <row r="1966" spans="1:16" x14ac:dyDescent="0.35">
      <c r="A1966" t="s">
        <v>160</v>
      </c>
      <c r="B1966">
        <v>2013</v>
      </c>
      <c r="C1966">
        <v>6.1680000000000001</v>
      </c>
      <c r="D1966">
        <v>10.292999999999999</v>
      </c>
      <c r="E1966">
        <v>0.88300000000000001</v>
      </c>
      <c r="F1966">
        <v>64.44</v>
      </c>
      <c r="G1966">
        <v>0.84699999999999998</v>
      </c>
      <c r="H1966">
        <v>0.123</v>
      </c>
      <c r="I1966">
        <v>0.94799999999999995</v>
      </c>
      <c r="J1966">
        <v>0.76400000000000001</v>
      </c>
      <c r="K1966">
        <v>0.28599999999999998</v>
      </c>
      <c r="L1966" t="str">
        <f>IFERROR(VLOOKUP(A1966, ContinentData!$A$2:$B$231, 2, FALSE),0)</f>
        <v>North America</v>
      </c>
      <c r="M1966" t="str">
        <f>IF(world_happiness[[#This Row],[Life Ladder]]&gt;world_happiness[[#This Row],[AV LL]],"Over Avergare","Under Average")</f>
        <v>Over Avergare</v>
      </c>
      <c r="N1966" s="55">
        <f>DATE(world_happiness[[#This Row],[year]],1,1)</f>
        <v>41275</v>
      </c>
      <c r="O1966">
        <f>YEAR(world_happiness[[#This Row],[Date]])</f>
        <v>2013</v>
      </c>
      <c r="P1966">
        <f>AVERAGE(world_happiness[Life Ladder])</f>
        <v>5.4792273760800283</v>
      </c>
    </row>
    <row r="1967" spans="1:16" x14ac:dyDescent="0.35">
      <c r="A1967" t="s">
        <v>160</v>
      </c>
      <c r="B1967">
        <v>2017</v>
      </c>
      <c r="C1967">
        <v>6.1920000000000002</v>
      </c>
      <c r="D1967">
        <v>10.173999999999999</v>
      </c>
      <c r="E1967">
        <v>0.91600000000000004</v>
      </c>
      <c r="F1967">
        <v>65.7</v>
      </c>
      <c r="G1967">
        <v>0.85899999999999999</v>
      </c>
      <c r="H1967">
        <v>1.2E-2</v>
      </c>
      <c r="I1967">
        <v>0.91100000000000003</v>
      </c>
      <c r="J1967">
        <v>0.76300000000000001</v>
      </c>
      <c r="K1967">
        <v>0.248</v>
      </c>
      <c r="L1967" t="str">
        <f>IFERROR(VLOOKUP(A1967, ContinentData!$A$2:$B$231, 2, FALSE),0)</f>
        <v>North America</v>
      </c>
      <c r="M1967" t="str">
        <f>IF(world_happiness[[#This Row],[Life Ladder]]&gt;world_happiness[[#This Row],[AV LL]],"Over Avergare","Under Average")</f>
        <v>Over Avergare</v>
      </c>
      <c r="N1967" s="55">
        <f>DATE(world_happiness[[#This Row],[year]],1,1)</f>
        <v>42736</v>
      </c>
      <c r="O1967">
        <f>YEAR(world_happiness[[#This Row],[Date]])</f>
        <v>2017</v>
      </c>
      <c r="P1967">
        <f>AVERAGE(world_happiness[Life Ladder])</f>
        <v>5.4792273760800283</v>
      </c>
    </row>
    <row r="1968" spans="1:16" x14ac:dyDescent="0.35">
      <c r="A1968" t="s">
        <v>161</v>
      </c>
      <c r="B1968">
        <v>2009</v>
      </c>
      <c r="C1968">
        <v>5.0250000000000004</v>
      </c>
      <c r="D1968">
        <v>9.2379999999999995</v>
      </c>
      <c r="F1968">
        <v>66.22</v>
      </c>
      <c r="G1968">
        <v>0.78100000000000003</v>
      </c>
      <c r="H1968">
        <v>-0.124</v>
      </c>
      <c r="I1968">
        <v>0.72199999999999998</v>
      </c>
      <c r="L1968" t="str">
        <f>IFERROR(VLOOKUP(A1968, ContinentData!$A$2:$B$231, 2, FALSE),0)</f>
        <v>Africa</v>
      </c>
      <c r="M1968" t="str">
        <f>IF(world_happiness[[#This Row],[Life Ladder]]&gt;world_happiness[[#This Row],[AV LL]],"Over Avergare","Under Average")</f>
        <v>Under Average</v>
      </c>
      <c r="N1968" s="55">
        <f>DATE(world_happiness[[#This Row],[year]],1,1)</f>
        <v>39814</v>
      </c>
      <c r="O1968">
        <f>YEAR(world_happiness[[#This Row],[Date]])</f>
        <v>2009</v>
      </c>
      <c r="P1968">
        <f>AVERAGE(world_happiness[Life Ladder])</f>
        <v>5.4792273760800283</v>
      </c>
    </row>
    <row r="1969" spans="1:16" x14ac:dyDescent="0.35">
      <c r="A1969" t="s">
        <v>161</v>
      </c>
      <c r="B1969">
        <v>2010</v>
      </c>
      <c r="C1969">
        <v>5.1310000000000002</v>
      </c>
      <c r="D1969">
        <v>9.2569999999999997</v>
      </c>
      <c r="E1969">
        <v>0.86299999999999999</v>
      </c>
      <c r="F1969">
        <v>66.3</v>
      </c>
      <c r="G1969">
        <v>0.624</v>
      </c>
      <c r="H1969">
        <v>-0.14099999999999999</v>
      </c>
      <c r="I1969">
        <v>0.73199999999999998</v>
      </c>
      <c r="J1969">
        <v>0.69699999999999995</v>
      </c>
      <c r="K1969">
        <v>0.249</v>
      </c>
      <c r="L1969" t="str">
        <f>IFERROR(VLOOKUP(A1969, ContinentData!$A$2:$B$231, 2, FALSE),0)</f>
        <v>Africa</v>
      </c>
      <c r="M1969" t="str">
        <f>IF(world_happiness[[#This Row],[Life Ladder]]&gt;world_happiness[[#This Row],[AV LL]],"Over Avergare","Under Average")</f>
        <v>Under Average</v>
      </c>
      <c r="N1969" s="55">
        <f>DATE(world_happiness[[#This Row],[year]],1,1)</f>
        <v>40179</v>
      </c>
      <c r="O1969">
        <f>YEAR(world_happiness[[#This Row],[Date]])</f>
        <v>2010</v>
      </c>
      <c r="P1969">
        <f>AVERAGE(world_happiness[Life Ladder])</f>
        <v>5.4792273760800283</v>
      </c>
    </row>
    <row r="1970" spans="1:16" x14ac:dyDescent="0.35">
      <c r="A1970" t="s">
        <v>161</v>
      </c>
      <c r="B1970">
        <v>2011</v>
      </c>
      <c r="C1970">
        <v>4.8760000000000003</v>
      </c>
      <c r="D1970">
        <v>9.2240000000000002</v>
      </c>
      <c r="E1970">
        <v>0.71499999999999997</v>
      </c>
      <c r="F1970">
        <v>66.38</v>
      </c>
      <c r="G1970">
        <v>0.60299999999999998</v>
      </c>
      <c r="H1970">
        <v>-0.20399999999999999</v>
      </c>
      <c r="I1970">
        <v>0.91300000000000003</v>
      </c>
      <c r="J1970">
        <v>0.51300000000000001</v>
      </c>
      <c r="K1970">
        <v>0.248</v>
      </c>
      <c r="L1970" t="str">
        <f>IFERROR(VLOOKUP(A1970, ContinentData!$A$2:$B$231, 2, FALSE),0)</f>
        <v>Africa</v>
      </c>
      <c r="M1970" t="str">
        <f>IF(world_happiness[[#This Row],[Life Ladder]]&gt;world_happiness[[#This Row],[AV LL]],"Over Avergare","Under Average")</f>
        <v>Under Average</v>
      </c>
      <c r="N1970" s="55">
        <f>DATE(world_happiness[[#This Row],[year]],1,1)</f>
        <v>40544</v>
      </c>
      <c r="O1970">
        <f>YEAR(world_happiness[[#This Row],[Date]])</f>
        <v>2011</v>
      </c>
      <c r="P1970">
        <f>AVERAGE(world_happiness[Life Ladder])</f>
        <v>5.4792273760800283</v>
      </c>
    </row>
    <row r="1971" spans="1:16" x14ac:dyDescent="0.35">
      <c r="A1971" t="s">
        <v>161</v>
      </c>
      <c r="B1971">
        <v>2012</v>
      </c>
      <c r="C1971">
        <v>4.4640000000000004</v>
      </c>
      <c r="D1971">
        <v>9.2520000000000007</v>
      </c>
      <c r="E1971">
        <v>0.61399999999999999</v>
      </c>
      <c r="F1971">
        <v>66.459999999999994</v>
      </c>
      <c r="G1971">
        <v>0.56799999999999995</v>
      </c>
      <c r="H1971">
        <v>-0.18099999999999999</v>
      </c>
      <c r="I1971">
        <v>0.89900000000000002</v>
      </c>
      <c r="J1971">
        <v>0.49</v>
      </c>
      <c r="K1971">
        <v>0.32700000000000001</v>
      </c>
      <c r="L1971" t="str">
        <f>IFERROR(VLOOKUP(A1971, ContinentData!$A$2:$B$231, 2, FALSE),0)</f>
        <v>Africa</v>
      </c>
      <c r="M1971" t="str">
        <f>IF(world_happiness[[#This Row],[Life Ladder]]&gt;world_happiness[[#This Row],[AV LL]],"Over Avergare","Under Average")</f>
        <v>Under Average</v>
      </c>
      <c r="N1971" s="55">
        <f>DATE(world_happiness[[#This Row],[year]],1,1)</f>
        <v>40909</v>
      </c>
      <c r="O1971">
        <f>YEAR(world_happiness[[#This Row],[Date]])</f>
        <v>2012</v>
      </c>
      <c r="P1971">
        <f>AVERAGE(world_happiness[Life Ladder])</f>
        <v>5.4792273760800283</v>
      </c>
    </row>
    <row r="1972" spans="1:16" x14ac:dyDescent="0.35">
      <c r="A1972" t="s">
        <v>161</v>
      </c>
      <c r="B1972">
        <v>2013</v>
      </c>
      <c r="C1972">
        <v>5.2460000000000004</v>
      </c>
      <c r="D1972">
        <v>9.2650000000000006</v>
      </c>
      <c r="E1972">
        <v>0.64800000000000002</v>
      </c>
      <c r="F1972">
        <v>66.540000000000006</v>
      </c>
      <c r="G1972">
        <v>0.53600000000000003</v>
      </c>
      <c r="H1972">
        <v>-0.21199999999999999</v>
      </c>
      <c r="I1972">
        <v>0.88600000000000001</v>
      </c>
      <c r="J1972">
        <v>0.435</v>
      </c>
      <c r="K1972">
        <v>0.23899999999999999</v>
      </c>
      <c r="L1972" t="str">
        <f>IFERROR(VLOOKUP(A1972, ContinentData!$A$2:$B$231, 2, FALSE),0)</f>
        <v>Africa</v>
      </c>
      <c r="M1972" t="str">
        <f>IF(world_happiness[[#This Row],[Life Ladder]]&gt;world_happiness[[#This Row],[AV LL]],"Over Avergare","Under Average")</f>
        <v>Under Average</v>
      </c>
      <c r="N1972" s="55">
        <f>DATE(world_happiness[[#This Row],[year]],1,1)</f>
        <v>41275</v>
      </c>
      <c r="O1972">
        <f>YEAR(world_happiness[[#This Row],[Date]])</f>
        <v>2013</v>
      </c>
      <c r="P1972">
        <f>AVERAGE(world_happiness[Life Ladder])</f>
        <v>5.4792273760800283</v>
      </c>
    </row>
    <row r="1973" spans="1:16" x14ac:dyDescent="0.35">
      <c r="A1973" t="s">
        <v>161</v>
      </c>
      <c r="B1973">
        <v>2014</v>
      </c>
      <c r="C1973">
        <v>4.7640000000000002</v>
      </c>
      <c r="D1973">
        <v>9.2840000000000007</v>
      </c>
      <c r="E1973">
        <v>0.68</v>
      </c>
      <c r="F1973">
        <v>66.62</v>
      </c>
      <c r="G1973">
        <v>0.58899999999999997</v>
      </c>
      <c r="H1973">
        <v>-0.23699999999999999</v>
      </c>
      <c r="I1973">
        <v>0.78300000000000003</v>
      </c>
      <c r="J1973">
        <v>0.42399999999999999</v>
      </c>
      <c r="K1973">
        <v>0.32100000000000001</v>
      </c>
      <c r="L1973" t="str">
        <f>IFERROR(VLOOKUP(A1973, ContinentData!$A$2:$B$231, 2, FALSE),0)</f>
        <v>Africa</v>
      </c>
      <c r="M1973" t="str">
        <f>IF(world_happiness[[#This Row],[Life Ladder]]&gt;world_happiness[[#This Row],[AV LL]],"Over Avergare","Under Average")</f>
        <v>Under Average</v>
      </c>
      <c r="N1973" s="55">
        <f>DATE(world_happiness[[#This Row],[year]],1,1)</f>
        <v>41640</v>
      </c>
      <c r="O1973">
        <f>YEAR(world_happiness[[#This Row],[Date]])</f>
        <v>2014</v>
      </c>
      <c r="P1973">
        <f>AVERAGE(world_happiness[Life Ladder])</f>
        <v>5.4792273760800283</v>
      </c>
    </row>
    <row r="1974" spans="1:16" x14ac:dyDescent="0.35">
      <c r="A1974" t="s">
        <v>161</v>
      </c>
      <c r="B1974">
        <v>2015</v>
      </c>
      <c r="C1974">
        <v>5.1319999999999997</v>
      </c>
      <c r="D1974">
        <v>9.2829999999999995</v>
      </c>
      <c r="E1974">
        <v>0.60899999999999999</v>
      </c>
      <c r="F1974">
        <v>66.7</v>
      </c>
      <c r="G1974">
        <v>0.71099999999999997</v>
      </c>
      <c r="H1974">
        <v>-0.23100000000000001</v>
      </c>
      <c r="I1974">
        <v>0.81499999999999995</v>
      </c>
      <c r="J1974">
        <v>0.51400000000000001</v>
      </c>
      <c r="K1974">
        <v>0.32</v>
      </c>
      <c r="L1974" t="str">
        <f>IFERROR(VLOOKUP(A1974, ContinentData!$A$2:$B$231, 2, FALSE),0)</f>
        <v>Africa</v>
      </c>
      <c r="M1974" t="str">
        <f>IF(world_happiness[[#This Row],[Life Ladder]]&gt;world_happiness[[#This Row],[AV LL]],"Over Avergare","Under Average")</f>
        <v>Under Average</v>
      </c>
      <c r="N1974" s="55">
        <f>DATE(world_happiness[[#This Row],[year]],1,1)</f>
        <v>42005</v>
      </c>
      <c r="O1974">
        <f>YEAR(world_happiness[[#This Row],[Date]])</f>
        <v>2015</v>
      </c>
      <c r="P1974">
        <f>AVERAGE(world_happiness[Life Ladder])</f>
        <v>5.4792273760800283</v>
      </c>
    </row>
    <row r="1975" spans="1:16" x14ac:dyDescent="0.35">
      <c r="A1975" t="s">
        <v>161</v>
      </c>
      <c r="B1975">
        <v>2016</v>
      </c>
      <c r="C1975">
        <v>4.5209999999999999</v>
      </c>
      <c r="D1975">
        <v>9.2829999999999995</v>
      </c>
      <c r="E1975">
        <v>0.70199999999999996</v>
      </c>
      <c r="F1975">
        <v>66.75</v>
      </c>
      <c r="G1975">
        <v>0.61399999999999999</v>
      </c>
      <c r="H1975">
        <v>-0.16900000000000001</v>
      </c>
      <c r="I1975">
        <v>0.81100000000000005</v>
      </c>
      <c r="J1975">
        <v>0.53200000000000003</v>
      </c>
      <c r="K1975">
        <v>0.378</v>
      </c>
      <c r="L1975" t="str">
        <f>IFERROR(VLOOKUP(A1975, ContinentData!$A$2:$B$231, 2, FALSE),0)</f>
        <v>Africa</v>
      </c>
      <c r="M1975" t="str">
        <f>IF(world_happiness[[#This Row],[Life Ladder]]&gt;world_happiness[[#This Row],[AV LL]],"Over Avergare","Under Average")</f>
        <v>Under Average</v>
      </c>
      <c r="N1975" s="55">
        <f>DATE(world_happiness[[#This Row],[year]],1,1)</f>
        <v>42370</v>
      </c>
      <c r="O1975">
        <f>YEAR(world_happiness[[#This Row],[Date]])</f>
        <v>2016</v>
      </c>
      <c r="P1975">
        <f>AVERAGE(world_happiness[Life Ladder])</f>
        <v>5.4792273760800283</v>
      </c>
    </row>
    <row r="1976" spans="1:16" x14ac:dyDescent="0.35">
      <c r="A1976" t="s">
        <v>161</v>
      </c>
      <c r="B1976">
        <v>2017</v>
      </c>
      <c r="C1976">
        <v>4.1239999999999997</v>
      </c>
      <c r="D1976">
        <v>9.2940000000000005</v>
      </c>
      <c r="E1976">
        <v>0.71699999999999997</v>
      </c>
      <c r="F1976">
        <v>66.8</v>
      </c>
      <c r="G1976">
        <v>0.47799999999999998</v>
      </c>
      <c r="H1976">
        <v>-0.223</v>
      </c>
      <c r="I1976">
        <v>0.86899999999999999</v>
      </c>
      <c r="J1976">
        <v>0.36699999999999999</v>
      </c>
      <c r="K1976">
        <v>0.377</v>
      </c>
      <c r="L1976" t="str">
        <f>IFERROR(VLOOKUP(A1976, ContinentData!$A$2:$B$231, 2, FALSE),0)</f>
        <v>Africa</v>
      </c>
      <c r="M1976" t="str">
        <f>IF(world_happiness[[#This Row],[Life Ladder]]&gt;world_happiness[[#This Row],[AV LL]],"Over Avergare","Under Average")</f>
        <v>Under Average</v>
      </c>
      <c r="N1976" s="55">
        <f>DATE(world_happiness[[#This Row],[year]],1,1)</f>
        <v>42736</v>
      </c>
      <c r="O1976">
        <f>YEAR(world_happiness[[#This Row],[Date]])</f>
        <v>2017</v>
      </c>
      <c r="P1976">
        <f>AVERAGE(world_happiness[Life Ladder])</f>
        <v>5.4792273760800283</v>
      </c>
    </row>
    <row r="1977" spans="1:16" x14ac:dyDescent="0.35">
      <c r="A1977" t="s">
        <v>161</v>
      </c>
      <c r="B1977">
        <v>2018</v>
      </c>
      <c r="C1977">
        <v>4.7409999999999997</v>
      </c>
      <c r="D1977">
        <v>9.31</v>
      </c>
      <c r="E1977">
        <v>0.73299999999999998</v>
      </c>
      <c r="F1977">
        <v>66.849999999999994</v>
      </c>
      <c r="G1977">
        <v>0.65</v>
      </c>
      <c r="H1977">
        <v>-0.19600000000000001</v>
      </c>
      <c r="I1977">
        <v>0.84</v>
      </c>
      <c r="J1977">
        <v>0.53600000000000003</v>
      </c>
      <c r="K1977">
        <v>0.36499999999999999</v>
      </c>
      <c r="L1977" t="str">
        <f>IFERROR(VLOOKUP(A1977, ContinentData!$A$2:$B$231, 2, FALSE),0)</f>
        <v>Africa</v>
      </c>
      <c r="M1977" t="str">
        <f>IF(world_happiness[[#This Row],[Life Ladder]]&gt;world_happiness[[#This Row],[AV LL]],"Over Avergare","Under Average")</f>
        <v>Under Average</v>
      </c>
      <c r="N1977" s="55">
        <f>DATE(world_happiness[[#This Row],[year]],1,1)</f>
        <v>43101</v>
      </c>
      <c r="O1977">
        <f>YEAR(world_happiness[[#This Row],[Date]])</f>
        <v>2018</v>
      </c>
      <c r="P1977">
        <f>AVERAGE(world_happiness[Life Ladder])</f>
        <v>5.4792273760800283</v>
      </c>
    </row>
    <row r="1978" spans="1:16" x14ac:dyDescent="0.35">
      <c r="A1978" t="s">
        <v>161</v>
      </c>
      <c r="B1978">
        <v>2019</v>
      </c>
      <c r="C1978">
        <v>4.3150000000000004</v>
      </c>
      <c r="D1978">
        <v>9.3149999999999995</v>
      </c>
      <c r="E1978">
        <v>0.61</v>
      </c>
      <c r="F1978">
        <v>66.900000000000006</v>
      </c>
      <c r="G1978">
        <v>0.65900000000000003</v>
      </c>
      <c r="H1978">
        <v>-0.214</v>
      </c>
      <c r="I1978">
        <v>0.88900000000000001</v>
      </c>
      <c r="J1978">
        <v>0.45900000000000002</v>
      </c>
      <c r="K1978">
        <v>0.433</v>
      </c>
      <c r="L1978" t="str">
        <f>IFERROR(VLOOKUP(A1978, ContinentData!$A$2:$B$231, 2, FALSE),0)</f>
        <v>Africa</v>
      </c>
      <c r="M1978" t="str">
        <f>IF(world_happiness[[#This Row],[Life Ladder]]&gt;world_happiness[[#This Row],[AV LL]],"Over Avergare","Under Average")</f>
        <v>Under Average</v>
      </c>
      <c r="N1978" s="55">
        <f>DATE(world_happiness[[#This Row],[year]],1,1)</f>
        <v>43466</v>
      </c>
      <c r="O1978">
        <f>YEAR(world_happiness[[#This Row],[Date]])</f>
        <v>2019</v>
      </c>
      <c r="P1978">
        <f>AVERAGE(world_happiness[Life Ladder])</f>
        <v>5.4792273760800283</v>
      </c>
    </row>
    <row r="1979" spans="1:16" x14ac:dyDescent="0.35">
      <c r="A1979" t="s">
        <v>161</v>
      </c>
      <c r="B1979">
        <v>2020</v>
      </c>
      <c r="C1979">
        <v>4.7309999999999999</v>
      </c>
      <c r="D1979">
        <v>9.2149999999999999</v>
      </c>
      <c r="E1979">
        <v>0.71899999999999997</v>
      </c>
      <c r="F1979">
        <v>66.95</v>
      </c>
      <c r="G1979">
        <v>0.66800000000000004</v>
      </c>
      <c r="H1979">
        <v>-0.20399999999999999</v>
      </c>
      <c r="I1979">
        <v>0.877</v>
      </c>
      <c r="J1979">
        <v>0.51900000000000002</v>
      </c>
      <c r="K1979">
        <v>0.439</v>
      </c>
      <c r="L1979" t="str">
        <f>IFERROR(VLOOKUP(A1979, ContinentData!$A$2:$B$231, 2, FALSE),0)</f>
        <v>Africa</v>
      </c>
      <c r="M1979" t="str">
        <f>IF(world_happiness[[#This Row],[Life Ladder]]&gt;world_happiness[[#This Row],[AV LL]],"Over Avergare","Under Average")</f>
        <v>Under Average</v>
      </c>
      <c r="N1979" s="55">
        <f>DATE(world_happiness[[#This Row],[year]],1,1)</f>
        <v>43831</v>
      </c>
      <c r="O1979">
        <f>YEAR(world_happiness[[#This Row],[Date]])</f>
        <v>2020</v>
      </c>
      <c r="P1979">
        <f>AVERAGE(world_happiness[Life Ladder])</f>
        <v>5.4792273760800283</v>
      </c>
    </row>
    <row r="1980" spans="1:16" x14ac:dyDescent="0.35">
      <c r="A1980" t="s">
        <v>161</v>
      </c>
      <c r="B1980">
        <v>2021</v>
      </c>
      <c r="C1980">
        <v>4.4989999999999997</v>
      </c>
      <c r="D1980">
        <v>9.2490000000000006</v>
      </c>
      <c r="E1980">
        <v>0.71099999999999997</v>
      </c>
      <c r="F1980">
        <v>67</v>
      </c>
      <c r="G1980">
        <v>0.59099999999999997</v>
      </c>
      <c r="H1980">
        <v>-0.20300000000000001</v>
      </c>
      <c r="I1980">
        <v>0.93300000000000005</v>
      </c>
      <c r="J1980">
        <v>0.45100000000000001</v>
      </c>
      <c r="K1980">
        <v>0.33600000000000002</v>
      </c>
      <c r="L1980" t="str">
        <f>IFERROR(VLOOKUP(A1980, ContinentData!$A$2:$B$231, 2, FALSE),0)</f>
        <v>Africa</v>
      </c>
      <c r="M1980" t="str">
        <f>IF(world_happiness[[#This Row],[Life Ladder]]&gt;world_happiness[[#This Row],[AV LL]],"Over Avergare","Under Average")</f>
        <v>Under Average</v>
      </c>
      <c r="N1980" s="55">
        <f>DATE(world_happiness[[#This Row],[year]],1,1)</f>
        <v>44197</v>
      </c>
      <c r="O1980">
        <f>YEAR(world_happiness[[#This Row],[Date]])</f>
        <v>2021</v>
      </c>
      <c r="P1980">
        <f>AVERAGE(world_happiness[Life Ladder])</f>
        <v>5.4792273760800283</v>
      </c>
    </row>
    <row r="1981" spans="1:16" x14ac:dyDescent="0.35">
      <c r="A1981" t="s">
        <v>161</v>
      </c>
      <c r="B1981">
        <v>2022</v>
      </c>
      <c r="C1981">
        <v>4.2610000000000001</v>
      </c>
      <c r="D1981">
        <v>9.266</v>
      </c>
      <c r="E1981">
        <v>0.755</v>
      </c>
      <c r="F1981">
        <v>67.05</v>
      </c>
      <c r="G1981">
        <v>0.47399999999999998</v>
      </c>
      <c r="H1981">
        <v>-0.23100000000000001</v>
      </c>
      <c r="I1981">
        <v>0.90800000000000003</v>
      </c>
      <c r="J1981">
        <v>0.45800000000000002</v>
      </c>
      <c r="K1981">
        <v>0.30399999999999999</v>
      </c>
      <c r="L1981" t="str">
        <f>IFERROR(VLOOKUP(A1981, ContinentData!$A$2:$B$231, 2, FALSE),0)</f>
        <v>Africa</v>
      </c>
      <c r="M1981" t="str">
        <f>IF(world_happiness[[#This Row],[Life Ladder]]&gt;world_happiness[[#This Row],[AV LL]],"Over Avergare","Under Average")</f>
        <v>Under Average</v>
      </c>
      <c r="N1981" s="55">
        <f>DATE(world_happiness[[#This Row],[year]],1,1)</f>
        <v>44562</v>
      </c>
      <c r="O1981">
        <f>YEAR(world_happiness[[#This Row],[Date]])</f>
        <v>2022</v>
      </c>
      <c r="P1981">
        <f>AVERAGE(world_happiness[Life Ladder])</f>
        <v>5.4792273760800283</v>
      </c>
    </row>
    <row r="1982" spans="1:16" x14ac:dyDescent="0.35">
      <c r="A1982" t="s">
        <v>162</v>
      </c>
      <c r="B1982">
        <v>2005</v>
      </c>
      <c r="C1982">
        <v>4.7190000000000003</v>
      </c>
      <c r="D1982">
        <v>9.8000000000000007</v>
      </c>
      <c r="E1982">
        <v>0.82</v>
      </c>
      <c r="F1982">
        <v>66.099999999999994</v>
      </c>
      <c r="G1982">
        <v>0.623</v>
      </c>
      <c r="I1982">
        <v>0.877</v>
      </c>
      <c r="J1982">
        <v>0.47899999999999998</v>
      </c>
      <c r="L1982" t="str">
        <f>IFERROR(VLOOKUP(A1982, ContinentData!$A$2:$B$231, 2, FALSE),0)</f>
        <v>Asia</v>
      </c>
      <c r="M1982" t="str">
        <f>IF(world_happiness[[#This Row],[Life Ladder]]&gt;world_happiness[[#This Row],[AV LL]],"Over Avergare","Under Average")</f>
        <v>Under Average</v>
      </c>
      <c r="N1982" s="55">
        <f>DATE(world_happiness[[#This Row],[year]],1,1)</f>
        <v>38353</v>
      </c>
      <c r="O1982">
        <f>YEAR(world_happiness[[#This Row],[Date]])</f>
        <v>2005</v>
      </c>
      <c r="P1982">
        <f>AVERAGE(world_happiness[Life Ladder])</f>
        <v>5.4792273760800283</v>
      </c>
    </row>
    <row r="1983" spans="1:16" x14ac:dyDescent="0.35">
      <c r="A1983" t="s">
        <v>162</v>
      </c>
      <c r="B1983">
        <v>2007</v>
      </c>
      <c r="C1983">
        <v>5.6230000000000002</v>
      </c>
      <c r="D1983">
        <v>9.891</v>
      </c>
      <c r="E1983">
        <v>0.79200000000000004</v>
      </c>
      <c r="F1983">
        <v>66.42</v>
      </c>
      <c r="G1983">
        <v>0.45900000000000002</v>
      </c>
      <c r="H1983">
        <v>-0.18099999999999999</v>
      </c>
      <c r="I1983">
        <v>0.8</v>
      </c>
      <c r="J1983">
        <v>0.59199999999999997</v>
      </c>
      <c r="K1983">
        <v>0.39500000000000002</v>
      </c>
      <c r="L1983" t="str">
        <f>IFERROR(VLOOKUP(A1983, ContinentData!$A$2:$B$231, 2, FALSE),0)</f>
        <v>Asia</v>
      </c>
      <c r="M1983" t="str">
        <f>IF(world_happiness[[#This Row],[Life Ladder]]&gt;world_happiness[[#This Row],[AV LL]],"Over Avergare","Under Average")</f>
        <v>Over Avergare</v>
      </c>
      <c r="N1983" s="55">
        <f>DATE(world_happiness[[#This Row],[year]],1,1)</f>
        <v>39083</v>
      </c>
      <c r="O1983">
        <f>YEAR(world_happiness[[#This Row],[Date]])</f>
        <v>2007</v>
      </c>
      <c r="P1983">
        <f>AVERAGE(world_happiness[Life Ladder])</f>
        <v>5.4792273760800283</v>
      </c>
    </row>
    <row r="1984" spans="1:16" x14ac:dyDescent="0.35">
      <c r="A1984" t="s">
        <v>162</v>
      </c>
      <c r="B1984">
        <v>2008</v>
      </c>
      <c r="C1984">
        <v>5.1180000000000003</v>
      </c>
      <c r="D1984">
        <v>9.8870000000000005</v>
      </c>
      <c r="E1984">
        <v>0.64500000000000002</v>
      </c>
      <c r="F1984">
        <v>66.58</v>
      </c>
      <c r="G1984">
        <v>0.41499999999999998</v>
      </c>
      <c r="H1984">
        <v>-0.192</v>
      </c>
      <c r="I1984">
        <v>0.78500000000000003</v>
      </c>
      <c r="J1984">
        <v>0.51</v>
      </c>
      <c r="K1984">
        <v>0.34499999999999997</v>
      </c>
      <c r="L1984" t="str">
        <f>IFERROR(VLOOKUP(A1984, ContinentData!$A$2:$B$231, 2, FALSE),0)</f>
        <v>Asia</v>
      </c>
      <c r="M1984" t="str">
        <f>IF(world_happiness[[#This Row],[Life Ladder]]&gt;world_happiness[[#This Row],[AV LL]],"Over Avergare","Under Average")</f>
        <v>Under Average</v>
      </c>
      <c r="N1984" s="55">
        <f>DATE(world_happiness[[#This Row],[year]],1,1)</f>
        <v>39448</v>
      </c>
      <c r="O1984">
        <f>YEAR(world_happiness[[#This Row],[Date]])</f>
        <v>2008</v>
      </c>
      <c r="P1984">
        <f>AVERAGE(world_happiness[Life Ladder])</f>
        <v>5.4792273760800283</v>
      </c>
    </row>
    <row r="1985" spans="1:16" x14ac:dyDescent="0.35">
      <c r="A1985" t="s">
        <v>162</v>
      </c>
      <c r="B1985">
        <v>2009</v>
      </c>
      <c r="C1985">
        <v>5.2130000000000001</v>
      </c>
      <c r="D1985">
        <v>9.8249999999999993</v>
      </c>
      <c r="E1985">
        <v>0.755</v>
      </c>
      <c r="F1985">
        <v>66.739999999999995</v>
      </c>
      <c r="G1985">
        <v>0.45600000000000002</v>
      </c>
      <c r="H1985">
        <v>-0.23</v>
      </c>
      <c r="I1985">
        <v>0.85299999999999998</v>
      </c>
      <c r="J1985">
        <v>0.45400000000000001</v>
      </c>
      <c r="K1985">
        <v>0.316</v>
      </c>
      <c r="L1985" t="str">
        <f>IFERROR(VLOOKUP(A1985, ContinentData!$A$2:$B$231, 2, FALSE),0)</f>
        <v>Asia</v>
      </c>
      <c r="M1985" t="str">
        <f>IF(world_happiness[[#This Row],[Life Ladder]]&gt;world_happiness[[#This Row],[AV LL]],"Over Avergare","Under Average")</f>
        <v>Under Average</v>
      </c>
      <c r="N1985" s="55">
        <f>DATE(world_happiness[[#This Row],[year]],1,1)</f>
        <v>39814</v>
      </c>
      <c r="O1985">
        <f>YEAR(world_happiness[[#This Row],[Date]])</f>
        <v>2009</v>
      </c>
      <c r="P1985">
        <f>AVERAGE(world_happiness[Life Ladder])</f>
        <v>5.4792273760800283</v>
      </c>
    </row>
    <row r="1986" spans="1:16" x14ac:dyDescent="0.35">
      <c r="A1986" t="s">
        <v>162</v>
      </c>
      <c r="B1986">
        <v>2010</v>
      </c>
      <c r="C1986">
        <v>5.49</v>
      </c>
      <c r="D1986">
        <v>9.8930000000000007</v>
      </c>
      <c r="E1986">
        <v>0.79500000000000004</v>
      </c>
      <c r="F1986">
        <v>66.900000000000006</v>
      </c>
      <c r="G1986">
        <v>0.51500000000000001</v>
      </c>
      <c r="H1986">
        <v>-0.19</v>
      </c>
      <c r="I1986">
        <v>0.81100000000000005</v>
      </c>
      <c r="J1986">
        <v>0.53200000000000003</v>
      </c>
      <c r="K1986">
        <v>0.32700000000000001</v>
      </c>
      <c r="L1986" t="str">
        <f>IFERROR(VLOOKUP(A1986, ContinentData!$A$2:$B$231, 2, FALSE),0)</f>
        <v>Asia</v>
      </c>
      <c r="M1986" t="str">
        <f>IF(world_happiness[[#This Row],[Life Ladder]]&gt;world_happiness[[#This Row],[AV LL]],"Over Avergare","Under Average")</f>
        <v>Over Avergare</v>
      </c>
      <c r="N1986" s="55">
        <f>DATE(world_happiness[[#This Row],[year]],1,1)</f>
        <v>40179</v>
      </c>
      <c r="O1986">
        <f>YEAR(world_happiness[[#This Row],[Date]])</f>
        <v>2010</v>
      </c>
      <c r="P1986">
        <f>AVERAGE(world_happiness[Life Ladder])</f>
        <v>5.4792273760800283</v>
      </c>
    </row>
    <row r="1987" spans="1:16" x14ac:dyDescent="0.35">
      <c r="A1987" t="s">
        <v>162</v>
      </c>
      <c r="B1987">
        <v>2011</v>
      </c>
      <c r="C1987">
        <v>5.2720000000000002</v>
      </c>
      <c r="D1987">
        <v>9.9860000000000007</v>
      </c>
      <c r="E1987">
        <v>0.69199999999999995</v>
      </c>
      <c r="F1987">
        <v>67.06</v>
      </c>
      <c r="G1987">
        <v>0.44600000000000001</v>
      </c>
      <c r="H1987">
        <v>-0.245</v>
      </c>
      <c r="I1987">
        <v>0.64900000000000002</v>
      </c>
      <c r="J1987">
        <v>0.51200000000000001</v>
      </c>
      <c r="K1987">
        <v>0.38</v>
      </c>
      <c r="L1987" t="str">
        <f>IFERROR(VLOOKUP(A1987, ContinentData!$A$2:$B$231, 2, FALSE),0)</f>
        <v>Asia</v>
      </c>
      <c r="M1987" t="str">
        <f>IF(world_happiness[[#This Row],[Life Ladder]]&gt;world_happiness[[#This Row],[AV LL]],"Over Avergare","Under Average")</f>
        <v>Under Average</v>
      </c>
      <c r="N1987" s="55">
        <f>DATE(world_happiness[[#This Row],[year]],1,1)</f>
        <v>40544</v>
      </c>
      <c r="O1987">
        <f>YEAR(world_happiness[[#This Row],[Date]])</f>
        <v>2011</v>
      </c>
      <c r="P1987">
        <f>AVERAGE(world_happiness[Life Ladder])</f>
        <v>5.4792273760800283</v>
      </c>
    </row>
    <row r="1988" spans="1:16" x14ac:dyDescent="0.35">
      <c r="A1988" t="s">
        <v>162</v>
      </c>
      <c r="B1988">
        <v>2012</v>
      </c>
      <c r="C1988">
        <v>5.3090000000000002</v>
      </c>
      <c r="D1988">
        <v>10.018000000000001</v>
      </c>
      <c r="E1988">
        <v>0.73899999999999999</v>
      </c>
      <c r="F1988">
        <v>67.22</v>
      </c>
      <c r="G1988">
        <v>0.47099999999999997</v>
      </c>
      <c r="H1988">
        <v>-0.219</v>
      </c>
      <c r="I1988">
        <v>0.70199999999999996</v>
      </c>
      <c r="J1988">
        <v>0.50600000000000001</v>
      </c>
      <c r="K1988">
        <v>0.33500000000000002</v>
      </c>
      <c r="L1988" t="str">
        <f>IFERROR(VLOOKUP(A1988, ContinentData!$A$2:$B$231, 2, FALSE),0)</f>
        <v>Asia</v>
      </c>
      <c r="M1988" t="str">
        <f>IF(world_happiness[[#This Row],[Life Ladder]]&gt;world_happiness[[#This Row],[AV LL]],"Over Avergare","Under Average")</f>
        <v>Under Average</v>
      </c>
      <c r="N1988" s="55">
        <f>DATE(world_happiness[[#This Row],[year]],1,1)</f>
        <v>40909</v>
      </c>
      <c r="O1988">
        <f>YEAR(world_happiness[[#This Row],[Date]])</f>
        <v>2012</v>
      </c>
      <c r="P1988">
        <f>AVERAGE(world_happiness[Life Ladder])</f>
        <v>5.4792273760800283</v>
      </c>
    </row>
    <row r="1989" spans="1:16" x14ac:dyDescent="0.35">
      <c r="A1989" t="s">
        <v>162</v>
      </c>
      <c r="B1989">
        <v>2013</v>
      </c>
      <c r="C1989">
        <v>4.8879999999999999</v>
      </c>
      <c r="D1989">
        <v>10.082000000000001</v>
      </c>
      <c r="E1989">
        <v>0.79500000000000004</v>
      </c>
      <c r="F1989">
        <v>67.38</v>
      </c>
      <c r="G1989">
        <v>0.54100000000000004</v>
      </c>
      <c r="H1989">
        <v>-0.23200000000000001</v>
      </c>
      <c r="I1989">
        <v>0.69799999999999995</v>
      </c>
      <c r="J1989">
        <v>0.55100000000000005</v>
      </c>
      <c r="K1989">
        <v>0.39200000000000002</v>
      </c>
      <c r="L1989" t="str">
        <f>IFERROR(VLOOKUP(A1989, ContinentData!$A$2:$B$231, 2, FALSE),0)</f>
        <v>Asia</v>
      </c>
      <c r="M1989" t="str">
        <f>IF(world_happiness[[#This Row],[Life Ladder]]&gt;world_happiness[[#This Row],[AV LL]],"Over Avergare","Under Average")</f>
        <v>Under Average</v>
      </c>
      <c r="N1989" s="55">
        <f>DATE(world_happiness[[#This Row],[year]],1,1)</f>
        <v>41275</v>
      </c>
      <c r="O1989">
        <f>YEAR(world_happiness[[#This Row],[Date]])</f>
        <v>2013</v>
      </c>
      <c r="P1989">
        <f>AVERAGE(world_happiness[Life Ladder])</f>
        <v>5.4792273760800283</v>
      </c>
    </row>
    <row r="1990" spans="1:16" x14ac:dyDescent="0.35">
      <c r="A1990" t="s">
        <v>162</v>
      </c>
      <c r="B1990">
        <v>2014</v>
      </c>
      <c r="C1990">
        <v>5.58</v>
      </c>
      <c r="D1990">
        <v>10.111000000000001</v>
      </c>
      <c r="E1990">
        <v>0.86299999999999999</v>
      </c>
      <c r="F1990">
        <v>67.540000000000006</v>
      </c>
      <c r="G1990">
        <v>0.64900000000000002</v>
      </c>
      <c r="H1990">
        <v>-2.5999999999999999E-2</v>
      </c>
      <c r="I1990">
        <v>0.76400000000000001</v>
      </c>
      <c r="J1990">
        <v>0.41</v>
      </c>
      <c r="K1990">
        <v>0.377</v>
      </c>
      <c r="L1990" t="str">
        <f>IFERROR(VLOOKUP(A1990, ContinentData!$A$2:$B$231, 2, FALSE),0)</f>
        <v>Asia</v>
      </c>
      <c r="M1990" t="str">
        <f>IF(world_happiness[[#This Row],[Life Ladder]]&gt;world_happiness[[#This Row],[AV LL]],"Over Avergare","Under Average")</f>
        <v>Over Avergare</v>
      </c>
      <c r="N1990" s="55">
        <f>DATE(world_happiness[[#This Row],[year]],1,1)</f>
        <v>41640</v>
      </c>
      <c r="O1990">
        <f>YEAR(world_happiness[[#This Row],[Date]])</f>
        <v>2014</v>
      </c>
      <c r="P1990">
        <f>AVERAGE(world_happiness[Life Ladder])</f>
        <v>5.4792273760800283</v>
      </c>
    </row>
    <row r="1991" spans="1:16" x14ac:dyDescent="0.35">
      <c r="A1991" t="s">
        <v>162</v>
      </c>
      <c r="B1991">
        <v>2015</v>
      </c>
      <c r="C1991">
        <v>5.5140000000000002</v>
      </c>
      <c r="D1991">
        <v>10.15</v>
      </c>
      <c r="E1991">
        <v>0.85099999999999998</v>
      </c>
      <c r="F1991">
        <v>67.7</v>
      </c>
      <c r="G1991">
        <v>0.65300000000000002</v>
      </c>
      <c r="H1991">
        <v>-1.9E-2</v>
      </c>
      <c r="I1991">
        <v>0.80600000000000005</v>
      </c>
      <c r="J1991">
        <v>0.39100000000000001</v>
      </c>
      <c r="K1991">
        <v>0.38200000000000001</v>
      </c>
      <c r="L1991" t="str">
        <f>IFERROR(VLOOKUP(A1991, ContinentData!$A$2:$B$231, 2, FALSE),0)</f>
        <v>Asia</v>
      </c>
      <c r="M1991" t="str">
        <f>IF(world_happiness[[#This Row],[Life Ladder]]&gt;world_happiness[[#This Row],[AV LL]],"Over Avergare","Under Average")</f>
        <v>Over Avergare</v>
      </c>
      <c r="N1991" s="55">
        <f>DATE(world_happiness[[#This Row],[year]],1,1)</f>
        <v>42005</v>
      </c>
      <c r="O1991">
        <f>YEAR(world_happiness[[#This Row],[Date]])</f>
        <v>2015</v>
      </c>
      <c r="P1991">
        <f>AVERAGE(world_happiness[Life Ladder])</f>
        <v>5.4792273760800283</v>
      </c>
    </row>
    <row r="1992" spans="1:16" x14ac:dyDescent="0.35">
      <c r="A1992" t="s">
        <v>162</v>
      </c>
      <c r="B1992">
        <v>2016</v>
      </c>
      <c r="C1992">
        <v>5.3259999999999996</v>
      </c>
      <c r="D1992">
        <v>10.166</v>
      </c>
      <c r="E1992">
        <v>0.88</v>
      </c>
      <c r="F1992">
        <v>67.875</v>
      </c>
      <c r="G1992">
        <v>0.64400000000000002</v>
      </c>
      <c r="H1992">
        <v>-6.8000000000000005E-2</v>
      </c>
      <c r="I1992">
        <v>0.76400000000000001</v>
      </c>
      <c r="J1992">
        <v>0.41399999999999998</v>
      </c>
      <c r="K1992">
        <v>0.39</v>
      </c>
      <c r="L1992" t="str">
        <f>IFERROR(VLOOKUP(A1992, ContinentData!$A$2:$B$231, 2, FALSE),0)</f>
        <v>Asia</v>
      </c>
      <c r="M1992" t="str">
        <f>IF(world_happiness[[#This Row],[Life Ladder]]&gt;world_happiness[[#This Row],[AV LL]],"Over Avergare","Under Average")</f>
        <v>Under Average</v>
      </c>
      <c r="N1992" s="55">
        <f>DATE(world_happiness[[#This Row],[year]],1,1)</f>
        <v>42370</v>
      </c>
      <c r="O1992">
        <f>YEAR(world_happiness[[#This Row],[Date]])</f>
        <v>2016</v>
      </c>
      <c r="P1992">
        <f>AVERAGE(world_happiness[Life Ladder])</f>
        <v>5.4792273760800283</v>
      </c>
    </row>
    <row r="1993" spans="1:16" x14ac:dyDescent="0.35">
      <c r="A1993" t="s">
        <v>162</v>
      </c>
      <c r="B1993">
        <v>2017</v>
      </c>
      <c r="C1993">
        <v>5.6070000000000002</v>
      </c>
      <c r="D1993">
        <v>10.225</v>
      </c>
      <c r="E1993">
        <v>0.876</v>
      </c>
      <c r="F1993">
        <v>68.05</v>
      </c>
      <c r="G1993">
        <v>0.64400000000000002</v>
      </c>
      <c r="H1993">
        <v>-0.24</v>
      </c>
      <c r="I1993">
        <v>0.67100000000000004</v>
      </c>
      <c r="J1993">
        <v>0.39300000000000002</v>
      </c>
      <c r="K1993">
        <v>0.313</v>
      </c>
      <c r="L1993" t="str">
        <f>IFERROR(VLOOKUP(A1993, ContinentData!$A$2:$B$231, 2, FALSE),0)</f>
        <v>Asia</v>
      </c>
      <c r="M1993" t="str">
        <f>IF(world_happiness[[#This Row],[Life Ladder]]&gt;world_happiness[[#This Row],[AV LL]],"Over Avergare","Under Average")</f>
        <v>Over Avergare</v>
      </c>
      <c r="N1993" s="55">
        <f>DATE(world_happiness[[#This Row],[year]],1,1)</f>
        <v>42736</v>
      </c>
      <c r="O1993">
        <f>YEAR(world_happiness[[#This Row],[Date]])</f>
        <v>2017</v>
      </c>
      <c r="P1993">
        <f>AVERAGE(world_happiness[Life Ladder])</f>
        <v>5.4792273760800283</v>
      </c>
    </row>
    <row r="1994" spans="1:16" x14ac:dyDescent="0.35">
      <c r="A1994" t="s">
        <v>162</v>
      </c>
      <c r="B1994">
        <v>2018</v>
      </c>
      <c r="C1994">
        <v>5.1859999999999999</v>
      </c>
      <c r="D1994">
        <v>10.246</v>
      </c>
      <c r="E1994">
        <v>0.84699999999999998</v>
      </c>
      <c r="F1994">
        <v>68.224999999999994</v>
      </c>
      <c r="G1994">
        <v>0.52900000000000003</v>
      </c>
      <c r="H1994">
        <v>-0.17899999999999999</v>
      </c>
      <c r="I1994">
        <v>0.80500000000000005</v>
      </c>
      <c r="J1994">
        <v>0.379</v>
      </c>
      <c r="K1994">
        <v>0.35099999999999998</v>
      </c>
      <c r="L1994" t="str">
        <f>IFERROR(VLOOKUP(A1994, ContinentData!$A$2:$B$231, 2, FALSE),0)</f>
        <v>Asia</v>
      </c>
      <c r="M1994" t="str">
        <f>IF(world_happiness[[#This Row],[Life Ladder]]&gt;world_happiness[[#This Row],[AV LL]],"Over Avergare","Under Average")</f>
        <v>Under Average</v>
      </c>
      <c r="N1994" s="55">
        <f>DATE(world_happiness[[#This Row],[year]],1,1)</f>
        <v>43101</v>
      </c>
      <c r="O1994">
        <f>YEAR(world_happiness[[#This Row],[Date]])</f>
        <v>2018</v>
      </c>
      <c r="P1994">
        <f>AVERAGE(world_happiness[Life Ladder])</f>
        <v>5.4792273760800283</v>
      </c>
    </row>
    <row r="1995" spans="1:16" x14ac:dyDescent="0.35">
      <c r="A1995" t="s">
        <v>162</v>
      </c>
      <c r="B1995">
        <v>2019</v>
      </c>
      <c r="C1995">
        <v>4.8719999999999999</v>
      </c>
      <c r="D1995">
        <v>10.244999999999999</v>
      </c>
      <c r="E1995">
        <v>0.79200000000000004</v>
      </c>
      <c r="F1995">
        <v>68.400000000000006</v>
      </c>
      <c r="G1995">
        <v>0.63100000000000001</v>
      </c>
      <c r="H1995">
        <v>-0.13900000000000001</v>
      </c>
      <c r="I1995">
        <v>0.76</v>
      </c>
      <c r="J1995">
        <v>0.34699999999999998</v>
      </c>
      <c r="K1995">
        <v>0.36799999999999999</v>
      </c>
      <c r="L1995" t="str">
        <f>IFERROR(VLOOKUP(A1995, ContinentData!$A$2:$B$231, 2, FALSE),0)</f>
        <v>Asia</v>
      </c>
      <c r="M1995" t="str">
        <f>IF(world_happiness[[#This Row],[Life Ladder]]&gt;world_happiness[[#This Row],[AV LL]],"Over Avergare","Under Average")</f>
        <v>Under Average</v>
      </c>
      <c r="N1995" s="55">
        <f>DATE(world_happiness[[#This Row],[year]],1,1)</f>
        <v>43466</v>
      </c>
      <c r="O1995">
        <f>YEAR(world_happiness[[#This Row],[Date]])</f>
        <v>2019</v>
      </c>
      <c r="P1995">
        <f>AVERAGE(world_happiness[Life Ladder])</f>
        <v>5.4792273760800283</v>
      </c>
    </row>
    <row r="1996" spans="1:16" x14ac:dyDescent="0.35">
      <c r="A1996" t="s">
        <v>162</v>
      </c>
      <c r="B1996">
        <v>2020</v>
      </c>
      <c r="C1996">
        <v>4.8620000000000001</v>
      </c>
      <c r="D1996">
        <v>10.257</v>
      </c>
      <c r="E1996">
        <v>0.85699999999999998</v>
      </c>
      <c r="F1996">
        <v>68.575000000000003</v>
      </c>
      <c r="G1996">
        <v>0.51</v>
      </c>
      <c r="H1996">
        <v>-0.11700000000000001</v>
      </c>
      <c r="I1996">
        <v>0.77400000000000002</v>
      </c>
      <c r="J1996">
        <v>0.33200000000000002</v>
      </c>
      <c r="K1996">
        <v>0.44</v>
      </c>
      <c r="L1996" t="str">
        <f>IFERROR(VLOOKUP(A1996, ContinentData!$A$2:$B$231, 2, FALSE),0)</f>
        <v>Asia</v>
      </c>
      <c r="M1996" t="str">
        <f>IF(world_happiness[[#This Row],[Life Ladder]]&gt;world_happiness[[#This Row],[AV LL]],"Over Avergare","Under Average")</f>
        <v>Under Average</v>
      </c>
      <c r="N1996" s="55">
        <f>DATE(world_happiness[[#This Row],[year]],1,1)</f>
        <v>43831</v>
      </c>
      <c r="O1996">
        <f>YEAR(world_happiness[[#This Row],[Date]])</f>
        <v>2020</v>
      </c>
      <c r="P1996">
        <f>AVERAGE(world_happiness[Life Ladder])</f>
        <v>5.4792273760800283</v>
      </c>
    </row>
    <row r="1997" spans="1:16" x14ac:dyDescent="0.35">
      <c r="A1997" t="s">
        <v>162</v>
      </c>
      <c r="B1997">
        <v>2021</v>
      </c>
      <c r="C1997">
        <v>4.367</v>
      </c>
      <c r="D1997">
        <v>10.356999999999999</v>
      </c>
      <c r="E1997">
        <v>0.73599999999999999</v>
      </c>
      <c r="F1997">
        <v>68.75</v>
      </c>
      <c r="G1997">
        <v>0.44700000000000001</v>
      </c>
      <c r="H1997">
        <v>-3.6999999999999998E-2</v>
      </c>
      <c r="I1997">
        <v>0.81</v>
      </c>
      <c r="J1997">
        <v>0.29699999999999999</v>
      </c>
      <c r="K1997">
        <v>0.47099999999999997</v>
      </c>
      <c r="L1997" t="str">
        <f>IFERROR(VLOOKUP(A1997, ContinentData!$A$2:$B$231, 2, FALSE),0)</f>
        <v>Asia</v>
      </c>
      <c r="M1997" t="str">
        <f>IF(world_happiness[[#This Row],[Life Ladder]]&gt;world_happiness[[#This Row],[AV LL]],"Over Avergare","Under Average")</f>
        <v>Under Average</v>
      </c>
      <c r="N1997" s="55">
        <f>DATE(world_happiness[[#This Row],[year]],1,1)</f>
        <v>44197</v>
      </c>
      <c r="O1997">
        <f>YEAR(world_happiness[[#This Row],[Date]])</f>
        <v>2021</v>
      </c>
      <c r="P1997">
        <f>AVERAGE(world_happiness[Life Ladder])</f>
        <v>5.4792273760800283</v>
      </c>
    </row>
    <row r="1998" spans="1:16" x14ac:dyDescent="0.35">
      <c r="A1998" t="s">
        <v>163</v>
      </c>
      <c r="B1998">
        <v>2009</v>
      </c>
      <c r="C1998">
        <v>6.5679999999999996</v>
      </c>
      <c r="D1998">
        <v>8.9550000000000001</v>
      </c>
      <c r="E1998">
        <v>0.92400000000000004</v>
      </c>
      <c r="F1998">
        <v>59.78</v>
      </c>
      <c r="H1998">
        <v>-0.10199999999999999</v>
      </c>
      <c r="J1998">
        <v>0.69499999999999995</v>
      </c>
      <c r="K1998">
        <v>0.152</v>
      </c>
      <c r="L1998" t="str">
        <f>IFERROR(VLOOKUP(A1998, ContinentData!$A$2:$B$231, 2, FALSE),0)</f>
        <v>Asia</v>
      </c>
      <c r="M1998" t="str">
        <f>IF(world_happiness[[#This Row],[Life Ladder]]&gt;world_happiness[[#This Row],[AV LL]],"Over Avergare","Under Average")</f>
        <v>Over Avergare</v>
      </c>
      <c r="N1998" s="55">
        <f>DATE(world_happiness[[#This Row],[year]],1,1)</f>
        <v>39814</v>
      </c>
      <c r="O1998">
        <f>YEAR(world_happiness[[#This Row],[Date]])</f>
        <v>2009</v>
      </c>
      <c r="P1998">
        <f>AVERAGE(world_happiness[Life Ladder])</f>
        <v>5.4792273760800283</v>
      </c>
    </row>
    <row r="1999" spans="1:16" x14ac:dyDescent="0.35">
      <c r="A1999" t="s">
        <v>163</v>
      </c>
      <c r="B1999">
        <v>2011</v>
      </c>
      <c r="C1999">
        <v>5.7919999999999998</v>
      </c>
      <c r="D1999">
        <v>9.1460000000000008</v>
      </c>
      <c r="E1999">
        <v>0.96399999999999997</v>
      </c>
      <c r="F1999">
        <v>60.42</v>
      </c>
      <c r="H1999">
        <v>1.7999999999999999E-2</v>
      </c>
      <c r="J1999">
        <v>0.57699999999999996</v>
      </c>
      <c r="K1999">
        <v>0.122</v>
      </c>
      <c r="L1999" t="str">
        <f>IFERROR(VLOOKUP(A1999, ContinentData!$A$2:$B$231, 2, FALSE),0)</f>
        <v>Asia</v>
      </c>
      <c r="M1999" t="str">
        <f>IF(world_happiness[[#This Row],[Life Ladder]]&gt;world_happiness[[#This Row],[AV LL]],"Over Avergare","Under Average")</f>
        <v>Over Avergare</v>
      </c>
      <c r="N1999" s="55">
        <f>DATE(world_happiness[[#This Row],[year]],1,1)</f>
        <v>40544</v>
      </c>
      <c r="O1999">
        <f>YEAR(world_happiness[[#This Row],[Date]])</f>
        <v>2011</v>
      </c>
      <c r="P1999">
        <f>AVERAGE(world_happiness[Life Ladder])</f>
        <v>5.4792273760800283</v>
      </c>
    </row>
    <row r="2000" spans="1:16" x14ac:dyDescent="0.35">
      <c r="A2000" t="s">
        <v>163</v>
      </c>
      <c r="B2000">
        <v>2012</v>
      </c>
      <c r="C2000">
        <v>5.4640000000000004</v>
      </c>
      <c r="D2000">
        <v>9.2330000000000005</v>
      </c>
      <c r="E2000">
        <v>0.94599999999999995</v>
      </c>
      <c r="F2000">
        <v>60.74</v>
      </c>
      <c r="G2000">
        <v>0.78600000000000003</v>
      </c>
      <c r="H2000">
        <v>-0.123</v>
      </c>
      <c r="J2000">
        <v>0.54100000000000004</v>
      </c>
      <c r="K2000">
        <v>0.11700000000000001</v>
      </c>
      <c r="L2000" t="str">
        <f>IFERROR(VLOOKUP(A2000, ContinentData!$A$2:$B$231, 2, FALSE),0)</f>
        <v>Asia</v>
      </c>
      <c r="M2000" t="str">
        <f>IF(world_happiness[[#This Row],[Life Ladder]]&gt;world_happiness[[#This Row],[AV LL]],"Over Avergare","Under Average")</f>
        <v>Under Average</v>
      </c>
      <c r="N2000" s="55">
        <f>DATE(world_happiness[[#This Row],[year]],1,1)</f>
        <v>40909</v>
      </c>
      <c r="O2000">
        <f>YEAR(world_happiness[[#This Row],[Date]])</f>
        <v>2012</v>
      </c>
      <c r="P2000">
        <f>AVERAGE(world_happiness[Life Ladder])</f>
        <v>5.4792273760800283</v>
      </c>
    </row>
    <row r="2001" spans="1:16" x14ac:dyDescent="0.35">
      <c r="A2001" t="s">
        <v>163</v>
      </c>
      <c r="B2001">
        <v>2013</v>
      </c>
      <c r="C2001">
        <v>5.3920000000000003</v>
      </c>
      <c r="D2001">
        <v>9.3119999999999994</v>
      </c>
      <c r="E2001">
        <v>0.84599999999999997</v>
      </c>
      <c r="F2001">
        <v>61.06</v>
      </c>
      <c r="G2001">
        <v>0.70499999999999996</v>
      </c>
      <c r="H2001">
        <v>-7.1999999999999995E-2</v>
      </c>
      <c r="J2001">
        <v>0.55200000000000005</v>
      </c>
      <c r="K2001">
        <v>0.16</v>
      </c>
      <c r="L2001" t="str">
        <f>IFERROR(VLOOKUP(A2001, ContinentData!$A$2:$B$231, 2, FALSE),0)</f>
        <v>Asia</v>
      </c>
      <c r="M2001" t="str">
        <f>IF(world_happiness[[#This Row],[Life Ladder]]&gt;world_happiness[[#This Row],[AV LL]],"Over Avergare","Under Average")</f>
        <v>Under Average</v>
      </c>
      <c r="N2001" s="55">
        <f>DATE(world_happiness[[#This Row],[year]],1,1)</f>
        <v>41275</v>
      </c>
      <c r="O2001">
        <f>YEAR(world_happiness[[#This Row],[Date]])</f>
        <v>2013</v>
      </c>
      <c r="P2001">
        <f>AVERAGE(world_happiness[Life Ladder])</f>
        <v>5.4792273760800283</v>
      </c>
    </row>
    <row r="2002" spans="1:16" x14ac:dyDescent="0.35">
      <c r="A2002" t="s">
        <v>163</v>
      </c>
      <c r="B2002">
        <v>2014</v>
      </c>
      <c r="C2002">
        <v>5.7869999999999999</v>
      </c>
      <c r="D2002">
        <v>9.3919999999999995</v>
      </c>
      <c r="E2002">
        <v>0.90900000000000003</v>
      </c>
      <c r="F2002">
        <v>61.38</v>
      </c>
      <c r="G2002">
        <v>0.80500000000000005</v>
      </c>
      <c r="H2002">
        <v>3.1E-2</v>
      </c>
      <c r="J2002">
        <v>0.61399999999999999</v>
      </c>
      <c r="K2002">
        <v>0.154</v>
      </c>
      <c r="L2002" t="str">
        <f>IFERROR(VLOOKUP(A2002, ContinentData!$A$2:$B$231, 2, FALSE),0)</f>
        <v>Asia</v>
      </c>
      <c r="M2002" t="str">
        <f>IF(world_happiness[[#This Row],[Life Ladder]]&gt;world_happiness[[#This Row],[AV LL]],"Over Avergare","Under Average")</f>
        <v>Over Avergare</v>
      </c>
      <c r="N2002" s="55">
        <f>DATE(world_happiness[[#This Row],[year]],1,1)</f>
        <v>41640</v>
      </c>
      <c r="O2002">
        <f>YEAR(world_happiness[[#This Row],[Date]])</f>
        <v>2014</v>
      </c>
      <c r="P2002">
        <f>AVERAGE(world_happiness[Life Ladder])</f>
        <v>5.4792273760800283</v>
      </c>
    </row>
    <row r="2003" spans="1:16" x14ac:dyDescent="0.35">
      <c r="A2003" t="s">
        <v>163</v>
      </c>
      <c r="B2003">
        <v>2015</v>
      </c>
      <c r="C2003">
        <v>5.7910000000000004</v>
      </c>
      <c r="D2003">
        <v>9.4369999999999994</v>
      </c>
      <c r="E2003">
        <v>0.96</v>
      </c>
      <c r="F2003">
        <v>61.7</v>
      </c>
      <c r="G2003">
        <v>0.70099999999999996</v>
      </c>
      <c r="H2003">
        <v>9.1999999999999998E-2</v>
      </c>
      <c r="J2003">
        <v>0.63300000000000001</v>
      </c>
      <c r="K2003">
        <v>0.30099999999999999</v>
      </c>
      <c r="L2003" t="str">
        <f>IFERROR(VLOOKUP(A2003, ContinentData!$A$2:$B$231, 2, FALSE),0)</f>
        <v>Asia</v>
      </c>
      <c r="M2003" t="str">
        <f>IF(world_happiness[[#This Row],[Life Ladder]]&gt;world_happiness[[#This Row],[AV LL]],"Over Avergare","Under Average")</f>
        <v>Over Avergare</v>
      </c>
      <c r="N2003" s="55">
        <f>DATE(world_happiness[[#This Row],[year]],1,1)</f>
        <v>42005</v>
      </c>
      <c r="O2003">
        <f>YEAR(world_happiness[[#This Row],[Date]])</f>
        <v>2015</v>
      </c>
      <c r="P2003">
        <f>AVERAGE(world_happiness[Life Ladder])</f>
        <v>5.4792273760800283</v>
      </c>
    </row>
    <row r="2004" spans="1:16" x14ac:dyDescent="0.35">
      <c r="A2004" t="s">
        <v>163</v>
      </c>
      <c r="B2004">
        <v>2016</v>
      </c>
      <c r="C2004">
        <v>5.8869999999999996</v>
      </c>
      <c r="D2004">
        <v>9.4789999999999992</v>
      </c>
      <c r="E2004">
        <v>0.92900000000000005</v>
      </c>
      <c r="F2004">
        <v>61.8</v>
      </c>
      <c r="G2004">
        <v>0.749</v>
      </c>
      <c r="H2004">
        <v>4.0000000000000001E-3</v>
      </c>
      <c r="J2004">
        <v>0.56000000000000005</v>
      </c>
      <c r="K2004">
        <v>0.255</v>
      </c>
      <c r="L2004" t="str">
        <f>IFERROR(VLOOKUP(A2004, ContinentData!$A$2:$B$231, 2, FALSE),0)</f>
        <v>Asia</v>
      </c>
      <c r="M2004" t="str">
        <f>IF(world_happiness[[#This Row],[Life Ladder]]&gt;world_happiness[[#This Row],[AV LL]],"Over Avergare","Under Average")</f>
        <v>Over Avergare</v>
      </c>
      <c r="N2004" s="55">
        <f>DATE(world_happiness[[#This Row],[year]],1,1)</f>
        <v>42370</v>
      </c>
      <c r="O2004">
        <f>YEAR(world_happiness[[#This Row],[Date]])</f>
        <v>2016</v>
      </c>
      <c r="P2004">
        <f>AVERAGE(world_happiness[Life Ladder])</f>
        <v>5.4792273760800283</v>
      </c>
    </row>
    <row r="2005" spans="1:16" x14ac:dyDescent="0.35">
      <c r="A2005" t="s">
        <v>163</v>
      </c>
      <c r="B2005">
        <v>2017</v>
      </c>
      <c r="C2005">
        <v>5.2290000000000001</v>
      </c>
      <c r="D2005">
        <v>9.5250000000000004</v>
      </c>
      <c r="E2005">
        <v>0.90800000000000003</v>
      </c>
      <c r="F2005">
        <v>61.9</v>
      </c>
      <c r="G2005">
        <v>0.72</v>
      </c>
      <c r="H2005">
        <v>6.5000000000000002E-2</v>
      </c>
      <c r="J2005">
        <v>0.48799999999999999</v>
      </c>
      <c r="K2005">
        <v>0.35</v>
      </c>
      <c r="L2005" t="str">
        <f>IFERROR(VLOOKUP(A2005, ContinentData!$A$2:$B$231, 2, FALSE),0)</f>
        <v>Asia</v>
      </c>
      <c r="M2005" t="str">
        <f>IF(world_happiness[[#This Row],[Life Ladder]]&gt;world_happiness[[#This Row],[AV LL]],"Over Avergare","Under Average")</f>
        <v>Under Average</v>
      </c>
      <c r="N2005" s="55">
        <f>DATE(world_happiness[[#This Row],[year]],1,1)</f>
        <v>42736</v>
      </c>
      <c r="O2005">
        <f>YEAR(world_happiness[[#This Row],[Date]])</f>
        <v>2017</v>
      </c>
      <c r="P2005">
        <f>AVERAGE(world_happiness[Life Ladder])</f>
        <v>5.4792273760800283</v>
      </c>
    </row>
    <row r="2006" spans="1:16" x14ac:dyDescent="0.35">
      <c r="A2006" t="s">
        <v>163</v>
      </c>
      <c r="B2006">
        <v>2018</v>
      </c>
      <c r="C2006">
        <v>4.6210000000000004</v>
      </c>
      <c r="D2006">
        <v>9.5690000000000008</v>
      </c>
      <c r="E2006">
        <v>0.98399999999999999</v>
      </c>
      <c r="F2006">
        <v>62</v>
      </c>
      <c r="G2006">
        <v>0.85799999999999998</v>
      </c>
      <c r="H2006">
        <v>0.25900000000000001</v>
      </c>
      <c r="J2006">
        <v>0.56699999999999995</v>
      </c>
      <c r="K2006">
        <v>0.189</v>
      </c>
      <c r="L2006" t="str">
        <f>IFERROR(VLOOKUP(A2006, ContinentData!$A$2:$B$231, 2, FALSE),0)</f>
        <v>Asia</v>
      </c>
      <c r="M2006" t="str">
        <f>IF(world_happiness[[#This Row],[Life Ladder]]&gt;world_happiness[[#This Row],[AV LL]],"Over Avergare","Under Average")</f>
        <v>Under Average</v>
      </c>
      <c r="N2006" s="55">
        <f>DATE(world_happiness[[#This Row],[year]],1,1)</f>
        <v>43101</v>
      </c>
      <c r="O2006">
        <f>YEAR(world_happiness[[#This Row],[Date]])</f>
        <v>2018</v>
      </c>
      <c r="P2006">
        <f>AVERAGE(world_happiness[Life Ladder])</f>
        <v>5.4792273760800283</v>
      </c>
    </row>
    <row r="2007" spans="1:16" x14ac:dyDescent="0.35">
      <c r="A2007" t="s">
        <v>163</v>
      </c>
      <c r="B2007">
        <v>2019</v>
      </c>
      <c r="C2007">
        <v>5.4740000000000002</v>
      </c>
      <c r="D2007">
        <v>9.6150000000000002</v>
      </c>
      <c r="E2007">
        <v>0.98199999999999998</v>
      </c>
      <c r="F2007">
        <v>62.1</v>
      </c>
      <c r="G2007">
        <v>0.89200000000000002</v>
      </c>
      <c r="H2007">
        <v>0.28399999999999997</v>
      </c>
      <c r="J2007">
        <v>0.49399999999999999</v>
      </c>
      <c r="K2007">
        <v>0.183</v>
      </c>
      <c r="L2007" t="str">
        <f>IFERROR(VLOOKUP(A2007, ContinentData!$A$2:$B$231, 2, FALSE),0)</f>
        <v>Asia</v>
      </c>
      <c r="M2007" t="str">
        <f>IF(world_happiness[[#This Row],[Life Ladder]]&gt;world_happiness[[#This Row],[AV LL]],"Over Avergare","Under Average")</f>
        <v>Under Average</v>
      </c>
      <c r="N2007" s="55">
        <f>DATE(world_happiness[[#This Row],[year]],1,1)</f>
        <v>43466</v>
      </c>
      <c r="O2007">
        <f>YEAR(world_happiness[[#This Row],[Date]])</f>
        <v>2019</v>
      </c>
      <c r="P2007">
        <f>AVERAGE(world_happiness[Life Ladder])</f>
        <v>5.4792273760800283</v>
      </c>
    </row>
    <row r="2008" spans="1:16" x14ac:dyDescent="0.35">
      <c r="A2008" t="s">
        <v>164</v>
      </c>
      <c r="B2008">
        <v>2006</v>
      </c>
      <c r="C2008">
        <v>3.734</v>
      </c>
      <c r="D2008">
        <v>7.37</v>
      </c>
      <c r="E2008">
        <v>0.76</v>
      </c>
      <c r="F2008">
        <v>48.74</v>
      </c>
      <c r="G2008">
        <v>0.747</v>
      </c>
      <c r="H2008">
        <v>-4.2000000000000003E-2</v>
      </c>
      <c r="I2008">
        <v>0.80700000000000005</v>
      </c>
      <c r="J2008">
        <v>0.55200000000000005</v>
      </c>
      <c r="K2008">
        <v>0.254</v>
      </c>
      <c r="L2008" t="str">
        <f>IFERROR(VLOOKUP(A2008, ContinentData!$A$2:$B$231, 2, FALSE),0)</f>
        <v>Africa</v>
      </c>
      <c r="M2008" t="str">
        <f>IF(world_happiness[[#This Row],[Life Ladder]]&gt;world_happiness[[#This Row],[AV LL]],"Over Avergare","Under Average")</f>
        <v>Under Average</v>
      </c>
      <c r="N2008" s="55">
        <f>DATE(world_happiness[[#This Row],[year]],1,1)</f>
        <v>38718</v>
      </c>
      <c r="O2008">
        <f>YEAR(world_happiness[[#This Row],[Date]])</f>
        <v>2006</v>
      </c>
      <c r="P2008">
        <f>AVERAGE(world_happiness[Life Ladder])</f>
        <v>5.4792273760800283</v>
      </c>
    </row>
    <row r="2009" spans="1:16" x14ac:dyDescent="0.35">
      <c r="A2009" t="s">
        <v>164</v>
      </c>
      <c r="B2009">
        <v>2007</v>
      </c>
      <c r="C2009">
        <v>4.4560000000000004</v>
      </c>
      <c r="D2009">
        <v>7.4219999999999997</v>
      </c>
      <c r="E2009">
        <v>0.84499999999999997</v>
      </c>
      <c r="F2009">
        <v>49.58</v>
      </c>
      <c r="G2009">
        <v>0.70799999999999996</v>
      </c>
      <c r="H2009">
        <v>-2E-3</v>
      </c>
      <c r="I2009">
        <v>0.88100000000000001</v>
      </c>
      <c r="J2009">
        <v>0.67</v>
      </c>
      <c r="K2009">
        <v>0.22800000000000001</v>
      </c>
      <c r="L2009" t="str">
        <f>IFERROR(VLOOKUP(A2009, ContinentData!$A$2:$B$231, 2, FALSE),0)</f>
        <v>Africa</v>
      </c>
      <c r="M2009" t="str">
        <f>IF(world_happiness[[#This Row],[Life Ladder]]&gt;world_happiness[[#This Row],[AV LL]],"Over Avergare","Under Average")</f>
        <v>Under Average</v>
      </c>
      <c r="N2009" s="55">
        <f>DATE(world_happiness[[#This Row],[year]],1,1)</f>
        <v>39083</v>
      </c>
      <c r="O2009">
        <f>YEAR(world_happiness[[#This Row],[Date]])</f>
        <v>2007</v>
      </c>
      <c r="P2009">
        <f>AVERAGE(world_happiness[Life Ladder])</f>
        <v>5.4792273760800283</v>
      </c>
    </row>
    <row r="2010" spans="1:16" x14ac:dyDescent="0.35">
      <c r="A2010" t="s">
        <v>164</v>
      </c>
      <c r="B2010">
        <v>2008</v>
      </c>
      <c r="C2010">
        <v>4.569</v>
      </c>
      <c r="D2010">
        <v>7.476</v>
      </c>
      <c r="E2010">
        <v>0.81299999999999994</v>
      </c>
      <c r="F2010">
        <v>50.42</v>
      </c>
      <c r="G2010">
        <v>0.57799999999999996</v>
      </c>
      <c r="H2010">
        <v>-5.7000000000000002E-2</v>
      </c>
      <c r="I2010">
        <v>0.84799999999999998</v>
      </c>
      <c r="J2010">
        <v>0.623</v>
      </c>
      <c r="K2010">
        <v>0.24</v>
      </c>
      <c r="L2010" t="str">
        <f>IFERROR(VLOOKUP(A2010, ContinentData!$A$2:$B$231, 2, FALSE),0)</f>
        <v>Africa</v>
      </c>
      <c r="M2010" t="str">
        <f>IF(world_happiness[[#This Row],[Life Ladder]]&gt;world_happiness[[#This Row],[AV LL]],"Over Avergare","Under Average")</f>
        <v>Under Average</v>
      </c>
      <c r="N2010" s="55">
        <f>DATE(world_happiness[[#This Row],[year]],1,1)</f>
        <v>39448</v>
      </c>
      <c r="O2010">
        <f>YEAR(world_happiness[[#This Row],[Date]])</f>
        <v>2008</v>
      </c>
      <c r="P2010">
        <f>AVERAGE(world_happiness[Life Ladder])</f>
        <v>5.4792273760800283</v>
      </c>
    </row>
    <row r="2011" spans="1:16" x14ac:dyDescent="0.35">
      <c r="A2011" t="s">
        <v>164</v>
      </c>
      <c r="B2011">
        <v>2009</v>
      </c>
      <c r="C2011">
        <v>4.6120000000000001</v>
      </c>
      <c r="D2011">
        <v>7.5129999999999999</v>
      </c>
      <c r="E2011">
        <v>0.85199999999999998</v>
      </c>
      <c r="F2011">
        <v>51.26</v>
      </c>
      <c r="G2011">
        <v>0.76</v>
      </c>
      <c r="H2011">
        <v>-3.9E-2</v>
      </c>
      <c r="I2011">
        <v>0.84</v>
      </c>
      <c r="J2011">
        <v>0.59399999999999997</v>
      </c>
      <c r="K2011">
        <v>0.29599999999999999</v>
      </c>
      <c r="L2011" t="str">
        <f>IFERROR(VLOOKUP(A2011, ContinentData!$A$2:$B$231, 2, FALSE),0)</f>
        <v>Africa</v>
      </c>
      <c r="M2011" t="str">
        <f>IF(world_happiness[[#This Row],[Life Ladder]]&gt;world_happiness[[#This Row],[AV LL]],"Over Avergare","Under Average")</f>
        <v>Under Average</v>
      </c>
      <c r="N2011" s="55">
        <f>DATE(world_happiness[[#This Row],[year]],1,1)</f>
        <v>39814</v>
      </c>
      <c r="O2011">
        <f>YEAR(world_happiness[[#This Row],[Date]])</f>
        <v>2009</v>
      </c>
      <c r="P2011">
        <f>AVERAGE(world_happiness[Life Ladder])</f>
        <v>5.4792273760800283</v>
      </c>
    </row>
    <row r="2012" spans="1:16" x14ac:dyDescent="0.35">
      <c r="A2012" t="s">
        <v>164</v>
      </c>
      <c r="B2012">
        <v>2010</v>
      </c>
      <c r="C2012">
        <v>4.1929999999999996</v>
      </c>
      <c r="D2012">
        <v>7.5380000000000003</v>
      </c>
      <c r="E2012">
        <v>0.83</v>
      </c>
      <c r="F2012">
        <v>52.1</v>
      </c>
      <c r="G2012">
        <v>0.80100000000000005</v>
      </c>
      <c r="H2012">
        <v>-1.7000000000000001E-2</v>
      </c>
      <c r="I2012">
        <v>0.85499999999999998</v>
      </c>
      <c r="J2012">
        <v>0.628</v>
      </c>
      <c r="K2012">
        <v>0.251</v>
      </c>
      <c r="L2012" t="str">
        <f>IFERROR(VLOOKUP(A2012, ContinentData!$A$2:$B$231, 2, FALSE),0)</f>
        <v>Africa</v>
      </c>
      <c r="M2012" t="str">
        <f>IF(world_happiness[[#This Row],[Life Ladder]]&gt;world_happiness[[#This Row],[AV LL]],"Over Avergare","Under Average")</f>
        <v>Under Average</v>
      </c>
      <c r="N2012" s="55">
        <f>DATE(world_happiness[[#This Row],[year]],1,1)</f>
        <v>40179</v>
      </c>
      <c r="O2012">
        <f>YEAR(world_happiness[[#This Row],[Date]])</f>
        <v>2010</v>
      </c>
      <c r="P2012">
        <f>AVERAGE(world_happiness[Life Ladder])</f>
        <v>5.4792273760800283</v>
      </c>
    </row>
    <row r="2013" spans="1:16" x14ac:dyDescent="0.35">
      <c r="A2013" t="s">
        <v>164</v>
      </c>
      <c r="B2013">
        <v>2011</v>
      </c>
      <c r="C2013">
        <v>4.8259999999999996</v>
      </c>
      <c r="D2013">
        <v>7.5990000000000002</v>
      </c>
      <c r="E2013">
        <v>0.88200000000000001</v>
      </c>
      <c r="F2013">
        <v>52.94</v>
      </c>
      <c r="G2013">
        <v>0.73299999999999998</v>
      </c>
      <c r="H2013">
        <v>2.9000000000000001E-2</v>
      </c>
      <c r="I2013">
        <v>0.83</v>
      </c>
      <c r="J2013">
        <v>0.61799999999999999</v>
      </c>
      <c r="K2013">
        <v>0.254</v>
      </c>
      <c r="L2013" t="str">
        <f>IFERROR(VLOOKUP(A2013, ContinentData!$A$2:$B$231, 2, FALSE),0)</f>
        <v>Africa</v>
      </c>
      <c r="M2013" t="str">
        <f>IF(world_happiness[[#This Row],[Life Ladder]]&gt;world_happiness[[#This Row],[AV LL]],"Over Avergare","Under Average")</f>
        <v>Under Average</v>
      </c>
      <c r="N2013" s="55">
        <f>DATE(world_happiness[[#This Row],[year]],1,1)</f>
        <v>40544</v>
      </c>
      <c r="O2013">
        <f>YEAR(world_happiness[[#This Row],[Date]])</f>
        <v>2011</v>
      </c>
      <c r="P2013">
        <f>AVERAGE(world_happiness[Life Ladder])</f>
        <v>5.4792273760800283</v>
      </c>
    </row>
    <row r="2014" spans="1:16" x14ac:dyDescent="0.35">
      <c r="A2014" t="s">
        <v>164</v>
      </c>
      <c r="B2014">
        <v>2012</v>
      </c>
      <c r="C2014">
        <v>4.3090000000000002</v>
      </c>
      <c r="D2014">
        <v>7.6079999999999997</v>
      </c>
      <c r="E2014">
        <v>0.88500000000000001</v>
      </c>
      <c r="F2014">
        <v>53.78</v>
      </c>
      <c r="G2014">
        <v>0.64900000000000002</v>
      </c>
      <c r="H2014">
        <v>7.8E-2</v>
      </c>
      <c r="I2014">
        <v>0.83799999999999997</v>
      </c>
      <c r="J2014">
        <v>0.70899999999999996</v>
      </c>
      <c r="K2014">
        <v>0.26500000000000001</v>
      </c>
      <c r="L2014" t="str">
        <f>IFERROR(VLOOKUP(A2014, ContinentData!$A$2:$B$231, 2, FALSE),0)</f>
        <v>Africa</v>
      </c>
      <c r="M2014" t="str">
        <f>IF(world_happiness[[#This Row],[Life Ladder]]&gt;world_happiness[[#This Row],[AV LL]],"Over Avergare","Under Average")</f>
        <v>Under Average</v>
      </c>
      <c r="N2014" s="55">
        <f>DATE(world_happiness[[#This Row],[year]],1,1)</f>
        <v>40909</v>
      </c>
      <c r="O2014">
        <f>YEAR(world_happiness[[#This Row],[Date]])</f>
        <v>2012</v>
      </c>
      <c r="P2014">
        <f>AVERAGE(world_happiness[Life Ladder])</f>
        <v>5.4792273760800283</v>
      </c>
    </row>
    <row r="2015" spans="1:16" x14ac:dyDescent="0.35">
      <c r="A2015" t="s">
        <v>164</v>
      </c>
      <c r="B2015">
        <v>2013</v>
      </c>
      <c r="C2015">
        <v>3.71</v>
      </c>
      <c r="D2015">
        <v>7.6139999999999999</v>
      </c>
      <c r="E2015">
        <v>0.878</v>
      </c>
      <c r="F2015">
        <v>54.62</v>
      </c>
      <c r="G2015">
        <v>0.76300000000000001</v>
      </c>
      <c r="H2015">
        <v>0.05</v>
      </c>
      <c r="I2015">
        <v>0.82</v>
      </c>
      <c r="J2015">
        <v>0.64700000000000002</v>
      </c>
      <c r="K2015">
        <v>0.34599999999999997</v>
      </c>
      <c r="L2015" t="str">
        <f>IFERROR(VLOOKUP(A2015, ContinentData!$A$2:$B$231, 2, FALSE),0)</f>
        <v>Africa</v>
      </c>
      <c r="M2015" t="str">
        <f>IF(world_happiness[[#This Row],[Life Ladder]]&gt;world_happiness[[#This Row],[AV LL]],"Over Avergare","Under Average")</f>
        <v>Under Average</v>
      </c>
      <c r="N2015" s="55">
        <f>DATE(world_happiness[[#This Row],[year]],1,1)</f>
        <v>41275</v>
      </c>
      <c r="O2015">
        <f>YEAR(world_happiness[[#This Row],[Date]])</f>
        <v>2013</v>
      </c>
      <c r="P2015">
        <f>AVERAGE(world_happiness[Life Ladder])</f>
        <v>5.4792273760800283</v>
      </c>
    </row>
    <row r="2016" spans="1:16" x14ac:dyDescent="0.35">
      <c r="A2016" t="s">
        <v>164</v>
      </c>
      <c r="B2016">
        <v>2014</v>
      </c>
      <c r="C2016">
        <v>3.77</v>
      </c>
      <c r="D2016">
        <v>7.6340000000000003</v>
      </c>
      <c r="E2016">
        <v>0.82099999999999995</v>
      </c>
      <c r="F2016">
        <v>55.46</v>
      </c>
      <c r="G2016">
        <v>0.83399999999999996</v>
      </c>
      <c r="H2016">
        <v>6.0000000000000001E-3</v>
      </c>
      <c r="I2016">
        <v>0.89800000000000002</v>
      </c>
      <c r="J2016">
        <v>0.63500000000000001</v>
      </c>
      <c r="K2016">
        <v>0.39700000000000002</v>
      </c>
      <c r="L2016" t="str">
        <f>IFERROR(VLOOKUP(A2016, ContinentData!$A$2:$B$231, 2, FALSE),0)</f>
        <v>Africa</v>
      </c>
      <c r="M2016" t="str">
        <f>IF(world_happiness[[#This Row],[Life Ladder]]&gt;world_happiness[[#This Row],[AV LL]],"Over Avergare","Under Average")</f>
        <v>Under Average</v>
      </c>
      <c r="N2016" s="55">
        <f>DATE(world_happiness[[#This Row],[year]],1,1)</f>
        <v>41640</v>
      </c>
      <c r="O2016">
        <f>YEAR(world_happiness[[#This Row],[Date]])</f>
        <v>2014</v>
      </c>
      <c r="P2016">
        <f>AVERAGE(world_happiness[Life Ladder])</f>
        <v>5.4792273760800283</v>
      </c>
    </row>
    <row r="2017" spans="1:16" x14ac:dyDescent="0.35">
      <c r="A2017" t="s">
        <v>164</v>
      </c>
      <c r="B2017">
        <v>2015</v>
      </c>
      <c r="C2017">
        <v>4.2380000000000004</v>
      </c>
      <c r="D2017">
        <v>7.6539999999999999</v>
      </c>
      <c r="E2017">
        <v>0.747</v>
      </c>
      <c r="F2017">
        <v>56.3</v>
      </c>
      <c r="G2017">
        <v>0.75800000000000001</v>
      </c>
      <c r="H2017">
        <v>0.13100000000000001</v>
      </c>
      <c r="I2017">
        <v>0.873</v>
      </c>
      <c r="J2017">
        <v>0.67900000000000005</v>
      </c>
      <c r="K2017">
        <v>0.35299999999999998</v>
      </c>
      <c r="L2017" t="str">
        <f>IFERROR(VLOOKUP(A2017, ContinentData!$A$2:$B$231, 2, FALSE),0)</f>
        <v>Africa</v>
      </c>
      <c r="M2017" t="str">
        <f>IF(world_happiness[[#This Row],[Life Ladder]]&gt;world_happiness[[#This Row],[AV LL]],"Over Avergare","Under Average")</f>
        <v>Under Average</v>
      </c>
      <c r="N2017" s="55">
        <f>DATE(world_happiness[[#This Row],[year]],1,1)</f>
        <v>42005</v>
      </c>
      <c r="O2017">
        <f>YEAR(world_happiness[[#This Row],[Date]])</f>
        <v>2015</v>
      </c>
      <c r="P2017">
        <f>AVERAGE(world_happiness[Life Ladder])</f>
        <v>5.4792273760800283</v>
      </c>
    </row>
    <row r="2018" spans="1:16" x14ac:dyDescent="0.35">
      <c r="A2018" t="s">
        <v>164</v>
      </c>
      <c r="B2018">
        <v>2016</v>
      </c>
      <c r="C2018">
        <v>4.2329999999999997</v>
      </c>
      <c r="D2018">
        <v>7.6669999999999998</v>
      </c>
      <c r="E2018">
        <v>0.754</v>
      </c>
      <c r="F2018">
        <v>56.774999999999999</v>
      </c>
      <c r="G2018">
        <v>0.73899999999999999</v>
      </c>
      <c r="H2018">
        <v>0.128</v>
      </c>
      <c r="I2018">
        <v>0.81100000000000005</v>
      </c>
      <c r="J2018">
        <v>0.66500000000000004</v>
      </c>
      <c r="K2018">
        <v>0.41</v>
      </c>
      <c r="L2018" t="str">
        <f>IFERROR(VLOOKUP(A2018, ContinentData!$A$2:$B$231, 2, FALSE),0)</f>
        <v>Africa</v>
      </c>
      <c r="M2018" t="str">
        <f>IF(world_happiness[[#This Row],[Life Ladder]]&gt;world_happiness[[#This Row],[AV LL]],"Over Avergare","Under Average")</f>
        <v>Under Average</v>
      </c>
      <c r="N2018" s="55">
        <f>DATE(world_happiness[[#This Row],[year]],1,1)</f>
        <v>42370</v>
      </c>
      <c r="O2018">
        <f>YEAR(world_happiness[[#This Row],[Date]])</f>
        <v>2016</v>
      </c>
      <c r="P2018">
        <f>AVERAGE(world_happiness[Life Ladder])</f>
        <v>5.4792273760800283</v>
      </c>
    </row>
    <row r="2019" spans="1:16" x14ac:dyDescent="0.35">
      <c r="A2019" t="s">
        <v>164</v>
      </c>
      <c r="B2019">
        <v>2017</v>
      </c>
      <c r="C2019">
        <v>4.0010000000000003</v>
      </c>
      <c r="D2019">
        <v>7.6630000000000003</v>
      </c>
      <c r="E2019">
        <v>0.74</v>
      </c>
      <c r="F2019">
        <v>57.25</v>
      </c>
      <c r="G2019">
        <v>0.77200000000000002</v>
      </c>
      <c r="H2019">
        <v>5.6000000000000001E-2</v>
      </c>
      <c r="I2019">
        <v>0.81599999999999995</v>
      </c>
      <c r="J2019">
        <v>0.68899999999999995</v>
      </c>
      <c r="K2019">
        <v>0.4</v>
      </c>
      <c r="L2019" t="str">
        <f>IFERROR(VLOOKUP(A2019, ContinentData!$A$2:$B$231, 2, FALSE),0)</f>
        <v>Africa</v>
      </c>
      <c r="M2019" t="str">
        <f>IF(world_happiness[[#This Row],[Life Ladder]]&gt;world_happiness[[#This Row],[AV LL]],"Over Avergare","Under Average")</f>
        <v>Under Average</v>
      </c>
      <c r="N2019" s="55">
        <f>DATE(world_happiness[[#This Row],[year]],1,1)</f>
        <v>42736</v>
      </c>
      <c r="O2019">
        <f>YEAR(world_happiness[[#This Row],[Date]])</f>
        <v>2017</v>
      </c>
      <c r="P2019">
        <f>AVERAGE(world_happiness[Life Ladder])</f>
        <v>5.4792273760800283</v>
      </c>
    </row>
    <row r="2020" spans="1:16" x14ac:dyDescent="0.35">
      <c r="A2020" t="s">
        <v>164</v>
      </c>
      <c r="B2020">
        <v>2018</v>
      </c>
      <c r="C2020">
        <v>4.3220000000000001</v>
      </c>
      <c r="D2020">
        <v>7.69</v>
      </c>
      <c r="E2020">
        <v>0.74</v>
      </c>
      <c r="F2020">
        <v>57.725000000000001</v>
      </c>
      <c r="G2020">
        <v>0.72899999999999998</v>
      </c>
      <c r="H2020">
        <v>7.4999999999999997E-2</v>
      </c>
      <c r="I2020">
        <v>0.85599999999999998</v>
      </c>
      <c r="J2020">
        <v>0.68700000000000006</v>
      </c>
      <c r="K2020">
        <v>0.39</v>
      </c>
      <c r="L2020" t="str">
        <f>IFERROR(VLOOKUP(A2020, ContinentData!$A$2:$B$231, 2, FALSE),0)</f>
        <v>Africa</v>
      </c>
      <c r="M2020" t="str">
        <f>IF(world_happiness[[#This Row],[Life Ladder]]&gt;world_happiness[[#This Row],[AV LL]],"Over Avergare","Under Average")</f>
        <v>Under Average</v>
      </c>
      <c r="N2020" s="55">
        <f>DATE(world_happiness[[#This Row],[year]],1,1)</f>
        <v>43101</v>
      </c>
      <c r="O2020">
        <f>YEAR(world_happiness[[#This Row],[Date]])</f>
        <v>2018</v>
      </c>
      <c r="P2020">
        <f>AVERAGE(world_happiness[Life Ladder])</f>
        <v>5.4792273760800283</v>
      </c>
    </row>
    <row r="2021" spans="1:16" x14ac:dyDescent="0.35">
      <c r="A2021" t="s">
        <v>164</v>
      </c>
      <c r="B2021">
        <v>2019</v>
      </c>
      <c r="C2021">
        <v>4.9480000000000004</v>
      </c>
      <c r="D2021">
        <v>7.7190000000000003</v>
      </c>
      <c r="E2021">
        <v>0.80500000000000005</v>
      </c>
      <c r="F2021">
        <v>58.2</v>
      </c>
      <c r="G2021">
        <v>0.70399999999999996</v>
      </c>
      <c r="H2021">
        <v>0.13500000000000001</v>
      </c>
      <c r="I2021">
        <v>0.82599999999999996</v>
      </c>
      <c r="J2021">
        <v>0.68899999999999995</v>
      </c>
      <c r="K2021">
        <v>0.38500000000000001</v>
      </c>
      <c r="L2021" t="str">
        <f>IFERROR(VLOOKUP(A2021, ContinentData!$A$2:$B$231, 2, FALSE),0)</f>
        <v>Africa</v>
      </c>
      <c r="M2021" t="str">
        <f>IF(world_happiness[[#This Row],[Life Ladder]]&gt;world_happiness[[#This Row],[AV LL]],"Over Avergare","Under Average")</f>
        <v>Under Average</v>
      </c>
      <c r="N2021" s="55">
        <f>DATE(world_happiness[[#This Row],[year]],1,1)</f>
        <v>43466</v>
      </c>
      <c r="O2021">
        <f>YEAR(world_happiness[[#This Row],[Date]])</f>
        <v>2019</v>
      </c>
      <c r="P2021">
        <f>AVERAGE(world_happiness[Life Ladder])</f>
        <v>5.4792273760800283</v>
      </c>
    </row>
    <row r="2022" spans="1:16" x14ac:dyDescent="0.35">
      <c r="A2022" t="s">
        <v>164</v>
      </c>
      <c r="B2022">
        <v>2020</v>
      </c>
      <c r="C2022">
        <v>4.641</v>
      </c>
      <c r="D2022">
        <v>7.7140000000000004</v>
      </c>
      <c r="E2022">
        <v>0.8</v>
      </c>
      <c r="F2022">
        <v>58.674999999999997</v>
      </c>
      <c r="G2022">
        <v>0.68700000000000006</v>
      </c>
      <c r="H2022">
        <v>0.14299999999999999</v>
      </c>
      <c r="I2022">
        <v>0.878</v>
      </c>
      <c r="J2022">
        <v>0.70499999999999996</v>
      </c>
      <c r="K2022">
        <v>0.42499999999999999</v>
      </c>
      <c r="L2022" t="str">
        <f>IFERROR(VLOOKUP(A2022, ContinentData!$A$2:$B$231, 2, FALSE),0)</f>
        <v>Africa</v>
      </c>
      <c r="M2022" t="str">
        <f>IF(world_happiness[[#This Row],[Life Ladder]]&gt;world_happiness[[#This Row],[AV LL]],"Over Avergare","Under Average")</f>
        <v>Under Average</v>
      </c>
      <c r="N2022" s="55">
        <f>DATE(world_happiness[[#This Row],[year]],1,1)</f>
        <v>43831</v>
      </c>
      <c r="O2022">
        <f>YEAR(world_happiness[[#This Row],[Date]])</f>
        <v>2020</v>
      </c>
      <c r="P2022">
        <f>AVERAGE(world_happiness[Life Ladder])</f>
        <v>5.4792273760800283</v>
      </c>
    </row>
    <row r="2023" spans="1:16" x14ac:dyDescent="0.35">
      <c r="A2023" t="s">
        <v>164</v>
      </c>
      <c r="B2023">
        <v>2021</v>
      </c>
      <c r="C2023">
        <v>4.2249999999999996</v>
      </c>
      <c r="D2023">
        <v>7.7169999999999996</v>
      </c>
      <c r="E2023">
        <v>0.79300000000000004</v>
      </c>
      <c r="F2023">
        <v>59.15</v>
      </c>
      <c r="G2023">
        <v>0.71099999999999997</v>
      </c>
      <c r="H2023">
        <v>8.4000000000000005E-2</v>
      </c>
      <c r="I2023">
        <v>0.83499999999999996</v>
      </c>
      <c r="J2023">
        <v>0.69899999999999995</v>
      </c>
      <c r="K2023">
        <v>0.35899999999999999</v>
      </c>
      <c r="L2023" t="str">
        <f>IFERROR(VLOOKUP(A2023, ContinentData!$A$2:$B$231, 2, FALSE),0)</f>
        <v>Africa</v>
      </c>
      <c r="M2023" t="str">
        <f>IF(world_happiness[[#This Row],[Life Ladder]]&gt;world_happiness[[#This Row],[AV LL]],"Over Avergare","Under Average")</f>
        <v>Under Average</v>
      </c>
      <c r="N2023" s="55">
        <f>DATE(world_happiness[[#This Row],[year]],1,1)</f>
        <v>44197</v>
      </c>
      <c r="O2023">
        <f>YEAR(world_happiness[[#This Row],[Date]])</f>
        <v>2021</v>
      </c>
      <c r="P2023">
        <f>AVERAGE(world_happiness[Life Ladder])</f>
        <v>5.4792273760800283</v>
      </c>
    </row>
    <row r="2024" spans="1:16" x14ac:dyDescent="0.35">
      <c r="A2024" t="s">
        <v>165</v>
      </c>
      <c r="B2024">
        <v>2006</v>
      </c>
      <c r="C2024">
        <v>4.8040000000000003</v>
      </c>
      <c r="D2024">
        <v>9.4139999999999997</v>
      </c>
      <c r="E2024">
        <v>0.85199999999999998</v>
      </c>
      <c r="F2024">
        <v>60.92</v>
      </c>
      <c r="G2024">
        <v>0.624</v>
      </c>
      <c r="H2024">
        <v>-0.26300000000000001</v>
      </c>
      <c r="I2024">
        <v>0.92900000000000005</v>
      </c>
      <c r="J2024">
        <v>0.55100000000000005</v>
      </c>
      <c r="K2024">
        <v>0.249</v>
      </c>
      <c r="L2024" t="str">
        <f>IFERROR(VLOOKUP(A2024, ContinentData!$A$2:$B$231, 2, FALSE),0)</f>
        <v>Europe</v>
      </c>
      <c r="M2024" t="str">
        <f>IF(world_happiness[[#This Row],[Life Ladder]]&gt;world_happiness[[#This Row],[AV LL]],"Over Avergare","Under Average")</f>
        <v>Under Average</v>
      </c>
      <c r="N2024" s="55">
        <f>DATE(world_happiness[[#This Row],[year]],1,1)</f>
        <v>38718</v>
      </c>
      <c r="O2024">
        <f>YEAR(world_happiness[[#This Row],[Date]])</f>
        <v>2006</v>
      </c>
      <c r="P2024">
        <f>AVERAGE(world_happiness[Life Ladder])</f>
        <v>5.4792273760800283</v>
      </c>
    </row>
    <row r="2025" spans="1:16" x14ac:dyDescent="0.35">
      <c r="A2025" t="s">
        <v>165</v>
      </c>
      <c r="B2025">
        <v>2007</v>
      </c>
      <c r="C2025">
        <v>5.2519999999999998</v>
      </c>
      <c r="D2025">
        <v>9.4990000000000006</v>
      </c>
      <c r="E2025">
        <v>0.82</v>
      </c>
      <c r="F2025">
        <v>61.24</v>
      </c>
      <c r="G2025">
        <v>0.49399999999999999</v>
      </c>
      <c r="H2025">
        <v>-0.247</v>
      </c>
      <c r="I2025">
        <v>0.96799999999999997</v>
      </c>
      <c r="J2025">
        <v>0.55900000000000005</v>
      </c>
      <c r="K2025">
        <v>0.20799999999999999</v>
      </c>
      <c r="L2025" t="str">
        <f>IFERROR(VLOOKUP(A2025, ContinentData!$A$2:$B$231, 2, FALSE),0)</f>
        <v>Europe</v>
      </c>
      <c r="M2025" t="str">
        <f>IF(world_happiness[[#This Row],[Life Ladder]]&gt;world_happiness[[#This Row],[AV LL]],"Over Avergare","Under Average")</f>
        <v>Under Average</v>
      </c>
      <c r="N2025" s="55">
        <f>DATE(world_happiness[[#This Row],[year]],1,1)</f>
        <v>39083</v>
      </c>
      <c r="O2025">
        <f>YEAR(world_happiness[[#This Row],[Date]])</f>
        <v>2007</v>
      </c>
      <c r="P2025">
        <f>AVERAGE(world_happiness[Life Ladder])</f>
        <v>5.4792273760800283</v>
      </c>
    </row>
    <row r="2026" spans="1:16" x14ac:dyDescent="0.35">
      <c r="A2026" t="s">
        <v>165</v>
      </c>
      <c r="B2026">
        <v>2008</v>
      </c>
      <c r="C2026">
        <v>5.1719999999999997</v>
      </c>
      <c r="D2026">
        <v>9.5269999999999992</v>
      </c>
      <c r="E2026">
        <v>0.86</v>
      </c>
      <c r="F2026">
        <v>61.56</v>
      </c>
      <c r="G2026">
        <v>0.48699999999999999</v>
      </c>
      <c r="H2026">
        <v>-0.27100000000000002</v>
      </c>
      <c r="I2026">
        <v>0.92900000000000005</v>
      </c>
      <c r="J2026">
        <v>0.54500000000000004</v>
      </c>
      <c r="K2026">
        <v>0.186</v>
      </c>
      <c r="L2026" t="str">
        <f>IFERROR(VLOOKUP(A2026, ContinentData!$A$2:$B$231, 2, FALSE),0)</f>
        <v>Europe</v>
      </c>
      <c r="M2026" t="str">
        <f>IF(world_happiness[[#This Row],[Life Ladder]]&gt;world_happiness[[#This Row],[AV LL]],"Over Avergare","Under Average")</f>
        <v>Under Average</v>
      </c>
      <c r="N2026" s="55">
        <f>DATE(world_happiness[[#This Row],[year]],1,1)</f>
        <v>39448</v>
      </c>
      <c r="O2026">
        <f>YEAR(world_happiness[[#This Row],[Date]])</f>
        <v>2008</v>
      </c>
      <c r="P2026">
        <f>AVERAGE(world_happiness[Life Ladder])</f>
        <v>5.4792273760800283</v>
      </c>
    </row>
    <row r="2027" spans="1:16" x14ac:dyDescent="0.35">
      <c r="A2027" t="s">
        <v>165</v>
      </c>
      <c r="B2027">
        <v>2009</v>
      </c>
      <c r="C2027">
        <v>5.1660000000000004</v>
      </c>
      <c r="D2027">
        <v>9.3670000000000009</v>
      </c>
      <c r="E2027">
        <v>0.84499999999999997</v>
      </c>
      <c r="F2027">
        <v>61.88</v>
      </c>
      <c r="G2027">
        <v>0.46</v>
      </c>
      <c r="H2027">
        <v>-0.247</v>
      </c>
      <c r="I2027">
        <v>0.96199999999999997</v>
      </c>
      <c r="J2027">
        <v>0.54500000000000004</v>
      </c>
      <c r="K2027">
        <v>0.189</v>
      </c>
      <c r="L2027" t="str">
        <f>IFERROR(VLOOKUP(A2027, ContinentData!$A$2:$B$231, 2, FALSE),0)</f>
        <v>Europe</v>
      </c>
      <c r="M2027" t="str">
        <f>IF(world_happiness[[#This Row],[Life Ladder]]&gt;world_happiness[[#This Row],[AV LL]],"Over Avergare","Under Average")</f>
        <v>Under Average</v>
      </c>
      <c r="N2027" s="55">
        <f>DATE(world_happiness[[#This Row],[year]],1,1)</f>
        <v>39814</v>
      </c>
      <c r="O2027">
        <f>YEAR(world_happiness[[#This Row],[Date]])</f>
        <v>2009</v>
      </c>
      <c r="P2027">
        <f>AVERAGE(world_happiness[Life Ladder])</f>
        <v>5.4792273760800283</v>
      </c>
    </row>
    <row r="2028" spans="1:16" x14ac:dyDescent="0.35">
      <c r="A2028" t="s">
        <v>165</v>
      </c>
      <c r="B2028">
        <v>2010</v>
      </c>
      <c r="C2028">
        <v>5.0579999999999998</v>
      </c>
      <c r="D2028">
        <v>9.4109999999999996</v>
      </c>
      <c r="E2028">
        <v>0.88400000000000001</v>
      </c>
      <c r="F2028">
        <v>62.2</v>
      </c>
      <c r="G2028">
        <v>0.48399999999999999</v>
      </c>
      <c r="H2028">
        <v>-0.19400000000000001</v>
      </c>
      <c r="I2028">
        <v>0.95399999999999996</v>
      </c>
      <c r="J2028">
        <v>0.47199999999999998</v>
      </c>
      <c r="K2028">
        <v>0.22700000000000001</v>
      </c>
      <c r="L2028" t="str">
        <f>IFERROR(VLOOKUP(A2028, ContinentData!$A$2:$B$231, 2, FALSE),0)</f>
        <v>Europe</v>
      </c>
      <c r="M2028" t="str">
        <f>IF(world_happiness[[#This Row],[Life Ladder]]&gt;world_happiness[[#This Row],[AV LL]],"Over Avergare","Under Average")</f>
        <v>Under Average</v>
      </c>
      <c r="N2028" s="55">
        <f>DATE(world_happiness[[#This Row],[year]],1,1)</f>
        <v>40179</v>
      </c>
      <c r="O2028">
        <f>YEAR(world_happiness[[#This Row],[Date]])</f>
        <v>2010</v>
      </c>
      <c r="P2028">
        <f>AVERAGE(world_happiness[Life Ladder])</f>
        <v>5.4792273760800283</v>
      </c>
    </row>
    <row r="2029" spans="1:16" x14ac:dyDescent="0.35">
      <c r="A2029" t="s">
        <v>165</v>
      </c>
      <c r="B2029">
        <v>2011</v>
      </c>
      <c r="C2029">
        <v>5.0830000000000002</v>
      </c>
      <c r="D2029">
        <v>9.468</v>
      </c>
      <c r="E2029">
        <v>0.85899999999999999</v>
      </c>
      <c r="F2029">
        <v>62.52</v>
      </c>
      <c r="G2029">
        <v>0.57899999999999996</v>
      </c>
      <c r="H2029">
        <v>-0.23300000000000001</v>
      </c>
      <c r="I2029">
        <v>0.93300000000000005</v>
      </c>
      <c r="J2029">
        <v>0.53900000000000003</v>
      </c>
      <c r="K2029">
        <v>0.22</v>
      </c>
      <c r="L2029" t="str">
        <f>IFERROR(VLOOKUP(A2029, ContinentData!$A$2:$B$231, 2, FALSE),0)</f>
        <v>Europe</v>
      </c>
      <c r="M2029" t="str">
        <f>IF(world_happiness[[#This Row],[Life Ladder]]&gt;world_happiness[[#This Row],[AV LL]],"Over Avergare","Under Average")</f>
        <v>Under Average</v>
      </c>
      <c r="N2029" s="55">
        <f>DATE(world_happiness[[#This Row],[year]],1,1)</f>
        <v>40544</v>
      </c>
      <c r="O2029">
        <f>YEAR(world_happiness[[#This Row],[Date]])</f>
        <v>2011</v>
      </c>
      <c r="P2029">
        <f>AVERAGE(world_happiness[Life Ladder])</f>
        <v>5.4792273760800283</v>
      </c>
    </row>
    <row r="2030" spans="1:16" x14ac:dyDescent="0.35">
      <c r="A2030" t="s">
        <v>165</v>
      </c>
      <c r="B2030">
        <v>2012</v>
      </c>
      <c r="C2030">
        <v>5.03</v>
      </c>
      <c r="D2030">
        <v>9.4719999999999995</v>
      </c>
      <c r="E2030">
        <v>0.89800000000000002</v>
      </c>
      <c r="F2030">
        <v>62.84</v>
      </c>
      <c r="G2030">
        <v>0.56399999999999995</v>
      </c>
      <c r="H2030">
        <v>-0.22900000000000001</v>
      </c>
      <c r="I2030">
        <v>0.89600000000000002</v>
      </c>
      <c r="J2030">
        <v>0.50900000000000001</v>
      </c>
      <c r="K2030">
        <v>0.193</v>
      </c>
      <c r="L2030" t="str">
        <f>IFERROR(VLOOKUP(A2030, ContinentData!$A$2:$B$231, 2, FALSE),0)</f>
        <v>Europe</v>
      </c>
      <c r="M2030" t="str">
        <f>IF(world_happiness[[#This Row],[Life Ladder]]&gt;world_happiness[[#This Row],[AV LL]],"Over Avergare","Under Average")</f>
        <v>Under Average</v>
      </c>
      <c r="N2030" s="55">
        <f>DATE(world_happiness[[#This Row],[year]],1,1)</f>
        <v>40909</v>
      </c>
      <c r="O2030">
        <f>YEAR(world_happiness[[#This Row],[Date]])</f>
        <v>2012</v>
      </c>
      <c r="P2030">
        <f>AVERAGE(world_happiness[Life Ladder])</f>
        <v>5.4792273760800283</v>
      </c>
    </row>
    <row r="2031" spans="1:16" x14ac:dyDescent="0.35">
      <c r="A2031" t="s">
        <v>165</v>
      </c>
      <c r="B2031">
        <v>2013</v>
      </c>
      <c r="C2031">
        <v>4.7110000000000003</v>
      </c>
      <c r="D2031">
        <v>9.4740000000000002</v>
      </c>
      <c r="E2031">
        <v>0.89700000000000002</v>
      </c>
      <c r="F2031">
        <v>63.16</v>
      </c>
      <c r="G2031">
        <v>0.56899999999999995</v>
      </c>
      <c r="H2031">
        <v>-0.222</v>
      </c>
      <c r="I2031">
        <v>0.93700000000000006</v>
      </c>
      <c r="J2031">
        <v>0.57199999999999995</v>
      </c>
      <c r="K2031">
        <v>0.22500000000000001</v>
      </c>
      <c r="L2031" t="str">
        <f>IFERROR(VLOOKUP(A2031, ContinentData!$A$2:$B$231, 2, FALSE),0)</f>
        <v>Europe</v>
      </c>
      <c r="M2031" t="str">
        <f>IF(world_happiness[[#This Row],[Life Ladder]]&gt;world_happiness[[#This Row],[AV LL]],"Over Avergare","Under Average")</f>
        <v>Under Average</v>
      </c>
      <c r="N2031" s="55">
        <f>DATE(world_happiness[[#This Row],[year]],1,1)</f>
        <v>41275</v>
      </c>
      <c r="O2031">
        <f>YEAR(world_happiness[[#This Row],[Date]])</f>
        <v>2013</v>
      </c>
      <c r="P2031">
        <f>AVERAGE(world_happiness[Life Ladder])</f>
        <v>5.4792273760800283</v>
      </c>
    </row>
    <row r="2032" spans="1:16" x14ac:dyDescent="0.35">
      <c r="A2032" t="s">
        <v>165</v>
      </c>
      <c r="B2032">
        <v>2014</v>
      </c>
      <c r="C2032">
        <v>4.2969999999999997</v>
      </c>
      <c r="D2032">
        <v>9.4239999999999995</v>
      </c>
      <c r="E2032">
        <v>0.877</v>
      </c>
      <c r="F2032">
        <v>63.48</v>
      </c>
      <c r="G2032">
        <v>0.53300000000000003</v>
      </c>
      <c r="H2032">
        <v>8.1000000000000003E-2</v>
      </c>
      <c r="I2032">
        <v>0.92700000000000005</v>
      </c>
      <c r="J2032">
        <v>0.54300000000000004</v>
      </c>
      <c r="K2032">
        <v>0.249</v>
      </c>
      <c r="L2032" t="str">
        <f>IFERROR(VLOOKUP(A2032, ContinentData!$A$2:$B$231, 2, FALSE),0)</f>
        <v>Europe</v>
      </c>
      <c r="M2032" t="str">
        <f>IF(world_happiness[[#This Row],[Life Ladder]]&gt;world_happiness[[#This Row],[AV LL]],"Over Avergare","Under Average")</f>
        <v>Under Average</v>
      </c>
      <c r="N2032" s="55">
        <f>DATE(world_happiness[[#This Row],[year]],1,1)</f>
        <v>41640</v>
      </c>
      <c r="O2032">
        <f>YEAR(world_happiness[[#This Row],[Date]])</f>
        <v>2014</v>
      </c>
      <c r="P2032">
        <f>AVERAGE(world_happiness[Life Ladder])</f>
        <v>5.4792273760800283</v>
      </c>
    </row>
    <row r="2033" spans="1:16" x14ac:dyDescent="0.35">
      <c r="A2033" t="s">
        <v>165</v>
      </c>
      <c r="B2033">
        <v>2015</v>
      </c>
      <c r="C2033">
        <v>3.9649999999999999</v>
      </c>
      <c r="D2033">
        <v>9.3249999999999993</v>
      </c>
      <c r="E2033">
        <v>0.90900000000000003</v>
      </c>
      <c r="F2033">
        <v>63.8</v>
      </c>
      <c r="G2033">
        <v>0.43099999999999999</v>
      </c>
      <c r="H2033">
        <v>-3.5999999999999997E-2</v>
      </c>
      <c r="I2033">
        <v>0.95199999999999996</v>
      </c>
      <c r="J2033">
        <v>0.53100000000000003</v>
      </c>
      <c r="K2033">
        <v>0.24099999999999999</v>
      </c>
      <c r="L2033" t="str">
        <f>IFERROR(VLOOKUP(A2033, ContinentData!$A$2:$B$231, 2, FALSE),0)</f>
        <v>Europe</v>
      </c>
      <c r="M2033" t="str">
        <f>IF(world_happiness[[#This Row],[Life Ladder]]&gt;world_happiness[[#This Row],[AV LL]],"Over Avergare","Under Average")</f>
        <v>Under Average</v>
      </c>
      <c r="N2033" s="55">
        <f>DATE(world_happiness[[#This Row],[year]],1,1)</f>
        <v>42005</v>
      </c>
      <c r="O2033">
        <f>YEAR(world_happiness[[#This Row],[Date]])</f>
        <v>2015</v>
      </c>
      <c r="P2033">
        <f>AVERAGE(world_happiness[Life Ladder])</f>
        <v>5.4792273760800283</v>
      </c>
    </row>
    <row r="2034" spans="1:16" x14ac:dyDescent="0.35">
      <c r="A2034" t="s">
        <v>165</v>
      </c>
      <c r="B2034">
        <v>2016</v>
      </c>
      <c r="C2034">
        <v>4.0289999999999999</v>
      </c>
      <c r="D2034">
        <v>9.3529999999999998</v>
      </c>
      <c r="E2034">
        <v>0.88500000000000001</v>
      </c>
      <c r="F2034">
        <v>63.924999999999997</v>
      </c>
      <c r="G2034">
        <v>0.503</v>
      </c>
      <c r="H2034">
        <v>7.0000000000000001E-3</v>
      </c>
      <c r="I2034">
        <v>0.89100000000000001</v>
      </c>
      <c r="J2034">
        <v>0.55000000000000004</v>
      </c>
      <c r="K2034">
        <v>0.22</v>
      </c>
      <c r="L2034" t="str">
        <f>IFERROR(VLOOKUP(A2034, ContinentData!$A$2:$B$231, 2, FALSE),0)</f>
        <v>Europe</v>
      </c>
      <c r="M2034" t="str">
        <f>IF(world_happiness[[#This Row],[Life Ladder]]&gt;world_happiness[[#This Row],[AV LL]],"Over Avergare","Under Average")</f>
        <v>Under Average</v>
      </c>
      <c r="N2034" s="55">
        <f>DATE(world_happiness[[#This Row],[year]],1,1)</f>
        <v>42370</v>
      </c>
      <c r="O2034">
        <f>YEAR(world_happiness[[#This Row],[Date]])</f>
        <v>2016</v>
      </c>
      <c r="P2034">
        <f>AVERAGE(world_happiness[Life Ladder])</f>
        <v>5.4792273760800283</v>
      </c>
    </row>
    <row r="2035" spans="1:16" x14ac:dyDescent="0.35">
      <c r="A2035" t="s">
        <v>165</v>
      </c>
      <c r="B2035">
        <v>2017</v>
      </c>
      <c r="C2035">
        <v>4.3109999999999999</v>
      </c>
      <c r="D2035">
        <v>9.3810000000000002</v>
      </c>
      <c r="E2035">
        <v>0.85799999999999998</v>
      </c>
      <c r="F2035">
        <v>64.05</v>
      </c>
      <c r="G2035">
        <v>0.59899999999999998</v>
      </c>
      <c r="H2035">
        <v>-5.0000000000000001E-3</v>
      </c>
      <c r="I2035">
        <v>0.93700000000000006</v>
      </c>
      <c r="J2035">
        <v>0.52800000000000002</v>
      </c>
      <c r="K2035">
        <v>0.23499999999999999</v>
      </c>
      <c r="L2035" t="str">
        <f>IFERROR(VLOOKUP(A2035, ContinentData!$A$2:$B$231, 2, FALSE),0)</f>
        <v>Europe</v>
      </c>
      <c r="M2035" t="str">
        <f>IF(world_happiness[[#This Row],[Life Ladder]]&gt;world_happiness[[#This Row],[AV LL]],"Over Avergare","Under Average")</f>
        <v>Under Average</v>
      </c>
      <c r="N2035" s="55">
        <f>DATE(world_happiness[[#This Row],[year]],1,1)</f>
        <v>42736</v>
      </c>
      <c r="O2035">
        <f>YEAR(world_happiness[[#This Row],[Date]])</f>
        <v>2017</v>
      </c>
      <c r="P2035">
        <f>AVERAGE(world_happiness[Life Ladder])</f>
        <v>5.4792273760800283</v>
      </c>
    </row>
    <row r="2036" spans="1:16" x14ac:dyDescent="0.35">
      <c r="A2036" t="s">
        <v>165</v>
      </c>
      <c r="B2036">
        <v>2018</v>
      </c>
      <c r="C2036">
        <v>4.6619999999999999</v>
      </c>
      <c r="D2036">
        <v>9.42</v>
      </c>
      <c r="E2036">
        <v>0.90100000000000002</v>
      </c>
      <c r="F2036">
        <v>64.174999999999997</v>
      </c>
      <c r="G2036">
        <v>0.66300000000000003</v>
      </c>
      <c r="H2036">
        <v>-7.8E-2</v>
      </c>
      <c r="I2036">
        <v>0.94299999999999995</v>
      </c>
      <c r="J2036">
        <v>0.55000000000000004</v>
      </c>
      <c r="K2036">
        <v>0.222</v>
      </c>
      <c r="L2036" t="str">
        <f>IFERROR(VLOOKUP(A2036, ContinentData!$A$2:$B$231, 2, FALSE),0)</f>
        <v>Europe</v>
      </c>
      <c r="M2036" t="str">
        <f>IF(world_happiness[[#This Row],[Life Ladder]]&gt;world_happiness[[#This Row],[AV LL]],"Over Avergare","Under Average")</f>
        <v>Under Average</v>
      </c>
      <c r="N2036" s="55">
        <f>DATE(world_happiness[[#This Row],[year]],1,1)</f>
        <v>43101</v>
      </c>
      <c r="O2036">
        <f>YEAR(world_happiness[[#This Row],[Date]])</f>
        <v>2018</v>
      </c>
      <c r="P2036">
        <f>AVERAGE(world_happiness[Life Ladder])</f>
        <v>5.4792273760800283</v>
      </c>
    </row>
    <row r="2037" spans="1:16" x14ac:dyDescent="0.35">
      <c r="A2037" t="s">
        <v>165</v>
      </c>
      <c r="B2037">
        <v>2019</v>
      </c>
      <c r="C2037">
        <v>4.702</v>
      </c>
      <c r="D2037">
        <v>9.4580000000000002</v>
      </c>
      <c r="E2037">
        <v>0.88300000000000001</v>
      </c>
      <c r="F2037">
        <v>64.3</v>
      </c>
      <c r="G2037">
        <v>0.71499999999999997</v>
      </c>
      <c r="H2037">
        <v>-8.4000000000000005E-2</v>
      </c>
      <c r="I2037">
        <v>0.88500000000000001</v>
      </c>
      <c r="J2037">
        <v>0.54900000000000004</v>
      </c>
      <c r="K2037">
        <v>0.20100000000000001</v>
      </c>
      <c r="L2037" t="str">
        <f>IFERROR(VLOOKUP(A2037, ContinentData!$A$2:$B$231, 2, FALSE),0)</f>
        <v>Europe</v>
      </c>
      <c r="M2037" t="str">
        <f>IF(world_happiness[[#This Row],[Life Ladder]]&gt;world_happiness[[#This Row],[AV LL]],"Over Avergare","Under Average")</f>
        <v>Under Average</v>
      </c>
      <c r="N2037" s="55">
        <f>DATE(world_happiness[[#This Row],[year]],1,1)</f>
        <v>43466</v>
      </c>
      <c r="O2037">
        <f>YEAR(world_happiness[[#This Row],[Date]])</f>
        <v>2019</v>
      </c>
      <c r="P2037">
        <f>AVERAGE(world_happiness[Life Ladder])</f>
        <v>5.4792273760800283</v>
      </c>
    </row>
    <row r="2038" spans="1:16" x14ac:dyDescent="0.35">
      <c r="A2038" t="s">
        <v>165</v>
      </c>
      <c r="B2038">
        <v>2020</v>
      </c>
      <c r="C2038">
        <v>5.27</v>
      </c>
      <c r="D2038">
        <v>9.4260000000000002</v>
      </c>
      <c r="E2038">
        <v>0.88500000000000001</v>
      </c>
      <c r="F2038">
        <v>64.424999999999997</v>
      </c>
      <c r="G2038">
        <v>0.78400000000000003</v>
      </c>
      <c r="H2038">
        <v>0.123</v>
      </c>
      <c r="I2038">
        <v>0.94599999999999995</v>
      </c>
      <c r="J2038">
        <v>0.629</v>
      </c>
      <c r="K2038">
        <v>0.28499999999999998</v>
      </c>
      <c r="L2038" t="str">
        <f>IFERROR(VLOOKUP(A2038, ContinentData!$A$2:$B$231, 2, FALSE),0)</f>
        <v>Europe</v>
      </c>
      <c r="M2038" t="str">
        <f>IF(world_happiness[[#This Row],[Life Ladder]]&gt;world_happiness[[#This Row],[AV LL]],"Over Avergare","Under Average")</f>
        <v>Under Average</v>
      </c>
      <c r="N2038" s="55">
        <f>DATE(world_happiness[[#This Row],[year]],1,1)</f>
        <v>43831</v>
      </c>
      <c r="O2038">
        <f>YEAR(world_happiness[[#This Row],[Date]])</f>
        <v>2020</v>
      </c>
      <c r="P2038">
        <f>AVERAGE(world_happiness[Life Ladder])</f>
        <v>5.4792273760800283</v>
      </c>
    </row>
    <row r="2039" spans="1:16" x14ac:dyDescent="0.35">
      <c r="A2039" t="s">
        <v>165</v>
      </c>
      <c r="B2039">
        <v>2021</v>
      </c>
      <c r="C2039">
        <v>5.3109999999999999</v>
      </c>
      <c r="D2039">
        <v>9.468</v>
      </c>
      <c r="E2039">
        <v>0.879</v>
      </c>
      <c r="F2039">
        <v>64.55</v>
      </c>
      <c r="G2039">
        <v>0.77</v>
      </c>
      <c r="H2039">
        <v>0.16900000000000001</v>
      </c>
      <c r="I2039">
        <v>0.92200000000000004</v>
      </c>
      <c r="J2039">
        <v>0.57499999999999996</v>
      </c>
      <c r="K2039">
        <v>0.25</v>
      </c>
      <c r="L2039" t="str">
        <f>IFERROR(VLOOKUP(A2039, ContinentData!$A$2:$B$231, 2, FALSE),0)</f>
        <v>Europe</v>
      </c>
      <c r="M2039" t="str">
        <f>IF(world_happiness[[#This Row],[Life Ladder]]&gt;world_happiness[[#This Row],[AV LL]],"Over Avergare","Under Average")</f>
        <v>Under Average</v>
      </c>
      <c r="N2039" s="55">
        <f>DATE(world_happiness[[#This Row],[year]],1,1)</f>
        <v>44197</v>
      </c>
      <c r="O2039">
        <f>YEAR(world_happiness[[#This Row],[Date]])</f>
        <v>2021</v>
      </c>
      <c r="P2039">
        <f>AVERAGE(world_happiness[Life Ladder])</f>
        <v>5.4792273760800283</v>
      </c>
    </row>
    <row r="2040" spans="1:16" x14ac:dyDescent="0.35">
      <c r="A2040" t="s">
        <v>165</v>
      </c>
      <c r="B2040">
        <v>2022</v>
      </c>
      <c r="C2040">
        <v>4.6369999999999996</v>
      </c>
      <c r="D2040">
        <v>9.0489999999999995</v>
      </c>
      <c r="E2040">
        <v>0.86299999999999999</v>
      </c>
      <c r="F2040">
        <v>64.674999999999997</v>
      </c>
      <c r="G2040">
        <v>0.82899999999999996</v>
      </c>
      <c r="H2040">
        <v>0.42799999999999999</v>
      </c>
      <c r="I2040">
        <v>0.85199999999999998</v>
      </c>
      <c r="J2040">
        <v>0.52700000000000002</v>
      </c>
      <c r="K2040">
        <v>0.39</v>
      </c>
      <c r="L2040" t="str">
        <f>IFERROR(VLOOKUP(A2040, ContinentData!$A$2:$B$231, 2, FALSE),0)</f>
        <v>Europe</v>
      </c>
      <c r="M2040" t="str">
        <f>IF(world_happiness[[#This Row],[Life Ladder]]&gt;world_happiness[[#This Row],[AV LL]],"Over Avergare","Under Average")</f>
        <v>Under Average</v>
      </c>
      <c r="N2040" s="55">
        <f>DATE(world_happiness[[#This Row],[year]],1,1)</f>
        <v>44562</v>
      </c>
      <c r="O2040">
        <f>YEAR(world_happiness[[#This Row],[Date]])</f>
        <v>2022</v>
      </c>
      <c r="P2040">
        <f>AVERAGE(world_happiness[Life Ladder])</f>
        <v>5.4792273760800283</v>
      </c>
    </row>
    <row r="2041" spans="1:16" x14ac:dyDescent="0.35">
      <c r="A2041" t="s">
        <v>166</v>
      </c>
      <c r="B2041">
        <v>2006</v>
      </c>
      <c r="C2041">
        <v>6.734</v>
      </c>
      <c r="D2041">
        <v>11.433</v>
      </c>
      <c r="E2041">
        <v>0.90300000000000002</v>
      </c>
      <c r="F2041">
        <v>64.86</v>
      </c>
      <c r="G2041">
        <v>0.89800000000000002</v>
      </c>
      <c r="H2041">
        <v>-4.2000000000000003E-2</v>
      </c>
      <c r="I2041">
        <v>0.20300000000000001</v>
      </c>
      <c r="J2041">
        <v>0.69399999999999995</v>
      </c>
      <c r="K2041">
        <v>0.27500000000000002</v>
      </c>
      <c r="L2041" t="str">
        <f>IFERROR(VLOOKUP(A2041, ContinentData!$A$2:$B$231, 2, FALSE),0)</f>
        <v>Asia</v>
      </c>
      <c r="M2041" t="str">
        <f>IF(world_happiness[[#This Row],[Life Ladder]]&gt;world_happiness[[#This Row],[AV LL]],"Over Avergare","Under Average")</f>
        <v>Over Avergare</v>
      </c>
      <c r="N2041" s="55">
        <f>DATE(world_happiness[[#This Row],[year]],1,1)</f>
        <v>38718</v>
      </c>
      <c r="O2041">
        <f>YEAR(world_happiness[[#This Row],[Date]])</f>
        <v>2006</v>
      </c>
      <c r="P2041">
        <f>AVERAGE(world_happiness[Life Ladder])</f>
        <v>5.4792273760800283</v>
      </c>
    </row>
    <row r="2042" spans="1:16" x14ac:dyDescent="0.35">
      <c r="A2042" t="s">
        <v>166</v>
      </c>
      <c r="B2042">
        <v>2009</v>
      </c>
      <c r="C2042">
        <v>6.8659999999999997</v>
      </c>
      <c r="D2042">
        <v>10.952</v>
      </c>
      <c r="E2042">
        <v>0.88500000000000001</v>
      </c>
      <c r="F2042">
        <v>65.040000000000006</v>
      </c>
      <c r="G2042">
        <v>0.84899999999999998</v>
      </c>
      <c r="H2042">
        <v>1.6E-2</v>
      </c>
      <c r="I2042">
        <v>0.33900000000000002</v>
      </c>
      <c r="J2042">
        <v>0.71799999999999997</v>
      </c>
      <c r="K2042">
        <v>0.28699999999999998</v>
      </c>
      <c r="L2042" t="str">
        <f>IFERROR(VLOOKUP(A2042, ContinentData!$A$2:$B$231, 2, FALSE),0)</f>
        <v>Asia</v>
      </c>
      <c r="M2042" t="str">
        <f>IF(world_happiness[[#This Row],[Life Ladder]]&gt;world_happiness[[#This Row],[AV LL]],"Over Avergare","Under Average")</f>
        <v>Over Avergare</v>
      </c>
      <c r="N2042" s="55">
        <f>DATE(world_happiness[[#This Row],[year]],1,1)</f>
        <v>39814</v>
      </c>
      <c r="O2042">
        <f>YEAR(world_happiness[[#This Row],[Date]])</f>
        <v>2009</v>
      </c>
      <c r="P2042">
        <f>AVERAGE(world_happiness[Life Ladder])</f>
        <v>5.4792273760800283</v>
      </c>
    </row>
    <row r="2043" spans="1:16" x14ac:dyDescent="0.35">
      <c r="A2043" t="s">
        <v>166</v>
      </c>
      <c r="B2043">
        <v>2010</v>
      </c>
      <c r="C2043">
        <v>7.0970000000000004</v>
      </c>
      <c r="D2043">
        <v>10.909000000000001</v>
      </c>
      <c r="E2043">
        <v>0.91200000000000003</v>
      </c>
      <c r="F2043">
        <v>65.099999999999994</v>
      </c>
      <c r="G2043">
        <v>0.878</v>
      </c>
      <c r="H2043">
        <v>5.2999999999999999E-2</v>
      </c>
      <c r="I2043">
        <v>0.35499999999999998</v>
      </c>
      <c r="J2043">
        <v>0.70099999999999996</v>
      </c>
      <c r="K2043">
        <v>0.23300000000000001</v>
      </c>
      <c r="L2043" t="str">
        <f>IFERROR(VLOOKUP(A2043, ContinentData!$A$2:$B$231, 2, FALSE),0)</f>
        <v>Asia</v>
      </c>
      <c r="M2043" t="str">
        <f>IF(world_happiness[[#This Row],[Life Ladder]]&gt;world_happiness[[#This Row],[AV LL]],"Over Avergare","Under Average")</f>
        <v>Over Avergare</v>
      </c>
      <c r="N2043" s="55">
        <f>DATE(world_happiness[[#This Row],[year]],1,1)</f>
        <v>40179</v>
      </c>
      <c r="O2043">
        <f>YEAR(world_happiness[[#This Row],[Date]])</f>
        <v>2010</v>
      </c>
      <c r="P2043">
        <f>AVERAGE(world_happiness[Life Ladder])</f>
        <v>5.4792273760800283</v>
      </c>
    </row>
    <row r="2044" spans="1:16" x14ac:dyDescent="0.35">
      <c r="A2044" t="s">
        <v>166</v>
      </c>
      <c r="B2044">
        <v>2011</v>
      </c>
      <c r="C2044">
        <v>7.1189999999999998</v>
      </c>
      <c r="D2044">
        <v>10.965</v>
      </c>
      <c r="E2044">
        <v>0.88100000000000001</v>
      </c>
      <c r="F2044">
        <v>65.16</v>
      </c>
      <c r="G2044">
        <v>0.88900000000000001</v>
      </c>
      <c r="H2044">
        <v>6.5000000000000002E-2</v>
      </c>
      <c r="J2044">
        <v>0.70199999999999996</v>
      </c>
      <c r="K2044">
        <v>0.216</v>
      </c>
      <c r="L2044" t="str">
        <f>IFERROR(VLOOKUP(A2044, ContinentData!$A$2:$B$231, 2, FALSE),0)</f>
        <v>Asia</v>
      </c>
      <c r="M2044" t="str">
        <f>IF(world_happiness[[#This Row],[Life Ladder]]&gt;world_happiness[[#This Row],[AV LL]],"Over Avergare","Under Average")</f>
        <v>Over Avergare</v>
      </c>
      <c r="N2044" s="55">
        <f>DATE(world_happiness[[#This Row],[year]],1,1)</f>
        <v>40544</v>
      </c>
      <c r="O2044">
        <f>YEAR(world_happiness[[#This Row],[Date]])</f>
        <v>2011</v>
      </c>
      <c r="P2044">
        <f>AVERAGE(world_happiness[Life Ladder])</f>
        <v>5.4792273760800283</v>
      </c>
    </row>
    <row r="2045" spans="1:16" x14ac:dyDescent="0.35">
      <c r="A2045" t="s">
        <v>166</v>
      </c>
      <c r="B2045">
        <v>2012</v>
      </c>
      <c r="C2045">
        <v>7.218</v>
      </c>
      <c r="D2045">
        <v>11.000999999999999</v>
      </c>
      <c r="E2045">
        <v>0.85599999999999998</v>
      </c>
      <c r="F2045">
        <v>65.22</v>
      </c>
      <c r="G2045">
        <v>0.92</v>
      </c>
      <c r="J2045">
        <v>0.71899999999999997</v>
      </c>
      <c r="K2045">
        <v>0.224</v>
      </c>
      <c r="L2045" t="str">
        <f>IFERROR(VLOOKUP(A2045, ContinentData!$A$2:$B$231, 2, FALSE),0)</f>
        <v>Asia</v>
      </c>
      <c r="M2045" t="str">
        <f>IF(world_happiness[[#This Row],[Life Ladder]]&gt;world_happiness[[#This Row],[AV LL]],"Over Avergare","Under Average")</f>
        <v>Over Avergare</v>
      </c>
      <c r="N2045" s="55">
        <f>DATE(world_happiness[[#This Row],[year]],1,1)</f>
        <v>40909</v>
      </c>
      <c r="O2045">
        <f>YEAR(world_happiness[[#This Row],[Date]])</f>
        <v>2012</v>
      </c>
      <c r="P2045">
        <f>AVERAGE(world_happiness[Life Ladder])</f>
        <v>5.4792273760800283</v>
      </c>
    </row>
    <row r="2046" spans="1:16" x14ac:dyDescent="0.35">
      <c r="A2046" t="s">
        <v>166</v>
      </c>
      <c r="B2046">
        <v>2013</v>
      </c>
      <c r="C2046">
        <v>6.6210000000000004</v>
      </c>
      <c r="D2046">
        <v>11.041</v>
      </c>
      <c r="E2046">
        <v>0.86399999999999999</v>
      </c>
      <c r="F2046">
        <v>65.28</v>
      </c>
      <c r="G2046">
        <v>0.93600000000000005</v>
      </c>
      <c r="K2046">
        <v>0.29099999999999998</v>
      </c>
      <c r="L2046" t="str">
        <f>IFERROR(VLOOKUP(A2046, ContinentData!$A$2:$B$231, 2, FALSE),0)</f>
        <v>Asia</v>
      </c>
      <c r="M2046" t="str">
        <f>IF(world_happiness[[#This Row],[Life Ladder]]&gt;world_happiness[[#This Row],[AV LL]],"Over Avergare","Under Average")</f>
        <v>Over Avergare</v>
      </c>
      <c r="N2046" s="55">
        <f>DATE(world_happiness[[#This Row],[year]],1,1)</f>
        <v>41275</v>
      </c>
      <c r="O2046">
        <f>YEAR(world_happiness[[#This Row],[Date]])</f>
        <v>2013</v>
      </c>
      <c r="P2046">
        <f>AVERAGE(world_happiness[Life Ladder])</f>
        <v>5.4792273760800283</v>
      </c>
    </row>
    <row r="2047" spans="1:16" x14ac:dyDescent="0.35">
      <c r="A2047" t="s">
        <v>166</v>
      </c>
      <c r="B2047">
        <v>2014</v>
      </c>
      <c r="C2047">
        <v>6.54</v>
      </c>
      <c r="D2047">
        <v>11.071999999999999</v>
      </c>
      <c r="F2047">
        <v>65.34</v>
      </c>
      <c r="L2047" t="str">
        <f>IFERROR(VLOOKUP(A2047, ContinentData!$A$2:$B$231, 2, FALSE),0)</f>
        <v>Asia</v>
      </c>
      <c r="M2047" t="str">
        <f>IF(world_happiness[[#This Row],[Life Ladder]]&gt;world_happiness[[#This Row],[AV LL]],"Over Avergare","Under Average")</f>
        <v>Over Avergare</v>
      </c>
      <c r="N2047" s="55">
        <f>DATE(world_happiness[[#This Row],[year]],1,1)</f>
        <v>41640</v>
      </c>
      <c r="O2047">
        <f>YEAR(world_happiness[[#This Row],[Date]])</f>
        <v>2014</v>
      </c>
      <c r="P2047">
        <f>AVERAGE(world_happiness[Life Ladder])</f>
        <v>5.4792273760800283</v>
      </c>
    </row>
    <row r="2048" spans="1:16" x14ac:dyDescent="0.35">
      <c r="A2048" t="s">
        <v>166</v>
      </c>
      <c r="B2048">
        <v>2015</v>
      </c>
      <c r="C2048">
        <v>6.5679999999999996</v>
      </c>
      <c r="D2048">
        <v>11.128</v>
      </c>
      <c r="E2048">
        <v>0.82399999999999995</v>
      </c>
      <c r="F2048">
        <v>65.400000000000006</v>
      </c>
      <c r="G2048">
        <v>0.91500000000000004</v>
      </c>
      <c r="H2048">
        <v>0.193</v>
      </c>
      <c r="J2048">
        <v>0.72199999999999998</v>
      </c>
      <c r="K2048">
        <v>0.29599999999999999</v>
      </c>
      <c r="L2048" t="str">
        <f>IFERROR(VLOOKUP(A2048, ContinentData!$A$2:$B$231, 2, FALSE),0)</f>
        <v>Asia</v>
      </c>
      <c r="M2048" t="str">
        <f>IF(world_happiness[[#This Row],[Life Ladder]]&gt;world_happiness[[#This Row],[AV LL]],"Over Avergare","Under Average")</f>
        <v>Over Avergare</v>
      </c>
      <c r="N2048" s="55">
        <f>DATE(world_happiness[[#This Row],[year]],1,1)</f>
        <v>42005</v>
      </c>
      <c r="O2048">
        <f>YEAR(world_happiness[[#This Row],[Date]])</f>
        <v>2015</v>
      </c>
      <c r="P2048">
        <f>AVERAGE(world_happiness[Life Ladder])</f>
        <v>5.4792273760800283</v>
      </c>
    </row>
    <row r="2049" spans="1:16" x14ac:dyDescent="0.35">
      <c r="A2049" t="s">
        <v>166</v>
      </c>
      <c r="B2049">
        <v>2016</v>
      </c>
      <c r="C2049">
        <v>6.8310000000000004</v>
      </c>
      <c r="D2049">
        <v>11.173999999999999</v>
      </c>
      <c r="E2049">
        <v>0.84899999999999998</v>
      </c>
      <c r="F2049">
        <v>65.55</v>
      </c>
      <c r="G2049">
        <v>0.94899999999999995</v>
      </c>
      <c r="H2049">
        <v>0.122</v>
      </c>
      <c r="J2049">
        <v>0.73899999999999999</v>
      </c>
      <c r="K2049">
        <v>0.245</v>
      </c>
      <c r="L2049" t="str">
        <f>IFERROR(VLOOKUP(A2049, ContinentData!$A$2:$B$231, 2, FALSE),0)</f>
        <v>Asia</v>
      </c>
      <c r="M2049" t="str">
        <f>IF(world_happiness[[#This Row],[Life Ladder]]&gt;world_happiness[[#This Row],[AV LL]],"Over Avergare","Under Average")</f>
        <v>Over Avergare</v>
      </c>
      <c r="N2049" s="55">
        <f>DATE(world_happiness[[#This Row],[year]],1,1)</f>
        <v>42370</v>
      </c>
      <c r="O2049">
        <f>YEAR(world_happiness[[#This Row],[Date]])</f>
        <v>2016</v>
      </c>
      <c r="P2049">
        <f>AVERAGE(world_happiness[Life Ladder])</f>
        <v>5.4792273760800283</v>
      </c>
    </row>
    <row r="2050" spans="1:16" x14ac:dyDescent="0.35">
      <c r="A2050" t="s">
        <v>166</v>
      </c>
      <c r="B2050">
        <v>2017</v>
      </c>
      <c r="C2050">
        <v>7.0389999999999997</v>
      </c>
      <c r="D2050">
        <v>11.173</v>
      </c>
      <c r="E2050">
        <v>0.83599999999999997</v>
      </c>
      <c r="F2050">
        <v>65.7</v>
      </c>
      <c r="G2050">
        <v>0.96199999999999997</v>
      </c>
      <c r="H2050">
        <v>0.20699999999999999</v>
      </c>
      <c r="J2050">
        <v>0.73699999999999999</v>
      </c>
      <c r="K2050">
        <v>0.20799999999999999</v>
      </c>
      <c r="L2050" t="str">
        <f>IFERROR(VLOOKUP(A2050, ContinentData!$A$2:$B$231, 2, FALSE),0)</f>
        <v>Asia</v>
      </c>
      <c r="M2050" t="str">
        <f>IF(world_happiness[[#This Row],[Life Ladder]]&gt;world_happiness[[#This Row],[AV LL]],"Over Avergare","Under Average")</f>
        <v>Over Avergare</v>
      </c>
      <c r="N2050" s="55">
        <f>DATE(world_happiness[[#This Row],[year]],1,1)</f>
        <v>42736</v>
      </c>
      <c r="O2050">
        <f>YEAR(world_happiness[[#This Row],[Date]])</f>
        <v>2017</v>
      </c>
      <c r="P2050">
        <f>AVERAGE(world_happiness[Life Ladder])</f>
        <v>5.4792273760800283</v>
      </c>
    </row>
    <row r="2051" spans="1:16" x14ac:dyDescent="0.35">
      <c r="A2051" t="s">
        <v>166</v>
      </c>
      <c r="B2051">
        <v>2018</v>
      </c>
      <c r="C2051">
        <v>6.6040000000000001</v>
      </c>
      <c r="D2051">
        <v>11.178000000000001</v>
      </c>
      <c r="E2051">
        <v>0.85099999999999998</v>
      </c>
      <c r="F2051">
        <v>65.849999999999994</v>
      </c>
      <c r="G2051">
        <v>0.94399999999999995</v>
      </c>
      <c r="H2051">
        <v>4.4999999999999998E-2</v>
      </c>
      <c r="J2051">
        <v>0.72299999999999998</v>
      </c>
      <c r="K2051">
        <v>0.30199999999999999</v>
      </c>
      <c r="L2051" t="str">
        <f>IFERROR(VLOOKUP(A2051, ContinentData!$A$2:$B$231, 2, FALSE),0)</f>
        <v>Asia</v>
      </c>
      <c r="M2051" t="str">
        <f>IF(world_happiness[[#This Row],[Life Ladder]]&gt;world_happiness[[#This Row],[AV LL]],"Over Avergare","Under Average")</f>
        <v>Over Avergare</v>
      </c>
      <c r="N2051" s="55">
        <f>DATE(world_happiness[[#This Row],[year]],1,1)</f>
        <v>43101</v>
      </c>
      <c r="O2051">
        <f>YEAR(world_happiness[[#This Row],[Date]])</f>
        <v>2018</v>
      </c>
      <c r="P2051">
        <f>AVERAGE(world_happiness[Life Ladder])</f>
        <v>5.4792273760800283</v>
      </c>
    </row>
    <row r="2052" spans="1:16" x14ac:dyDescent="0.35">
      <c r="A2052" t="s">
        <v>166</v>
      </c>
      <c r="B2052">
        <v>2019</v>
      </c>
      <c r="C2052">
        <v>6.7110000000000003</v>
      </c>
      <c r="D2052">
        <v>11.180999999999999</v>
      </c>
      <c r="E2052">
        <v>0.86199999999999999</v>
      </c>
      <c r="F2052">
        <v>66</v>
      </c>
      <c r="G2052">
        <v>0.91100000000000003</v>
      </c>
      <c r="H2052">
        <v>0.11899999999999999</v>
      </c>
      <c r="J2052">
        <v>0.73</v>
      </c>
      <c r="K2052">
        <v>0.28399999999999997</v>
      </c>
      <c r="L2052" t="str">
        <f>IFERROR(VLOOKUP(A2052, ContinentData!$A$2:$B$231, 2, FALSE),0)</f>
        <v>Asia</v>
      </c>
      <c r="M2052" t="str">
        <f>IF(world_happiness[[#This Row],[Life Ladder]]&gt;world_happiness[[#This Row],[AV LL]],"Over Avergare","Under Average")</f>
        <v>Over Avergare</v>
      </c>
      <c r="N2052" s="55">
        <f>DATE(world_happiness[[#This Row],[year]],1,1)</f>
        <v>43466</v>
      </c>
      <c r="O2052">
        <f>YEAR(world_happiness[[#This Row],[Date]])</f>
        <v>2019</v>
      </c>
      <c r="P2052">
        <f>AVERAGE(world_happiness[Life Ladder])</f>
        <v>5.4792273760800283</v>
      </c>
    </row>
    <row r="2053" spans="1:16" x14ac:dyDescent="0.35">
      <c r="A2053" t="s">
        <v>166</v>
      </c>
      <c r="B2053">
        <v>2020</v>
      </c>
      <c r="C2053">
        <v>6.4580000000000002</v>
      </c>
      <c r="D2053">
        <v>11.122</v>
      </c>
      <c r="E2053">
        <v>0.82699999999999996</v>
      </c>
      <c r="F2053">
        <v>66.150000000000006</v>
      </c>
      <c r="G2053">
        <v>0.94199999999999995</v>
      </c>
      <c r="H2053">
        <v>0.05</v>
      </c>
      <c r="J2053">
        <v>0.70199999999999996</v>
      </c>
      <c r="K2053">
        <v>0.29799999999999999</v>
      </c>
      <c r="L2053" t="str">
        <f>IFERROR(VLOOKUP(A2053, ContinentData!$A$2:$B$231, 2, FALSE),0)</f>
        <v>Asia</v>
      </c>
      <c r="M2053" t="str">
        <f>IF(world_happiness[[#This Row],[Life Ladder]]&gt;world_happiness[[#This Row],[AV LL]],"Over Avergare","Under Average")</f>
        <v>Over Avergare</v>
      </c>
      <c r="N2053" s="55">
        <f>DATE(world_happiness[[#This Row],[year]],1,1)</f>
        <v>43831</v>
      </c>
      <c r="O2053">
        <f>YEAR(world_happiness[[#This Row],[Date]])</f>
        <v>2020</v>
      </c>
      <c r="P2053">
        <f>AVERAGE(world_happiness[Life Ladder])</f>
        <v>5.4792273760800283</v>
      </c>
    </row>
    <row r="2054" spans="1:16" x14ac:dyDescent="0.35">
      <c r="A2054" t="s">
        <v>166</v>
      </c>
      <c r="B2054">
        <v>2021</v>
      </c>
      <c r="C2054">
        <v>6.7329999999999997</v>
      </c>
      <c r="D2054">
        <v>11.151999999999999</v>
      </c>
      <c r="E2054">
        <v>0.82599999999999996</v>
      </c>
      <c r="F2054">
        <v>66.3</v>
      </c>
      <c r="G2054">
        <v>0.95099999999999996</v>
      </c>
      <c r="H2054">
        <v>0.151</v>
      </c>
      <c r="J2054">
        <v>0.69699999999999995</v>
      </c>
      <c r="K2054">
        <v>0.217</v>
      </c>
      <c r="L2054" t="str">
        <f>IFERROR(VLOOKUP(A2054, ContinentData!$A$2:$B$231, 2, FALSE),0)</f>
        <v>Asia</v>
      </c>
      <c r="M2054" t="str">
        <f>IF(world_happiness[[#This Row],[Life Ladder]]&gt;world_happiness[[#This Row],[AV LL]],"Over Avergare","Under Average")</f>
        <v>Over Avergare</v>
      </c>
      <c r="N2054" s="55">
        <f>DATE(world_happiness[[#This Row],[year]],1,1)</f>
        <v>44197</v>
      </c>
      <c r="O2054">
        <f>YEAR(world_happiness[[#This Row],[Date]])</f>
        <v>2021</v>
      </c>
      <c r="P2054">
        <f>AVERAGE(world_happiness[Life Ladder])</f>
        <v>5.4792273760800283</v>
      </c>
    </row>
    <row r="2055" spans="1:16" x14ac:dyDescent="0.35">
      <c r="A2055" t="s">
        <v>166</v>
      </c>
      <c r="B2055">
        <v>2022</v>
      </c>
      <c r="C2055">
        <v>6.7380000000000004</v>
      </c>
      <c r="D2055">
        <v>11.202</v>
      </c>
      <c r="E2055">
        <v>0.79800000000000004</v>
      </c>
      <c r="F2055">
        <v>66.45</v>
      </c>
      <c r="G2055">
        <v>0.93200000000000005</v>
      </c>
      <c r="H2055">
        <v>0.17100000000000001</v>
      </c>
      <c r="J2055">
        <v>0.71499999999999997</v>
      </c>
      <c r="K2055">
        <v>0.24199999999999999</v>
      </c>
      <c r="L2055" t="str">
        <f>IFERROR(VLOOKUP(A2055, ContinentData!$A$2:$B$231, 2, FALSE),0)</f>
        <v>Asia</v>
      </c>
      <c r="M2055" t="str">
        <f>IF(world_happiness[[#This Row],[Life Ladder]]&gt;world_happiness[[#This Row],[AV LL]],"Over Avergare","Under Average")</f>
        <v>Over Avergare</v>
      </c>
      <c r="N2055" s="55">
        <f>DATE(world_happiness[[#This Row],[year]],1,1)</f>
        <v>44562</v>
      </c>
      <c r="O2055">
        <f>YEAR(world_happiness[[#This Row],[Date]])</f>
        <v>2022</v>
      </c>
      <c r="P2055">
        <f>AVERAGE(world_happiness[Life Ladder])</f>
        <v>5.4792273760800283</v>
      </c>
    </row>
    <row r="2056" spans="1:16" x14ac:dyDescent="0.35">
      <c r="A2056" t="s">
        <v>167</v>
      </c>
      <c r="B2056">
        <v>2005</v>
      </c>
      <c r="C2056">
        <v>6.984</v>
      </c>
      <c r="D2056">
        <v>10.667</v>
      </c>
      <c r="E2056">
        <v>0.97899999999999998</v>
      </c>
      <c r="F2056">
        <v>69.099999999999994</v>
      </c>
      <c r="G2056">
        <v>0.92200000000000004</v>
      </c>
      <c r="I2056">
        <v>0.39800000000000002</v>
      </c>
      <c r="J2056">
        <v>0.77900000000000003</v>
      </c>
      <c r="K2056">
        <v>0.26200000000000001</v>
      </c>
      <c r="L2056" t="str">
        <f>IFERROR(VLOOKUP(A2056, ContinentData!$A$2:$B$231, 2, FALSE),0)</f>
        <v>Europe</v>
      </c>
      <c r="M2056" t="str">
        <f>IF(world_happiness[[#This Row],[Life Ladder]]&gt;world_happiness[[#This Row],[AV LL]],"Over Avergare","Under Average")</f>
        <v>Over Avergare</v>
      </c>
      <c r="N2056" s="55">
        <f>DATE(world_happiness[[#This Row],[year]],1,1)</f>
        <v>38353</v>
      </c>
      <c r="O2056">
        <f>YEAR(world_happiness[[#This Row],[Date]])</f>
        <v>2005</v>
      </c>
      <c r="P2056">
        <f>AVERAGE(world_happiness[Life Ladder])</f>
        <v>5.4792273760800283</v>
      </c>
    </row>
    <row r="2057" spans="1:16" x14ac:dyDescent="0.35">
      <c r="A2057" t="s">
        <v>167</v>
      </c>
      <c r="B2057">
        <v>2007</v>
      </c>
      <c r="C2057">
        <v>6.8019999999999996</v>
      </c>
      <c r="D2057">
        <v>10.699</v>
      </c>
      <c r="E2057">
        <v>0.97</v>
      </c>
      <c r="F2057">
        <v>69.22</v>
      </c>
      <c r="G2057">
        <v>0.83799999999999997</v>
      </c>
      <c r="H2057">
        <v>0.33200000000000002</v>
      </c>
      <c r="I2057">
        <v>0.498</v>
      </c>
      <c r="J2057">
        <v>0.68600000000000005</v>
      </c>
      <c r="K2057">
        <v>0.24099999999999999</v>
      </c>
      <c r="L2057" t="str">
        <f>IFERROR(VLOOKUP(A2057, ContinentData!$A$2:$B$231, 2, FALSE),0)</f>
        <v>Europe</v>
      </c>
      <c r="M2057" t="str">
        <f>IF(world_happiness[[#This Row],[Life Ladder]]&gt;world_happiness[[#This Row],[AV LL]],"Over Avergare","Under Average")</f>
        <v>Over Avergare</v>
      </c>
      <c r="N2057" s="55">
        <f>DATE(world_happiness[[#This Row],[year]],1,1)</f>
        <v>39083</v>
      </c>
      <c r="O2057">
        <f>YEAR(world_happiness[[#This Row],[Date]])</f>
        <v>2007</v>
      </c>
      <c r="P2057">
        <f>AVERAGE(world_happiness[Life Ladder])</f>
        <v>5.4792273760800283</v>
      </c>
    </row>
    <row r="2058" spans="1:16" x14ac:dyDescent="0.35">
      <c r="A2058" t="s">
        <v>167</v>
      </c>
      <c r="B2058">
        <v>2008</v>
      </c>
      <c r="C2058">
        <v>6.9859999999999998</v>
      </c>
      <c r="D2058">
        <v>10.689</v>
      </c>
      <c r="E2058">
        <v>0.95399999999999996</v>
      </c>
      <c r="F2058">
        <v>69.28</v>
      </c>
      <c r="G2058">
        <v>0.75900000000000001</v>
      </c>
      <c r="H2058">
        <v>0.32700000000000001</v>
      </c>
      <c r="I2058">
        <v>0.54800000000000004</v>
      </c>
      <c r="J2058">
        <v>0.72399999999999998</v>
      </c>
      <c r="K2058">
        <v>0.218</v>
      </c>
      <c r="L2058" t="str">
        <f>IFERROR(VLOOKUP(A2058, ContinentData!$A$2:$B$231, 2, FALSE),0)</f>
        <v>Europe</v>
      </c>
      <c r="M2058" t="str">
        <f>IF(world_happiness[[#This Row],[Life Ladder]]&gt;world_happiness[[#This Row],[AV LL]],"Over Avergare","Under Average")</f>
        <v>Over Avergare</v>
      </c>
      <c r="N2058" s="55">
        <f>DATE(world_happiness[[#This Row],[year]],1,1)</f>
        <v>39448</v>
      </c>
      <c r="O2058">
        <f>YEAR(world_happiness[[#This Row],[Date]])</f>
        <v>2008</v>
      </c>
      <c r="P2058">
        <f>AVERAGE(world_happiness[Life Ladder])</f>
        <v>5.4792273760800283</v>
      </c>
    </row>
    <row r="2059" spans="1:16" x14ac:dyDescent="0.35">
      <c r="A2059" t="s">
        <v>167</v>
      </c>
      <c r="B2059">
        <v>2009</v>
      </c>
      <c r="C2059">
        <v>6.907</v>
      </c>
      <c r="D2059">
        <v>10.635999999999999</v>
      </c>
      <c r="E2059">
        <v>0.96399999999999997</v>
      </c>
      <c r="F2059">
        <v>69.34</v>
      </c>
      <c r="G2059">
        <v>0.81599999999999995</v>
      </c>
      <c r="H2059">
        <v>0.33700000000000002</v>
      </c>
      <c r="I2059">
        <v>0.55900000000000005</v>
      </c>
      <c r="J2059">
        <v>0.73899999999999999</v>
      </c>
      <c r="K2059">
        <v>0.23100000000000001</v>
      </c>
      <c r="L2059" t="str">
        <f>IFERROR(VLOOKUP(A2059, ContinentData!$A$2:$B$231, 2, FALSE),0)</f>
        <v>Europe</v>
      </c>
      <c r="M2059" t="str">
        <f>IF(world_happiness[[#This Row],[Life Ladder]]&gt;world_happiness[[#This Row],[AV LL]],"Over Avergare","Under Average")</f>
        <v>Over Avergare</v>
      </c>
      <c r="N2059" s="55">
        <f>DATE(world_happiness[[#This Row],[year]],1,1)</f>
        <v>39814</v>
      </c>
      <c r="O2059">
        <f>YEAR(world_happiness[[#This Row],[Date]])</f>
        <v>2009</v>
      </c>
      <c r="P2059">
        <f>AVERAGE(world_happiness[Life Ladder])</f>
        <v>5.4792273760800283</v>
      </c>
    </row>
    <row r="2060" spans="1:16" x14ac:dyDescent="0.35">
      <c r="A2060" t="s">
        <v>167</v>
      </c>
      <c r="B2060">
        <v>2010</v>
      </c>
      <c r="C2060">
        <v>7.0289999999999999</v>
      </c>
      <c r="D2060">
        <v>10.651999999999999</v>
      </c>
      <c r="E2060">
        <v>0.95499999999999996</v>
      </c>
      <c r="F2060">
        <v>69.400000000000006</v>
      </c>
      <c r="G2060">
        <v>0.84099999999999997</v>
      </c>
      <c r="H2060">
        <v>0.39900000000000002</v>
      </c>
      <c r="I2060">
        <v>0.58699999999999997</v>
      </c>
      <c r="J2060">
        <v>0.753</v>
      </c>
      <c r="K2060">
        <v>0.17599999999999999</v>
      </c>
      <c r="L2060" t="str">
        <f>IFERROR(VLOOKUP(A2060, ContinentData!$A$2:$B$231, 2, FALSE),0)</f>
        <v>Europe</v>
      </c>
      <c r="M2060" t="str">
        <f>IF(world_happiness[[#This Row],[Life Ladder]]&gt;world_happiness[[#This Row],[AV LL]],"Over Avergare","Under Average")</f>
        <v>Over Avergare</v>
      </c>
      <c r="N2060" s="55">
        <f>DATE(world_happiness[[#This Row],[year]],1,1)</f>
        <v>40179</v>
      </c>
      <c r="O2060">
        <f>YEAR(world_happiness[[#This Row],[Date]])</f>
        <v>2010</v>
      </c>
      <c r="P2060">
        <f>AVERAGE(world_happiness[Life Ladder])</f>
        <v>5.4792273760800283</v>
      </c>
    </row>
    <row r="2061" spans="1:16" x14ac:dyDescent="0.35">
      <c r="A2061" t="s">
        <v>167</v>
      </c>
      <c r="B2061">
        <v>2011</v>
      </c>
      <c r="C2061">
        <v>6.8689999999999998</v>
      </c>
      <c r="D2061">
        <v>10.654999999999999</v>
      </c>
      <c r="E2061">
        <v>0.94899999999999995</v>
      </c>
      <c r="F2061">
        <v>69.459999999999994</v>
      </c>
      <c r="G2061">
        <v>0.9</v>
      </c>
      <c r="H2061">
        <v>0.33200000000000002</v>
      </c>
      <c r="I2061">
        <v>0.438</v>
      </c>
      <c r="J2061">
        <v>0.74199999999999999</v>
      </c>
      <c r="K2061">
        <v>0.17399999999999999</v>
      </c>
      <c r="L2061" t="str">
        <f>IFERROR(VLOOKUP(A2061, ContinentData!$A$2:$B$231, 2, FALSE),0)</f>
        <v>Europe</v>
      </c>
      <c r="M2061" t="str">
        <f>IF(world_happiness[[#This Row],[Life Ladder]]&gt;world_happiness[[#This Row],[AV LL]],"Over Avergare","Under Average")</f>
        <v>Over Avergare</v>
      </c>
      <c r="N2061" s="55">
        <f>DATE(world_happiness[[#This Row],[year]],1,1)</f>
        <v>40544</v>
      </c>
      <c r="O2061">
        <f>YEAR(world_happiness[[#This Row],[Date]])</f>
        <v>2011</v>
      </c>
      <c r="P2061">
        <f>AVERAGE(world_happiness[Life Ladder])</f>
        <v>5.4792273760800283</v>
      </c>
    </row>
    <row r="2062" spans="1:16" x14ac:dyDescent="0.35">
      <c r="A2062" t="s">
        <v>167</v>
      </c>
      <c r="B2062">
        <v>2012</v>
      </c>
      <c r="C2062">
        <v>6.8810000000000002</v>
      </c>
      <c r="D2062">
        <v>10.662000000000001</v>
      </c>
      <c r="E2062">
        <v>0.93500000000000005</v>
      </c>
      <c r="F2062">
        <v>69.52</v>
      </c>
      <c r="G2062">
        <v>0.88900000000000001</v>
      </c>
      <c r="H2062">
        <v>0.36699999999999999</v>
      </c>
      <c r="I2062">
        <v>0.42499999999999999</v>
      </c>
      <c r="J2062">
        <v>0.73899999999999999</v>
      </c>
      <c r="K2062">
        <v>0.184</v>
      </c>
      <c r="L2062" t="str">
        <f>IFERROR(VLOOKUP(A2062, ContinentData!$A$2:$B$231, 2, FALSE),0)</f>
        <v>Europe</v>
      </c>
      <c r="M2062" t="str">
        <f>IF(world_happiness[[#This Row],[Life Ladder]]&gt;world_happiness[[#This Row],[AV LL]],"Over Avergare","Under Average")</f>
        <v>Over Avergare</v>
      </c>
      <c r="N2062" s="55">
        <f>DATE(world_happiness[[#This Row],[year]],1,1)</f>
        <v>40909</v>
      </c>
      <c r="O2062">
        <f>YEAR(world_happiness[[#This Row],[Date]])</f>
        <v>2012</v>
      </c>
      <c r="P2062">
        <f>AVERAGE(world_happiness[Life Ladder])</f>
        <v>5.4792273760800283</v>
      </c>
    </row>
    <row r="2063" spans="1:16" x14ac:dyDescent="0.35">
      <c r="A2063" t="s">
        <v>167</v>
      </c>
      <c r="B2063">
        <v>2013</v>
      </c>
      <c r="C2063">
        <v>6.9180000000000001</v>
      </c>
      <c r="D2063">
        <v>10.673</v>
      </c>
      <c r="E2063">
        <v>0.93700000000000006</v>
      </c>
      <c r="F2063">
        <v>69.58</v>
      </c>
      <c r="G2063">
        <v>0.90500000000000003</v>
      </c>
      <c r="H2063">
        <v>0.34200000000000003</v>
      </c>
      <c r="I2063">
        <v>0.56799999999999995</v>
      </c>
      <c r="J2063">
        <v>0.71899999999999997</v>
      </c>
      <c r="K2063">
        <v>0.252</v>
      </c>
      <c r="L2063" t="str">
        <f>IFERROR(VLOOKUP(A2063, ContinentData!$A$2:$B$231, 2, FALSE),0)</f>
        <v>Europe</v>
      </c>
      <c r="M2063" t="str">
        <f>IF(world_happiness[[#This Row],[Life Ladder]]&gt;world_happiness[[#This Row],[AV LL]],"Over Avergare","Under Average")</f>
        <v>Over Avergare</v>
      </c>
      <c r="N2063" s="55">
        <f>DATE(world_happiness[[#This Row],[year]],1,1)</f>
        <v>41275</v>
      </c>
      <c r="O2063">
        <f>YEAR(world_happiness[[#This Row],[Date]])</f>
        <v>2013</v>
      </c>
      <c r="P2063">
        <f>AVERAGE(world_happiness[Life Ladder])</f>
        <v>5.4792273760800283</v>
      </c>
    </row>
    <row r="2064" spans="1:16" x14ac:dyDescent="0.35">
      <c r="A2064" t="s">
        <v>167</v>
      </c>
      <c r="B2064">
        <v>2014</v>
      </c>
      <c r="C2064">
        <v>6.758</v>
      </c>
      <c r="D2064">
        <v>10.698</v>
      </c>
      <c r="E2064">
        <v>0.91</v>
      </c>
      <c r="F2064">
        <v>69.64</v>
      </c>
      <c r="G2064">
        <v>0.85699999999999998</v>
      </c>
      <c r="H2064">
        <v>0.35</v>
      </c>
      <c r="I2064">
        <v>0.48399999999999999</v>
      </c>
      <c r="J2064">
        <v>0.74</v>
      </c>
      <c r="K2064">
        <v>0.251</v>
      </c>
      <c r="L2064" t="str">
        <f>IFERROR(VLOOKUP(A2064, ContinentData!$A$2:$B$231, 2, FALSE),0)</f>
        <v>Europe</v>
      </c>
      <c r="M2064" t="str">
        <f>IF(world_happiness[[#This Row],[Life Ladder]]&gt;world_happiness[[#This Row],[AV LL]],"Over Avergare","Under Average")</f>
        <v>Over Avergare</v>
      </c>
      <c r="N2064" s="55">
        <f>DATE(world_happiness[[#This Row],[year]],1,1)</f>
        <v>41640</v>
      </c>
      <c r="O2064">
        <f>YEAR(world_happiness[[#This Row],[Date]])</f>
        <v>2014</v>
      </c>
      <c r="P2064">
        <f>AVERAGE(world_happiness[Life Ladder])</f>
        <v>5.4792273760800283</v>
      </c>
    </row>
    <row r="2065" spans="1:16" x14ac:dyDescent="0.35">
      <c r="A2065" t="s">
        <v>167</v>
      </c>
      <c r="B2065">
        <v>2015</v>
      </c>
      <c r="C2065">
        <v>6.5149999999999997</v>
      </c>
      <c r="D2065">
        <v>10.712999999999999</v>
      </c>
      <c r="E2065">
        <v>0.93600000000000005</v>
      </c>
      <c r="F2065">
        <v>69.7</v>
      </c>
      <c r="G2065">
        <v>0.83299999999999996</v>
      </c>
      <c r="H2065">
        <v>0.29599999999999999</v>
      </c>
      <c r="I2065">
        <v>0.45600000000000002</v>
      </c>
      <c r="J2065">
        <v>0.74</v>
      </c>
      <c r="K2065">
        <v>0.219</v>
      </c>
      <c r="L2065" t="str">
        <f>IFERROR(VLOOKUP(A2065, ContinentData!$A$2:$B$231, 2, FALSE),0)</f>
        <v>Europe</v>
      </c>
      <c r="M2065" t="str">
        <f>IF(world_happiness[[#This Row],[Life Ladder]]&gt;world_happiness[[#This Row],[AV LL]],"Over Avergare","Under Average")</f>
        <v>Over Avergare</v>
      </c>
      <c r="N2065" s="55">
        <f>DATE(world_happiness[[#This Row],[year]],1,1)</f>
        <v>42005</v>
      </c>
      <c r="O2065">
        <f>YEAR(world_happiness[[#This Row],[Date]])</f>
        <v>2015</v>
      </c>
      <c r="P2065">
        <f>AVERAGE(world_happiness[Life Ladder])</f>
        <v>5.4792273760800283</v>
      </c>
    </row>
    <row r="2066" spans="1:16" x14ac:dyDescent="0.35">
      <c r="A2066" t="s">
        <v>167</v>
      </c>
      <c r="B2066">
        <v>2016</v>
      </c>
      <c r="C2066">
        <v>6.8239999999999998</v>
      </c>
      <c r="D2066">
        <v>10.727</v>
      </c>
      <c r="E2066">
        <v>0.95399999999999996</v>
      </c>
      <c r="F2066">
        <v>69.8</v>
      </c>
      <c r="G2066">
        <v>0.82099999999999995</v>
      </c>
      <c r="H2066">
        <v>0.246</v>
      </c>
      <c r="I2066">
        <v>0.45800000000000002</v>
      </c>
      <c r="J2066">
        <v>0.73199999999999998</v>
      </c>
      <c r="K2066">
        <v>0.23</v>
      </c>
      <c r="L2066" t="str">
        <f>IFERROR(VLOOKUP(A2066, ContinentData!$A$2:$B$231, 2, FALSE),0)</f>
        <v>Europe</v>
      </c>
      <c r="M2066" t="str">
        <f>IF(world_happiness[[#This Row],[Life Ladder]]&gt;world_happiness[[#This Row],[AV LL]],"Over Avergare","Under Average")</f>
        <v>Over Avergare</v>
      </c>
      <c r="N2066" s="55">
        <f>DATE(world_happiness[[#This Row],[year]],1,1)</f>
        <v>42370</v>
      </c>
      <c r="O2066">
        <f>YEAR(world_happiness[[#This Row],[Date]])</f>
        <v>2016</v>
      </c>
      <c r="P2066">
        <f>AVERAGE(world_happiness[Life Ladder])</f>
        <v>5.4792273760800283</v>
      </c>
    </row>
    <row r="2067" spans="1:16" x14ac:dyDescent="0.35">
      <c r="A2067" t="s">
        <v>167</v>
      </c>
      <c r="B2067">
        <v>2017</v>
      </c>
      <c r="C2067">
        <v>7.1029999999999998</v>
      </c>
      <c r="D2067">
        <v>10.744</v>
      </c>
      <c r="E2067">
        <v>0.93700000000000006</v>
      </c>
      <c r="F2067">
        <v>69.900000000000006</v>
      </c>
      <c r="G2067">
        <v>0.81299999999999994</v>
      </c>
      <c r="H2067">
        <v>0.28599999999999998</v>
      </c>
      <c r="I2067">
        <v>0.41899999999999998</v>
      </c>
      <c r="J2067">
        <v>0.71199999999999997</v>
      </c>
      <c r="K2067">
        <v>0.21</v>
      </c>
      <c r="L2067" t="str">
        <f>IFERROR(VLOOKUP(A2067, ContinentData!$A$2:$B$231, 2, FALSE),0)</f>
        <v>Europe</v>
      </c>
      <c r="M2067" t="str">
        <f>IF(world_happiness[[#This Row],[Life Ladder]]&gt;world_happiness[[#This Row],[AV LL]],"Over Avergare","Under Average")</f>
        <v>Over Avergare</v>
      </c>
      <c r="N2067" s="55">
        <f>DATE(world_happiness[[#This Row],[year]],1,1)</f>
        <v>42736</v>
      </c>
      <c r="O2067">
        <f>YEAR(world_happiness[[#This Row],[Date]])</f>
        <v>2017</v>
      </c>
      <c r="P2067">
        <f>AVERAGE(world_happiness[Life Ladder])</f>
        <v>5.4792273760800283</v>
      </c>
    </row>
    <row r="2068" spans="1:16" x14ac:dyDescent="0.35">
      <c r="A2068" t="s">
        <v>167</v>
      </c>
      <c r="B2068">
        <v>2018</v>
      </c>
      <c r="C2068">
        <v>7.2329999999999997</v>
      </c>
      <c r="D2068">
        <v>10.755000000000001</v>
      </c>
      <c r="E2068">
        <v>0.92800000000000005</v>
      </c>
      <c r="F2068">
        <v>70</v>
      </c>
      <c r="G2068">
        <v>0.83799999999999997</v>
      </c>
      <c r="H2068">
        <v>0.221</v>
      </c>
      <c r="I2068">
        <v>0.40400000000000003</v>
      </c>
      <c r="J2068">
        <v>0.73599999999999999</v>
      </c>
      <c r="K2068">
        <v>0.22800000000000001</v>
      </c>
      <c r="L2068" t="str">
        <f>IFERROR(VLOOKUP(A2068, ContinentData!$A$2:$B$231, 2, FALSE),0)</f>
        <v>Europe</v>
      </c>
      <c r="M2068" t="str">
        <f>IF(world_happiness[[#This Row],[Life Ladder]]&gt;world_happiness[[#This Row],[AV LL]],"Over Avergare","Under Average")</f>
        <v>Over Avergare</v>
      </c>
      <c r="N2068" s="55">
        <f>DATE(world_happiness[[#This Row],[year]],1,1)</f>
        <v>43101</v>
      </c>
      <c r="O2068">
        <f>YEAR(world_happiness[[#This Row],[Date]])</f>
        <v>2018</v>
      </c>
      <c r="P2068">
        <f>AVERAGE(world_happiness[Life Ladder])</f>
        <v>5.4792273760800283</v>
      </c>
    </row>
    <row r="2069" spans="1:16" x14ac:dyDescent="0.35">
      <c r="A2069" t="s">
        <v>167</v>
      </c>
      <c r="B2069">
        <v>2019</v>
      </c>
      <c r="C2069">
        <v>7.157</v>
      </c>
      <c r="D2069">
        <v>10.766</v>
      </c>
      <c r="E2069">
        <v>0.94299999999999995</v>
      </c>
      <c r="F2069">
        <v>70.099999999999994</v>
      </c>
      <c r="G2069">
        <v>0.85399999999999998</v>
      </c>
      <c r="H2069">
        <v>0.26500000000000001</v>
      </c>
      <c r="I2069">
        <v>0.48499999999999999</v>
      </c>
      <c r="J2069">
        <v>0.73899999999999999</v>
      </c>
      <c r="K2069">
        <v>0.251</v>
      </c>
      <c r="L2069" t="str">
        <f>IFERROR(VLOOKUP(A2069, ContinentData!$A$2:$B$231, 2, FALSE),0)</f>
        <v>Europe</v>
      </c>
      <c r="M2069" t="str">
        <f>IF(world_happiness[[#This Row],[Life Ladder]]&gt;world_happiness[[#This Row],[AV LL]],"Over Avergare","Under Average")</f>
        <v>Over Avergare</v>
      </c>
      <c r="N2069" s="55">
        <f>DATE(world_happiness[[#This Row],[year]],1,1)</f>
        <v>43466</v>
      </c>
      <c r="O2069">
        <f>YEAR(world_happiness[[#This Row],[Date]])</f>
        <v>2019</v>
      </c>
      <c r="P2069">
        <f>AVERAGE(world_happiness[Life Ladder])</f>
        <v>5.4792273760800283</v>
      </c>
    </row>
    <row r="2070" spans="1:16" x14ac:dyDescent="0.35">
      <c r="A2070" t="s">
        <v>167</v>
      </c>
      <c r="B2070">
        <v>2020</v>
      </c>
      <c r="C2070">
        <v>6.798</v>
      </c>
      <c r="D2070">
        <v>10.645</v>
      </c>
      <c r="E2070">
        <v>0.92900000000000005</v>
      </c>
      <c r="F2070">
        <v>70.2</v>
      </c>
      <c r="G2070">
        <v>0.88500000000000001</v>
      </c>
      <c r="H2070">
        <v>0.19700000000000001</v>
      </c>
      <c r="I2070">
        <v>0.49</v>
      </c>
      <c r="J2070">
        <v>0.71699999999999997</v>
      </c>
      <c r="K2070">
        <v>0.22500000000000001</v>
      </c>
      <c r="L2070" t="str">
        <f>IFERROR(VLOOKUP(A2070, ContinentData!$A$2:$B$231, 2, FALSE),0)</f>
        <v>Europe</v>
      </c>
      <c r="M2070" t="str">
        <f>IF(world_happiness[[#This Row],[Life Ladder]]&gt;world_happiness[[#This Row],[AV LL]],"Over Avergare","Under Average")</f>
        <v>Over Avergare</v>
      </c>
      <c r="N2070" s="55">
        <f>DATE(world_happiness[[#This Row],[year]],1,1)</f>
        <v>43831</v>
      </c>
      <c r="O2070">
        <f>YEAR(world_happiness[[#This Row],[Date]])</f>
        <v>2020</v>
      </c>
      <c r="P2070">
        <f>AVERAGE(world_happiness[Life Ladder])</f>
        <v>5.4792273760800283</v>
      </c>
    </row>
    <row r="2071" spans="1:16" x14ac:dyDescent="0.35">
      <c r="A2071" t="s">
        <v>167</v>
      </c>
      <c r="B2071">
        <v>2021</v>
      </c>
      <c r="C2071">
        <v>6.867</v>
      </c>
      <c r="D2071">
        <v>10.714</v>
      </c>
      <c r="E2071">
        <v>0.85399999999999998</v>
      </c>
      <c r="F2071">
        <v>70.3</v>
      </c>
      <c r="G2071">
        <v>0.81499999999999995</v>
      </c>
      <c r="H2071">
        <v>0.254</v>
      </c>
      <c r="I2071">
        <v>0.44800000000000001</v>
      </c>
      <c r="J2071">
        <v>0.68400000000000005</v>
      </c>
      <c r="K2071">
        <v>0.26600000000000001</v>
      </c>
      <c r="L2071" t="str">
        <f>IFERROR(VLOOKUP(A2071, ContinentData!$A$2:$B$231, 2, FALSE),0)</f>
        <v>Europe</v>
      </c>
      <c r="M2071" t="str">
        <f>IF(world_happiness[[#This Row],[Life Ladder]]&gt;world_happiness[[#This Row],[AV LL]],"Over Avergare","Under Average")</f>
        <v>Over Avergare</v>
      </c>
      <c r="N2071" s="55">
        <f>DATE(world_happiness[[#This Row],[year]],1,1)</f>
        <v>44197</v>
      </c>
      <c r="O2071">
        <f>YEAR(world_happiness[[#This Row],[Date]])</f>
        <v>2021</v>
      </c>
      <c r="P2071">
        <f>AVERAGE(world_happiness[Life Ladder])</f>
        <v>5.4792273760800283</v>
      </c>
    </row>
    <row r="2072" spans="1:16" x14ac:dyDescent="0.35">
      <c r="A2072" t="s">
        <v>167</v>
      </c>
      <c r="B2072">
        <v>2022</v>
      </c>
      <c r="C2072">
        <v>6.7220000000000004</v>
      </c>
      <c r="D2072">
        <v>10.754</v>
      </c>
      <c r="E2072">
        <v>0.86299999999999999</v>
      </c>
      <c r="F2072">
        <v>70.400000000000006</v>
      </c>
      <c r="G2072">
        <v>0.85699999999999998</v>
      </c>
      <c r="H2072">
        <v>0.309</v>
      </c>
      <c r="I2072">
        <v>0.42599999999999999</v>
      </c>
      <c r="J2072">
        <v>0.72299999999999998</v>
      </c>
      <c r="K2072">
        <v>0.27</v>
      </c>
      <c r="L2072" t="str">
        <f>IFERROR(VLOOKUP(A2072, ContinentData!$A$2:$B$231, 2, FALSE),0)</f>
        <v>Europe</v>
      </c>
      <c r="M2072" t="str">
        <f>IF(world_happiness[[#This Row],[Life Ladder]]&gt;world_happiness[[#This Row],[AV LL]],"Over Avergare","Under Average")</f>
        <v>Over Avergare</v>
      </c>
      <c r="N2072" s="55">
        <f>DATE(world_happiness[[#This Row],[year]],1,1)</f>
        <v>44562</v>
      </c>
      <c r="O2072">
        <f>YEAR(world_happiness[[#This Row],[Date]])</f>
        <v>2022</v>
      </c>
      <c r="P2072">
        <f>AVERAGE(world_happiness[Life Ladder])</f>
        <v>5.4792273760800283</v>
      </c>
    </row>
    <row r="2073" spans="1:16" x14ac:dyDescent="0.35">
      <c r="A2073" t="s">
        <v>168</v>
      </c>
      <c r="B2073">
        <v>2006</v>
      </c>
      <c r="C2073">
        <v>7.1820000000000004</v>
      </c>
      <c r="D2073">
        <v>10.920999999999999</v>
      </c>
      <c r="E2073">
        <v>0.96499999999999997</v>
      </c>
      <c r="F2073">
        <v>66.78</v>
      </c>
      <c r="G2073">
        <v>0.91100000000000003</v>
      </c>
      <c r="I2073">
        <v>0.6</v>
      </c>
      <c r="J2073">
        <v>0.77500000000000002</v>
      </c>
      <c r="K2073">
        <v>0.26100000000000001</v>
      </c>
      <c r="L2073" t="str">
        <f>IFERROR(VLOOKUP(A2073, ContinentData!$A$2:$B$231, 2, FALSE),0)</f>
        <v>North America</v>
      </c>
      <c r="M2073" t="str">
        <f>IF(world_happiness[[#This Row],[Life Ladder]]&gt;world_happiness[[#This Row],[AV LL]],"Over Avergare","Under Average")</f>
        <v>Over Avergare</v>
      </c>
      <c r="N2073" s="55">
        <f>DATE(world_happiness[[#This Row],[year]],1,1)</f>
        <v>38718</v>
      </c>
      <c r="O2073">
        <f>YEAR(world_happiness[[#This Row],[Date]])</f>
        <v>2006</v>
      </c>
      <c r="P2073">
        <f>AVERAGE(world_happiness[Life Ladder])</f>
        <v>5.4792273760800283</v>
      </c>
    </row>
    <row r="2074" spans="1:16" x14ac:dyDescent="0.35">
      <c r="A2074" t="s">
        <v>168</v>
      </c>
      <c r="B2074">
        <v>2007</v>
      </c>
      <c r="C2074">
        <v>7.5129999999999999</v>
      </c>
      <c r="D2074">
        <v>10.930999999999999</v>
      </c>
      <c r="F2074">
        <v>66.760000000000005</v>
      </c>
      <c r="G2074">
        <v>0.872</v>
      </c>
      <c r="H2074">
        <v>0.193</v>
      </c>
      <c r="I2074">
        <v>0.63300000000000001</v>
      </c>
      <c r="J2074">
        <v>0.75600000000000001</v>
      </c>
      <c r="K2074">
        <v>0.23200000000000001</v>
      </c>
      <c r="L2074" t="str">
        <f>IFERROR(VLOOKUP(A2074, ContinentData!$A$2:$B$231, 2, FALSE),0)</f>
        <v>North America</v>
      </c>
      <c r="M2074" t="str">
        <f>IF(world_happiness[[#This Row],[Life Ladder]]&gt;world_happiness[[#This Row],[AV LL]],"Over Avergare","Under Average")</f>
        <v>Over Avergare</v>
      </c>
      <c r="N2074" s="55">
        <f>DATE(world_happiness[[#This Row],[year]],1,1)</f>
        <v>39083</v>
      </c>
      <c r="O2074">
        <f>YEAR(world_happiness[[#This Row],[Date]])</f>
        <v>2007</v>
      </c>
      <c r="P2074">
        <f>AVERAGE(world_happiness[Life Ladder])</f>
        <v>5.4792273760800283</v>
      </c>
    </row>
    <row r="2075" spans="1:16" x14ac:dyDescent="0.35">
      <c r="A2075" t="s">
        <v>168</v>
      </c>
      <c r="B2075">
        <v>2008</v>
      </c>
      <c r="C2075">
        <v>7.28</v>
      </c>
      <c r="D2075">
        <v>10.923</v>
      </c>
      <c r="E2075">
        <v>0.95299999999999996</v>
      </c>
      <c r="F2075">
        <v>66.739999999999995</v>
      </c>
      <c r="G2075">
        <v>0.878</v>
      </c>
      <c r="H2075">
        <v>0.25</v>
      </c>
      <c r="I2075">
        <v>0.66800000000000004</v>
      </c>
      <c r="J2075">
        <v>0.77400000000000002</v>
      </c>
      <c r="K2075">
        <v>0.22700000000000001</v>
      </c>
      <c r="L2075" t="str">
        <f>IFERROR(VLOOKUP(A2075, ContinentData!$A$2:$B$231, 2, FALSE),0)</f>
        <v>North America</v>
      </c>
      <c r="M2075" t="str">
        <f>IF(world_happiness[[#This Row],[Life Ladder]]&gt;world_happiness[[#This Row],[AV LL]],"Over Avergare","Under Average")</f>
        <v>Over Avergare</v>
      </c>
      <c r="N2075" s="55">
        <f>DATE(world_happiness[[#This Row],[year]],1,1)</f>
        <v>39448</v>
      </c>
      <c r="O2075">
        <f>YEAR(world_happiness[[#This Row],[Date]])</f>
        <v>2008</v>
      </c>
      <c r="P2075">
        <f>AVERAGE(world_happiness[Life Ladder])</f>
        <v>5.4792273760800283</v>
      </c>
    </row>
    <row r="2076" spans="1:16" x14ac:dyDescent="0.35">
      <c r="A2076" t="s">
        <v>168</v>
      </c>
      <c r="B2076">
        <v>2009</v>
      </c>
      <c r="C2076">
        <v>7.1580000000000004</v>
      </c>
      <c r="D2076">
        <v>10.888</v>
      </c>
      <c r="E2076">
        <v>0.91200000000000003</v>
      </c>
      <c r="F2076">
        <v>66.72</v>
      </c>
      <c r="G2076">
        <v>0.83099999999999996</v>
      </c>
      <c r="H2076">
        <v>0.19600000000000001</v>
      </c>
      <c r="I2076">
        <v>0.66500000000000004</v>
      </c>
      <c r="J2076">
        <v>0.753</v>
      </c>
      <c r="K2076">
        <v>0.26200000000000001</v>
      </c>
      <c r="L2076" t="str">
        <f>IFERROR(VLOOKUP(A2076, ContinentData!$A$2:$B$231, 2, FALSE),0)</f>
        <v>North America</v>
      </c>
      <c r="M2076" t="str">
        <f>IF(world_happiness[[#This Row],[Life Ladder]]&gt;world_happiness[[#This Row],[AV LL]],"Over Avergare","Under Average")</f>
        <v>Over Avergare</v>
      </c>
      <c r="N2076" s="55">
        <f>DATE(world_happiness[[#This Row],[year]],1,1)</f>
        <v>39814</v>
      </c>
      <c r="O2076">
        <f>YEAR(world_happiness[[#This Row],[Date]])</f>
        <v>2009</v>
      </c>
      <c r="P2076">
        <f>AVERAGE(world_happiness[Life Ladder])</f>
        <v>5.4792273760800283</v>
      </c>
    </row>
    <row r="2077" spans="1:16" x14ac:dyDescent="0.35">
      <c r="A2077" t="s">
        <v>168</v>
      </c>
      <c r="B2077">
        <v>2010</v>
      </c>
      <c r="C2077">
        <v>7.1639999999999997</v>
      </c>
      <c r="D2077">
        <v>10.906000000000001</v>
      </c>
      <c r="E2077">
        <v>0.92600000000000005</v>
      </c>
      <c r="F2077">
        <v>66.7</v>
      </c>
      <c r="G2077">
        <v>0.82799999999999996</v>
      </c>
      <c r="H2077">
        <v>0.23899999999999999</v>
      </c>
      <c r="I2077">
        <v>0.69</v>
      </c>
      <c r="J2077">
        <v>0.77600000000000002</v>
      </c>
      <c r="K2077">
        <v>0.23100000000000001</v>
      </c>
      <c r="L2077" t="str">
        <f>IFERROR(VLOOKUP(A2077, ContinentData!$A$2:$B$231, 2, FALSE),0)</f>
        <v>North America</v>
      </c>
      <c r="M2077" t="str">
        <f>IF(world_happiness[[#This Row],[Life Ladder]]&gt;world_happiness[[#This Row],[AV LL]],"Over Avergare","Under Average")</f>
        <v>Over Avergare</v>
      </c>
      <c r="N2077" s="55">
        <f>DATE(world_happiness[[#This Row],[year]],1,1)</f>
        <v>40179</v>
      </c>
      <c r="O2077">
        <f>YEAR(world_happiness[[#This Row],[Date]])</f>
        <v>2010</v>
      </c>
      <c r="P2077">
        <f>AVERAGE(world_happiness[Life Ladder])</f>
        <v>5.4792273760800283</v>
      </c>
    </row>
    <row r="2078" spans="1:16" x14ac:dyDescent="0.35">
      <c r="A2078" t="s">
        <v>168</v>
      </c>
      <c r="B2078">
        <v>2011</v>
      </c>
      <c r="C2078">
        <v>7.1150000000000002</v>
      </c>
      <c r="D2078">
        <v>10.914</v>
      </c>
      <c r="E2078">
        <v>0.92200000000000004</v>
      </c>
      <c r="F2078">
        <v>66.680000000000007</v>
      </c>
      <c r="G2078">
        <v>0.86299999999999999</v>
      </c>
      <c r="H2078">
        <v>0.156</v>
      </c>
      <c r="I2078">
        <v>0.69699999999999995</v>
      </c>
      <c r="J2078">
        <v>0.73699999999999999</v>
      </c>
      <c r="K2078">
        <v>0.27300000000000002</v>
      </c>
      <c r="L2078" t="str">
        <f>IFERROR(VLOOKUP(A2078, ContinentData!$A$2:$B$231, 2, FALSE),0)</f>
        <v>North America</v>
      </c>
      <c r="M2078" t="str">
        <f>IF(world_happiness[[#This Row],[Life Ladder]]&gt;world_happiness[[#This Row],[AV LL]],"Over Avergare","Under Average")</f>
        <v>Over Avergare</v>
      </c>
      <c r="N2078" s="55">
        <f>DATE(world_happiness[[#This Row],[year]],1,1)</f>
        <v>40544</v>
      </c>
      <c r="O2078">
        <f>YEAR(world_happiness[[#This Row],[Date]])</f>
        <v>2011</v>
      </c>
      <c r="P2078">
        <f>AVERAGE(world_happiness[Life Ladder])</f>
        <v>5.4792273760800283</v>
      </c>
    </row>
    <row r="2079" spans="1:16" x14ac:dyDescent="0.35">
      <c r="A2079" t="s">
        <v>168</v>
      </c>
      <c r="B2079">
        <v>2012</v>
      </c>
      <c r="C2079">
        <v>7.0259999999999998</v>
      </c>
      <c r="D2079">
        <v>10.93</v>
      </c>
      <c r="E2079">
        <v>0.90300000000000002</v>
      </c>
      <c r="F2079">
        <v>66.66</v>
      </c>
      <c r="G2079">
        <v>0.82299999999999995</v>
      </c>
      <c r="H2079">
        <v>0.21</v>
      </c>
      <c r="I2079">
        <v>0.71</v>
      </c>
      <c r="J2079">
        <v>0.76500000000000001</v>
      </c>
      <c r="K2079">
        <v>0.26</v>
      </c>
      <c r="L2079" t="str">
        <f>IFERROR(VLOOKUP(A2079, ContinentData!$A$2:$B$231, 2, FALSE),0)</f>
        <v>North America</v>
      </c>
      <c r="M2079" t="str">
        <f>IF(world_happiness[[#This Row],[Life Ladder]]&gt;world_happiness[[#This Row],[AV LL]],"Over Avergare","Under Average")</f>
        <v>Over Avergare</v>
      </c>
      <c r="N2079" s="55">
        <f>DATE(world_happiness[[#This Row],[year]],1,1)</f>
        <v>40909</v>
      </c>
      <c r="O2079">
        <f>YEAR(world_happiness[[#This Row],[Date]])</f>
        <v>2012</v>
      </c>
      <c r="P2079">
        <f>AVERAGE(world_happiness[Life Ladder])</f>
        <v>5.4792273760800283</v>
      </c>
    </row>
    <row r="2080" spans="1:16" x14ac:dyDescent="0.35">
      <c r="A2080" t="s">
        <v>168</v>
      </c>
      <c r="B2080">
        <v>2013</v>
      </c>
      <c r="C2080">
        <v>7.2489999999999997</v>
      </c>
      <c r="D2080">
        <v>10.941000000000001</v>
      </c>
      <c r="E2080">
        <v>0.92500000000000004</v>
      </c>
      <c r="F2080">
        <v>66.64</v>
      </c>
      <c r="G2080">
        <v>0.79200000000000004</v>
      </c>
      <c r="H2080">
        <v>0.26900000000000002</v>
      </c>
      <c r="I2080">
        <v>0.747</v>
      </c>
      <c r="J2080">
        <v>0.77600000000000002</v>
      </c>
      <c r="K2080">
        <v>0.26</v>
      </c>
      <c r="L2080" t="str">
        <f>IFERROR(VLOOKUP(A2080, ContinentData!$A$2:$B$231, 2, FALSE),0)</f>
        <v>North America</v>
      </c>
      <c r="M2080" t="str">
        <f>IF(world_happiness[[#This Row],[Life Ladder]]&gt;world_happiness[[#This Row],[AV LL]],"Over Avergare","Under Average")</f>
        <v>Over Avergare</v>
      </c>
      <c r="N2080" s="55">
        <f>DATE(world_happiness[[#This Row],[year]],1,1)</f>
        <v>41275</v>
      </c>
      <c r="O2080">
        <f>YEAR(world_happiness[[#This Row],[Date]])</f>
        <v>2013</v>
      </c>
      <c r="P2080">
        <f>AVERAGE(world_happiness[Life Ladder])</f>
        <v>5.4792273760800283</v>
      </c>
    </row>
    <row r="2081" spans="1:16" x14ac:dyDescent="0.35">
      <c r="A2081" t="s">
        <v>168</v>
      </c>
      <c r="B2081">
        <v>2014</v>
      </c>
      <c r="C2081">
        <v>7.1509999999999998</v>
      </c>
      <c r="D2081">
        <v>10.956</v>
      </c>
      <c r="E2081">
        <v>0.90200000000000002</v>
      </c>
      <c r="F2081">
        <v>66.62</v>
      </c>
      <c r="G2081">
        <v>0.86599999999999999</v>
      </c>
      <c r="H2081">
        <v>0.217</v>
      </c>
      <c r="I2081">
        <v>0.70199999999999996</v>
      </c>
      <c r="J2081">
        <v>0.78600000000000003</v>
      </c>
      <c r="K2081">
        <v>0.28100000000000003</v>
      </c>
      <c r="L2081" t="str">
        <f>IFERROR(VLOOKUP(A2081, ContinentData!$A$2:$B$231, 2, FALSE),0)</f>
        <v>North America</v>
      </c>
      <c r="M2081" t="str">
        <f>IF(world_happiness[[#This Row],[Life Ladder]]&gt;world_happiness[[#This Row],[AV LL]],"Over Avergare","Under Average")</f>
        <v>Over Avergare</v>
      </c>
      <c r="N2081" s="55">
        <f>DATE(world_happiness[[#This Row],[year]],1,1)</f>
        <v>41640</v>
      </c>
      <c r="O2081">
        <f>YEAR(world_happiness[[#This Row],[Date]])</f>
        <v>2014</v>
      </c>
      <c r="P2081">
        <f>AVERAGE(world_happiness[Life Ladder])</f>
        <v>5.4792273760800283</v>
      </c>
    </row>
    <row r="2082" spans="1:16" x14ac:dyDescent="0.35">
      <c r="A2082" t="s">
        <v>168</v>
      </c>
      <c r="B2082">
        <v>2015</v>
      </c>
      <c r="C2082">
        <v>6.8639999999999999</v>
      </c>
      <c r="D2082">
        <v>10.976000000000001</v>
      </c>
      <c r="E2082">
        <v>0.90400000000000003</v>
      </c>
      <c r="F2082">
        <v>66.599999999999994</v>
      </c>
      <c r="G2082">
        <v>0.84899999999999998</v>
      </c>
      <c r="H2082">
        <v>0.215</v>
      </c>
      <c r="I2082">
        <v>0.69799999999999995</v>
      </c>
      <c r="J2082">
        <v>0.76900000000000002</v>
      </c>
      <c r="K2082">
        <v>0.27500000000000002</v>
      </c>
      <c r="L2082" t="str">
        <f>IFERROR(VLOOKUP(A2082, ContinentData!$A$2:$B$231, 2, FALSE),0)</f>
        <v>North America</v>
      </c>
      <c r="M2082" t="str">
        <f>IF(world_happiness[[#This Row],[Life Ladder]]&gt;world_happiness[[#This Row],[AV LL]],"Over Avergare","Under Average")</f>
        <v>Over Avergare</v>
      </c>
      <c r="N2082" s="55">
        <f>DATE(world_happiness[[#This Row],[year]],1,1)</f>
        <v>42005</v>
      </c>
      <c r="O2082">
        <f>YEAR(world_happiness[[#This Row],[Date]])</f>
        <v>2015</v>
      </c>
      <c r="P2082">
        <f>AVERAGE(world_happiness[Life Ladder])</f>
        <v>5.4792273760800283</v>
      </c>
    </row>
    <row r="2083" spans="1:16" x14ac:dyDescent="0.35">
      <c r="A2083" t="s">
        <v>168</v>
      </c>
      <c r="B2083">
        <v>2016</v>
      </c>
      <c r="C2083">
        <v>6.8040000000000003</v>
      </c>
      <c r="D2083">
        <v>10.984999999999999</v>
      </c>
      <c r="E2083">
        <v>0.89700000000000002</v>
      </c>
      <c r="F2083">
        <v>66.474999999999994</v>
      </c>
      <c r="G2083">
        <v>0.75800000000000001</v>
      </c>
      <c r="H2083">
        <v>0.14000000000000001</v>
      </c>
      <c r="I2083">
        <v>0.73899999999999999</v>
      </c>
      <c r="J2083">
        <v>0.73699999999999999</v>
      </c>
      <c r="K2083">
        <v>0.26400000000000001</v>
      </c>
      <c r="L2083" t="str">
        <f>IFERROR(VLOOKUP(A2083, ContinentData!$A$2:$B$231, 2, FALSE),0)</f>
        <v>North America</v>
      </c>
      <c r="M2083" t="str">
        <f>IF(world_happiness[[#This Row],[Life Ladder]]&gt;world_happiness[[#This Row],[AV LL]],"Over Avergare","Under Average")</f>
        <v>Over Avergare</v>
      </c>
      <c r="N2083" s="55">
        <f>DATE(world_happiness[[#This Row],[year]],1,1)</f>
        <v>42370</v>
      </c>
      <c r="O2083">
        <f>YEAR(world_happiness[[#This Row],[Date]])</f>
        <v>2016</v>
      </c>
      <c r="P2083">
        <f>AVERAGE(world_happiness[Life Ladder])</f>
        <v>5.4792273760800283</v>
      </c>
    </row>
    <row r="2084" spans="1:16" x14ac:dyDescent="0.35">
      <c r="A2084" t="s">
        <v>168</v>
      </c>
      <c r="B2084">
        <v>2017</v>
      </c>
      <c r="C2084">
        <v>6.992</v>
      </c>
      <c r="D2084">
        <v>11.000999999999999</v>
      </c>
      <c r="E2084">
        <v>0.92100000000000004</v>
      </c>
      <c r="F2084">
        <v>66.349999999999994</v>
      </c>
      <c r="G2084">
        <v>0.86799999999999999</v>
      </c>
      <c r="H2084">
        <v>0.193</v>
      </c>
      <c r="I2084">
        <v>0.68100000000000005</v>
      </c>
      <c r="J2084">
        <v>0.755</v>
      </c>
      <c r="K2084">
        <v>0.26800000000000002</v>
      </c>
      <c r="L2084" t="str">
        <f>IFERROR(VLOOKUP(A2084, ContinentData!$A$2:$B$231, 2, FALSE),0)</f>
        <v>North America</v>
      </c>
      <c r="M2084" t="str">
        <f>IF(world_happiness[[#This Row],[Life Ladder]]&gt;world_happiness[[#This Row],[AV LL]],"Over Avergare","Under Average")</f>
        <v>Over Avergare</v>
      </c>
      <c r="N2084" s="55">
        <f>DATE(world_happiness[[#This Row],[year]],1,1)</f>
        <v>42736</v>
      </c>
      <c r="O2084">
        <f>YEAR(world_happiness[[#This Row],[Date]])</f>
        <v>2017</v>
      </c>
      <c r="P2084">
        <f>AVERAGE(world_happiness[Life Ladder])</f>
        <v>5.4792273760800283</v>
      </c>
    </row>
    <row r="2085" spans="1:16" x14ac:dyDescent="0.35">
      <c r="A2085" t="s">
        <v>168</v>
      </c>
      <c r="B2085">
        <v>2018</v>
      </c>
      <c r="C2085">
        <v>6.883</v>
      </c>
      <c r="D2085">
        <v>11.023999999999999</v>
      </c>
      <c r="E2085">
        <v>0.90400000000000003</v>
      </c>
      <c r="F2085">
        <v>66.224999999999994</v>
      </c>
      <c r="G2085">
        <v>0.82499999999999996</v>
      </c>
      <c r="H2085">
        <v>0.112</v>
      </c>
      <c r="I2085">
        <v>0.71</v>
      </c>
      <c r="J2085">
        <v>0.75700000000000001</v>
      </c>
      <c r="K2085">
        <v>0.29199999999999998</v>
      </c>
      <c r="L2085" t="str">
        <f>IFERROR(VLOOKUP(A2085, ContinentData!$A$2:$B$231, 2, FALSE),0)</f>
        <v>North America</v>
      </c>
      <c r="M2085" t="str">
        <f>IF(world_happiness[[#This Row],[Life Ladder]]&gt;world_happiness[[#This Row],[AV LL]],"Over Avergare","Under Average")</f>
        <v>Over Avergare</v>
      </c>
      <c r="N2085" s="55">
        <f>DATE(world_happiness[[#This Row],[year]],1,1)</f>
        <v>43101</v>
      </c>
      <c r="O2085">
        <f>YEAR(world_happiness[[#This Row],[Date]])</f>
        <v>2018</v>
      </c>
      <c r="P2085">
        <f>AVERAGE(world_happiness[Life Ladder])</f>
        <v>5.4792273760800283</v>
      </c>
    </row>
    <row r="2086" spans="1:16" x14ac:dyDescent="0.35">
      <c r="A2086" t="s">
        <v>168</v>
      </c>
      <c r="B2086">
        <v>2019</v>
      </c>
      <c r="C2086">
        <v>6.944</v>
      </c>
      <c r="D2086">
        <v>11.042999999999999</v>
      </c>
      <c r="E2086">
        <v>0.91700000000000004</v>
      </c>
      <c r="F2086">
        <v>66.099999999999994</v>
      </c>
      <c r="G2086">
        <v>0.83599999999999997</v>
      </c>
      <c r="H2086">
        <v>0.14000000000000001</v>
      </c>
      <c r="I2086">
        <v>0.70699999999999996</v>
      </c>
      <c r="J2086">
        <v>0.755</v>
      </c>
      <c r="K2086">
        <v>0.24399999999999999</v>
      </c>
      <c r="L2086" t="str">
        <f>IFERROR(VLOOKUP(A2086, ContinentData!$A$2:$B$231, 2, FALSE),0)</f>
        <v>North America</v>
      </c>
      <c r="M2086" t="str">
        <f>IF(world_happiness[[#This Row],[Life Ladder]]&gt;world_happiness[[#This Row],[AV LL]],"Over Avergare","Under Average")</f>
        <v>Over Avergare</v>
      </c>
      <c r="N2086" s="55">
        <f>DATE(world_happiness[[#This Row],[year]],1,1)</f>
        <v>43466</v>
      </c>
      <c r="O2086">
        <f>YEAR(world_happiness[[#This Row],[Date]])</f>
        <v>2019</v>
      </c>
      <c r="P2086">
        <f>AVERAGE(world_happiness[Life Ladder])</f>
        <v>5.4792273760800283</v>
      </c>
    </row>
    <row r="2087" spans="1:16" x14ac:dyDescent="0.35">
      <c r="A2087" t="s">
        <v>168</v>
      </c>
      <c r="B2087">
        <v>2020</v>
      </c>
      <c r="C2087">
        <v>7.0279999999999996</v>
      </c>
      <c r="D2087">
        <v>11.005000000000001</v>
      </c>
      <c r="E2087">
        <v>0.93700000000000006</v>
      </c>
      <c r="F2087">
        <v>65.974999999999994</v>
      </c>
      <c r="G2087">
        <v>0.85</v>
      </c>
      <c r="H2087">
        <v>2.9000000000000001E-2</v>
      </c>
      <c r="I2087">
        <v>0.67800000000000005</v>
      </c>
      <c r="J2087">
        <v>0.72199999999999998</v>
      </c>
      <c r="K2087">
        <v>0.29499999999999998</v>
      </c>
      <c r="L2087" t="str">
        <f>IFERROR(VLOOKUP(A2087, ContinentData!$A$2:$B$231, 2, FALSE),0)</f>
        <v>North America</v>
      </c>
      <c r="M2087" t="str">
        <f>IF(world_happiness[[#This Row],[Life Ladder]]&gt;world_happiness[[#This Row],[AV LL]],"Over Avergare","Under Average")</f>
        <v>Over Avergare</v>
      </c>
      <c r="N2087" s="55">
        <f>DATE(world_happiness[[#This Row],[year]],1,1)</f>
        <v>43831</v>
      </c>
      <c r="O2087">
        <f>YEAR(world_happiness[[#This Row],[Date]])</f>
        <v>2020</v>
      </c>
      <c r="P2087">
        <f>AVERAGE(world_happiness[Life Ladder])</f>
        <v>5.4792273760800283</v>
      </c>
    </row>
    <row r="2088" spans="1:16" x14ac:dyDescent="0.35">
      <c r="A2088" t="s">
        <v>168</v>
      </c>
      <c r="B2088">
        <v>2021</v>
      </c>
      <c r="C2088">
        <v>6.9589999999999996</v>
      </c>
      <c r="D2088">
        <v>11.061</v>
      </c>
      <c r="E2088">
        <v>0.92</v>
      </c>
      <c r="F2088">
        <v>65.849999999999994</v>
      </c>
      <c r="G2088">
        <v>0.81599999999999995</v>
      </c>
      <c r="H2088">
        <v>0.19</v>
      </c>
      <c r="I2088">
        <v>0.68700000000000006</v>
      </c>
      <c r="J2088">
        <v>0.74</v>
      </c>
      <c r="K2088">
        <v>0.27700000000000002</v>
      </c>
      <c r="L2088" t="str">
        <f>IFERROR(VLOOKUP(A2088, ContinentData!$A$2:$B$231, 2, FALSE),0)</f>
        <v>North America</v>
      </c>
      <c r="M2088" t="str">
        <f>IF(world_happiness[[#This Row],[Life Ladder]]&gt;world_happiness[[#This Row],[AV LL]],"Over Avergare","Under Average")</f>
        <v>Over Avergare</v>
      </c>
      <c r="N2088" s="55">
        <f>DATE(world_happiness[[#This Row],[year]],1,1)</f>
        <v>44197</v>
      </c>
      <c r="O2088">
        <f>YEAR(world_happiness[[#This Row],[Date]])</f>
        <v>2021</v>
      </c>
      <c r="P2088">
        <f>AVERAGE(world_happiness[Life Ladder])</f>
        <v>5.4792273760800283</v>
      </c>
    </row>
    <row r="2089" spans="1:16" x14ac:dyDescent="0.35">
      <c r="A2089" t="s">
        <v>168</v>
      </c>
      <c r="B2089">
        <v>2022</v>
      </c>
      <c r="C2089">
        <v>6.6929999999999996</v>
      </c>
      <c r="D2089">
        <v>11.079000000000001</v>
      </c>
      <c r="E2089">
        <v>0.9</v>
      </c>
      <c r="F2089">
        <v>65.724999999999994</v>
      </c>
      <c r="G2089">
        <v>0.73599999999999999</v>
      </c>
      <c r="H2089">
        <v>0.191</v>
      </c>
      <c r="I2089">
        <v>0.70099999999999996</v>
      </c>
      <c r="J2089">
        <v>0.71199999999999997</v>
      </c>
      <c r="K2089">
        <v>0.26700000000000002</v>
      </c>
      <c r="L2089" t="str">
        <f>IFERROR(VLOOKUP(A2089, ContinentData!$A$2:$B$231, 2, FALSE),0)</f>
        <v>North America</v>
      </c>
      <c r="M2089" t="str">
        <f>IF(world_happiness[[#This Row],[Life Ladder]]&gt;world_happiness[[#This Row],[AV LL]],"Over Avergare","Under Average")</f>
        <v>Over Avergare</v>
      </c>
      <c r="N2089" s="55">
        <f>DATE(world_happiness[[#This Row],[year]],1,1)</f>
        <v>44562</v>
      </c>
      <c r="O2089">
        <f>YEAR(world_happiness[[#This Row],[Date]])</f>
        <v>2022</v>
      </c>
      <c r="P2089">
        <f>AVERAGE(world_happiness[Life Ladder])</f>
        <v>5.4792273760800283</v>
      </c>
    </row>
    <row r="2090" spans="1:16" x14ac:dyDescent="0.35">
      <c r="A2090" t="s">
        <v>169</v>
      </c>
      <c r="B2090">
        <v>2006</v>
      </c>
      <c r="C2090">
        <v>5.7859999999999996</v>
      </c>
      <c r="D2090">
        <v>9.6289999999999996</v>
      </c>
      <c r="E2090">
        <v>0.91200000000000003</v>
      </c>
      <c r="F2090">
        <v>66.78</v>
      </c>
      <c r="G2090">
        <v>0.80700000000000005</v>
      </c>
      <c r="H2090">
        <v>-0.122</v>
      </c>
      <c r="I2090">
        <v>0.47699999999999998</v>
      </c>
      <c r="J2090">
        <v>0.70099999999999996</v>
      </c>
      <c r="K2090">
        <v>0.30599999999999999</v>
      </c>
      <c r="L2090" t="str">
        <f>IFERROR(VLOOKUP(A2090, ContinentData!$A$2:$B$231, 2, FALSE),0)</f>
        <v>South America</v>
      </c>
      <c r="M2090" t="str">
        <f>IF(world_happiness[[#This Row],[Life Ladder]]&gt;world_happiness[[#This Row],[AV LL]],"Over Avergare","Under Average")</f>
        <v>Over Avergare</v>
      </c>
      <c r="N2090" s="55">
        <f>DATE(world_happiness[[#This Row],[year]],1,1)</f>
        <v>38718</v>
      </c>
      <c r="O2090">
        <f>YEAR(world_happiness[[#This Row],[Date]])</f>
        <v>2006</v>
      </c>
      <c r="P2090">
        <f>AVERAGE(world_happiness[Life Ladder])</f>
        <v>5.4792273760800283</v>
      </c>
    </row>
    <row r="2091" spans="1:16" x14ac:dyDescent="0.35">
      <c r="A2091" t="s">
        <v>169</v>
      </c>
      <c r="B2091">
        <v>2007</v>
      </c>
      <c r="C2091">
        <v>5.694</v>
      </c>
      <c r="D2091">
        <v>9.6910000000000007</v>
      </c>
      <c r="E2091">
        <v>0.875</v>
      </c>
      <c r="F2091">
        <v>66.86</v>
      </c>
      <c r="G2091">
        <v>0.78600000000000003</v>
      </c>
      <c r="H2091">
        <v>-0.17499999999999999</v>
      </c>
      <c r="I2091">
        <v>0.61399999999999999</v>
      </c>
      <c r="J2091">
        <v>0.71</v>
      </c>
      <c r="K2091">
        <v>0.27400000000000002</v>
      </c>
      <c r="L2091" t="str">
        <f>IFERROR(VLOOKUP(A2091, ContinentData!$A$2:$B$231, 2, FALSE),0)</f>
        <v>South America</v>
      </c>
      <c r="M2091" t="str">
        <f>IF(world_happiness[[#This Row],[Life Ladder]]&gt;world_happiness[[#This Row],[AV LL]],"Over Avergare","Under Average")</f>
        <v>Over Avergare</v>
      </c>
      <c r="N2091" s="55">
        <f>DATE(world_happiness[[#This Row],[year]],1,1)</f>
        <v>39083</v>
      </c>
      <c r="O2091">
        <f>YEAR(world_happiness[[#This Row],[Date]])</f>
        <v>2007</v>
      </c>
      <c r="P2091">
        <f>AVERAGE(world_happiness[Life Ladder])</f>
        <v>5.4792273760800283</v>
      </c>
    </row>
    <row r="2092" spans="1:16" x14ac:dyDescent="0.35">
      <c r="A2092" t="s">
        <v>169</v>
      </c>
      <c r="B2092">
        <v>2008</v>
      </c>
      <c r="C2092">
        <v>5.6639999999999997</v>
      </c>
      <c r="D2092">
        <v>9.7579999999999991</v>
      </c>
      <c r="E2092">
        <v>0.879</v>
      </c>
      <c r="F2092">
        <v>66.94</v>
      </c>
      <c r="G2092">
        <v>0.80800000000000005</v>
      </c>
      <c r="H2092">
        <v>-0.152</v>
      </c>
      <c r="I2092">
        <v>0.59699999999999998</v>
      </c>
      <c r="J2092">
        <v>0.68500000000000005</v>
      </c>
      <c r="K2092">
        <v>0.26400000000000001</v>
      </c>
      <c r="L2092" t="str">
        <f>IFERROR(VLOOKUP(A2092, ContinentData!$A$2:$B$231, 2, FALSE),0)</f>
        <v>South America</v>
      </c>
      <c r="M2092" t="str">
        <f>IF(world_happiness[[#This Row],[Life Ladder]]&gt;world_happiness[[#This Row],[AV LL]],"Over Avergare","Under Average")</f>
        <v>Over Avergare</v>
      </c>
      <c r="N2092" s="55">
        <f>DATE(world_happiness[[#This Row],[year]],1,1)</f>
        <v>39448</v>
      </c>
      <c r="O2092">
        <f>YEAR(world_happiness[[#This Row],[Date]])</f>
        <v>2008</v>
      </c>
      <c r="P2092">
        <f>AVERAGE(world_happiness[Life Ladder])</f>
        <v>5.4792273760800283</v>
      </c>
    </row>
    <row r="2093" spans="1:16" x14ac:dyDescent="0.35">
      <c r="A2093" t="s">
        <v>169</v>
      </c>
      <c r="B2093">
        <v>2009</v>
      </c>
      <c r="C2093">
        <v>6.2960000000000003</v>
      </c>
      <c r="D2093">
        <v>9.7970000000000006</v>
      </c>
      <c r="E2093">
        <v>0.92400000000000004</v>
      </c>
      <c r="F2093">
        <v>67.02</v>
      </c>
      <c r="G2093">
        <v>0.82499999999999996</v>
      </c>
      <c r="H2093">
        <v>-0.128</v>
      </c>
      <c r="I2093">
        <v>0.54400000000000004</v>
      </c>
      <c r="J2093">
        <v>0.72199999999999998</v>
      </c>
      <c r="K2093">
        <v>0.255</v>
      </c>
      <c r="L2093" t="str">
        <f>IFERROR(VLOOKUP(A2093, ContinentData!$A$2:$B$231, 2, FALSE),0)</f>
        <v>South America</v>
      </c>
      <c r="M2093" t="str">
        <f>IF(world_happiness[[#This Row],[Life Ladder]]&gt;world_happiness[[#This Row],[AV LL]],"Over Avergare","Under Average")</f>
        <v>Over Avergare</v>
      </c>
      <c r="N2093" s="55">
        <f>DATE(world_happiness[[#This Row],[year]],1,1)</f>
        <v>39814</v>
      </c>
      <c r="O2093">
        <f>YEAR(world_happiness[[#This Row],[Date]])</f>
        <v>2009</v>
      </c>
      <c r="P2093">
        <f>AVERAGE(world_happiness[Life Ladder])</f>
        <v>5.4792273760800283</v>
      </c>
    </row>
    <row r="2094" spans="1:16" x14ac:dyDescent="0.35">
      <c r="A2094" t="s">
        <v>169</v>
      </c>
      <c r="B2094">
        <v>2010</v>
      </c>
      <c r="C2094">
        <v>6.0620000000000003</v>
      </c>
      <c r="D2094">
        <v>9.8699999999999992</v>
      </c>
      <c r="E2094">
        <v>0.89300000000000002</v>
      </c>
      <c r="F2094">
        <v>67.099999999999994</v>
      </c>
      <c r="G2094">
        <v>0.83199999999999996</v>
      </c>
      <c r="H2094">
        <v>-0.16800000000000001</v>
      </c>
      <c r="I2094">
        <v>0.47099999999999997</v>
      </c>
      <c r="J2094">
        <v>0.73799999999999999</v>
      </c>
      <c r="K2094">
        <v>0.23100000000000001</v>
      </c>
      <c r="L2094" t="str">
        <f>IFERROR(VLOOKUP(A2094, ContinentData!$A$2:$B$231, 2, FALSE),0)</f>
        <v>South America</v>
      </c>
      <c r="M2094" t="str">
        <f>IF(world_happiness[[#This Row],[Life Ladder]]&gt;world_happiness[[#This Row],[AV LL]],"Over Avergare","Under Average")</f>
        <v>Over Avergare</v>
      </c>
      <c r="N2094" s="55">
        <f>DATE(world_happiness[[#This Row],[year]],1,1)</f>
        <v>40179</v>
      </c>
      <c r="O2094">
        <f>YEAR(world_happiness[[#This Row],[Date]])</f>
        <v>2010</v>
      </c>
      <c r="P2094">
        <f>AVERAGE(world_happiness[Life Ladder])</f>
        <v>5.4792273760800283</v>
      </c>
    </row>
    <row r="2095" spans="1:16" x14ac:dyDescent="0.35">
      <c r="A2095" t="s">
        <v>169</v>
      </c>
      <c r="B2095">
        <v>2011</v>
      </c>
      <c r="C2095">
        <v>6.5540000000000003</v>
      </c>
      <c r="D2095">
        <v>9.9169999999999998</v>
      </c>
      <c r="E2095">
        <v>0.89100000000000001</v>
      </c>
      <c r="F2095">
        <v>67.180000000000007</v>
      </c>
      <c r="G2095">
        <v>0.85099999999999998</v>
      </c>
      <c r="H2095">
        <v>-0.09</v>
      </c>
      <c r="I2095">
        <v>0.55600000000000005</v>
      </c>
      <c r="J2095">
        <v>0.70199999999999996</v>
      </c>
      <c r="K2095">
        <v>0.252</v>
      </c>
      <c r="L2095" t="str">
        <f>IFERROR(VLOOKUP(A2095, ContinentData!$A$2:$B$231, 2, FALSE),0)</f>
        <v>South America</v>
      </c>
      <c r="M2095" t="str">
        <f>IF(world_happiness[[#This Row],[Life Ladder]]&gt;world_happiness[[#This Row],[AV LL]],"Over Avergare","Under Average")</f>
        <v>Over Avergare</v>
      </c>
      <c r="N2095" s="55">
        <f>DATE(world_happiness[[#This Row],[year]],1,1)</f>
        <v>40544</v>
      </c>
      <c r="O2095">
        <f>YEAR(world_happiness[[#This Row],[Date]])</f>
        <v>2011</v>
      </c>
      <c r="P2095">
        <f>AVERAGE(world_happiness[Life Ladder])</f>
        <v>5.4792273760800283</v>
      </c>
    </row>
    <row r="2096" spans="1:16" x14ac:dyDescent="0.35">
      <c r="A2096" t="s">
        <v>169</v>
      </c>
      <c r="B2096">
        <v>2012</v>
      </c>
      <c r="C2096">
        <v>6.45</v>
      </c>
      <c r="D2096">
        <v>9.9489999999999998</v>
      </c>
      <c r="E2096">
        <v>0.86499999999999999</v>
      </c>
      <c r="F2096">
        <v>67.260000000000005</v>
      </c>
      <c r="G2096">
        <v>0.871</v>
      </c>
      <c r="H2096">
        <v>5.7000000000000002E-2</v>
      </c>
      <c r="I2096">
        <v>0.61499999999999999</v>
      </c>
      <c r="J2096">
        <v>0.69199999999999995</v>
      </c>
      <c r="K2096">
        <v>0.214</v>
      </c>
      <c r="L2096" t="str">
        <f>IFERROR(VLOOKUP(A2096, ContinentData!$A$2:$B$231, 2, FALSE),0)</f>
        <v>South America</v>
      </c>
      <c r="M2096" t="str">
        <f>IF(world_happiness[[#This Row],[Life Ladder]]&gt;world_happiness[[#This Row],[AV LL]],"Over Avergare","Under Average")</f>
        <v>Over Avergare</v>
      </c>
      <c r="N2096" s="55">
        <f>DATE(world_happiness[[#This Row],[year]],1,1)</f>
        <v>40909</v>
      </c>
      <c r="O2096">
        <f>YEAR(world_happiness[[#This Row],[Date]])</f>
        <v>2012</v>
      </c>
      <c r="P2096">
        <f>AVERAGE(world_happiness[Life Ladder])</f>
        <v>5.4792273760800283</v>
      </c>
    </row>
    <row r="2097" spans="1:16" x14ac:dyDescent="0.35">
      <c r="A2097" t="s">
        <v>169</v>
      </c>
      <c r="B2097">
        <v>2013</v>
      </c>
      <c r="C2097">
        <v>6.444</v>
      </c>
      <c r="D2097">
        <v>9.9909999999999997</v>
      </c>
      <c r="E2097">
        <v>0.91700000000000004</v>
      </c>
      <c r="F2097">
        <v>67.34</v>
      </c>
      <c r="G2097">
        <v>0.88800000000000001</v>
      </c>
      <c r="H2097">
        <v>-5.2999999999999999E-2</v>
      </c>
      <c r="I2097">
        <v>0.58599999999999997</v>
      </c>
      <c r="J2097">
        <v>0.74299999999999999</v>
      </c>
      <c r="K2097">
        <v>0.253</v>
      </c>
      <c r="L2097" t="str">
        <f>IFERROR(VLOOKUP(A2097, ContinentData!$A$2:$B$231, 2, FALSE),0)</f>
        <v>South America</v>
      </c>
      <c r="M2097" t="str">
        <f>IF(world_happiness[[#This Row],[Life Ladder]]&gt;world_happiness[[#This Row],[AV LL]],"Over Avergare","Under Average")</f>
        <v>Over Avergare</v>
      </c>
      <c r="N2097" s="55">
        <f>DATE(world_happiness[[#This Row],[year]],1,1)</f>
        <v>41275</v>
      </c>
      <c r="O2097">
        <f>YEAR(world_happiness[[#This Row],[Date]])</f>
        <v>2013</v>
      </c>
      <c r="P2097">
        <f>AVERAGE(world_happiness[Life Ladder])</f>
        <v>5.4792273760800283</v>
      </c>
    </row>
    <row r="2098" spans="1:16" x14ac:dyDescent="0.35">
      <c r="A2098" t="s">
        <v>169</v>
      </c>
      <c r="B2098">
        <v>2014</v>
      </c>
      <c r="C2098">
        <v>6.5609999999999999</v>
      </c>
      <c r="D2098">
        <v>10.02</v>
      </c>
      <c r="E2098">
        <v>0.90200000000000002</v>
      </c>
      <c r="F2098">
        <v>67.42</v>
      </c>
      <c r="G2098">
        <v>0.90400000000000003</v>
      </c>
      <c r="H2098">
        <v>-8.3000000000000004E-2</v>
      </c>
      <c r="I2098">
        <v>0.53300000000000003</v>
      </c>
      <c r="J2098">
        <v>0.78800000000000003</v>
      </c>
      <c r="K2098">
        <v>0.251</v>
      </c>
      <c r="L2098" t="str">
        <f>IFERROR(VLOOKUP(A2098, ContinentData!$A$2:$B$231, 2, FALSE),0)</f>
        <v>South America</v>
      </c>
      <c r="M2098" t="str">
        <f>IF(world_happiness[[#This Row],[Life Ladder]]&gt;world_happiness[[#This Row],[AV LL]],"Over Avergare","Under Average")</f>
        <v>Over Avergare</v>
      </c>
      <c r="N2098" s="55">
        <f>DATE(world_happiness[[#This Row],[year]],1,1)</f>
        <v>41640</v>
      </c>
      <c r="O2098">
        <f>YEAR(world_happiness[[#This Row],[Date]])</f>
        <v>2014</v>
      </c>
      <c r="P2098">
        <f>AVERAGE(world_happiness[Life Ladder])</f>
        <v>5.4792273760800283</v>
      </c>
    </row>
    <row r="2099" spans="1:16" x14ac:dyDescent="0.35">
      <c r="A2099" t="s">
        <v>169</v>
      </c>
      <c r="B2099">
        <v>2015</v>
      </c>
      <c r="C2099">
        <v>6.6280000000000001</v>
      </c>
      <c r="D2099">
        <v>10.021000000000001</v>
      </c>
      <c r="E2099">
        <v>0.89100000000000001</v>
      </c>
      <c r="F2099">
        <v>67.5</v>
      </c>
      <c r="G2099">
        <v>0.91700000000000004</v>
      </c>
      <c r="H2099">
        <v>-4.2000000000000003E-2</v>
      </c>
      <c r="I2099">
        <v>0.67300000000000004</v>
      </c>
      <c r="J2099">
        <v>0.81200000000000006</v>
      </c>
      <c r="K2099">
        <v>0.3</v>
      </c>
      <c r="L2099" t="str">
        <f>IFERROR(VLOOKUP(A2099, ContinentData!$A$2:$B$231, 2, FALSE),0)</f>
        <v>South America</v>
      </c>
      <c r="M2099" t="str">
        <f>IF(world_happiness[[#This Row],[Life Ladder]]&gt;world_happiness[[#This Row],[AV LL]],"Over Avergare","Under Average")</f>
        <v>Over Avergare</v>
      </c>
      <c r="N2099" s="55">
        <f>DATE(world_happiness[[#This Row],[year]],1,1)</f>
        <v>42005</v>
      </c>
      <c r="O2099">
        <f>YEAR(world_happiness[[#This Row],[Date]])</f>
        <v>2015</v>
      </c>
      <c r="P2099">
        <f>AVERAGE(world_happiness[Life Ladder])</f>
        <v>5.4792273760800283</v>
      </c>
    </row>
    <row r="2100" spans="1:16" x14ac:dyDescent="0.35">
      <c r="A2100" t="s">
        <v>169</v>
      </c>
      <c r="B2100">
        <v>2016</v>
      </c>
      <c r="C2100">
        <v>6.1710000000000003</v>
      </c>
      <c r="D2100">
        <v>10.034000000000001</v>
      </c>
      <c r="E2100">
        <v>0.9</v>
      </c>
      <c r="F2100">
        <v>67.5</v>
      </c>
      <c r="G2100">
        <v>0.88600000000000001</v>
      </c>
      <c r="H2100">
        <v>-8.2000000000000003E-2</v>
      </c>
      <c r="I2100">
        <v>0.67600000000000005</v>
      </c>
      <c r="J2100">
        <v>0.73499999999999999</v>
      </c>
      <c r="K2100">
        <v>0.28299999999999997</v>
      </c>
      <c r="L2100" t="str">
        <f>IFERROR(VLOOKUP(A2100, ContinentData!$A$2:$B$231, 2, FALSE),0)</f>
        <v>South America</v>
      </c>
      <c r="M2100" t="str">
        <f>IF(world_happiness[[#This Row],[Life Ladder]]&gt;world_happiness[[#This Row],[AV LL]],"Over Avergare","Under Average")</f>
        <v>Over Avergare</v>
      </c>
      <c r="N2100" s="55">
        <f>DATE(world_happiness[[#This Row],[year]],1,1)</f>
        <v>42370</v>
      </c>
      <c r="O2100">
        <f>YEAR(world_happiness[[#This Row],[Date]])</f>
        <v>2016</v>
      </c>
      <c r="P2100">
        <f>AVERAGE(world_happiness[Life Ladder])</f>
        <v>5.4792273760800283</v>
      </c>
    </row>
    <row r="2101" spans="1:16" x14ac:dyDescent="0.35">
      <c r="A2101" t="s">
        <v>169</v>
      </c>
      <c r="B2101">
        <v>2017</v>
      </c>
      <c r="C2101">
        <v>6.3360000000000003</v>
      </c>
      <c r="D2101">
        <v>10.048</v>
      </c>
      <c r="E2101">
        <v>0.91400000000000003</v>
      </c>
      <c r="F2101">
        <v>67.5</v>
      </c>
      <c r="G2101">
        <v>0.89800000000000002</v>
      </c>
      <c r="H2101">
        <v>-0.10100000000000001</v>
      </c>
      <c r="I2101">
        <v>0.627</v>
      </c>
      <c r="J2101">
        <v>0.74199999999999999</v>
      </c>
      <c r="K2101">
        <v>0.28000000000000003</v>
      </c>
      <c r="L2101" t="str">
        <f>IFERROR(VLOOKUP(A2101, ContinentData!$A$2:$B$231, 2, FALSE),0)</f>
        <v>South America</v>
      </c>
      <c r="M2101" t="str">
        <f>IF(world_happiness[[#This Row],[Life Ladder]]&gt;world_happiness[[#This Row],[AV LL]],"Over Avergare","Under Average")</f>
        <v>Over Avergare</v>
      </c>
      <c r="N2101" s="55">
        <f>DATE(world_happiness[[#This Row],[year]],1,1)</f>
        <v>42736</v>
      </c>
      <c r="O2101">
        <f>YEAR(world_happiness[[#This Row],[Date]])</f>
        <v>2017</v>
      </c>
      <c r="P2101">
        <f>AVERAGE(world_happiness[Life Ladder])</f>
        <v>5.4792273760800283</v>
      </c>
    </row>
    <row r="2102" spans="1:16" x14ac:dyDescent="0.35">
      <c r="A2102" t="s">
        <v>169</v>
      </c>
      <c r="B2102">
        <v>2018</v>
      </c>
      <c r="C2102">
        <v>6.3719999999999999</v>
      </c>
      <c r="D2102">
        <v>10.051</v>
      </c>
      <c r="E2102">
        <v>0.91700000000000004</v>
      </c>
      <c r="F2102">
        <v>67.5</v>
      </c>
      <c r="G2102">
        <v>0.876</v>
      </c>
      <c r="H2102">
        <v>-0.106</v>
      </c>
      <c r="I2102">
        <v>0.68300000000000005</v>
      </c>
      <c r="J2102">
        <v>0.77500000000000002</v>
      </c>
      <c r="K2102">
        <v>0.27500000000000002</v>
      </c>
      <c r="L2102" t="str">
        <f>IFERROR(VLOOKUP(A2102, ContinentData!$A$2:$B$231, 2, FALSE),0)</f>
        <v>South America</v>
      </c>
      <c r="M2102" t="str">
        <f>IF(world_happiness[[#This Row],[Life Ladder]]&gt;world_happiness[[#This Row],[AV LL]],"Over Avergare","Under Average")</f>
        <v>Over Avergare</v>
      </c>
      <c r="N2102" s="55">
        <f>DATE(world_happiness[[#This Row],[year]],1,1)</f>
        <v>43101</v>
      </c>
      <c r="O2102">
        <f>YEAR(world_happiness[[#This Row],[Date]])</f>
        <v>2018</v>
      </c>
      <c r="P2102">
        <f>AVERAGE(world_happiness[Life Ladder])</f>
        <v>5.4792273760800283</v>
      </c>
    </row>
    <row r="2103" spans="1:16" x14ac:dyDescent="0.35">
      <c r="A2103" t="s">
        <v>169</v>
      </c>
      <c r="B2103">
        <v>2019</v>
      </c>
      <c r="C2103">
        <v>6.6</v>
      </c>
      <c r="D2103">
        <v>10.054</v>
      </c>
      <c r="E2103">
        <v>0.93300000000000005</v>
      </c>
      <c r="F2103">
        <v>67.5</v>
      </c>
      <c r="G2103">
        <v>0.90300000000000002</v>
      </c>
      <c r="H2103">
        <v>-0.104</v>
      </c>
      <c r="I2103">
        <v>0.59899999999999998</v>
      </c>
      <c r="J2103">
        <v>0.76400000000000001</v>
      </c>
      <c r="K2103">
        <v>0.222</v>
      </c>
      <c r="L2103" t="str">
        <f>IFERROR(VLOOKUP(A2103, ContinentData!$A$2:$B$231, 2, FALSE),0)</f>
        <v>South America</v>
      </c>
      <c r="M2103" t="str">
        <f>IF(world_happiness[[#This Row],[Life Ladder]]&gt;world_happiness[[#This Row],[AV LL]],"Over Avergare","Under Average")</f>
        <v>Over Avergare</v>
      </c>
      <c r="N2103" s="55">
        <f>DATE(world_happiness[[#This Row],[year]],1,1)</f>
        <v>43466</v>
      </c>
      <c r="O2103">
        <f>YEAR(world_happiness[[#This Row],[Date]])</f>
        <v>2019</v>
      </c>
      <c r="P2103">
        <f>AVERAGE(world_happiness[Life Ladder])</f>
        <v>5.4792273760800283</v>
      </c>
    </row>
    <row r="2104" spans="1:16" x14ac:dyDescent="0.35">
      <c r="A2104" t="s">
        <v>169</v>
      </c>
      <c r="B2104">
        <v>2020</v>
      </c>
      <c r="C2104">
        <v>6.31</v>
      </c>
      <c r="D2104">
        <v>9.9909999999999997</v>
      </c>
      <c r="E2104">
        <v>0.92100000000000004</v>
      </c>
      <c r="F2104">
        <v>67.5</v>
      </c>
      <c r="G2104">
        <v>0.90800000000000003</v>
      </c>
      <c r="H2104">
        <v>-9.0999999999999998E-2</v>
      </c>
      <c r="I2104">
        <v>0.49099999999999999</v>
      </c>
      <c r="J2104">
        <v>0.72099999999999997</v>
      </c>
      <c r="K2104">
        <v>0.26500000000000001</v>
      </c>
      <c r="L2104" t="str">
        <f>IFERROR(VLOOKUP(A2104, ContinentData!$A$2:$B$231, 2, FALSE),0)</f>
        <v>South America</v>
      </c>
      <c r="M2104" t="str">
        <f>IF(world_happiness[[#This Row],[Life Ladder]]&gt;world_happiness[[#This Row],[AV LL]],"Over Avergare","Under Average")</f>
        <v>Over Avergare</v>
      </c>
      <c r="N2104" s="55">
        <f>DATE(world_happiness[[#This Row],[year]],1,1)</f>
        <v>43831</v>
      </c>
      <c r="O2104">
        <f>YEAR(world_happiness[[#This Row],[Date]])</f>
        <v>2020</v>
      </c>
      <c r="P2104">
        <f>AVERAGE(world_happiness[Life Ladder])</f>
        <v>5.4792273760800283</v>
      </c>
    </row>
    <row r="2105" spans="1:16" x14ac:dyDescent="0.35">
      <c r="A2105" t="s">
        <v>169</v>
      </c>
      <c r="B2105">
        <v>2021</v>
      </c>
      <c r="C2105">
        <v>6.5019999999999998</v>
      </c>
      <c r="D2105">
        <v>10.035</v>
      </c>
      <c r="E2105">
        <v>0.91400000000000003</v>
      </c>
      <c r="F2105">
        <v>67.5</v>
      </c>
      <c r="G2105">
        <v>0.89900000000000002</v>
      </c>
      <c r="H2105">
        <v>-5.0999999999999997E-2</v>
      </c>
      <c r="I2105">
        <v>0.60599999999999998</v>
      </c>
      <c r="J2105">
        <v>0.746</v>
      </c>
      <c r="K2105">
        <v>0.26300000000000001</v>
      </c>
      <c r="L2105" t="str">
        <f>IFERROR(VLOOKUP(A2105, ContinentData!$A$2:$B$231, 2, FALSE),0)</f>
        <v>South America</v>
      </c>
      <c r="M2105" t="str">
        <f>IF(world_happiness[[#This Row],[Life Ladder]]&gt;world_happiness[[#This Row],[AV LL]],"Over Avergare","Under Average")</f>
        <v>Over Avergare</v>
      </c>
      <c r="N2105" s="55">
        <f>DATE(world_happiness[[#This Row],[year]],1,1)</f>
        <v>44197</v>
      </c>
      <c r="O2105">
        <f>YEAR(world_happiness[[#This Row],[Date]])</f>
        <v>2021</v>
      </c>
      <c r="P2105">
        <f>AVERAGE(world_happiness[Life Ladder])</f>
        <v>5.4792273760800283</v>
      </c>
    </row>
    <row r="2106" spans="1:16" x14ac:dyDescent="0.35">
      <c r="A2106" t="s">
        <v>169</v>
      </c>
      <c r="B2106">
        <v>2022</v>
      </c>
      <c r="C2106">
        <v>6.6710000000000003</v>
      </c>
      <c r="D2106">
        <v>10.084</v>
      </c>
      <c r="E2106">
        <v>0.90500000000000003</v>
      </c>
      <c r="F2106">
        <v>67.5</v>
      </c>
      <c r="G2106">
        <v>0.878</v>
      </c>
      <c r="H2106">
        <v>-5.1999999999999998E-2</v>
      </c>
      <c r="I2106">
        <v>0.63100000000000001</v>
      </c>
      <c r="J2106">
        <v>0.77500000000000002</v>
      </c>
      <c r="K2106">
        <v>0.26700000000000002</v>
      </c>
      <c r="L2106" t="str">
        <f>IFERROR(VLOOKUP(A2106, ContinentData!$A$2:$B$231, 2, FALSE),0)</f>
        <v>South America</v>
      </c>
      <c r="M2106" t="str">
        <f>IF(world_happiness[[#This Row],[Life Ladder]]&gt;world_happiness[[#This Row],[AV LL]],"Over Avergare","Under Average")</f>
        <v>Over Avergare</v>
      </c>
      <c r="N2106" s="55">
        <f>DATE(world_happiness[[#This Row],[year]],1,1)</f>
        <v>44562</v>
      </c>
      <c r="O2106">
        <f>YEAR(world_happiness[[#This Row],[Date]])</f>
        <v>2022</v>
      </c>
      <c r="P2106">
        <f>AVERAGE(world_happiness[Life Ladder])</f>
        <v>5.4792273760800283</v>
      </c>
    </row>
    <row r="2107" spans="1:16" x14ac:dyDescent="0.35">
      <c r="A2107" t="s">
        <v>170</v>
      </c>
      <c r="B2107">
        <v>2006</v>
      </c>
      <c r="C2107">
        <v>5.2320000000000002</v>
      </c>
      <c r="D2107">
        <v>8.2560000000000002</v>
      </c>
      <c r="E2107">
        <v>0.90300000000000002</v>
      </c>
      <c r="F2107">
        <v>61.34</v>
      </c>
      <c r="G2107">
        <v>0.78400000000000003</v>
      </c>
      <c r="H2107">
        <v>-0.122</v>
      </c>
      <c r="I2107">
        <v>0.60899999999999999</v>
      </c>
      <c r="J2107">
        <v>0.65</v>
      </c>
      <c r="K2107">
        <v>0.19500000000000001</v>
      </c>
      <c r="L2107" t="str">
        <f>IFERROR(VLOOKUP(A2107, ContinentData!$A$2:$B$231, 2, FALSE),0)</f>
        <v>Asia</v>
      </c>
      <c r="M2107" t="str">
        <f>IF(world_happiness[[#This Row],[Life Ladder]]&gt;world_happiness[[#This Row],[AV LL]],"Over Avergare","Under Average")</f>
        <v>Under Average</v>
      </c>
      <c r="N2107" s="55">
        <f>DATE(world_happiness[[#This Row],[year]],1,1)</f>
        <v>38718</v>
      </c>
      <c r="O2107">
        <f>YEAR(world_happiness[[#This Row],[Date]])</f>
        <v>2006</v>
      </c>
      <c r="P2107">
        <f>AVERAGE(world_happiness[Life Ladder])</f>
        <v>5.4792273760800283</v>
      </c>
    </row>
    <row r="2108" spans="1:16" x14ac:dyDescent="0.35">
      <c r="A2108" t="s">
        <v>170</v>
      </c>
      <c r="B2108">
        <v>2008</v>
      </c>
      <c r="C2108">
        <v>5.3109999999999999</v>
      </c>
      <c r="D2108">
        <v>8.4019999999999992</v>
      </c>
      <c r="E2108">
        <v>0.89400000000000002</v>
      </c>
      <c r="F2108">
        <v>61.82</v>
      </c>
      <c r="G2108">
        <v>0.83099999999999996</v>
      </c>
      <c r="H2108">
        <v>-0.03</v>
      </c>
      <c r="J2108">
        <v>0.64700000000000002</v>
      </c>
      <c r="K2108">
        <v>0.187</v>
      </c>
      <c r="L2108" t="str">
        <f>IFERROR(VLOOKUP(A2108, ContinentData!$A$2:$B$231, 2, FALSE),0)</f>
        <v>Asia</v>
      </c>
      <c r="M2108" t="str">
        <f>IF(world_happiness[[#This Row],[Life Ladder]]&gt;world_happiness[[#This Row],[AV LL]],"Over Avergare","Under Average")</f>
        <v>Under Average</v>
      </c>
      <c r="N2108" s="55">
        <f>DATE(world_happiness[[#This Row],[year]],1,1)</f>
        <v>39448</v>
      </c>
      <c r="O2108">
        <f>YEAR(world_happiness[[#This Row],[Date]])</f>
        <v>2008</v>
      </c>
      <c r="P2108">
        <f>AVERAGE(world_happiness[Life Ladder])</f>
        <v>5.4792273760800283</v>
      </c>
    </row>
    <row r="2109" spans="1:16" x14ac:dyDescent="0.35">
      <c r="A2109" t="s">
        <v>170</v>
      </c>
      <c r="B2109">
        <v>2009</v>
      </c>
      <c r="C2109">
        <v>5.2610000000000001</v>
      </c>
      <c r="D2109">
        <v>8.4629999999999992</v>
      </c>
      <c r="E2109">
        <v>0.90500000000000003</v>
      </c>
      <c r="F2109">
        <v>62.06</v>
      </c>
      <c r="H2109">
        <v>6.0000000000000001E-3</v>
      </c>
      <c r="I2109">
        <v>0.61</v>
      </c>
      <c r="J2109">
        <v>0.64600000000000002</v>
      </c>
      <c r="K2109">
        <v>0.159</v>
      </c>
      <c r="L2109" t="str">
        <f>IFERROR(VLOOKUP(A2109, ContinentData!$A$2:$B$231, 2, FALSE),0)</f>
        <v>Asia</v>
      </c>
      <c r="M2109" t="str">
        <f>IF(world_happiness[[#This Row],[Life Ladder]]&gt;world_happiness[[#This Row],[AV LL]],"Over Avergare","Under Average")</f>
        <v>Under Average</v>
      </c>
      <c r="N2109" s="55">
        <f>DATE(world_happiness[[#This Row],[year]],1,1)</f>
        <v>39814</v>
      </c>
      <c r="O2109">
        <f>YEAR(world_happiness[[#This Row],[Date]])</f>
        <v>2009</v>
      </c>
      <c r="P2109">
        <f>AVERAGE(world_happiness[Life Ladder])</f>
        <v>5.4792273760800283</v>
      </c>
    </row>
    <row r="2110" spans="1:16" x14ac:dyDescent="0.35">
      <c r="A2110" t="s">
        <v>170</v>
      </c>
      <c r="B2110">
        <v>2010</v>
      </c>
      <c r="C2110">
        <v>5.0949999999999998</v>
      </c>
      <c r="D2110">
        <v>8.5079999999999991</v>
      </c>
      <c r="E2110">
        <v>0.90300000000000002</v>
      </c>
      <c r="F2110">
        <v>62.3</v>
      </c>
      <c r="H2110">
        <v>-3.6999999999999998E-2</v>
      </c>
      <c r="I2110">
        <v>0.51900000000000002</v>
      </c>
      <c r="J2110">
        <v>0.66500000000000004</v>
      </c>
      <c r="K2110">
        <v>0.152</v>
      </c>
      <c r="L2110" t="str">
        <f>IFERROR(VLOOKUP(A2110, ContinentData!$A$2:$B$231, 2, FALSE),0)</f>
        <v>Asia</v>
      </c>
      <c r="M2110" t="str">
        <f>IF(world_happiness[[#This Row],[Life Ladder]]&gt;world_happiness[[#This Row],[AV LL]],"Over Avergare","Under Average")</f>
        <v>Under Average</v>
      </c>
      <c r="N2110" s="55">
        <f>DATE(world_happiness[[#This Row],[year]],1,1)</f>
        <v>40179</v>
      </c>
      <c r="O2110">
        <f>YEAR(world_happiness[[#This Row],[Date]])</f>
        <v>2010</v>
      </c>
      <c r="P2110">
        <f>AVERAGE(world_happiness[Life Ladder])</f>
        <v>5.4792273760800283</v>
      </c>
    </row>
    <row r="2111" spans="1:16" x14ac:dyDescent="0.35">
      <c r="A2111" t="s">
        <v>170</v>
      </c>
      <c r="B2111">
        <v>2011</v>
      </c>
      <c r="C2111">
        <v>5.7389999999999999</v>
      </c>
      <c r="D2111">
        <v>8.5540000000000003</v>
      </c>
      <c r="E2111">
        <v>0.92400000000000004</v>
      </c>
      <c r="F2111">
        <v>62.54</v>
      </c>
      <c r="G2111">
        <v>0.93400000000000005</v>
      </c>
      <c r="H2111">
        <v>3.5000000000000003E-2</v>
      </c>
      <c r="I2111">
        <v>0.52200000000000002</v>
      </c>
      <c r="J2111">
        <v>0.66300000000000003</v>
      </c>
      <c r="K2111">
        <v>0.123</v>
      </c>
      <c r="L2111" t="str">
        <f>IFERROR(VLOOKUP(A2111, ContinentData!$A$2:$B$231, 2, FALSE),0)</f>
        <v>Asia</v>
      </c>
      <c r="M2111" t="str">
        <f>IF(world_happiness[[#This Row],[Life Ladder]]&gt;world_happiness[[#This Row],[AV LL]],"Over Avergare","Under Average")</f>
        <v>Over Avergare</v>
      </c>
      <c r="N2111" s="55">
        <f>DATE(world_happiness[[#This Row],[year]],1,1)</f>
        <v>40544</v>
      </c>
      <c r="O2111">
        <f>YEAR(world_happiness[[#This Row],[Date]])</f>
        <v>2011</v>
      </c>
      <c r="P2111">
        <f>AVERAGE(world_happiness[Life Ladder])</f>
        <v>5.4792273760800283</v>
      </c>
    </row>
    <row r="2112" spans="1:16" x14ac:dyDescent="0.35">
      <c r="A2112" t="s">
        <v>170</v>
      </c>
      <c r="B2112">
        <v>2012</v>
      </c>
      <c r="C2112">
        <v>6.0190000000000001</v>
      </c>
      <c r="D2112">
        <v>8.6080000000000005</v>
      </c>
      <c r="E2112">
        <v>0.93300000000000005</v>
      </c>
      <c r="F2112">
        <v>62.78</v>
      </c>
      <c r="G2112">
        <v>0.91400000000000003</v>
      </c>
      <c r="H2112">
        <v>-4.3999999999999997E-2</v>
      </c>
      <c r="I2112">
        <v>0.46300000000000002</v>
      </c>
      <c r="J2112">
        <v>0.65</v>
      </c>
      <c r="K2112">
        <v>0.11799999999999999</v>
      </c>
      <c r="L2112" t="str">
        <f>IFERROR(VLOOKUP(A2112, ContinentData!$A$2:$B$231, 2, FALSE),0)</f>
        <v>Asia</v>
      </c>
      <c r="M2112" t="str">
        <f>IF(world_happiness[[#This Row],[Life Ladder]]&gt;world_happiness[[#This Row],[AV LL]],"Over Avergare","Under Average")</f>
        <v>Over Avergare</v>
      </c>
      <c r="N2112" s="55">
        <f>DATE(world_happiness[[#This Row],[year]],1,1)</f>
        <v>40909</v>
      </c>
      <c r="O2112">
        <f>YEAR(world_happiness[[#This Row],[Date]])</f>
        <v>2012</v>
      </c>
      <c r="P2112">
        <f>AVERAGE(world_happiness[Life Ladder])</f>
        <v>5.4792273760800283</v>
      </c>
    </row>
    <row r="2113" spans="1:16" x14ac:dyDescent="0.35">
      <c r="A2113" t="s">
        <v>170</v>
      </c>
      <c r="B2113">
        <v>2013</v>
      </c>
      <c r="C2113">
        <v>5.94</v>
      </c>
      <c r="D2113">
        <v>8.6620000000000008</v>
      </c>
      <c r="E2113">
        <v>0.96299999999999997</v>
      </c>
      <c r="F2113">
        <v>63.02</v>
      </c>
      <c r="G2113">
        <v>0.95</v>
      </c>
      <c r="H2113">
        <v>-0.04</v>
      </c>
      <c r="I2113">
        <v>0.434</v>
      </c>
      <c r="J2113">
        <v>0.68600000000000005</v>
      </c>
      <c r="K2113">
        <v>0.13</v>
      </c>
      <c r="L2113" t="str">
        <f>IFERROR(VLOOKUP(A2113, ContinentData!$A$2:$B$231, 2, FALSE),0)</f>
        <v>Asia</v>
      </c>
      <c r="M2113" t="str">
        <f>IF(world_happiness[[#This Row],[Life Ladder]]&gt;world_happiness[[#This Row],[AV LL]],"Over Avergare","Under Average")</f>
        <v>Over Avergare</v>
      </c>
      <c r="N2113" s="55">
        <f>DATE(world_happiness[[#This Row],[year]],1,1)</f>
        <v>41275</v>
      </c>
      <c r="O2113">
        <f>YEAR(world_happiness[[#This Row],[Date]])</f>
        <v>2013</v>
      </c>
      <c r="P2113">
        <f>AVERAGE(world_happiness[Life Ladder])</f>
        <v>5.4792273760800283</v>
      </c>
    </row>
    <row r="2114" spans="1:16" x14ac:dyDescent="0.35">
      <c r="A2114" t="s">
        <v>170</v>
      </c>
      <c r="B2114">
        <v>2014</v>
      </c>
      <c r="C2114">
        <v>6.0490000000000004</v>
      </c>
      <c r="D2114">
        <v>8.7119999999999997</v>
      </c>
      <c r="E2114">
        <v>0.95199999999999996</v>
      </c>
      <c r="F2114">
        <v>63.26</v>
      </c>
      <c r="G2114">
        <v>0.95399999999999996</v>
      </c>
      <c r="H2114">
        <v>5.5E-2</v>
      </c>
      <c r="I2114">
        <v>0.53600000000000003</v>
      </c>
      <c r="J2114">
        <v>0.71299999999999997</v>
      </c>
      <c r="K2114">
        <v>0.106</v>
      </c>
      <c r="L2114" t="str">
        <f>IFERROR(VLOOKUP(A2114, ContinentData!$A$2:$B$231, 2, FALSE),0)</f>
        <v>Asia</v>
      </c>
      <c r="M2114" t="str">
        <f>IF(world_happiness[[#This Row],[Life Ladder]]&gt;world_happiness[[#This Row],[AV LL]],"Over Avergare","Under Average")</f>
        <v>Over Avergare</v>
      </c>
      <c r="N2114" s="55">
        <f>DATE(world_happiness[[#This Row],[year]],1,1)</f>
        <v>41640</v>
      </c>
      <c r="O2114">
        <f>YEAR(world_happiness[[#This Row],[Date]])</f>
        <v>2014</v>
      </c>
      <c r="P2114">
        <f>AVERAGE(world_happiness[Life Ladder])</f>
        <v>5.4792273760800283</v>
      </c>
    </row>
    <row r="2115" spans="1:16" x14ac:dyDescent="0.35">
      <c r="A2115" t="s">
        <v>170</v>
      </c>
      <c r="B2115">
        <v>2015</v>
      </c>
      <c r="C2115">
        <v>5.9720000000000004</v>
      </c>
      <c r="D2115">
        <v>8.7639999999999993</v>
      </c>
      <c r="E2115">
        <v>0.96799999999999997</v>
      </c>
      <c r="F2115">
        <v>63.5</v>
      </c>
      <c r="G2115">
        <v>0.98</v>
      </c>
      <c r="H2115">
        <v>0.36799999999999999</v>
      </c>
      <c r="I2115">
        <v>0.47099999999999997</v>
      </c>
      <c r="J2115">
        <v>0.77800000000000002</v>
      </c>
      <c r="K2115">
        <v>0.10299999999999999</v>
      </c>
      <c r="L2115" t="str">
        <f>IFERROR(VLOOKUP(A2115, ContinentData!$A$2:$B$231, 2, FALSE),0)</f>
        <v>Asia</v>
      </c>
      <c r="M2115" t="str">
        <f>IF(world_happiness[[#This Row],[Life Ladder]]&gt;world_happiness[[#This Row],[AV LL]],"Over Avergare","Under Average")</f>
        <v>Over Avergare</v>
      </c>
      <c r="N2115" s="55">
        <f>DATE(world_happiness[[#This Row],[year]],1,1)</f>
        <v>42005</v>
      </c>
      <c r="O2115">
        <f>YEAR(world_happiness[[#This Row],[Date]])</f>
        <v>2015</v>
      </c>
      <c r="P2115">
        <f>AVERAGE(world_happiness[Life Ladder])</f>
        <v>5.4792273760800283</v>
      </c>
    </row>
    <row r="2116" spans="1:16" x14ac:dyDescent="0.35">
      <c r="A2116" t="s">
        <v>170</v>
      </c>
      <c r="B2116">
        <v>2016</v>
      </c>
      <c r="C2116">
        <v>5.8929999999999998</v>
      </c>
      <c r="D2116">
        <v>8.8040000000000003</v>
      </c>
      <c r="E2116">
        <v>0.94499999999999995</v>
      </c>
      <c r="F2116">
        <v>63.8</v>
      </c>
      <c r="G2116">
        <v>0.98399999999999999</v>
      </c>
      <c r="H2116">
        <v>0.20200000000000001</v>
      </c>
      <c r="J2116">
        <v>0.77100000000000002</v>
      </c>
      <c r="K2116">
        <v>0.14699999999999999</v>
      </c>
      <c r="L2116" t="str">
        <f>IFERROR(VLOOKUP(A2116, ContinentData!$A$2:$B$231, 2, FALSE),0)</f>
        <v>Asia</v>
      </c>
      <c r="M2116" t="str">
        <f>IF(world_happiness[[#This Row],[Life Ladder]]&gt;world_happiness[[#This Row],[AV LL]],"Over Avergare","Under Average")</f>
        <v>Over Avergare</v>
      </c>
      <c r="N2116" s="55">
        <f>DATE(world_happiness[[#This Row],[year]],1,1)</f>
        <v>42370</v>
      </c>
      <c r="O2116">
        <f>YEAR(world_happiness[[#This Row],[Date]])</f>
        <v>2016</v>
      </c>
      <c r="P2116">
        <f>AVERAGE(world_happiness[Life Ladder])</f>
        <v>5.4792273760800283</v>
      </c>
    </row>
    <row r="2117" spans="1:16" x14ac:dyDescent="0.35">
      <c r="A2117" t="s">
        <v>170</v>
      </c>
      <c r="B2117">
        <v>2017</v>
      </c>
      <c r="C2117">
        <v>6.4210000000000003</v>
      </c>
      <c r="D2117">
        <v>8.8309999999999995</v>
      </c>
      <c r="E2117">
        <v>0.94199999999999995</v>
      </c>
      <c r="F2117">
        <v>64.099999999999994</v>
      </c>
      <c r="G2117">
        <v>0.98499999999999999</v>
      </c>
      <c r="H2117">
        <v>0.11600000000000001</v>
      </c>
      <c r="I2117">
        <v>0.46500000000000002</v>
      </c>
      <c r="J2117">
        <v>0.745</v>
      </c>
      <c r="K2117">
        <v>0.20300000000000001</v>
      </c>
      <c r="L2117" t="str">
        <f>IFERROR(VLOOKUP(A2117, ContinentData!$A$2:$B$231, 2, FALSE),0)</f>
        <v>Asia</v>
      </c>
      <c r="M2117" t="str">
        <f>IF(world_happiness[[#This Row],[Life Ladder]]&gt;world_happiness[[#This Row],[AV LL]],"Over Avergare","Under Average")</f>
        <v>Over Avergare</v>
      </c>
      <c r="N2117" s="55">
        <f>DATE(world_happiness[[#This Row],[year]],1,1)</f>
        <v>42736</v>
      </c>
      <c r="O2117">
        <f>YEAR(world_happiness[[#This Row],[Date]])</f>
        <v>2017</v>
      </c>
      <c r="P2117">
        <f>AVERAGE(world_happiness[Life Ladder])</f>
        <v>5.4792273760800283</v>
      </c>
    </row>
    <row r="2118" spans="1:16" x14ac:dyDescent="0.35">
      <c r="A2118" t="s">
        <v>170</v>
      </c>
      <c r="B2118">
        <v>2018</v>
      </c>
      <c r="C2118">
        <v>6.2050000000000001</v>
      </c>
      <c r="D2118">
        <v>8.8650000000000002</v>
      </c>
      <c r="E2118">
        <v>0.92100000000000004</v>
      </c>
      <c r="F2118">
        <v>64.400000000000006</v>
      </c>
      <c r="G2118">
        <v>0.97</v>
      </c>
      <c r="H2118">
        <v>0.312</v>
      </c>
      <c r="I2118">
        <v>0.52</v>
      </c>
      <c r="J2118">
        <v>0.746</v>
      </c>
      <c r="K2118">
        <v>0.20899999999999999</v>
      </c>
      <c r="L2118" t="str">
        <f>IFERROR(VLOOKUP(A2118, ContinentData!$A$2:$B$231, 2, FALSE),0)</f>
        <v>Asia</v>
      </c>
      <c r="M2118" t="str">
        <f>IF(world_happiness[[#This Row],[Life Ladder]]&gt;world_happiness[[#This Row],[AV LL]],"Over Avergare","Under Average")</f>
        <v>Over Avergare</v>
      </c>
      <c r="N2118" s="55">
        <f>DATE(world_happiness[[#This Row],[year]],1,1)</f>
        <v>43101</v>
      </c>
      <c r="O2118">
        <f>YEAR(world_happiness[[#This Row],[Date]])</f>
        <v>2018</v>
      </c>
      <c r="P2118">
        <f>AVERAGE(world_happiness[Life Ladder])</f>
        <v>5.4792273760800283</v>
      </c>
    </row>
    <row r="2119" spans="1:16" x14ac:dyDescent="0.35">
      <c r="A2119" t="s">
        <v>170</v>
      </c>
      <c r="B2119">
        <v>2019</v>
      </c>
      <c r="C2119">
        <v>6.1539999999999999</v>
      </c>
      <c r="D2119">
        <v>8.9019999999999992</v>
      </c>
      <c r="E2119">
        <v>0.91500000000000004</v>
      </c>
      <c r="F2119">
        <v>64.7</v>
      </c>
      <c r="G2119">
        <v>0.97</v>
      </c>
      <c r="H2119">
        <v>0.29799999999999999</v>
      </c>
      <c r="I2119">
        <v>0.51100000000000001</v>
      </c>
      <c r="J2119">
        <v>0.751</v>
      </c>
      <c r="K2119">
        <v>0.22</v>
      </c>
      <c r="L2119" t="str">
        <f>IFERROR(VLOOKUP(A2119, ContinentData!$A$2:$B$231, 2, FALSE),0)</f>
        <v>Asia</v>
      </c>
      <c r="M2119" t="str">
        <f>IF(world_happiness[[#This Row],[Life Ladder]]&gt;world_happiness[[#This Row],[AV LL]],"Over Avergare","Under Average")</f>
        <v>Over Avergare</v>
      </c>
      <c r="N2119" s="55">
        <f>DATE(world_happiness[[#This Row],[year]],1,1)</f>
        <v>43466</v>
      </c>
      <c r="O2119">
        <f>YEAR(world_happiness[[#This Row],[Date]])</f>
        <v>2019</v>
      </c>
      <c r="P2119">
        <f>AVERAGE(world_happiness[Life Ladder])</f>
        <v>5.4792273760800283</v>
      </c>
    </row>
    <row r="2120" spans="1:16" x14ac:dyDescent="0.35">
      <c r="A2120" t="s">
        <v>170</v>
      </c>
      <c r="B2120">
        <v>2020</v>
      </c>
      <c r="C2120">
        <v>5.8419999999999996</v>
      </c>
      <c r="D2120">
        <v>8.9019999999999992</v>
      </c>
      <c r="E2120">
        <v>0.85</v>
      </c>
      <c r="F2120">
        <v>65</v>
      </c>
      <c r="G2120">
        <v>0.92800000000000005</v>
      </c>
      <c r="H2120">
        <v>0.193</v>
      </c>
      <c r="I2120">
        <v>0.64200000000000002</v>
      </c>
      <c r="J2120">
        <v>0.67800000000000005</v>
      </c>
      <c r="K2120">
        <v>0.27900000000000003</v>
      </c>
      <c r="L2120" t="str">
        <f>IFERROR(VLOOKUP(A2120, ContinentData!$A$2:$B$231, 2, FALSE),0)</f>
        <v>Asia</v>
      </c>
      <c r="M2120" t="str">
        <f>IF(world_happiness[[#This Row],[Life Ladder]]&gt;world_happiness[[#This Row],[AV LL]],"Over Avergare","Under Average")</f>
        <v>Over Avergare</v>
      </c>
      <c r="N2120" s="55">
        <f>DATE(world_happiness[[#This Row],[year]],1,1)</f>
        <v>43831</v>
      </c>
      <c r="O2120">
        <f>YEAR(world_happiness[[#This Row],[Date]])</f>
        <v>2020</v>
      </c>
      <c r="P2120">
        <f>AVERAGE(world_happiness[Life Ladder])</f>
        <v>5.4792273760800283</v>
      </c>
    </row>
    <row r="2121" spans="1:16" x14ac:dyDescent="0.35">
      <c r="A2121" t="s">
        <v>170</v>
      </c>
      <c r="B2121">
        <v>2021</v>
      </c>
      <c r="C2121">
        <v>6.1849999999999996</v>
      </c>
      <c r="D2121">
        <v>8.9529999999999994</v>
      </c>
      <c r="E2121">
        <v>0.89600000000000002</v>
      </c>
      <c r="F2121">
        <v>65.3</v>
      </c>
      <c r="G2121">
        <v>0.92700000000000005</v>
      </c>
      <c r="H2121">
        <v>0.186</v>
      </c>
      <c r="I2121">
        <v>0.66200000000000003</v>
      </c>
      <c r="J2121">
        <v>0.69799999999999995</v>
      </c>
      <c r="K2121">
        <v>0.23300000000000001</v>
      </c>
      <c r="L2121" t="str">
        <f>IFERROR(VLOOKUP(A2121, ContinentData!$A$2:$B$231, 2, FALSE),0)</f>
        <v>Asia</v>
      </c>
      <c r="M2121" t="str">
        <f>IF(world_happiness[[#This Row],[Life Ladder]]&gt;world_happiness[[#This Row],[AV LL]],"Over Avergare","Under Average")</f>
        <v>Over Avergare</v>
      </c>
      <c r="N2121" s="55">
        <f>DATE(world_happiness[[#This Row],[year]],1,1)</f>
        <v>44197</v>
      </c>
      <c r="O2121">
        <f>YEAR(world_happiness[[#This Row],[Date]])</f>
        <v>2021</v>
      </c>
      <c r="P2121">
        <f>AVERAGE(world_happiness[Life Ladder])</f>
        <v>5.4792273760800283</v>
      </c>
    </row>
    <row r="2122" spans="1:16" x14ac:dyDescent="0.35">
      <c r="A2122" t="s">
        <v>170</v>
      </c>
      <c r="B2122">
        <v>2022</v>
      </c>
      <c r="C2122">
        <v>6.016</v>
      </c>
      <c r="D2122">
        <v>8.99</v>
      </c>
      <c r="E2122">
        <v>0.879</v>
      </c>
      <c r="F2122">
        <v>65.599999999999994</v>
      </c>
      <c r="G2122">
        <v>0.95899999999999996</v>
      </c>
      <c r="H2122">
        <v>0.309</v>
      </c>
      <c r="I2122">
        <v>0.61599999999999999</v>
      </c>
      <c r="J2122">
        <v>0.74099999999999999</v>
      </c>
      <c r="K2122">
        <v>0.22500000000000001</v>
      </c>
      <c r="L2122" t="str">
        <f>IFERROR(VLOOKUP(A2122, ContinentData!$A$2:$B$231, 2, FALSE),0)</f>
        <v>Asia</v>
      </c>
      <c r="M2122" t="str">
        <f>IF(world_happiness[[#This Row],[Life Ladder]]&gt;world_happiness[[#This Row],[AV LL]],"Over Avergare","Under Average")</f>
        <v>Over Avergare</v>
      </c>
      <c r="N2122" s="55">
        <f>DATE(world_happiness[[#This Row],[year]],1,1)</f>
        <v>44562</v>
      </c>
      <c r="O2122">
        <f>YEAR(world_happiness[[#This Row],[Date]])</f>
        <v>2022</v>
      </c>
      <c r="P2122">
        <f>AVERAGE(world_happiness[Life Ladder])</f>
        <v>5.4792273760800283</v>
      </c>
    </row>
    <row r="2123" spans="1:16" x14ac:dyDescent="0.35">
      <c r="A2123" t="s">
        <v>171</v>
      </c>
      <c r="B2123">
        <v>2005</v>
      </c>
      <c r="C2123">
        <v>7.17</v>
      </c>
      <c r="D2123">
        <v>9.3160000000000007</v>
      </c>
      <c r="E2123">
        <v>0.95499999999999996</v>
      </c>
      <c r="F2123">
        <v>65.5</v>
      </c>
      <c r="G2123">
        <v>0.83799999999999997</v>
      </c>
      <c r="I2123">
        <v>0.72</v>
      </c>
      <c r="J2123">
        <v>0.80300000000000005</v>
      </c>
      <c r="K2123">
        <v>0.23300000000000001</v>
      </c>
      <c r="L2123" t="str">
        <f>IFERROR(VLOOKUP(A2123, ContinentData!$A$2:$B$231, 2, FALSE),0)</f>
        <v>South America</v>
      </c>
      <c r="M2123" t="str">
        <f>IF(world_happiness[[#This Row],[Life Ladder]]&gt;world_happiness[[#This Row],[AV LL]],"Over Avergare","Under Average")</f>
        <v>Over Avergare</v>
      </c>
      <c r="N2123" s="55">
        <f>DATE(world_happiness[[#This Row],[year]],1,1)</f>
        <v>38353</v>
      </c>
      <c r="O2123">
        <f>YEAR(world_happiness[[#This Row],[Date]])</f>
        <v>2005</v>
      </c>
      <c r="P2123">
        <f>AVERAGE(world_happiness[Life Ladder])</f>
        <v>5.4792273760800283</v>
      </c>
    </row>
    <row r="2124" spans="1:16" x14ac:dyDescent="0.35">
      <c r="A2124" t="s">
        <v>171</v>
      </c>
      <c r="B2124">
        <v>2006</v>
      </c>
      <c r="C2124">
        <v>6.5250000000000004</v>
      </c>
      <c r="D2124">
        <v>9.4670000000000005</v>
      </c>
      <c r="E2124">
        <v>0.94599999999999995</v>
      </c>
      <c r="F2124">
        <v>65.459999999999994</v>
      </c>
      <c r="G2124">
        <v>0.79800000000000004</v>
      </c>
      <c r="H2124">
        <v>-3.5000000000000003E-2</v>
      </c>
      <c r="I2124">
        <v>0.64600000000000002</v>
      </c>
      <c r="J2124">
        <v>0.83699999999999997</v>
      </c>
      <c r="K2124">
        <v>0.17799999999999999</v>
      </c>
      <c r="L2124" t="str">
        <f>IFERROR(VLOOKUP(A2124, ContinentData!$A$2:$B$231, 2, FALSE),0)</f>
        <v>South America</v>
      </c>
      <c r="M2124" t="str">
        <f>IF(world_happiness[[#This Row],[Life Ladder]]&gt;world_happiness[[#This Row],[AV LL]],"Over Avergare","Under Average")</f>
        <v>Over Avergare</v>
      </c>
      <c r="N2124" s="55">
        <f>DATE(world_happiness[[#This Row],[year]],1,1)</f>
        <v>38718</v>
      </c>
      <c r="O2124">
        <f>YEAR(world_happiness[[#This Row],[Date]])</f>
        <v>2006</v>
      </c>
      <c r="P2124">
        <f>AVERAGE(world_happiness[Life Ladder])</f>
        <v>5.4792273760800283</v>
      </c>
    </row>
    <row r="2125" spans="1:16" x14ac:dyDescent="0.35">
      <c r="A2125" t="s">
        <v>171</v>
      </c>
      <c r="B2125">
        <v>2008</v>
      </c>
      <c r="C2125">
        <v>6.258</v>
      </c>
      <c r="D2125">
        <v>9.7189999999999994</v>
      </c>
      <c r="E2125">
        <v>0.92200000000000004</v>
      </c>
      <c r="F2125">
        <v>65.38</v>
      </c>
      <c r="G2125">
        <v>0.67800000000000005</v>
      </c>
      <c r="H2125">
        <v>-0.23</v>
      </c>
      <c r="I2125">
        <v>0.77600000000000002</v>
      </c>
      <c r="J2125">
        <v>0.81799999999999995</v>
      </c>
      <c r="K2125">
        <v>0.224</v>
      </c>
      <c r="L2125" t="str">
        <f>IFERROR(VLOOKUP(A2125, ContinentData!$A$2:$B$231, 2, FALSE),0)</f>
        <v>South America</v>
      </c>
      <c r="M2125" t="str">
        <f>IF(world_happiness[[#This Row],[Life Ladder]]&gt;world_happiness[[#This Row],[AV LL]],"Over Avergare","Under Average")</f>
        <v>Over Avergare</v>
      </c>
      <c r="N2125" s="55">
        <f>DATE(world_happiness[[#This Row],[year]],1,1)</f>
        <v>39448</v>
      </c>
      <c r="O2125">
        <f>YEAR(world_happiness[[#This Row],[Date]])</f>
        <v>2008</v>
      </c>
      <c r="P2125">
        <f>AVERAGE(world_happiness[Life Ladder])</f>
        <v>5.4792273760800283</v>
      </c>
    </row>
    <row r="2126" spans="1:16" x14ac:dyDescent="0.35">
      <c r="A2126" t="s">
        <v>171</v>
      </c>
      <c r="B2126">
        <v>2009</v>
      </c>
      <c r="C2126">
        <v>7.1890000000000001</v>
      </c>
      <c r="D2126">
        <v>9.5670000000000002</v>
      </c>
      <c r="E2126">
        <v>0.94499999999999995</v>
      </c>
      <c r="F2126">
        <v>65.34</v>
      </c>
      <c r="G2126">
        <v>0.67700000000000005</v>
      </c>
      <c r="H2126">
        <v>-0.121</v>
      </c>
      <c r="I2126">
        <v>0.82799999999999996</v>
      </c>
      <c r="J2126">
        <v>0.79200000000000004</v>
      </c>
      <c r="K2126">
        <v>0.18</v>
      </c>
      <c r="L2126" t="str">
        <f>IFERROR(VLOOKUP(A2126, ContinentData!$A$2:$B$231, 2, FALSE),0)</f>
        <v>South America</v>
      </c>
      <c r="M2126" t="str">
        <f>IF(world_happiness[[#This Row],[Life Ladder]]&gt;world_happiness[[#This Row],[AV LL]],"Over Avergare","Under Average")</f>
        <v>Over Avergare</v>
      </c>
      <c r="N2126" s="55">
        <f>DATE(world_happiness[[#This Row],[year]],1,1)</f>
        <v>39814</v>
      </c>
      <c r="O2126">
        <f>YEAR(world_happiness[[#This Row],[Date]])</f>
        <v>2009</v>
      </c>
      <c r="P2126">
        <f>AVERAGE(world_happiness[Life Ladder])</f>
        <v>5.4792273760800283</v>
      </c>
    </row>
    <row r="2127" spans="1:16" x14ac:dyDescent="0.35">
      <c r="A2127" t="s">
        <v>171</v>
      </c>
      <c r="B2127">
        <v>2010</v>
      </c>
      <c r="C2127">
        <v>7.4779999999999998</v>
      </c>
      <c r="D2127">
        <v>9.7479999999999993</v>
      </c>
      <c r="E2127">
        <v>0.93200000000000005</v>
      </c>
      <c r="F2127">
        <v>65.3</v>
      </c>
      <c r="G2127">
        <v>0.76800000000000002</v>
      </c>
      <c r="H2127">
        <v>-0.161</v>
      </c>
      <c r="I2127">
        <v>0.754</v>
      </c>
      <c r="J2127">
        <v>0.84699999999999998</v>
      </c>
      <c r="K2127">
        <v>0.13</v>
      </c>
      <c r="L2127" t="str">
        <f>IFERROR(VLOOKUP(A2127, ContinentData!$A$2:$B$231, 2, FALSE),0)</f>
        <v>South America</v>
      </c>
      <c r="M2127" t="str">
        <f>IF(world_happiness[[#This Row],[Life Ladder]]&gt;world_happiness[[#This Row],[AV LL]],"Over Avergare","Under Average")</f>
        <v>Over Avergare</v>
      </c>
      <c r="N2127" s="55">
        <f>DATE(world_happiness[[#This Row],[year]],1,1)</f>
        <v>40179</v>
      </c>
      <c r="O2127">
        <f>YEAR(world_happiness[[#This Row],[Date]])</f>
        <v>2010</v>
      </c>
      <c r="P2127">
        <f>AVERAGE(world_happiness[Life Ladder])</f>
        <v>5.4792273760800283</v>
      </c>
    </row>
    <row r="2128" spans="1:16" x14ac:dyDescent="0.35">
      <c r="A2128" t="s">
        <v>171</v>
      </c>
      <c r="B2128">
        <v>2011</v>
      </c>
      <c r="C2128">
        <v>6.58</v>
      </c>
      <c r="D2128">
        <v>9.859</v>
      </c>
      <c r="E2128">
        <v>0.93100000000000005</v>
      </c>
      <c r="F2128">
        <v>65.260000000000005</v>
      </c>
      <c r="G2128">
        <v>0.76600000000000001</v>
      </c>
      <c r="H2128">
        <v>-0.23200000000000001</v>
      </c>
      <c r="I2128">
        <v>0.77200000000000002</v>
      </c>
      <c r="J2128">
        <v>0.82299999999999995</v>
      </c>
      <c r="K2128">
        <v>0.19900000000000001</v>
      </c>
      <c r="L2128" t="str">
        <f>IFERROR(VLOOKUP(A2128, ContinentData!$A$2:$B$231, 2, FALSE),0)</f>
        <v>South America</v>
      </c>
      <c r="M2128" t="str">
        <f>IF(world_happiness[[#This Row],[Life Ladder]]&gt;world_happiness[[#This Row],[AV LL]],"Over Avergare","Under Average")</f>
        <v>Over Avergare</v>
      </c>
      <c r="N2128" s="55">
        <f>DATE(world_happiness[[#This Row],[year]],1,1)</f>
        <v>40544</v>
      </c>
      <c r="O2128">
        <f>YEAR(world_happiness[[#This Row],[Date]])</f>
        <v>2011</v>
      </c>
      <c r="P2128">
        <f>AVERAGE(world_happiness[Life Ladder])</f>
        <v>5.4792273760800283</v>
      </c>
    </row>
    <row r="2129" spans="1:16" x14ac:dyDescent="0.35">
      <c r="A2129" t="s">
        <v>171</v>
      </c>
      <c r="B2129">
        <v>2012</v>
      </c>
      <c r="C2129">
        <v>7.0670000000000002</v>
      </c>
      <c r="D2129">
        <v>9.8620000000000001</v>
      </c>
      <c r="E2129">
        <v>0.93200000000000005</v>
      </c>
      <c r="F2129">
        <v>65.22</v>
      </c>
      <c r="G2129">
        <v>0.80400000000000005</v>
      </c>
      <c r="H2129">
        <v>-0.19900000000000001</v>
      </c>
      <c r="I2129">
        <v>0.74299999999999999</v>
      </c>
      <c r="J2129">
        <v>0.84399999999999997</v>
      </c>
      <c r="K2129">
        <v>0.17599999999999999</v>
      </c>
      <c r="L2129" t="str">
        <f>IFERROR(VLOOKUP(A2129, ContinentData!$A$2:$B$231, 2, FALSE),0)</f>
        <v>South America</v>
      </c>
      <c r="M2129" t="str">
        <f>IF(world_happiness[[#This Row],[Life Ladder]]&gt;world_happiness[[#This Row],[AV LL]],"Over Avergare","Under Average")</f>
        <v>Over Avergare</v>
      </c>
      <c r="N2129" s="55">
        <f>DATE(world_happiness[[#This Row],[year]],1,1)</f>
        <v>40909</v>
      </c>
      <c r="O2129">
        <f>YEAR(world_happiness[[#This Row],[Date]])</f>
        <v>2012</v>
      </c>
      <c r="P2129">
        <f>AVERAGE(world_happiness[Life Ladder])</f>
        <v>5.4792273760800283</v>
      </c>
    </row>
    <row r="2130" spans="1:16" x14ac:dyDescent="0.35">
      <c r="A2130" t="s">
        <v>171</v>
      </c>
      <c r="B2130">
        <v>2013</v>
      </c>
      <c r="C2130">
        <v>6.5529999999999999</v>
      </c>
      <c r="D2130">
        <v>9.8019999999999996</v>
      </c>
      <c r="E2130">
        <v>0.89600000000000002</v>
      </c>
      <c r="F2130">
        <v>65.180000000000007</v>
      </c>
      <c r="G2130">
        <v>0.64200000000000002</v>
      </c>
      <c r="H2130">
        <v>-0.22800000000000001</v>
      </c>
      <c r="I2130">
        <v>0.83699999999999997</v>
      </c>
      <c r="J2130">
        <v>0.81200000000000006</v>
      </c>
      <c r="K2130">
        <v>0.23799999999999999</v>
      </c>
      <c r="L2130" t="str">
        <f>IFERROR(VLOOKUP(A2130, ContinentData!$A$2:$B$231, 2, FALSE),0)</f>
        <v>South America</v>
      </c>
      <c r="M2130" t="str">
        <f>IF(world_happiness[[#This Row],[Life Ladder]]&gt;world_happiness[[#This Row],[AV LL]],"Over Avergare","Under Average")</f>
        <v>Over Avergare</v>
      </c>
      <c r="N2130" s="55">
        <f>DATE(world_happiness[[#This Row],[year]],1,1)</f>
        <v>41275</v>
      </c>
      <c r="O2130">
        <f>YEAR(world_happiness[[#This Row],[Date]])</f>
        <v>2013</v>
      </c>
      <c r="P2130">
        <f>AVERAGE(world_happiness[Life Ladder])</f>
        <v>5.4792273760800283</v>
      </c>
    </row>
    <row r="2131" spans="1:16" x14ac:dyDescent="0.35">
      <c r="A2131" t="s">
        <v>171</v>
      </c>
      <c r="B2131">
        <v>2014</v>
      </c>
      <c r="C2131">
        <v>6.1360000000000001</v>
      </c>
      <c r="D2131">
        <v>9.3659999999999997</v>
      </c>
      <c r="E2131">
        <v>0.90400000000000003</v>
      </c>
      <c r="F2131">
        <v>65.14</v>
      </c>
      <c r="G2131">
        <v>0.56999999999999995</v>
      </c>
      <c r="H2131">
        <v>-0.188</v>
      </c>
      <c r="I2131">
        <v>0.82699999999999996</v>
      </c>
      <c r="J2131">
        <v>0.79700000000000004</v>
      </c>
      <c r="K2131">
        <v>0.24399999999999999</v>
      </c>
      <c r="L2131" t="str">
        <f>IFERROR(VLOOKUP(A2131, ContinentData!$A$2:$B$231, 2, FALSE),0)</f>
        <v>South America</v>
      </c>
      <c r="M2131" t="str">
        <f>IF(world_happiness[[#This Row],[Life Ladder]]&gt;world_happiness[[#This Row],[AV LL]],"Over Avergare","Under Average")</f>
        <v>Over Avergare</v>
      </c>
      <c r="N2131" s="55">
        <f>DATE(world_happiness[[#This Row],[year]],1,1)</f>
        <v>41640</v>
      </c>
      <c r="O2131">
        <f>YEAR(world_happiness[[#This Row],[Date]])</f>
        <v>2014</v>
      </c>
      <c r="P2131">
        <f>AVERAGE(world_happiness[Life Ladder])</f>
        <v>5.4792273760800283</v>
      </c>
    </row>
    <row r="2132" spans="1:16" x14ac:dyDescent="0.35">
      <c r="A2132" t="s">
        <v>171</v>
      </c>
      <c r="B2132">
        <v>2015</v>
      </c>
      <c r="C2132">
        <v>5.569</v>
      </c>
      <c r="D2132">
        <v>8.532</v>
      </c>
      <c r="E2132">
        <v>0.91100000000000003</v>
      </c>
      <c r="F2132">
        <v>65.099999999999994</v>
      </c>
      <c r="G2132">
        <v>0.51200000000000001</v>
      </c>
      <c r="H2132">
        <v>-8.5999999999999993E-2</v>
      </c>
      <c r="I2132">
        <v>0.81299999999999994</v>
      </c>
      <c r="J2132">
        <v>0.83699999999999997</v>
      </c>
      <c r="K2132">
        <v>0.223</v>
      </c>
      <c r="L2132" t="str">
        <f>IFERROR(VLOOKUP(A2132, ContinentData!$A$2:$B$231, 2, FALSE),0)</f>
        <v>South America</v>
      </c>
      <c r="M2132" t="str">
        <f>IF(world_happiness[[#This Row],[Life Ladder]]&gt;world_happiness[[#This Row],[AV LL]],"Over Avergare","Under Average")</f>
        <v>Over Avergare</v>
      </c>
      <c r="N2132" s="55">
        <f>DATE(world_happiness[[#This Row],[year]],1,1)</f>
        <v>42005</v>
      </c>
      <c r="O2132">
        <f>YEAR(world_happiness[[#This Row],[Date]])</f>
        <v>2015</v>
      </c>
      <c r="P2132">
        <f>AVERAGE(world_happiness[Life Ladder])</f>
        <v>5.4792273760800283</v>
      </c>
    </row>
    <row r="2133" spans="1:16" x14ac:dyDescent="0.35">
      <c r="A2133" t="s">
        <v>171</v>
      </c>
      <c r="B2133">
        <v>2016</v>
      </c>
      <c r="C2133">
        <v>4.0410000000000004</v>
      </c>
      <c r="D2133">
        <v>7.6020000000000003</v>
      </c>
      <c r="E2133">
        <v>0.90200000000000002</v>
      </c>
      <c r="F2133">
        <v>64.924999999999997</v>
      </c>
      <c r="G2133">
        <v>0.45800000000000002</v>
      </c>
      <c r="H2133">
        <v>-5.6000000000000001E-2</v>
      </c>
      <c r="I2133">
        <v>0.89</v>
      </c>
      <c r="J2133">
        <v>0.67600000000000005</v>
      </c>
      <c r="K2133">
        <v>0.39200000000000002</v>
      </c>
      <c r="L2133" t="str">
        <f>IFERROR(VLOOKUP(A2133, ContinentData!$A$2:$B$231, 2, FALSE),0)</f>
        <v>South America</v>
      </c>
      <c r="M2133" t="str">
        <f>IF(world_happiness[[#This Row],[Life Ladder]]&gt;world_happiness[[#This Row],[AV LL]],"Over Avergare","Under Average")</f>
        <v>Under Average</v>
      </c>
      <c r="N2133" s="55">
        <f>DATE(world_happiness[[#This Row],[year]],1,1)</f>
        <v>42370</v>
      </c>
      <c r="O2133">
        <f>YEAR(world_happiness[[#This Row],[Date]])</f>
        <v>2016</v>
      </c>
      <c r="P2133">
        <f>AVERAGE(world_happiness[Life Ladder])</f>
        <v>5.4792273760800283</v>
      </c>
    </row>
    <row r="2134" spans="1:16" x14ac:dyDescent="0.35">
      <c r="A2134" t="s">
        <v>171</v>
      </c>
      <c r="B2134">
        <v>2017</v>
      </c>
      <c r="C2134">
        <v>5.0709999999999997</v>
      </c>
      <c r="D2134">
        <v>5.9429999999999996</v>
      </c>
      <c r="E2134">
        <v>0.89600000000000002</v>
      </c>
      <c r="F2134">
        <v>64.75</v>
      </c>
      <c r="G2134">
        <v>0.63600000000000001</v>
      </c>
      <c r="H2134">
        <v>5.3999999999999999E-2</v>
      </c>
      <c r="I2134">
        <v>0.84399999999999997</v>
      </c>
      <c r="J2134">
        <v>0.69699999999999995</v>
      </c>
      <c r="K2134">
        <v>0.36299999999999999</v>
      </c>
      <c r="L2134" t="str">
        <f>IFERROR(VLOOKUP(A2134, ContinentData!$A$2:$B$231, 2, FALSE),0)</f>
        <v>South America</v>
      </c>
      <c r="M2134" t="str">
        <f>IF(world_happiness[[#This Row],[Life Ladder]]&gt;world_happiness[[#This Row],[AV LL]],"Over Avergare","Under Average")</f>
        <v>Under Average</v>
      </c>
      <c r="N2134" s="55">
        <f>DATE(world_happiness[[#This Row],[year]],1,1)</f>
        <v>42736</v>
      </c>
      <c r="O2134">
        <f>YEAR(world_happiness[[#This Row],[Date]])</f>
        <v>2017</v>
      </c>
      <c r="P2134">
        <f>AVERAGE(world_happiness[Life Ladder])</f>
        <v>5.4792273760800283</v>
      </c>
    </row>
    <row r="2135" spans="1:16" x14ac:dyDescent="0.35">
      <c r="A2135" t="s">
        <v>171</v>
      </c>
      <c r="B2135">
        <v>2018</v>
      </c>
      <c r="C2135">
        <v>5.0060000000000002</v>
      </c>
      <c r="D2135">
        <v>5.9349999999999996</v>
      </c>
      <c r="E2135">
        <v>0.88700000000000001</v>
      </c>
      <c r="F2135">
        <v>64.575000000000003</v>
      </c>
      <c r="G2135">
        <v>0.61099999999999999</v>
      </c>
      <c r="H2135">
        <v>7.1999999999999995E-2</v>
      </c>
      <c r="I2135">
        <v>0.82799999999999996</v>
      </c>
      <c r="J2135">
        <v>0.72299999999999998</v>
      </c>
      <c r="K2135">
        <v>0.374</v>
      </c>
      <c r="L2135" t="str">
        <f>IFERROR(VLOOKUP(A2135, ContinentData!$A$2:$B$231, 2, FALSE),0)</f>
        <v>South America</v>
      </c>
      <c r="M2135" t="str">
        <f>IF(world_happiness[[#This Row],[Life Ladder]]&gt;world_happiness[[#This Row],[AV LL]],"Over Avergare","Under Average")</f>
        <v>Under Average</v>
      </c>
      <c r="N2135" s="55">
        <f>DATE(world_happiness[[#This Row],[year]],1,1)</f>
        <v>43101</v>
      </c>
      <c r="O2135">
        <f>YEAR(world_happiness[[#This Row],[Date]])</f>
        <v>2018</v>
      </c>
      <c r="P2135">
        <f>AVERAGE(world_happiness[Life Ladder])</f>
        <v>5.4792273760800283</v>
      </c>
    </row>
    <row r="2136" spans="1:16" x14ac:dyDescent="0.35">
      <c r="A2136" t="s">
        <v>171</v>
      </c>
      <c r="B2136">
        <v>2019</v>
      </c>
      <c r="C2136">
        <v>5.0810000000000004</v>
      </c>
      <c r="D2136">
        <v>5.5270000000000001</v>
      </c>
      <c r="E2136">
        <v>0.88800000000000001</v>
      </c>
      <c r="F2136">
        <v>64.400000000000006</v>
      </c>
      <c r="G2136">
        <v>0.626</v>
      </c>
      <c r="H2136">
        <v>0.128</v>
      </c>
      <c r="I2136">
        <v>0.83899999999999997</v>
      </c>
      <c r="J2136">
        <v>0.73</v>
      </c>
      <c r="K2136">
        <v>0.35099999999999998</v>
      </c>
      <c r="L2136" t="str">
        <f>IFERROR(VLOOKUP(A2136, ContinentData!$A$2:$B$231, 2, FALSE),0)</f>
        <v>South America</v>
      </c>
      <c r="M2136" t="str">
        <f>IF(world_happiness[[#This Row],[Life Ladder]]&gt;world_happiness[[#This Row],[AV LL]],"Over Avergare","Under Average")</f>
        <v>Under Average</v>
      </c>
      <c r="N2136" s="55">
        <f>DATE(world_happiness[[#This Row],[year]],1,1)</f>
        <v>43466</v>
      </c>
      <c r="O2136">
        <f>YEAR(world_happiness[[#This Row],[Date]])</f>
        <v>2019</v>
      </c>
      <c r="P2136">
        <f>AVERAGE(world_happiness[Life Ladder])</f>
        <v>5.4792273760800283</v>
      </c>
    </row>
    <row r="2137" spans="1:16" x14ac:dyDescent="0.35">
      <c r="A2137" t="s">
        <v>171</v>
      </c>
      <c r="B2137">
        <v>2020</v>
      </c>
      <c r="C2137">
        <v>4.5739999999999998</v>
      </c>
      <c r="E2137">
        <v>0.80500000000000005</v>
      </c>
      <c r="F2137">
        <v>64.224999999999994</v>
      </c>
      <c r="G2137">
        <v>0.61199999999999999</v>
      </c>
      <c r="I2137">
        <v>0.81100000000000005</v>
      </c>
      <c r="J2137">
        <v>0.68899999999999995</v>
      </c>
      <c r="K2137">
        <v>0.39600000000000002</v>
      </c>
      <c r="L2137" t="str">
        <f>IFERROR(VLOOKUP(A2137, ContinentData!$A$2:$B$231, 2, FALSE),0)</f>
        <v>South America</v>
      </c>
      <c r="M2137" t="str">
        <f>IF(world_happiness[[#This Row],[Life Ladder]]&gt;world_happiness[[#This Row],[AV LL]],"Over Avergare","Under Average")</f>
        <v>Under Average</v>
      </c>
      <c r="N2137" s="55">
        <f>DATE(world_happiness[[#This Row],[year]],1,1)</f>
        <v>43831</v>
      </c>
      <c r="O2137">
        <f>YEAR(world_happiness[[#This Row],[Date]])</f>
        <v>2020</v>
      </c>
      <c r="P2137">
        <f>AVERAGE(world_happiness[Life Ladder])</f>
        <v>5.4792273760800283</v>
      </c>
    </row>
    <row r="2138" spans="1:16" x14ac:dyDescent="0.35">
      <c r="A2138" t="s">
        <v>171</v>
      </c>
      <c r="B2138">
        <v>2021</v>
      </c>
      <c r="C2138">
        <v>5.1079999999999997</v>
      </c>
      <c r="E2138">
        <v>0.81200000000000006</v>
      </c>
      <c r="F2138">
        <v>64.05</v>
      </c>
      <c r="G2138">
        <v>0.59599999999999997</v>
      </c>
      <c r="I2138">
        <v>0.82399999999999995</v>
      </c>
      <c r="J2138">
        <v>0.69799999999999995</v>
      </c>
      <c r="K2138">
        <v>0.38900000000000001</v>
      </c>
      <c r="L2138" t="str">
        <f>IFERROR(VLOOKUP(A2138, ContinentData!$A$2:$B$231, 2, FALSE),0)</f>
        <v>South America</v>
      </c>
      <c r="M2138" t="str">
        <f>IF(world_happiness[[#This Row],[Life Ladder]]&gt;world_happiness[[#This Row],[AV LL]],"Over Avergare","Under Average")</f>
        <v>Under Average</v>
      </c>
      <c r="N2138" s="55">
        <f>DATE(world_happiness[[#This Row],[year]],1,1)</f>
        <v>44197</v>
      </c>
      <c r="O2138">
        <f>YEAR(world_happiness[[#This Row],[Date]])</f>
        <v>2021</v>
      </c>
      <c r="P2138">
        <f>AVERAGE(world_happiness[Life Ladder])</f>
        <v>5.4792273760800283</v>
      </c>
    </row>
    <row r="2139" spans="1:16" x14ac:dyDescent="0.35">
      <c r="A2139" t="s">
        <v>171</v>
      </c>
      <c r="B2139">
        <v>2022</v>
      </c>
      <c r="C2139">
        <v>5.9489999999999998</v>
      </c>
      <c r="E2139">
        <v>0.89900000000000002</v>
      </c>
      <c r="F2139">
        <v>63.875</v>
      </c>
      <c r="G2139">
        <v>0.77</v>
      </c>
      <c r="I2139">
        <v>0.79800000000000004</v>
      </c>
      <c r="J2139">
        <v>0.754</v>
      </c>
      <c r="K2139">
        <v>0.29199999999999998</v>
      </c>
      <c r="L2139" t="str">
        <f>IFERROR(VLOOKUP(A2139, ContinentData!$A$2:$B$231, 2, FALSE),0)</f>
        <v>South America</v>
      </c>
      <c r="M2139" t="str">
        <f>IF(world_happiness[[#This Row],[Life Ladder]]&gt;world_happiness[[#This Row],[AV LL]],"Over Avergare","Under Average")</f>
        <v>Over Avergare</v>
      </c>
      <c r="N2139" s="55">
        <f>DATE(world_happiness[[#This Row],[year]],1,1)</f>
        <v>44562</v>
      </c>
      <c r="O2139">
        <f>YEAR(world_happiness[[#This Row],[Date]])</f>
        <v>2022</v>
      </c>
      <c r="P2139">
        <f>AVERAGE(world_happiness[Life Ladder])</f>
        <v>5.4792273760800283</v>
      </c>
    </row>
    <row r="2140" spans="1:16" x14ac:dyDescent="0.35">
      <c r="A2140" t="s">
        <v>172</v>
      </c>
      <c r="B2140">
        <v>2006</v>
      </c>
      <c r="C2140">
        <v>5.2939999999999996</v>
      </c>
      <c r="D2140">
        <v>8.5540000000000003</v>
      </c>
      <c r="E2140">
        <v>0.88800000000000001</v>
      </c>
      <c r="F2140">
        <v>64.180000000000007</v>
      </c>
      <c r="G2140">
        <v>0.88600000000000001</v>
      </c>
      <c r="H2140">
        <v>-3.0000000000000001E-3</v>
      </c>
      <c r="J2140">
        <v>0.65700000000000003</v>
      </c>
      <c r="K2140">
        <v>0.20399999999999999</v>
      </c>
      <c r="L2140" t="str">
        <f>IFERROR(VLOOKUP(A2140, ContinentData!$A$2:$B$231, 2, FALSE),0)</f>
        <v>Asia</v>
      </c>
      <c r="M2140" t="str">
        <f>IF(world_happiness[[#This Row],[Life Ladder]]&gt;world_happiness[[#This Row],[AV LL]],"Over Avergare","Under Average")</f>
        <v>Under Average</v>
      </c>
      <c r="N2140" s="55">
        <f>DATE(world_happiness[[#This Row],[year]],1,1)</f>
        <v>38718</v>
      </c>
      <c r="O2140">
        <f>YEAR(world_happiness[[#This Row],[Date]])</f>
        <v>2006</v>
      </c>
      <c r="P2140">
        <f>AVERAGE(world_happiness[Life Ladder])</f>
        <v>5.4792273760800283</v>
      </c>
    </row>
    <row r="2141" spans="1:16" x14ac:dyDescent="0.35">
      <c r="A2141" t="s">
        <v>172</v>
      </c>
      <c r="B2141">
        <v>2007</v>
      </c>
      <c r="C2141">
        <v>5.4219999999999997</v>
      </c>
      <c r="D2141">
        <v>8.6129999999999995</v>
      </c>
      <c r="E2141">
        <v>0.85599999999999998</v>
      </c>
      <c r="F2141">
        <v>64.260000000000005</v>
      </c>
      <c r="G2141">
        <v>0.91800000000000004</v>
      </c>
      <c r="H2141">
        <v>7.0999999999999994E-2</v>
      </c>
      <c r="I2141">
        <v>0.754</v>
      </c>
      <c r="K2141">
        <v>0.20599999999999999</v>
      </c>
      <c r="L2141" t="str">
        <f>IFERROR(VLOOKUP(A2141, ContinentData!$A$2:$B$231, 2, FALSE),0)</f>
        <v>Asia</v>
      </c>
      <c r="M2141" t="str">
        <f>IF(world_happiness[[#This Row],[Life Ladder]]&gt;world_happiness[[#This Row],[AV LL]],"Over Avergare","Under Average")</f>
        <v>Under Average</v>
      </c>
      <c r="N2141" s="55">
        <f>DATE(world_happiness[[#This Row],[year]],1,1)</f>
        <v>39083</v>
      </c>
      <c r="O2141">
        <f>YEAR(world_happiness[[#This Row],[Date]])</f>
        <v>2007</v>
      </c>
      <c r="P2141">
        <f>AVERAGE(world_happiness[Life Ladder])</f>
        <v>5.4792273760800283</v>
      </c>
    </row>
    <row r="2142" spans="1:16" x14ac:dyDescent="0.35">
      <c r="A2142" t="s">
        <v>172</v>
      </c>
      <c r="B2142">
        <v>2008</v>
      </c>
      <c r="C2142">
        <v>5.48</v>
      </c>
      <c r="D2142">
        <v>8.6579999999999995</v>
      </c>
      <c r="E2142">
        <v>0.80500000000000005</v>
      </c>
      <c r="F2142">
        <v>64.34</v>
      </c>
      <c r="G2142">
        <v>0.88900000000000001</v>
      </c>
      <c r="H2142">
        <v>0.182</v>
      </c>
      <c r="I2142">
        <v>0.78900000000000003</v>
      </c>
      <c r="J2142">
        <v>0.624</v>
      </c>
      <c r="K2142">
        <v>0.218</v>
      </c>
      <c r="L2142" t="str">
        <f>IFERROR(VLOOKUP(A2142, ContinentData!$A$2:$B$231, 2, FALSE),0)</f>
        <v>Asia</v>
      </c>
      <c r="M2142" t="str">
        <f>IF(world_happiness[[#This Row],[Life Ladder]]&gt;world_happiness[[#This Row],[AV LL]],"Over Avergare","Under Average")</f>
        <v>Over Avergare</v>
      </c>
      <c r="N2142" s="55">
        <f>DATE(world_happiness[[#This Row],[year]],1,1)</f>
        <v>39448</v>
      </c>
      <c r="O2142">
        <f>YEAR(world_happiness[[#This Row],[Date]])</f>
        <v>2008</v>
      </c>
      <c r="P2142">
        <f>AVERAGE(world_happiness[Life Ladder])</f>
        <v>5.4792273760800283</v>
      </c>
    </row>
    <row r="2143" spans="1:16" x14ac:dyDescent="0.35">
      <c r="A2143" t="s">
        <v>172</v>
      </c>
      <c r="B2143">
        <v>2009</v>
      </c>
      <c r="C2143">
        <v>5.3040000000000003</v>
      </c>
      <c r="D2143">
        <v>8.7010000000000005</v>
      </c>
      <c r="E2143">
        <v>0.81499999999999995</v>
      </c>
      <c r="F2143">
        <v>64.42</v>
      </c>
      <c r="G2143">
        <v>0.83399999999999996</v>
      </c>
      <c r="H2143">
        <v>-0.08</v>
      </c>
      <c r="I2143">
        <v>0.83799999999999997</v>
      </c>
      <c r="J2143">
        <v>0.48099999999999998</v>
      </c>
      <c r="K2143">
        <v>0.19</v>
      </c>
      <c r="L2143" t="str">
        <f>IFERROR(VLOOKUP(A2143, ContinentData!$A$2:$B$231, 2, FALSE),0)</f>
        <v>Asia</v>
      </c>
      <c r="M2143" t="str">
        <f>IF(world_happiness[[#This Row],[Life Ladder]]&gt;world_happiness[[#This Row],[AV LL]],"Over Avergare","Under Average")</f>
        <v>Under Average</v>
      </c>
      <c r="N2143" s="55">
        <f>DATE(world_happiness[[#This Row],[year]],1,1)</f>
        <v>39814</v>
      </c>
      <c r="O2143">
        <f>YEAR(world_happiness[[#This Row],[Date]])</f>
        <v>2009</v>
      </c>
      <c r="P2143">
        <f>AVERAGE(world_happiness[Life Ladder])</f>
        <v>5.4792273760800283</v>
      </c>
    </row>
    <row r="2144" spans="1:16" x14ac:dyDescent="0.35">
      <c r="A2144" t="s">
        <v>172</v>
      </c>
      <c r="B2144">
        <v>2010</v>
      </c>
      <c r="C2144">
        <v>5.2960000000000003</v>
      </c>
      <c r="D2144">
        <v>8.7520000000000007</v>
      </c>
      <c r="E2144">
        <v>0.78700000000000003</v>
      </c>
      <c r="F2144">
        <v>64.5</v>
      </c>
      <c r="G2144">
        <v>0.83099999999999996</v>
      </c>
      <c r="H2144">
        <v>-2.4E-2</v>
      </c>
      <c r="I2144">
        <v>0.74299999999999999</v>
      </c>
      <c r="J2144">
        <v>0.67100000000000004</v>
      </c>
      <c r="K2144">
        <v>0.216</v>
      </c>
      <c r="L2144" t="str">
        <f>IFERROR(VLOOKUP(A2144, ContinentData!$A$2:$B$231, 2, FALSE),0)</f>
        <v>Asia</v>
      </c>
      <c r="M2144" t="str">
        <f>IF(world_happiness[[#This Row],[Life Ladder]]&gt;world_happiness[[#This Row],[AV LL]],"Over Avergare","Under Average")</f>
        <v>Under Average</v>
      </c>
      <c r="N2144" s="55">
        <f>DATE(world_happiness[[#This Row],[year]],1,1)</f>
        <v>40179</v>
      </c>
      <c r="O2144">
        <f>YEAR(world_happiness[[#This Row],[Date]])</f>
        <v>2010</v>
      </c>
      <c r="P2144">
        <f>AVERAGE(world_happiness[Life Ladder])</f>
        <v>5.4792273760800283</v>
      </c>
    </row>
    <row r="2145" spans="1:16" x14ac:dyDescent="0.35">
      <c r="A2145" t="s">
        <v>172</v>
      </c>
      <c r="B2145">
        <v>2011</v>
      </c>
      <c r="C2145">
        <v>5.7670000000000003</v>
      </c>
      <c r="D2145">
        <v>8.8040000000000003</v>
      </c>
      <c r="E2145">
        <v>0.89800000000000002</v>
      </c>
      <c r="F2145">
        <v>64.58</v>
      </c>
      <c r="G2145">
        <v>0.81799999999999995</v>
      </c>
      <c r="H2145">
        <v>8.6999999999999994E-2</v>
      </c>
      <c r="I2145">
        <v>0.74199999999999999</v>
      </c>
      <c r="J2145">
        <v>0.49399999999999999</v>
      </c>
      <c r="K2145">
        <v>0.193</v>
      </c>
      <c r="L2145" t="str">
        <f>IFERROR(VLOOKUP(A2145, ContinentData!$A$2:$B$231, 2, FALSE),0)</f>
        <v>Asia</v>
      </c>
      <c r="M2145" t="str">
        <f>IF(world_happiness[[#This Row],[Life Ladder]]&gt;world_happiness[[#This Row],[AV LL]],"Over Avergare","Under Average")</f>
        <v>Over Avergare</v>
      </c>
      <c r="N2145" s="55">
        <f>DATE(world_happiness[[#This Row],[year]],1,1)</f>
        <v>40544</v>
      </c>
      <c r="O2145">
        <f>YEAR(world_happiness[[#This Row],[Date]])</f>
        <v>2011</v>
      </c>
      <c r="P2145">
        <f>AVERAGE(world_happiness[Life Ladder])</f>
        <v>5.4792273760800283</v>
      </c>
    </row>
    <row r="2146" spans="1:16" x14ac:dyDescent="0.35">
      <c r="A2146" t="s">
        <v>172</v>
      </c>
      <c r="B2146">
        <v>2012</v>
      </c>
      <c r="C2146">
        <v>5.5350000000000001</v>
      </c>
      <c r="D2146">
        <v>8.8469999999999995</v>
      </c>
      <c r="E2146">
        <v>0.77500000000000002</v>
      </c>
      <c r="F2146">
        <v>64.66</v>
      </c>
      <c r="G2146">
        <v>0.85599999999999998</v>
      </c>
      <c r="H2146">
        <v>-0.129</v>
      </c>
      <c r="I2146">
        <v>0.81499999999999995</v>
      </c>
      <c r="J2146">
        <v>0.54600000000000004</v>
      </c>
      <c r="K2146">
        <v>0.221</v>
      </c>
      <c r="L2146" t="str">
        <f>IFERROR(VLOOKUP(A2146, ContinentData!$A$2:$B$231, 2, FALSE),0)</f>
        <v>Asia</v>
      </c>
      <c r="M2146" t="str">
        <f>IF(world_happiness[[#This Row],[Life Ladder]]&gt;world_happiness[[#This Row],[AV LL]],"Over Avergare","Under Average")</f>
        <v>Over Avergare</v>
      </c>
      <c r="N2146" s="55">
        <f>DATE(world_happiness[[#This Row],[year]],1,1)</f>
        <v>40909</v>
      </c>
      <c r="O2146">
        <f>YEAR(world_happiness[[#This Row],[Date]])</f>
        <v>2012</v>
      </c>
      <c r="P2146">
        <f>AVERAGE(world_happiness[Life Ladder])</f>
        <v>5.4792273760800283</v>
      </c>
    </row>
    <row r="2147" spans="1:16" x14ac:dyDescent="0.35">
      <c r="A2147" t="s">
        <v>172</v>
      </c>
      <c r="B2147">
        <v>2013</v>
      </c>
      <c r="C2147">
        <v>5.0229999999999997</v>
      </c>
      <c r="D2147">
        <v>8.89</v>
      </c>
      <c r="E2147">
        <v>0.75900000000000001</v>
      </c>
      <c r="F2147">
        <v>64.739999999999995</v>
      </c>
      <c r="G2147">
        <v>0.92</v>
      </c>
      <c r="H2147">
        <v>-4.5999999999999999E-2</v>
      </c>
      <c r="I2147">
        <v>0.77100000000000002</v>
      </c>
      <c r="J2147">
        <v>0.68899999999999995</v>
      </c>
      <c r="K2147">
        <v>0.16500000000000001</v>
      </c>
      <c r="L2147" t="str">
        <f>IFERROR(VLOOKUP(A2147, ContinentData!$A$2:$B$231, 2, FALSE),0)</f>
        <v>Asia</v>
      </c>
      <c r="M2147" t="str">
        <f>IF(world_happiness[[#This Row],[Life Ladder]]&gt;world_happiness[[#This Row],[AV LL]],"Over Avergare","Under Average")</f>
        <v>Under Average</v>
      </c>
      <c r="N2147" s="55">
        <f>DATE(world_happiness[[#This Row],[year]],1,1)</f>
        <v>41275</v>
      </c>
      <c r="O2147">
        <f>YEAR(world_happiness[[#This Row],[Date]])</f>
        <v>2013</v>
      </c>
      <c r="P2147">
        <f>AVERAGE(world_happiness[Life Ladder])</f>
        <v>5.4792273760800283</v>
      </c>
    </row>
    <row r="2148" spans="1:16" x14ac:dyDescent="0.35">
      <c r="A2148" t="s">
        <v>172</v>
      </c>
      <c r="B2148">
        <v>2014</v>
      </c>
      <c r="C2148">
        <v>5.085</v>
      </c>
      <c r="D2148">
        <v>8.9410000000000007</v>
      </c>
      <c r="E2148">
        <v>0.79200000000000004</v>
      </c>
      <c r="F2148">
        <v>64.819999999999993</v>
      </c>
      <c r="H2148">
        <v>-1.9E-2</v>
      </c>
      <c r="J2148">
        <v>0.63400000000000001</v>
      </c>
      <c r="K2148">
        <v>0.24099999999999999</v>
      </c>
      <c r="L2148" t="str">
        <f>IFERROR(VLOOKUP(A2148, ContinentData!$A$2:$B$231, 2, FALSE),0)</f>
        <v>Asia</v>
      </c>
      <c r="M2148" t="str">
        <f>IF(world_happiness[[#This Row],[Life Ladder]]&gt;world_happiness[[#This Row],[AV LL]],"Over Avergare","Under Average")</f>
        <v>Under Average</v>
      </c>
      <c r="N2148" s="55">
        <f>DATE(world_happiness[[#This Row],[year]],1,1)</f>
        <v>41640</v>
      </c>
      <c r="O2148">
        <f>YEAR(world_happiness[[#This Row],[Date]])</f>
        <v>2014</v>
      </c>
      <c r="P2148">
        <f>AVERAGE(world_happiness[Life Ladder])</f>
        <v>5.4792273760800283</v>
      </c>
    </row>
    <row r="2149" spans="1:16" x14ac:dyDescent="0.35">
      <c r="A2149" t="s">
        <v>172</v>
      </c>
      <c r="B2149">
        <v>2015</v>
      </c>
      <c r="C2149">
        <v>5.0759999999999996</v>
      </c>
      <c r="D2149">
        <v>8.9990000000000006</v>
      </c>
      <c r="E2149">
        <v>0.84899999999999998</v>
      </c>
      <c r="F2149">
        <v>64.900000000000006</v>
      </c>
      <c r="H2149">
        <v>6.6000000000000003E-2</v>
      </c>
      <c r="J2149">
        <v>0.58299999999999996</v>
      </c>
      <c r="K2149">
        <v>0.23200000000000001</v>
      </c>
      <c r="L2149" t="str">
        <f>IFERROR(VLOOKUP(A2149, ContinentData!$A$2:$B$231, 2, FALSE),0)</f>
        <v>Asia</v>
      </c>
      <c r="M2149" t="str">
        <f>IF(world_happiness[[#This Row],[Life Ladder]]&gt;world_happiness[[#This Row],[AV LL]],"Over Avergare","Under Average")</f>
        <v>Under Average</v>
      </c>
      <c r="N2149" s="55">
        <f>DATE(world_happiness[[#This Row],[year]],1,1)</f>
        <v>42005</v>
      </c>
      <c r="O2149">
        <f>YEAR(world_happiness[[#This Row],[Date]])</f>
        <v>2015</v>
      </c>
      <c r="P2149">
        <f>AVERAGE(world_happiness[Life Ladder])</f>
        <v>5.4792273760800283</v>
      </c>
    </row>
    <row r="2150" spans="1:16" x14ac:dyDescent="0.35">
      <c r="A2150" t="s">
        <v>172</v>
      </c>
      <c r="B2150">
        <v>2016</v>
      </c>
      <c r="C2150">
        <v>5.0620000000000003</v>
      </c>
      <c r="D2150">
        <v>9.0530000000000008</v>
      </c>
      <c r="E2150">
        <v>0.876</v>
      </c>
      <c r="F2150">
        <v>65</v>
      </c>
      <c r="G2150">
        <v>0.89400000000000002</v>
      </c>
      <c r="H2150">
        <v>-0.109</v>
      </c>
      <c r="I2150">
        <v>0.79900000000000004</v>
      </c>
      <c r="J2150">
        <v>0.48699999999999999</v>
      </c>
      <c r="K2150">
        <v>0.223</v>
      </c>
      <c r="L2150" t="str">
        <f>IFERROR(VLOOKUP(A2150, ContinentData!$A$2:$B$231, 2, FALSE),0)</f>
        <v>Asia</v>
      </c>
      <c r="M2150" t="str">
        <f>IF(world_happiness[[#This Row],[Life Ladder]]&gt;world_happiness[[#This Row],[AV LL]],"Over Avergare","Under Average")</f>
        <v>Under Average</v>
      </c>
      <c r="N2150" s="55">
        <f>DATE(world_happiness[[#This Row],[year]],1,1)</f>
        <v>42370</v>
      </c>
      <c r="O2150">
        <f>YEAR(world_happiness[[#This Row],[Date]])</f>
        <v>2016</v>
      </c>
      <c r="P2150">
        <f>AVERAGE(world_happiness[Life Ladder])</f>
        <v>5.4792273760800283</v>
      </c>
    </row>
    <row r="2151" spans="1:16" x14ac:dyDescent="0.35">
      <c r="A2151" t="s">
        <v>172</v>
      </c>
      <c r="B2151">
        <v>2017</v>
      </c>
      <c r="C2151">
        <v>5.1749999999999998</v>
      </c>
      <c r="D2151">
        <v>9.1110000000000007</v>
      </c>
      <c r="F2151">
        <v>65.099999999999994</v>
      </c>
      <c r="L2151" t="str">
        <f>IFERROR(VLOOKUP(A2151, ContinentData!$A$2:$B$231, 2, FALSE),0)</f>
        <v>Asia</v>
      </c>
      <c r="M2151" t="str">
        <f>IF(world_happiness[[#This Row],[Life Ladder]]&gt;world_happiness[[#This Row],[AV LL]],"Over Avergare","Under Average")</f>
        <v>Under Average</v>
      </c>
      <c r="N2151" s="55">
        <f>DATE(world_happiness[[#This Row],[year]],1,1)</f>
        <v>42736</v>
      </c>
      <c r="O2151">
        <f>YEAR(world_happiness[[#This Row],[Date]])</f>
        <v>2017</v>
      </c>
      <c r="P2151">
        <f>AVERAGE(world_happiness[Life Ladder])</f>
        <v>5.4792273760800283</v>
      </c>
    </row>
    <row r="2152" spans="1:16" x14ac:dyDescent="0.35">
      <c r="A2152" t="s">
        <v>172</v>
      </c>
      <c r="B2152">
        <v>2018</v>
      </c>
      <c r="C2152">
        <v>5.2960000000000003</v>
      </c>
      <c r="D2152">
        <v>9.173</v>
      </c>
      <c r="E2152">
        <v>0.83199999999999996</v>
      </c>
      <c r="F2152">
        <v>65.2</v>
      </c>
      <c r="G2152">
        <v>0.90900000000000003</v>
      </c>
      <c r="H2152">
        <v>-6.0999999999999999E-2</v>
      </c>
      <c r="I2152">
        <v>0.80800000000000005</v>
      </c>
      <c r="J2152">
        <v>0.61399999999999999</v>
      </c>
      <c r="K2152">
        <v>0.191</v>
      </c>
      <c r="L2152" t="str">
        <f>IFERROR(VLOOKUP(A2152, ContinentData!$A$2:$B$231, 2, FALSE),0)</f>
        <v>Asia</v>
      </c>
      <c r="M2152" t="str">
        <f>IF(world_happiness[[#This Row],[Life Ladder]]&gt;world_happiness[[#This Row],[AV LL]],"Over Avergare","Under Average")</f>
        <v>Under Average</v>
      </c>
      <c r="N2152" s="55">
        <f>DATE(world_happiness[[#This Row],[year]],1,1)</f>
        <v>43101</v>
      </c>
      <c r="O2152">
        <f>YEAR(world_happiness[[#This Row],[Date]])</f>
        <v>2018</v>
      </c>
      <c r="P2152">
        <f>AVERAGE(world_happiness[Life Ladder])</f>
        <v>5.4792273760800283</v>
      </c>
    </row>
    <row r="2153" spans="1:16" x14ac:dyDescent="0.35">
      <c r="A2153" t="s">
        <v>172</v>
      </c>
      <c r="B2153">
        <v>2019</v>
      </c>
      <c r="C2153">
        <v>5.4669999999999996</v>
      </c>
      <c r="D2153">
        <v>9.2349999999999994</v>
      </c>
      <c r="E2153">
        <v>0.84799999999999998</v>
      </c>
      <c r="F2153">
        <v>65.3</v>
      </c>
      <c r="G2153">
        <v>0.95199999999999996</v>
      </c>
      <c r="H2153">
        <v>-0.14599999999999999</v>
      </c>
      <c r="I2153">
        <v>0.78800000000000003</v>
      </c>
      <c r="J2153">
        <v>0.65800000000000003</v>
      </c>
      <c r="K2153">
        <v>0.186</v>
      </c>
      <c r="L2153" t="str">
        <f>IFERROR(VLOOKUP(A2153, ContinentData!$A$2:$B$231, 2, FALSE),0)</f>
        <v>Asia</v>
      </c>
      <c r="M2153" t="str">
        <f>IF(world_happiness[[#This Row],[Life Ladder]]&gt;world_happiness[[#This Row],[AV LL]],"Over Avergare","Under Average")</f>
        <v>Under Average</v>
      </c>
      <c r="N2153" s="55">
        <f>DATE(world_happiness[[#This Row],[year]],1,1)</f>
        <v>43466</v>
      </c>
      <c r="O2153">
        <f>YEAR(world_happiness[[#This Row],[Date]])</f>
        <v>2019</v>
      </c>
      <c r="P2153">
        <f>AVERAGE(world_happiness[Life Ladder])</f>
        <v>5.4792273760800283</v>
      </c>
    </row>
    <row r="2154" spans="1:16" x14ac:dyDescent="0.35">
      <c r="A2154" t="s">
        <v>172</v>
      </c>
      <c r="B2154">
        <v>2020</v>
      </c>
      <c r="C2154">
        <v>5.4619999999999997</v>
      </c>
      <c r="D2154">
        <v>9.2539999999999996</v>
      </c>
      <c r="E2154">
        <v>0.76500000000000001</v>
      </c>
      <c r="F2154">
        <v>65.400000000000006</v>
      </c>
      <c r="G2154">
        <v>0.94499999999999995</v>
      </c>
      <c r="H2154">
        <v>6.6000000000000003E-2</v>
      </c>
      <c r="I2154">
        <v>0.79100000000000004</v>
      </c>
      <c r="J2154">
        <v>0.69899999999999995</v>
      </c>
      <c r="K2154">
        <v>0.28599999999999998</v>
      </c>
      <c r="L2154" t="str">
        <f>IFERROR(VLOOKUP(A2154, ContinentData!$A$2:$B$231, 2, FALSE),0)</f>
        <v>Asia</v>
      </c>
      <c r="M2154" t="str">
        <f>IF(world_happiness[[#This Row],[Life Ladder]]&gt;world_happiness[[#This Row],[AV LL]],"Over Avergare","Under Average")</f>
        <v>Under Average</v>
      </c>
      <c r="N2154" s="55">
        <f>DATE(world_happiness[[#This Row],[year]],1,1)</f>
        <v>43831</v>
      </c>
      <c r="O2154">
        <f>YEAR(world_happiness[[#This Row],[Date]])</f>
        <v>2020</v>
      </c>
      <c r="P2154">
        <f>AVERAGE(world_happiness[Life Ladder])</f>
        <v>5.4792273760800283</v>
      </c>
    </row>
    <row r="2155" spans="1:16" x14ac:dyDescent="0.35">
      <c r="A2155" t="s">
        <v>172</v>
      </c>
      <c r="B2155">
        <v>2021</v>
      </c>
      <c r="C2155">
        <v>5.54</v>
      </c>
      <c r="D2155">
        <v>9.2710000000000008</v>
      </c>
      <c r="E2155">
        <v>0.79900000000000004</v>
      </c>
      <c r="F2155">
        <v>65.5</v>
      </c>
      <c r="G2155">
        <v>0.89700000000000002</v>
      </c>
      <c r="H2155">
        <v>0.107</v>
      </c>
      <c r="I2155">
        <v>0.79800000000000004</v>
      </c>
      <c r="J2155">
        <v>0.65100000000000002</v>
      </c>
      <c r="K2155">
        <v>0.28000000000000003</v>
      </c>
      <c r="L2155" t="str">
        <f>IFERROR(VLOOKUP(A2155, ContinentData!$A$2:$B$231, 2, FALSE),0)</f>
        <v>Asia</v>
      </c>
      <c r="M2155" t="str">
        <f>IF(world_happiness[[#This Row],[Life Ladder]]&gt;world_happiness[[#This Row],[AV LL]],"Over Avergare","Under Average")</f>
        <v>Over Avergare</v>
      </c>
      <c r="N2155" s="55">
        <f>DATE(world_happiness[[#This Row],[year]],1,1)</f>
        <v>44197</v>
      </c>
      <c r="O2155">
        <f>YEAR(world_happiness[[#This Row],[Date]])</f>
        <v>2021</v>
      </c>
      <c r="P2155">
        <f>AVERAGE(world_happiness[Life Ladder])</f>
        <v>5.4792273760800283</v>
      </c>
    </row>
    <row r="2156" spans="1:16" x14ac:dyDescent="0.35">
      <c r="A2156" t="s">
        <v>172</v>
      </c>
      <c r="B2156">
        <v>2022</v>
      </c>
      <c r="C2156">
        <v>6.2670000000000003</v>
      </c>
      <c r="D2156">
        <v>9.3330000000000002</v>
      </c>
      <c r="E2156">
        <v>0.879</v>
      </c>
      <c r="F2156">
        <v>65.599999999999994</v>
      </c>
      <c r="G2156">
        <v>0.97499999999999998</v>
      </c>
      <c r="H2156">
        <v>-0.17899999999999999</v>
      </c>
      <c r="I2156">
        <v>0.70299999999999996</v>
      </c>
      <c r="J2156">
        <v>0.77400000000000002</v>
      </c>
      <c r="K2156">
        <v>0.108</v>
      </c>
      <c r="L2156" t="str">
        <f>IFERROR(VLOOKUP(A2156, ContinentData!$A$2:$B$231, 2, FALSE),0)</f>
        <v>Asia</v>
      </c>
      <c r="M2156" t="str">
        <f>IF(world_happiness[[#This Row],[Life Ladder]]&gt;world_happiness[[#This Row],[AV LL]],"Over Avergare","Under Average")</f>
        <v>Over Avergare</v>
      </c>
      <c r="N2156" s="55">
        <f>DATE(world_happiness[[#This Row],[year]],1,1)</f>
        <v>44562</v>
      </c>
      <c r="O2156">
        <f>YEAR(world_happiness[[#This Row],[Date]])</f>
        <v>2022</v>
      </c>
      <c r="P2156">
        <f>AVERAGE(world_happiness[Life Ladder])</f>
        <v>5.4792273760800283</v>
      </c>
    </row>
    <row r="2157" spans="1:16" x14ac:dyDescent="0.35">
      <c r="A2157" t="s">
        <v>173</v>
      </c>
      <c r="B2157">
        <v>2007</v>
      </c>
      <c r="C2157">
        <v>4.4770000000000003</v>
      </c>
      <c r="D2157">
        <v>8.2119999999999997</v>
      </c>
      <c r="E2157">
        <v>0.82499999999999996</v>
      </c>
      <c r="F2157">
        <v>58.72</v>
      </c>
      <c r="G2157">
        <v>0.67300000000000004</v>
      </c>
      <c r="H2157">
        <v>8.9999999999999993E-3</v>
      </c>
      <c r="J2157">
        <v>0.52400000000000002</v>
      </c>
      <c r="K2157">
        <v>0.379</v>
      </c>
      <c r="L2157" t="str">
        <f>IFERROR(VLOOKUP(A2157, ContinentData!$A$2:$B$231, 2, FALSE),0)</f>
        <v>Asia</v>
      </c>
      <c r="M2157" t="str">
        <f>IF(world_happiness[[#This Row],[Life Ladder]]&gt;world_happiness[[#This Row],[AV LL]],"Over Avergare","Under Average")</f>
        <v>Under Average</v>
      </c>
      <c r="N2157" s="55">
        <f>DATE(world_happiness[[#This Row],[year]],1,1)</f>
        <v>39083</v>
      </c>
      <c r="O2157">
        <f>YEAR(world_happiness[[#This Row],[Date]])</f>
        <v>2007</v>
      </c>
      <c r="P2157">
        <f>AVERAGE(world_happiness[Life Ladder])</f>
        <v>5.4792273760800283</v>
      </c>
    </row>
    <row r="2158" spans="1:16" x14ac:dyDescent="0.35">
      <c r="A2158" t="s">
        <v>173</v>
      </c>
      <c r="B2158">
        <v>2009</v>
      </c>
      <c r="C2158">
        <v>4.8090000000000002</v>
      </c>
      <c r="D2158">
        <v>8.25</v>
      </c>
      <c r="E2158">
        <v>0.75600000000000001</v>
      </c>
      <c r="F2158">
        <v>58.64</v>
      </c>
      <c r="G2158">
        <v>0.64400000000000002</v>
      </c>
      <c r="H2158">
        <v>-5.1999999999999998E-2</v>
      </c>
      <c r="I2158">
        <v>0.83199999999999996</v>
      </c>
      <c r="J2158">
        <v>0.51100000000000001</v>
      </c>
      <c r="K2158">
        <v>0.374</v>
      </c>
      <c r="L2158" t="str">
        <f>IFERROR(VLOOKUP(A2158, ContinentData!$A$2:$B$231, 2, FALSE),0)</f>
        <v>Asia</v>
      </c>
      <c r="M2158" t="str">
        <f>IF(world_happiness[[#This Row],[Life Ladder]]&gt;world_happiness[[#This Row],[AV LL]],"Over Avergare","Under Average")</f>
        <v>Under Average</v>
      </c>
      <c r="N2158" s="55">
        <f>DATE(world_happiness[[#This Row],[year]],1,1)</f>
        <v>39814</v>
      </c>
      <c r="O2158">
        <f>YEAR(world_happiness[[#This Row],[Date]])</f>
        <v>2009</v>
      </c>
      <c r="P2158">
        <f>AVERAGE(world_happiness[Life Ladder])</f>
        <v>5.4792273760800283</v>
      </c>
    </row>
    <row r="2159" spans="1:16" x14ac:dyDescent="0.35">
      <c r="A2159" t="s">
        <v>173</v>
      </c>
      <c r="B2159">
        <v>2010</v>
      </c>
      <c r="C2159">
        <v>4.3499999999999996</v>
      </c>
      <c r="D2159">
        <v>8.4139999999999997</v>
      </c>
      <c r="E2159">
        <v>0.72699999999999998</v>
      </c>
      <c r="F2159">
        <v>58.6</v>
      </c>
      <c r="G2159">
        <v>0.65900000000000003</v>
      </c>
      <c r="H2159">
        <v>-0.104</v>
      </c>
      <c r="I2159">
        <v>0.85299999999999998</v>
      </c>
      <c r="J2159">
        <v>0.51400000000000001</v>
      </c>
      <c r="K2159">
        <v>0.308</v>
      </c>
      <c r="L2159" t="str">
        <f>IFERROR(VLOOKUP(A2159, ContinentData!$A$2:$B$231, 2, FALSE),0)</f>
        <v>Asia</v>
      </c>
      <c r="M2159" t="str">
        <f>IF(world_happiness[[#This Row],[Life Ladder]]&gt;world_happiness[[#This Row],[AV LL]],"Over Avergare","Under Average")</f>
        <v>Under Average</v>
      </c>
      <c r="N2159" s="55">
        <f>DATE(world_happiness[[#This Row],[year]],1,1)</f>
        <v>40179</v>
      </c>
      <c r="O2159">
        <f>YEAR(world_happiness[[#This Row],[Date]])</f>
        <v>2010</v>
      </c>
      <c r="P2159">
        <f>AVERAGE(world_happiness[Life Ladder])</f>
        <v>5.4792273760800283</v>
      </c>
    </row>
    <row r="2160" spans="1:16" x14ac:dyDescent="0.35">
      <c r="A2160" t="s">
        <v>173</v>
      </c>
      <c r="B2160">
        <v>2011</v>
      </c>
      <c r="C2160">
        <v>3.746</v>
      </c>
      <c r="D2160">
        <v>8.2639999999999993</v>
      </c>
      <c r="E2160">
        <v>0.66300000000000003</v>
      </c>
      <c r="F2160">
        <v>58.56</v>
      </c>
      <c r="G2160">
        <v>0.63800000000000001</v>
      </c>
      <c r="H2160">
        <v>-0.17</v>
      </c>
      <c r="I2160">
        <v>0.754</v>
      </c>
      <c r="J2160">
        <v>0.41599999999999998</v>
      </c>
      <c r="K2160">
        <v>0.28499999999999998</v>
      </c>
      <c r="L2160" t="str">
        <f>IFERROR(VLOOKUP(A2160, ContinentData!$A$2:$B$231, 2, FALSE),0)</f>
        <v>Asia</v>
      </c>
      <c r="M2160" t="str">
        <f>IF(world_happiness[[#This Row],[Life Ladder]]&gt;world_happiness[[#This Row],[AV LL]],"Over Avergare","Under Average")</f>
        <v>Under Average</v>
      </c>
      <c r="N2160" s="55">
        <f>DATE(world_happiness[[#This Row],[year]],1,1)</f>
        <v>40544</v>
      </c>
      <c r="O2160">
        <f>YEAR(world_happiness[[#This Row],[Date]])</f>
        <v>2011</v>
      </c>
      <c r="P2160">
        <f>AVERAGE(world_happiness[Life Ladder])</f>
        <v>5.4792273760800283</v>
      </c>
    </row>
    <row r="2161" spans="1:16" x14ac:dyDescent="0.35">
      <c r="A2161" t="s">
        <v>173</v>
      </c>
      <c r="B2161">
        <v>2012</v>
      </c>
      <c r="C2161">
        <v>4.0609999999999999</v>
      </c>
      <c r="D2161">
        <v>8.1790000000000003</v>
      </c>
      <c r="E2161">
        <v>0.68200000000000005</v>
      </c>
      <c r="F2161">
        <v>58.52</v>
      </c>
      <c r="G2161">
        <v>0.70599999999999996</v>
      </c>
      <c r="H2161">
        <v>-0.16900000000000001</v>
      </c>
      <c r="I2161">
        <v>0.79300000000000004</v>
      </c>
      <c r="J2161">
        <v>0.41299999999999998</v>
      </c>
      <c r="K2161">
        <v>0.26300000000000001</v>
      </c>
      <c r="L2161" t="str">
        <f>IFERROR(VLOOKUP(A2161, ContinentData!$A$2:$B$231, 2, FALSE),0)</f>
        <v>Asia</v>
      </c>
      <c r="M2161" t="str">
        <f>IF(world_happiness[[#This Row],[Life Ladder]]&gt;world_happiness[[#This Row],[AV LL]],"Over Avergare","Under Average")</f>
        <v>Under Average</v>
      </c>
      <c r="N2161" s="55">
        <f>DATE(world_happiness[[#This Row],[year]],1,1)</f>
        <v>40909</v>
      </c>
      <c r="O2161">
        <f>YEAR(world_happiness[[#This Row],[Date]])</f>
        <v>2012</v>
      </c>
      <c r="P2161">
        <f>AVERAGE(world_happiness[Life Ladder])</f>
        <v>5.4792273760800283</v>
      </c>
    </row>
    <row r="2162" spans="1:16" x14ac:dyDescent="0.35">
      <c r="A2162" t="s">
        <v>173</v>
      </c>
      <c r="B2162">
        <v>2013</v>
      </c>
      <c r="C2162">
        <v>4.218</v>
      </c>
      <c r="D2162">
        <v>8.1660000000000004</v>
      </c>
      <c r="E2162">
        <v>0.69399999999999995</v>
      </c>
      <c r="F2162">
        <v>58.48</v>
      </c>
      <c r="G2162">
        <v>0.54300000000000004</v>
      </c>
      <c r="H2162">
        <v>-0.17599999999999999</v>
      </c>
      <c r="I2162">
        <v>0.88500000000000001</v>
      </c>
      <c r="J2162">
        <v>0.47799999999999998</v>
      </c>
      <c r="K2162">
        <v>0.26600000000000001</v>
      </c>
      <c r="L2162" t="str">
        <f>IFERROR(VLOOKUP(A2162, ContinentData!$A$2:$B$231, 2, FALSE),0)</f>
        <v>Asia</v>
      </c>
      <c r="M2162" t="str">
        <f>IF(world_happiness[[#This Row],[Life Ladder]]&gt;world_happiness[[#This Row],[AV LL]],"Over Avergare","Under Average")</f>
        <v>Under Average</v>
      </c>
      <c r="N2162" s="55">
        <f>DATE(world_happiness[[#This Row],[year]],1,1)</f>
        <v>41275</v>
      </c>
      <c r="O2162">
        <f>YEAR(world_happiness[[#This Row],[Date]])</f>
        <v>2013</v>
      </c>
      <c r="P2162">
        <f>AVERAGE(world_happiness[Life Ladder])</f>
        <v>5.4792273760800283</v>
      </c>
    </row>
    <row r="2163" spans="1:16" x14ac:dyDescent="0.35">
      <c r="A2163" t="s">
        <v>173</v>
      </c>
      <c r="B2163">
        <v>2014</v>
      </c>
      <c r="C2163">
        <v>3.968</v>
      </c>
      <c r="D2163">
        <v>8.1590000000000007</v>
      </c>
      <c r="E2163">
        <v>0.63800000000000001</v>
      </c>
      <c r="F2163">
        <v>58.44</v>
      </c>
      <c r="G2163">
        <v>0.66400000000000003</v>
      </c>
      <c r="H2163">
        <v>-0.16200000000000001</v>
      </c>
      <c r="I2163">
        <v>0.88500000000000001</v>
      </c>
      <c r="J2163">
        <v>0.52700000000000002</v>
      </c>
      <c r="K2163">
        <v>0.27600000000000002</v>
      </c>
      <c r="L2163" t="str">
        <f>IFERROR(VLOOKUP(A2163, ContinentData!$A$2:$B$231, 2, FALSE),0)</f>
        <v>Asia</v>
      </c>
      <c r="M2163" t="str">
        <f>IF(world_happiness[[#This Row],[Life Ladder]]&gt;world_happiness[[#This Row],[AV LL]],"Over Avergare","Under Average")</f>
        <v>Under Average</v>
      </c>
      <c r="N2163" s="55">
        <f>DATE(world_happiness[[#This Row],[year]],1,1)</f>
        <v>41640</v>
      </c>
      <c r="O2163">
        <f>YEAR(world_happiness[[#This Row],[Date]])</f>
        <v>2014</v>
      </c>
      <c r="P2163">
        <f>AVERAGE(world_happiness[Life Ladder])</f>
        <v>5.4792273760800283</v>
      </c>
    </row>
    <row r="2164" spans="1:16" x14ac:dyDescent="0.35">
      <c r="A2164" t="s">
        <v>173</v>
      </c>
      <c r="B2164">
        <v>2015</v>
      </c>
      <c r="C2164">
        <v>2.9830000000000001</v>
      </c>
      <c r="D2164">
        <v>7.7720000000000002</v>
      </c>
      <c r="E2164">
        <v>0.66900000000000004</v>
      </c>
      <c r="F2164">
        <v>58.4</v>
      </c>
      <c r="G2164">
        <v>0.61</v>
      </c>
      <c r="H2164">
        <v>-0.13500000000000001</v>
      </c>
      <c r="I2164">
        <v>0.82899999999999996</v>
      </c>
      <c r="J2164">
        <v>0.45800000000000002</v>
      </c>
      <c r="K2164">
        <v>0.32100000000000001</v>
      </c>
      <c r="L2164" t="str">
        <f>IFERROR(VLOOKUP(A2164, ContinentData!$A$2:$B$231, 2, FALSE),0)</f>
        <v>Asia</v>
      </c>
      <c r="M2164" t="str">
        <f>IF(world_happiness[[#This Row],[Life Ladder]]&gt;world_happiness[[#This Row],[AV LL]],"Over Avergare","Under Average")</f>
        <v>Under Average</v>
      </c>
      <c r="N2164" s="55">
        <f>DATE(world_happiness[[#This Row],[year]],1,1)</f>
        <v>42005</v>
      </c>
      <c r="O2164">
        <f>YEAR(world_happiness[[#This Row],[Date]])</f>
        <v>2015</v>
      </c>
      <c r="P2164">
        <f>AVERAGE(world_happiness[Life Ladder])</f>
        <v>5.4792273760800283</v>
      </c>
    </row>
    <row r="2165" spans="1:16" x14ac:dyDescent="0.35">
      <c r="A2165" t="s">
        <v>173</v>
      </c>
      <c r="B2165">
        <v>2016</v>
      </c>
      <c r="C2165">
        <v>3.8260000000000001</v>
      </c>
      <c r="D2165">
        <v>7.5519999999999996</v>
      </c>
      <c r="E2165">
        <v>0.77500000000000002</v>
      </c>
      <c r="F2165">
        <v>58.174999999999997</v>
      </c>
      <c r="G2165">
        <v>0.53300000000000003</v>
      </c>
      <c r="H2165">
        <v>-0.14099999999999999</v>
      </c>
      <c r="J2165">
        <v>0.40100000000000002</v>
      </c>
      <c r="K2165">
        <v>0.22800000000000001</v>
      </c>
      <c r="L2165" t="str">
        <f>IFERROR(VLOOKUP(A2165, ContinentData!$A$2:$B$231, 2, FALSE),0)</f>
        <v>Asia</v>
      </c>
      <c r="M2165" t="str">
        <f>IF(world_happiness[[#This Row],[Life Ladder]]&gt;world_happiness[[#This Row],[AV LL]],"Over Avergare","Under Average")</f>
        <v>Under Average</v>
      </c>
      <c r="N2165" s="55">
        <f>DATE(world_happiness[[#This Row],[year]],1,1)</f>
        <v>42370</v>
      </c>
      <c r="O2165">
        <f>YEAR(world_happiness[[#This Row],[Date]])</f>
        <v>2016</v>
      </c>
      <c r="P2165">
        <f>AVERAGE(world_happiness[Life Ladder])</f>
        <v>5.4792273760800283</v>
      </c>
    </row>
    <row r="2166" spans="1:16" x14ac:dyDescent="0.35">
      <c r="A2166" t="s">
        <v>173</v>
      </c>
      <c r="B2166">
        <v>2017</v>
      </c>
      <c r="C2166">
        <v>3.254</v>
      </c>
      <c r="D2166">
        <v>7.2430000000000003</v>
      </c>
      <c r="E2166">
        <v>0.79</v>
      </c>
      <c r="F2166">
        <v>57.95</v>
      </c>
      <c r="G2166">
        <v>0.59499999999999997</v>
      </c>
      <c r="H2166">
        <v>-0.124</v>
      </c>
      <c r="J2166">
        <v>0.36799999999999999</v>
      </c>
      <c r="K2166">
        <v>0.29499999999999998</v>
      </c>
      <c r="L2166" t="str">
        <f>IFERROR(VLOOKUP(A2166, ContinentData!$A$2:$B$231, 2, FALSE),0)</f>
        <v>Asia</v>
      </c>
      <c r="M2166" t="str">
        <f>IF(world_happiness[[#This Row],[Life Ladder]]&gt;world_happiness[[#This Row],[AV LL]],"Over Avergare","Under Average")</f>
        <v>Under Average</v>
      </c>
      <c r="N2166" s="55">
        <f>DATE(world_happiness[[#This Row],[year]],1,1)</f>
        <v>42736</v>
      </c>
      <c r="O2166">
        <f>YEAR(world_happiness[[#This Row],[Date]])</f>
        <v>2017</v>
      </c>
      <c r="P2166">
        <f>AVERAGE(world_happiness[Life Ladder])</f>
        <v>5.4792273760800283</v>
      </c>
    </row>
    <row r="2167" spans="1:16" x14ac:dyDescent="0.35">
      <c r="A2167" t="s">
        <v>173</v>
      </c>
      <c r="B2167">
        <v>2018</v>
      </c>
      <c r="C2167">
        <v>3.0579999999999998</v>
      </c>
      <c r="D2167">
        <v>7.444</v>
      </c>
      <c r="E2167">
        <v>0.78900000000000003</v>
      </c>
      <c r="F2167">
        <v>57.725000000000001</v>
      </c>
      <c r="G2167">
        <v>0.55300000000000005</v>
      </c>
      <c r="H2167">
        <v>-0.124</v>
      </c>
      <c r="I2167">
        <v>0.79300000000000004</v>
      </c>
      <c r="J2167">
        <v>0.40899999999999997</v>
      </c>
      <c r="K2167">
        <v>0.315</v>
      </c>
      <c r="L2167" t="str">
        <f>IFERROR(VLOOKUP(A2167, ContinentData!$A$2:$B$231, 2, FALSE),0)</f>
        <v>Asia</v>
      </c>
      <c r="M2167" t="str">
        <f>IF(world_happiness[[#This Row],[Life Ladder]]&gt;world_happiness[[#This Row],[AV LL]],"Over Avergare","Under Average")</f>
        <v>Under Average</v>
      </c>
      <c r="N2167" s="55">
        <f>DATE(world_happiness[[#This Row],[year]],1,1)</f>
        <v>43101</v>
      </c>
      <c r="O2167">
        <f>YEAR(world_happiness[[#This Row],[Date]])</f>
        <v>2018</v>
      </c>
      <c r="P2167">
        <f>AVERAGE(world_happiness[Life Ladder])</f>
        <v>5.4792273760800283</v>
      </c>
    </row>
    <row r="2168" spans="1:16" x14ac:dyDescent="0.35">
      <c r="A2168" t="s">
        <v>173</v>
      </c>
      <c r="B2168">
        <v>2019</v>
      </c>
      <c r="C2168">
        <v>4.1970000000000001</v>
      </c>
      <c r="D2168">
        <v>7.4480000000000004</v>
      </c>
      <c r="E2168">
        <v>0.87</v>
      </c>
      <c r="F2168">
        <v>57.5</v>
      </c>
      <c r="G2168">
        <v>0.65100000000000002</v>
      </c>
      <c r="H2168">
        <v>-0.10299999999999999</v>
      </c>
      <c r="I2168">
        <v>0.79800000000000004</v>
      </c>
      <c r="J2168">
        <v>0.48099999999999998</v>
      </c>
      <c r="K2168">
        <v>0.21299999999999999</v>
      </c>
      <c r="L2168" t="str">
        <f>IFERROR(VLOOKUP(A2168, ContinentData!$A$2:$B$231, 2, FALSE),0)</f>
        <v>Asia</v>
      </c>
      <c r="M2168" t="str">
        <f>IF(world_happiness[[#This Row],[Life Ladder]]&gt;world_happiness[[#This Row],[AV LL]],"Over Avergare","Under Average")</f>
        <v>Under Average</v>
      </c>
      <c r="N2168" s="55">
        <f>DATE(world_happiness[[#This Row],[year]],1,1)</f>
        <v>43466</v>
      </c>
      <c r="O2168">
        <f>YEAR(world_happiness[[#This Row],[Date]])</f>
        <v>2019</v>
      </c>
      <c r="P2168">
        <f>AVERAGE(world_happiness[Life Ladder])</f>
        <v>5.4792273760800283</v>
      </c>
    </row>
    <row r="2169" spans="1:16" x14ac:dyDescent="0.35">
      <c r="A2169" t="s">
        <v>174</v>
      </c>
      <c r="B2169">
        <v>2006</v>
      </c>
      <c r="C2169">
        <v>4.8239999999999998</v>
      </c>
      <c r="D2169">
        <v>7.8339999999999996</v>
      </c>
      <c r="E2169">
        <v>0.79800000000000004</v>
      </c>
      <c r="F2169">
        <v>46.76</v>
      </c>
      <c r="G2169">
        <v>0.72099999999999997</v>
      </c>
      <c r="H2169">
        <v>-8.9999999999999993E-3</v>
      </c>
      <c r="I2169">
        <v>0.78500000000000003</v>
      </c>
      <c r="J2169">
        <v>0.66400000000000003</v>
      </c>
      <c r="K2169">
        <v>0.22600000000000001</v>
      </c>
      <c r="L2169" t="str">
        <f>IFERROR(VLOOKUP(A2169, ContinentData!$A$2:$B$231, 2, FALSE),0)</f>
        <v>Africa</v>
      </c>
      <c r="M2169" t="str">
        <f>IF(world_happiness[[#This Row],[Life Ladder]]&gt;world_happiness[[#This Row],[AV LL]],"Over Avergare","Under Average")</f>
        <v>Under Average</v>
      </c>
      <c r="N2169" s="55">
        <f>DATE(world_happiness[[#This Row],[year]],1,1)</f>
        <v>38718</v>
      </c>
      <c r="O2169">
        <f>YEAR(world_happiness[[#This Row],[Date]])</f>
        <v>2006</v>
      </c>
      <c r="P2169">
        <f>AVERAGE(world_happiness[Life Ladder])</f>
        <v>5.4792273760800283</v>
      </c>
    </row>
    <row r="2170" spans="1:16" x14ac:dyDescent="0.35">
      <c r="A2170" t="s">
        <v>174</v>
      </c>
      <c r="B2170">
        <v>2007</v>
      </c>
      <c r="C2170">
        <v>3.9980000000000002</v>
      </c>
      <c r="D2170">
        <v>7.8789999999999996</v>
      </c>
      <c r="E2170">
        <v>0.68799999999999994</v>
      </c>
      <c r="F2170">
        <v>47.42</v>
      </c>
      <c r="G2170">
        <v>0.68200000000000005</v>
      </c>
      <c r="H2170">
        <v>-6.9000000000000006E-2</v>
      </c>
      <c r="I2170">
        <v>0.94799999999999995</v>
      </c>
      <c r="J2170">
        <v>0.65300000000000002</v>
      </c>
      <c r="K2170">
        <v>0.246</v>
      </c>
      <c r="L2170" t="str">
        <f>IFERROR(VLOOKUP(A2170, ContinentData!$A$2:$B$231, 2, FALSE),0)</f>
        <v>Africa</v>
      </c>
      <c r="M2170" t="str">
        <f>IF(world_happiness[[#This Row],[Life Ladder]]&gt;world_happiness[[#This Row],[AV LL]],"Over Avergare","Under Average")</f>
        <v>Under Average</v>
      </c>
      <c r="N2170" s="55">
        <f>DATE(world_happiness[[#This Row],[year]],1,1)</f>
        <v>39083</v>
      </c>
      <c r="O2170">
        <f>YEAR(world_happiness[[#This Row],[Date]])</f>
        <v>2007</v>
      </c>
      <c r="P2170">
        <f>AVERAGE(world_happiness[Life Ladder])</f>
        <v>5.4792273760800283</v>
      </c>
    </row>
    <row r="2171" spans="1:16" x14ac:dyDescent="0.35">
      <c r="A2171" t="s">
        <v>174</v>
      </c>
      <c r="B2171">
        <v>2008</v>
      </c>
      <c r="C2171">
        <v>4.7300000000000004</v>
      </c>
      <c r="D2171">
        <v>7.9180000000000001</v>
      </c>
      <c r="E2171">
        <v>0.624</v>
      </c>
      <c r="F2171">
        <v>48.08</v>
      </c>
      <c r="G2171">
        <v>0.71699999999999997</v>
      </c>
      <c r="H2171">
        <v>5.3999999999999999E-2</v>
      </c>
      <c r="I2171">
        <v>0.89</v>
      </c>
      <c r="J2171">
        <v>0.70699999999999996</v>
      </c>
      <c r="K2171">
        <v>0.20599999999999999</v>
      </c>
      <c r="L2171" t="str">
        <f>IFERROR(VLOOKUP(A2171, ContinentData!$A$2:$B$231, 2, FALSE),0)</f>
        <v>Africa</v>
      </c>
      <c r="M2171" t="str">
        <f>IF(world_happiness[[#This Row],[Life Ladder]]&gt;world_happiness[[#This Row],[AV LL]],"Over Avergare","Under Average")</f>
        <v>Under Average</v>
      </c>
      <c r="N2171" s="55">
        <f>DATE(world_happiness[[#This Row],[year]],1,1)</f>
        <v>39448</v>
      </c>
      <c r="O2171">
        <f>YEAR(world_happiness[[#This Row],[Date]])</f>
        <v>2008</v>
      </c>
      <c r="P2171">
        <f>AVERAGE(world_happiness[Life Ladder])</f>
        <v>5.4792273760800283</v>
      </c>
    </row>
    <row r="2172" spans="1:16" x14ac:dyDescent="0.35">
      <c r="A2172" t="s">
        <v>174</v>
      </c>
      <c r="B2172">
        <v>2009</v>
      </c>
      <c r="C2172">
        <v>5.26</v>
      </c>
      <c r="D2172">
        <v>7.9710000000000001</v>
      </c>
      <c r="E2172">
        <v>0.78200000000000003</v>
      </c>
      <c r="F2172">
        <v>48.74</v>
      </c>
      <c r="G2172">
        <v>0.69599999999999995</v>
      </c>
      <c r="H2172">
        <v>-9.7000000000000003E-2</v>
      </c>
      <c r="I2172">
        <v>0.91700000000000004</v>
      </c>
      <c r="J2172">
        <v>0.69299999999999995</v>
      </c>
      <c r="K2172">
        <v>0.123</v>
      </c>
      <c r="L2172" t="str">
        <f>IFERROR(VLOOKUP(A2172, ContinentData!$A$2:$B$231, 2, FALSE),0)</f>
        <v>Africa</v>
      </c>
      <c r="M2172" t="str">
        <f>IF(world_happiness[[#This Row],[Life Ladder]]&gt;world_happiness[[#This Row],[AV LL]],"Over Avergare","Under Average")</f>
        <v>Under Average</v>
      </c>
      <c r="N2172" s="55">
        <f>DATE(world_happiness[[#This Row],[year]],1,1)</f>
        <v>39814</v>
      </c>
      <c r="O2172">
        <f>YEAR(world_happiness[[#This Row],[Date]])</f>
        <v>2009</v>
      </c>
      <c r="P2172">
        <f>AVERAGE(world_happiness[Life Ladder])</f>
        <v>5.4792273760800283</v>
      </c>
    </row>
    <row r="2173" spans="1:16" x14ac:dyDescent="0.35">
      <c r="A2173" t="s">
        <v>174</v>
      </c>
      <c r="B2173">
        <v>2011</v>
      </c>
      <c r="C2173">
        <v>4.9989999999999997</v>
      </c>
      <c r="D2173">
        <v>8.0540000000000003</v>
      </c>
      <c r="E2173">
        <v>0.86399999999999999</v>
      </c>
      <c r="F2173">
        <v>50.06</v>
      </c>
      <c r="G2173">
        <v>0.66300000000000003</v>
      </c>
      <c r="H2173">
        <v>2E-3</v>
      </c>
      <c r="I2173">
        <v>0.88200000000000001</v>
      </c>
      <c r="J2173">
        <v>0.77100000000000002</v>
      </c>
      <c r="K2173">
        <v>0.20399999999999999</v>
      </c>
      <c r="L2173" t="str">
        <f>IFERROR(VLOOKUP(A2173, ContinentData!$A$2:$B$231, 2, FALSE),0)</f>
        <v>Africa</v>
      </c>
      <c r="M2173" t="str">
        <f>IF(world_happiness[[#This Row],[Life Ladder]]&gt;world_happiness[[#This Row],[AV LL]],"Over Avergare","Under Average")</f>
        <v>Under Average</v>
      </c>
      <c r="N2173" s="55">
        <f>DATE(world_happiness[[#This Row],[year]],1,1)</f>
        <v>40544</v>
      </c>
      <c r="O2173">
        <f>YEAR(world_happiness[[#This Row],[Date]])</f>
        <v>2011</v>
      </c>
      <c r="P2173">
        <f>AVERAGE(world_happiness[Life Ladder])</f>
        <v>5.4792273760800283</v>
      </c>
    </row>
    <row r="2174" spans="1:16" x14ac:dyDescent="0.35">
      <c r="A2174" t="s">
        <v>174</v>
      </c>
      <c r="B2174">
        <v>2012</v>
      </c>
      <c r="C2174">
        <v>5.0129999999999999</v>
      </c>
      <c r="D2174">
        <v>8.0939999999999994</v>
      </c>
      <c r="E2174">
        <v>0.78</v>
      </c>
      <c r="F2174">
        <v>50.72</v>
      </c>
      <c r="G2174">
        <v>0.78800000000000003</v>
      </c>
      <c r="H2174">
        <v>7.0000000000000001E-3</v>
      </c>
      <c r="I2174">
        <v>0.80600000000000005</v>
      </c>
      <c r="J2174">
        <v>0.67600000000000005</v>
      </c>
      <c r="K2174">
        <v>0.25</v>
      </c>
      <c r="L2174" t="str">
        <f>IFERROR(VLOOKUP(A2174, ContinentData!$A$2:$B$231, 2, FALSE),0)</f>
        <v>Africa</v>
      </c>
      <c r="M2174" t="str">
        <f>IF(world_happiness[[#This Row],[Life Ladder]]&gt;world_happiness[[#This Row],[AV LL]],"Over Avergare","Under Average")</f>
        <v>Under Average</v>
      </c>
      <c r="N2174" s="55">
        <f>DATE(world_happiness[[#This Row],[year]],1,1)</f>
        <v>40909</v>
      </c>
      <c r="O2174">
        <f>YEAR(world_happiness[[#This Row],[Date]])</f>
        <v>2012</v>
      </c>
      <c r="P2174">
        <f>AVERAGE(world_happiness[Life Ladder])</f>
        <v>5.4792273760800283</v>
      </c>
    </row>
    <row r="2175" spans="1:16" x14ac:dyDescent="0.35">
      <c r="A2175" t="s">
        <v>174</v>
      </c>
      <c r="B2175">
        <v>2013</v>
      </c>
      <c r="C2175">
        <v>5.2439999999999998</v>
      </c>
      <c r="D2175">
        <v>8.1110000000000007</v>
      </c>
      <c r="E2175">
        <v>0.76100000000000001</v>
      </c>
      <c r="F2175">
        <v>51.38</v>
      </c>
      <c r="G2175">
        <v>0.77</v>
      </c>
      <c r="H2175">
        <v>-0.105</v>
      </c>
      <c r="I2175">
        <v>0.73199999999999998</v>
      </c>
      <c r="J2175">
        <v>0.72699999999999998</v>
      </c>
      <c r="K2175">
        <v>0.308</v>
      </c>
      <c r="L2175" t="str">
        <f>IFERROR(VLOOKUP(A2175, ContinentData!$A$2:$B$231, 2, FALSE),0)</f>
        <v>Africa</v>
      </c>
      <c r="M2175" t="str">
        <f>IF(world_happiness[[#This Row],[Life Ladder]]&gt;world_happiness[[#This Row],[AV LL]],"Over Avergare","Under Average")</f>
        <v>Under Average</v>
      </c>
      <c r="N2175" s="55">
        <f>DATE(world_happiness[[#This Row],[year]],1,1)</f>
        <v>41275</v>
      </c>
      <c r="O2175">
        <f>YEAR(world_happiness[[#This Row],[Date]])</f>
        <v>2013</v>
      </c>
      <c r="P2175">
        <f>AVERAGE(world_happiness[Life Ladder])</f>
        <v>5.4792273760800283</v>
      </c>
    </row>
    <row r="2176" spans="1:16" x14ac:dyDescent="0.35">
      <c r="A2176" t="s">
        <v>174</v>
      </c>
      <c r="B2176">
        <v>2014</v>
      </c>
      <c r="C2176">
        <v>4.3460000000000001</v>
      </c>
      <c r="D2176">
        <v>8.1240000000000006</v>
      </c>
      <c r="E2176">
        <v>0.70599999999999996</v>
      </c>
      <c r="F2176">
        <v>52.04</v>
      </c>
      <c r="G2176">
        <v>0.81200000000000006</v>
      </c>
      <c r="H2176">
        <v>-1.0999999999999999E-2</v>
      </c>
      <c r="I2176">
        <v>0.80900000000000005</v>
      </c>
      <c r="J2176">
        <v>0.63900000000000001</v>
      </c>
      <c r="K2176">
        <v>0.32700000000000001</v>
      </c>
      <c r="L2176" t="str">
        <f>IFERROR(VLOOKUP(A2176, ContinentData!$A$2:$B$231, 2, FALSE),0)</f>
        <v>Africa</v>
      </c>
      <c r="M2176" t="str">
        <f>IF(world_happiness[[#This Row],[Life Ladder]]&gt;world_happiness[[#This Row],[AV LL]],"Over Avergare","Under Average")</f>
        <v>Under Average</v>
      </c>
      <c r="N2176" s="55">
        <f>DATE(world_happiness[[#This Row],[year]],1,1)</f>
        <v>41640</v>
      </c>
      <c r="O2176">
        <f>YEAR(world_happiness[[#This Row],[Date]])</f>
        <v>2014</v>
      </c>
      <c r="P2176">
        <f>AVERAGE(world_happiness[Life Ladder])</f>
        <v>5.4792273760800283</v>
      </c>
    </row>
    <row r="2177" spans="1:16" x14ac:dyDescent="0.35">
      <c r="A2177" t="s">
        <v>174</v>
      </c>
      <c r="B2177">
        <v>2015</v>
      </c>
      <c r="C2177">
        <v>4.843</v>
      </c>
      <c r="D2177">
        <v>8.1210000000000004</v>
      </c>
      <c r="E2177">
        <v>0.69099999999999995</v>
      </c>
      <c r="F2177">
        <v>52.7</v>
      </c>
      <c r="G2177">
        <v>0.75900000000000001</v>
      </c>
      <c r="H2177">
        <v>-3.9E-2</v>
      </c>
      <c r="I2177">
        <v>0.871</v>
      </c>
      <c r="J2177">
        <v>0.63400000000000001</v>
      </c>
      <c r="K2177">
        <v>0.38200000000000001</v>
      </c>
      <c r="L2177" t="str">
        <f>IFERROR(VLOOKUP(A2177, ContinentData!$A$2:$B$231, 2, FALSE),0)</f>
        <v>Africa</v>
      </c>
      <c r="M2177" t="str">
        <f>IF(world_happiness[[#This Row],[Life Ladder]]&gt;world_happiness[[#This Row],[AV LL]],"Over Avergare","Under Average")</f>
        <v>Under Average</v>
      </c>
      <c r="N2177" s="55">
        <f>DATE(world_happiness[[#This Row],[year]],1,1)</f>
        <v>42005</v>
      </c>
      <c r="O2177">
        <f>YEAR(world_happiness[[#This Row],[Date]])</f>
        <v>2015</v>
      </c>
      <c r="P2177">
        <f>AVERAGE(world_happiness[Life Ladder])</f>
        <v>5.4792273760800283</v>
      </c>
    </row>
    <row r="2178" spans="1:16" x14ac:dyDescent="0.35">
      <c r="A2178" t="s">
        <v>174</v>
      </c>
      <c r="B2178">
        <v>2016</v>
      </c>
      <c r="C2178">
        <v>4.3479999999999999</v>
      </c>
      <c r="D2178">
        <v>8.1270000000000007</v>
      </c>
      <c r="E2178">
        <v>0.76700000000000002</v>
      </c>
      <c r="F2178">
        <v>53.125</v>
      </c>
      <c r="G2178">
        <v>0.81200000000000006</v>
      </c>
      <c r="H2178">
        <v>0.122</v>
      </c>
      <c r="I2178">
        <v>0.77100000000000002</v>
      </c>
      <c r="J2178">
        <v>0.68799999999999994</v>
      </c>
      <c r="K2178">
        <v>0.372</v>
      </c>
      <c r="L2178" t="str">
        <f>IFERROR(VLOOKUP(A2178, ContinentData!$A$2:$B$231, 2, FALSE),0)</f>
        <v>Africa</v>
      </c>
      <c r="M2178" t="str">
        <f>IF(world_happiness[[#This Row],[Life Ladder]]&gt;world_happiness[[#This Row],[AV LL]],"Over Avergare","Under Average")</f>
        <v>Under Average</v>
      </c>
      <c r="N2178" s="55">
        <f>DATE(world_happiness[[#This Row],[year]],1,1)</f>
        <v>42370</v>
      </c>
      <c r="O2178">
        <f>YEAR(world_happiness[[#This Row],[Date]])</f>
        <v>2016</v>
      </c>
      <c r="P2178">
        <f>AVERAGE(world_happiness[Life Ladder])</f>
        <v>5.4792273760800283</v>
      </c>
    </row>
    <row r="2179" spans="1:16" x14ac:dyDescent="0.35">
      <c r="A2179" t="s">
        <v>174</v>
      </c>
      <c r="B2179">
        <v>2017</v>
      </c>
      <c r="C2179">
        <v>3.9329999999999998</v>
      </c>
      <c r="D2179">
        <v>8.1300000000000008</v>
      </c>
      <c r="E2179">
        <v>0.74399999999999999</v>
      </c>
      <c r="F2179">
        <v>53.55</v>
      </c>
      <c r="G2179">
        <v>0.82299999999999995</v>
      </c>
      <c r="H2179">
        <v>0.14000000000000001</v>
      </c>
      <c r="I2179">
        <v>0.74</v>
      </c>
      <c r="J2179">
        <v>0.66</v>
      </c>
      <c r="K2179">
        <v>0.38700000000000001</v>
      </c>
      <c r="L2179" t="str">
        <f>IFERROR(VLOOKUP(A2179, ContinentData!$A$2:$B$231, 2, FALSE),0)</f>
        <v>Africa</v>
      </c>
      <c r="M2179" t="str">
        <f>IF(world_happiness[[#This Row],[Life Ladder]]&gt;world_happiness[[#This Row],[AV LL]],"Over Avergare","Under Average")</f>
        <v>Under Average</v>
      </c>
      <c r="N2179" s="55">
        <f>DATE(world_happiness[[#This Row],[year]],1,1)</f>
        <v>42736</v>
      </c>
      <c r="O2179">
        <f>YEAR(world_happiness[[#This Row],[Date]])</f>
        <v>2017</v>
      </c>
      <c r="P2179">
        <f>AVERAGE(world_happiness[Life Ladder])</f>
        <v>5.4792273760800283</v>
      </c>
    </row>
    <row r="2180" spans="1:16" x14ac:dyDescent="0.35">
      <c r="A2180" t="s">
        <v>174</v>
      </c>
      <c r="B2180">
        <v>2018</v>
      </c>
      <c r="C2180">
        <v>4.0410000000000004</v>
      </c>
      <c r="D2180">
        <v>8.1389999999999993</v>
      </c>
      <c r="E2180">
        <v>0.71799999999999997</v>
      </c>
      <c r="F2180">
        <v>53.975000000000001</v>
      </c>
      <c r="G2180">
        <v>0.79100000000000004</v>
      </c>
      <c r="H2180">
        <v>4.8000000000000001E-2</v>
      </c>
      <c r="I2180">
        <v>0.81100000000000005</v>
      </c>
      <c r="J2180">
        <v>0.66200000000000003</v>
      </c>
      <c r="K2180">
        <v>0.35099999999999998</v>
      </c>
      <c r="L2180" t="str">
        <f>IFERROR(VLOOKUP(A2180, ContinentData!$A$2:$B$231, 2, FALSE),0)</f>
        <v>Africa</v>
      </c>
      <c r="M2180" t="str">
        <f>IF(world_happiness[[#This Row],[Life Ladder]]&gt;world_happiness[[#This Row],[AV LL]],"Over Avergare","Under Average")</f>
        <v>Under Average</v>
      </c>
      <c r="N2180" s="55">
        <f>DATE(world_happiness[[#This Row],[year]],1,1)</f>
        <v>43101</v>
      </c>
      <c r="O2180">
        <f>YEAR(world_happiness[[#This Row],[Date]])</f>
        <v>2018</v>
      </c>
      <c r="P2180">
        <f>AVERAGE(world_happiness[Life Ladder])</f>
        <v>5.4792273760800283</v>
      </c>
    </row>
    <row r="2181" spans="1:16" x14ac:dyDescent="0.35">
      <c r="A2181" t="s">
        <v>174</v>
      </c>
      <c r="B2181">
        <v>2019</v>
      </c>
      <c r="C2181">
        <v>3.3069999999999999</v>
      </c>
      <c r="D2181">
        <v>8.1229999999999993</v>
      </c>
      <c r="E2181">
        <v>0.63800000000000001</v>
      </c>
      <c r="F2181">
        <v>54.4</v>
      </c>
      <c r="G2181">
        <v>0.81100000000000005</v>
      </c>
      <c r="H2181">
        <v>7.8E-2</v>
      </c>
      <c r="I2181">
        <v>0.83199999999999996</v>
      </c>
      <c r="J2181">
        <v>0.67400000000000004</v>
      </c>
      <c r="K2181">
        <v>0.39400000000000002</v>
      </c>
      <c r="L2181" t="str">
        <f>IFERROR(VLOOKUP(A2181, ContinentData!$A$2:$B$231, 2, FALSE),0)</f>
        <v>Africa</v>
      </c>
      <c r="M2181" t="str">
        <f>IF(world_happiness[[#This Row],[Life Ladder]]&gt;world_happiness[[#This Row],[AV LL]],"Over Avergare","Under Average")</f>
        <v>Under Average</v>
      </c>
      <c r="N2181" s="55">
        <f>DATE(world_happiness[[#This Row],[year]],1,1)</f>
        <v>43466</v>
      </c>
      <c r="O2181">
        <f>YEAR(world_happiness[[#This Row],[Date]])</f>
        <v>2019</v>
      </c>
      <c r="P2181">
        <f>AVERAGE(world_happiness[Life Ladder])</f>
        <v>5.4792273760800283</v>
      </c>
    </row>
    <row r="2182" spans="1:16" x14ac:dyDescent="0.35">
      <c r="A2182" t="s">
        <v>174</v>
      </c>
      <c r="B2182">
        <v>2020</v>
      </c>
      <c r="C2182">
        <v>4.8380000000000001</v>
      </c>
      <c r="D2182">
        <v>8.0660000000000007</v>
      </c>
      <c r="E2182">
        <v>0.76700000000000002</v>
      </c>
      <c r="F2182">
        <v>54.825000000000003</v>
      </c>
      <c r="G2182">
        <v>0.75</v>
      </c>
      <c r="H2182">
        <v>5.8000000000000003E-2</v>
      </c>
      <c r="I2182">
        <v>0.81</v>
      </c>
      <c r="J2182">
        <v>0.67900000000000005</v>
      </c>
      <c r="K2182">
        <v>0.34499999999999997</v>
      </c>
      <c r="L2182" t="str">
        <f>IFERROR(VLOOKUP(A2182, ContinentData!$A$2:$B$231, 2, FALSE),0)</f>
        <v>Africa</v>
      </c>
      <c r="M2182" t="str">
        <f>IF(world_happiness[[#This Row],[Life Ladder]]&gt;world_happiness[[#This Row],[AV LL]],"Over Avergare","Under Average")</f>
        <v>Under Average</v>
      </c>
      <c r="N2182" s="55">
        <f>DATE(world_happiness[[#This Row],[year]],1,1)</f>
        <v>43831</v>
      </c>
      <c r="O2182">
        <f>YEAR(world_happiness[[#This Row],[Date]])</f>
        <v>2020</v>
      </c>
      <c r="P2182">
        <f>AVERAGE(world_happiness[Life Ladder])</f>
        <v>5.4792273760800283</v>
      </c>
    </row>
    <row r="2183" spans="1:16" x14ac:dyDescent="0.35">
      <c r="A2183" t="s">
        <v>174</v>
      </c>
      <c r="B2183">
        <v>2021</v>
      </c>
      <c r="C2183">
        <v>3.0819999999999999</v>
      </c>
      <c r="D2183">
        <v>8.0820000000000007</v>
      </c>
      <c r="E2183">
        <v>0.61899999999999999</v>
      </c>
      <c r="F2183">
        <v>55.25</v>
      </c>
      <c r="G2183">
        <v>0.83299999999999996</v>
      </c>
      <c r="H2183">
        <v>0.14099999999999999</v>
      </c>
      <c r="I2183">
        <v>0.82399999999999995</v>
      </c>
      <c r="J2183">
        <v>0.65600000000000003</v>
      </c>
      <c r="K2183">
        <v>0.34899999999999998</v>
      </c>
      <c r="L2183" t="str">
        <f>IFERROR(VLOOKUP(A2183, ContinentData!$A$2:$B$231, 2, FALSE),0)</f>
        <v>Africa</v>
      </c>
      <c r="M2183" t="str">
        <f>IF(world_happiness[[#This Row],[Life Ladder]]&gt;world_happiness[[#This Row],[AV LL]],"Over Avergare","Under Average")</f>
        <v>Under Average</v>
      </c>
      <c r="N2183" s="55">
        <f>DATE(world_happiness[[#This Row],[year]],1,1)</f>
        <v>44197</v>
      </c>
      <c r="O2183">
        <f>YEAR(world_happiness[[#This Row],[Date]])</f>
        <v>2021</v>
      </c>
      <c r="P2183">
        <f>AVERAGE(world_happiness[Life Ladder])</f>
        <v>5.4792273760800283</v>
      </c>
    </row>
    <row r="2184" spans="1:16" x14ac:dyDescent="0.35">
      <c r="A2184" t="s">
        <v>175</v>
      </c>
      <c r="B2184">
        <v>2006</v>
      </c>
      <c r="C2184">
        <v>3.8260000000000001</v>
      </c>
      <c r="D2184">
        <v>7.46</v>
      </c>
      <c r="E2184">
        <v>0.82199999999999995</v>
      </c>
      <c r="F2184">
        <v>40.4</v>
      </c>
      <c r="G2184">
        <v>0.43099999999999999</v>
      </c>
      <c r="H2184">
        <v>-0.06</v>
      </c>
      <c r="I2184">
        <v>0.90500000000000003</v>
      </c>
      <c r="J2184">
        <v>0.66900000000000004</v>
      </c>
      <c r="K2184">
        <v>0.29699999999999999</v>
      </c>
      <c r="L2184" t="str">
        <f>IFERROR(VLOOKUP(A2184, ContinentData!$A$2:$B$231, 2, FALSE),0)</f>
        <v>Africa</v>
      </c>
      <c r="M2184" t="str">
        <f>IF(world_happiness[[#This Row],[Life Ladder]]&gt;world_happiness[[#This Row],[AV LL]],"Over Avergare","Under Average")</f>
        <v>Under Average</v>
      </c>
      <c r="N2184" s="55">
        <f>DATE(world_happiness[[#This Row],[year]],1,1)</f>
        <v>38718</v>
      </c>
      <c r="O2184">
        <f>YEAR(world_happiness[[#This Row],[Date]])</f>
        <v>2006</v>
      </c>
      <c r="P2184">
        <f>AVERAGE(world_happiness[Life Ladder])</f>
        <v>5.4792273760800283</v>
      </c>
    </row>
    <row r="2185" spans="1:16" x14ac:dyDescent="0.35">
      <c r="A2185" t="s">
        <v>175</v>
      </c>
      <c r="B2185">
        <v>2007</v>
      </c>
      <c r="C2185">
        <v>3.28</v>
      </c>
      <c r="D2185">
        <v>7.4130000000000003</v>
      </c>
      <c r="E2185">
        <v>0.82799999999999996</v>
      </c>
      <c r="F2185">
        <v>41.6</v>
      </c>
      <c r="G2185">
        <v>0.45600000000000002</v>
      </c>
      <c r="H2185">
        <v>-6.5000000000000002E-2</v>
      </c>
      <c r="I2185">
        <v>0.94599999999999995</v>
      </c>
      <c r="J2185">
        <v>0.58899999999999997</v>
      </c>
      <c r="K2185">
        <v>0.26500000000000001</v>
      </c>
      <c r="L2185" t="str">
        <f>IFERROR(VLOOKUP(A2185, ContinentData!$A$2:$B$231, 2, FALSE),0)</f>
        <v>Africa</v>
      </c>
      <c r="M2185" t="str">
        <f>IF(world_happiness[[#This Row],[Life Ladder]]&gt;world_happiness[[#This Row],[AV LL]],"Over Avergare","Under Average")</f>
        <v>Under Average</v>
      </c>
      <c r="N2185" s="55">
        <f>DATE(world_happiness[[#This Row],[year]],1,1)</f>
        <v>39083</v>
      </c>
      <c r="O2185">
        <f>YEAR(world_happiness[[#This Row],[Date]])</f>
        <v>2007</v>
      </c>
      <c r="P2185">
        <f>AVERAGE(world_happiness[Life Ladder])</f>
        <v>5.4792273760800283</v>
      </c>
    </row>
    <row r="2186" spans="1:16" x14ac:dyDescent="0.35">
      <c r="A2186" t="s">
        <v>175</v>
      </c>
      <c r="B2186">
        <v>2008</v>
      </c>
      <c r="C2186">
        <v>3.1739999999999999</v>
      </c>
      <c r="D2186">
        <v>7.21</v>
      </c>
      <c r="E2186">
        <v>0.84299999999999997</v>
      </c>
      <c r="F2186">
        <v>42.8</v>
      </c>
      <c r="G2186">
        <v>0.34399999999999997</v>
      </c>
      <c r="H2186">
        <v>-7.2999999999999995E-2</v>
      </c>
      <c r="I2186">
        <v>0.96399999999999997</v>
      </c>
      <c r="J2186">
        <v>0.57099999999999995</v>
      </c>
      <c r="K2186">
        <v>0.25</v>
      </c>
      <c r="L2186" t="str">
        <f>IFERROR(VLOOKUP(A2186, ContinentData!$A$2:$B$231, 2, FALSE),0)</f>
        <v>Africa</v>
      </c>
      <c r="M2186" t="str">
        <f>IF(world_happiness[[#This Row],[Life Ladder]]&gt;world_happiness[[#This Row],[AV LL]],"Over Avergare","Under Average")</f>
        <v>Under Average</v>
      </c>
      <c r="N2186" s="55">
        <f>DATE(world_happiness[[#This Row],[year]],1,1)</f>
        <v>39448</v>
      </c>
      <c r="O2186">
        <f>YEAR(world_happiness[[#This Row],[Date]])</f>
        <v>2008</v>
      </c>
      <c r="P2186">
        <f>AVERAGE(world_happiness[Life Ladder])</f>
        <v>5.4792273760800283</v>
      </c>
    </row>
    <row r="2187" spans="1:16" x14ac:dyDescent="0.35">
      <c r="A2187" t="s">
        <v>175</v>
      </c>
      <c r="B2187">
        <v>2009</v>
      </c>
      <c r="C2187">
        <v>4.056</v>
      </c>
      <c r="D2187">
        <v>7.3129999999999997</v>
      </c>
      <c r="E2187">
        <v>0.80600000000000005</v>
      </c>
      <c r="F2187">
        <v>44</v>
      </c>
      <c r="G2187">
        <v>0.41099999999999998</v>
      </c>
      <c r="H2187">
        <v>-6.0999999999999999E-2</v>
      </c>
      <c r="I2187">
        <v>0.93100000000000005</v>
      </c>
      <c r="J2187">
        <v>0.66</v>
      </c>
      <c r="K2187">
        <v>0.218</v>
      </c>
      <c r="L2187" t="str">
        <f>IFERROR(VLOOKUP(A2187, ContinentData!$A$2:$B$231, 2, FALSE),0)</f>
        <v>Africa</v>
      </c>
      <c r="M2187" t="str">
        <f>IF(world_happiness[[#This Row],[Life Ladder]]&gt;world_happiness[[#This Row],[AV LL]],"Over Avergare","Under Average")</f>
        <v>Under Average</v>
      </c>
      <c r="N2187" s="55">
        <f>DATE(world_happiness[[#This Row],[year]],1,1)</f>
        <v>39814</v>
      </c>
      <c r="O2187">
        <f>YEAR(world_happiness[[#This Row],[Date]])</f>
        <v>2009</v>
      </c>
      <c r="P2187">
        <f>AVERAGE(world_happiness[Life Ladder])</f>
        <v>5.4792273760800283</v>
      </c>
    </row>
    <row r="2188" spans="1:16" x14ac:dyDescent="0.35">
      <c r="A2188" t="s">
        <v>175</v>
      </c>
      <c r="B2188">
        <v>2010</v>
      </c>
      <c r="C2188">
        <v>4.6820000000000004</v>
      </c>
      <c r="D2188">
        <v>7.4950000000000001</v>
      </c>
      <c r="E2188">
        <v>0.85699999999999998</v>
      </c>
      <c r="F2188">
        <v>45.2</v>
      </c>
      <c r="G2188">
        <v>0.66500000000000004</v>
      </c>
      <c r="H2188">
        <v>-7.8E-2</v>
      </c>
      <c r="I2188">
        <v>0.82799999999999996</v>
      </c>
      <c r="J2188">
        <v>0.69899999999999995</v>
      </c>
      <c r="K2188">
        <v>0.122</v>
      </c>
      <c r="L2188" t="str">
        <f>IFERROR(VLOOKUP(A2188, ContinentData!$A$2:$B$231, 2, FALSE),0)</f>
        <v>Africa</v>
      </c>
      <c r="M2188" t="str">
        <f>IF(world_happiness[[#This Row],[Life Ladder]]&gt;world_happiness[[#This Row],[AV LL]],"Over Avergare","Under Average")</f>
        <v>Under Average</v>
      </c>
      <c r="N2188" s="55">
        <f>DATE(world_happiness[[#This Row],[year]],1,1)</f>
        <v>40179</v>
      </c>
      <c r="O2188">
        <f>YEAR(world_happiness[[#This Row],[Date]])</f>
        <v>2010</v>
      </c>
      <c r="P2188">
        <f>AVERAGE(world_happiness[Life Ladder])</f>
        <v>5.4792273760800283</v>
      </c>
    </row>
    <row r="2189" spans="1:16" x14ac:dyDescent="0.35">
      <c r="A2189" t="s">
        <v>175</v>
      </c>
      <c r="B2189">
        <v>2011</v>
      </c>
      <c r="C2189">
        <v>4.8460000000000001</v>
      </c>
      <c r="D2189">
        <v>7.617</v>
      </c>
      <c r="E2189">
        <v>0.86499999999999999</v>
      </c>
      <c r="F2189">
        <v>46.4</v>
      </c>
      <c r="G2189">
        <v>0.63300000000000001</v>
      </c>
      <c r="H2189">
        <v>-7.2999999999999995E-2</v>
      </c>
      <c r="I2189">
        <v>0.83</v>
      </c>
      <c r="J2189">
        <v>0.69899999999999995</v>
      </c>
      <c r="K2189">
        <v>0.21099999999999999</v>
      </c>
      <c r="L2189" t="str">
        <f>IFERROR(VLOOKUP(A2189, ContinentData!$A$2:$B$231, 2, FALSE),0)</f>
        <v>Africa</v>
      </c>
      <c r="M2189" t="str">
        <f>IF(world_happiness[[#This Row],[Life Ladder]]&gt;world_happiness[[#This Row],[AV LL]],"Over Avergare","Under Average")</f>
        <v>Under Average</v>
      </c>
      <c r="N2189" s="55">
        <f>DATE(world_happiness[[#This Row],[year]],1,1)</f>
        <v>40544</v>
      </c>
      <c r="O2189">
        <f>YEAR(world_happiness[[#This Row],[Date]])</f>
        <v>2011</v>
      </c>
      <c r="P2189">
        <f>AVERAGE(world_happiness[Life Ladder])</f>
        <v>5.4792273760800283</v>
      </c>
    </row>
    <row r="2190" spans="1:16" x14ac:dyDescent="0.35">
      <c r="A2190" t="s">
        <v>175</v>
      </c>
      <c r="B2190">
        <v>2012</v>
      </c>
      <c r="C2190">
        <v>4.9550000000000001</v>
      </c>
      <c r="D2190">
        <v>7.7450000000000001</v>
      </c>
      <c r="E2190">
        <v>0.89600000000000002</v>
      </c>
      <c r="F2190">
        <v>47.6</v>
      </c>
      <c r="G2190">
        <v>0.47</v>
      </c>
      <c r="H2190">
        <v>-8.6999999999999994E-2</v>
      </c>
      <c r="I2190">
        <v>0.85899999999999999</v>
      </c>
      <c r="J2190">
        <v>0.61299999999999999</v>
      </c>
      <c r="K2190">
        <v>0.17699999999999999</v>
      </c>
      <c r="L2190" t="str">
        <f>IFERROR(VLOOKUP(A2190, ContinentData!$A$2:$B$231, 2, FALSE),0)</f>
        <v>Africa</v>
      </c>
      <c r="M2190" t="str">
        <f>IF(world_happiness[[#This Row],[Life Ladder]]&gt;world_happiness[[#This Row],[AV LL]],"Over Avergare","Under Average")</f>
        <v>Under Average</v>
      </c>
      <c r="N2190" s="55">
        <f>DATE(world_happiness[[#This Row],[year]],1,1)</f>
        <v>40909</v>
      </c>
      <c r="O2190">
        <f>YEAR(world_happiness[[#This Row],[Date]])</f>
        <v>2012</v>
      </c>
      <c r="P2190">
        <f>AVERAGE(world_happiness[Life Ladder])</f>
        <v>5.4792273760800283</v>
      </c>
    </row>
    <row r="2191" spans="1:16" x14ac:dyDescent="0.35">
      <c r="A2191" t="s">
        <v>175</v>
      </c>
      <c r="B2191">
        <v>2013</v>
      </c>
      <c r="C2191">
        <v>4.6900000000000004</v>
      </c>
      <c r="D2191">
        <v>7.7549999999999999</v>
      </c>
      <c r="E2191">
        <v>0.79900000000000004</v>
      </c>
      <c r="F2191">
        <v>48.8</v>
      </c>
      <c r="G2191">
        <v>0.57599999999999996</v>
      </c>
      <c r="H2191">
        <v>-8.8999999999999996E-2</v>
      </c>
      <c r="I2191">
        <v>0.83099999999999996</v>
      </c>
      <c r="J2191">
        <v>0.624</v>
      </c>
      <c r="K2191">
        <v>0.182</v>
      </c>
      <c r="L2191" t="str">
        <f>IFERROR(VLOOKUP(A2191, ContinentData!$A$2:$B$231, 2, FALSE),0)</f>
        <v>Africa</v>
      </c>
      <c r="M2191" t="str">
        <f>IF(world_happiness[[#This Row],[Life Ladder]]&gt;world_happiness[[#This Row],[AV LL]],"Over Avergare","Under Average")</f>
        <v>Under Average</v>
      </c>
      <c r="N2191" s="55">
        <f>DATE(world_happiness[[#This Row],[year]],1,1)</f>
        <v>41275</v>
      </c>
      <c r="O2191">
        <f>YEAR(world_happiness[[#This Row],[Date]])</f>
        <v>2013</v>
      </c>
      <c r="P2191">
        <f>AVERAGE(world_happiness[Life Ladder])</f>
        <v>5.4792273760800283</v>
      </c>
    </row>
    <row r="2192" spans="1:16" x14ac:dyDescent="0.35">
      <c r="A2192" t="s">
        <v>175</v>
      </c>
      <c r="B2192">
        <v>2014</v>
      </c>
      <c r="C2192">
        <v>4.1840000000000002</v>
      </c>
      <c r="D2192">
        <v>7.7480000000000002</v>
      </c>
      <c r="E2192">
        <v>0.76600000000000001</v>
      </c>
      <c r="F2192">
        <v>50</v>
      </c>
      <c r="G2192">
        <v>0.64200000000000002</v>
      </c>
      <c r="H2192">
        <v>-5.8000000000000003E-2</v>
      </c>
      <c r="I2192">
        <v>0.82</v>
      </c>
      <c r="J2192">
        <v>0.66100000000000003</v>
      </c>
      <c r="K2192">
        <v>0.23899999999999999</v>
      </c>
      <c r="L2192" t="str">
        <f>IFERROR(VLOOKUP(A2192, ContinentData!$A$2:$B$231, 2, FALSE),0)</f>
        <v>Africa</v>
      </c>
      <c r="M2192" t="str">
        <f>IF(world_happiness[[#This Row],[Life Ladder]]&gt;world_happiness[[#This Row],[AV LL]],"Over Avergare","Under Average")</f>
        <v>Under Average</v>
      </c>
      <c r="N2192" s="55">
        <f>DATE(world_happiness[[#This Row],[year]],1,1)</f>
        <v>41640</v>
      </c>
      <c r="O2192">
        <f>YEAR(world_happiness[[#This Row],[Date]])</f>
        <v>2014</v>
      </c>
      <c r="P2192">
        <f>AVERAGE(world_happiness[Life Ladder])</f>
        <v>5.4792273760800283</v>
      </c>
    </row>
    <row r="2193" spans="1:16" x14ac:dyDescent="0.35">
      <c r="A2193" t="s">
        <v>175</v>
      </c>
      <c r="B2193">
        <v>2015</v>
      </c>
      <c r="C2193">
        <v>3.7029999999999998</v>
      </c>
      <c r="D2193">
        <v>7.7469999999999999</v>
      </c>
      <c r="E2193">
        <v>0.73599999999999999</v>
      </c>
      <c r="F2193">
        <v>51.2</v>
      </c>
      <c r="G2193">
        <v>0.66700000000000004</v>
      </c>
      <c r="H2193">
        <v>-0.107</v>
      </c>
      <c r="I2193">
        <v>0.81</v>
      </c>
      <c r="J2193">
        <v>0.63900000000000001</v>
      </c>
      <c r="K2193">
        <v>0.17899999999999999</v>
      </c>
      <c r="L2193" t="str">
        <f>IFERROR(VLOOKUP(A2193, ContinentData!$A$2:$B$231, 2, FALSE),0)</f>
        <v>Africa</v>
      </c>
      <c r="M2193" t="str">
        <f>IF(world_happiness[[#This Row],[Life Ladder]]&gt;world_happiness[[#This Row],[AV LL]],"Over Avergare","Under Average")</f>
        <v>Under Average</v>
      </c>
      <c r="N2193" s="55">
        <f>DATE(world_happiness[[#This Row],[year]],1,1)</f>
        <v>42005</v>
      </c>
      <c r="O2193">
        <f>YEAR(world_happiness[[#This Row],[Date]])</f>
        <v>2015</v>
      </c>
      <c r="P2193">
        <f>AVERAGE(world_happiness[Life Ladder])</f>
        <v>5.4792273760800283</v>
      </c>
    </row>
    <row r="2194" spans="1:16" x14ac:dyDescent="0.35">
      <c r="A2194" t="s">
        <v>175</v>
      </c>
      <c r="B2194">
        <v>2016</v>
      </c>
      <c r="C2194">
        <v>3.7349999999999999</v>
      </c>
      <c r="D2194">
        <v>7.7350000000000003</v>
      </c>
      <c r="E2194">
        <v>0.76800000000000002</v>
      </c>
      <c r="F2194">
        <v>51.674999999999997</v>
      </c>
      <c r="G2194">
        <v>0.73299999999999998</v>
      </c>
      <c r="H2194">
        <v>-7.9000000000000001E-2</v>
      </c>
      <c r="I2194">
        <v>0.72399999999999998</v>
      </c>
      <c r="J2194">
        <v>0.68500000000000005</v>
      </c>
      <c r="K2194">
        <v>0.20899999999999999</v>
      </c>
      <c r="L2194" t="str">
        <f>IFERROR(VLOOKUP(A2194, ContinentData!$A$2:$B$231, 2, FALSE),0)</f>
        <v>Africa</v>
      </c>
      <c r="M2194" t="str">
        <f>IF(world_happiness[[#This Row],[Life Ladder]]&gt;world_happiness[[#This Row],[AV LL]],"Over Avergare","Under Average")</f>
        <v>Under Average</v>
      </c>
      <c r="N2194" s="55">
        <f>DATE(world_happiness[[#This Row],[year]],1,1)</f>
        <v>42370</v>
      </c>
      <c r="O2194">
        <f>YEAR(world_happiness[[#This Row],[Date]])</f>
        <v>2016</v>
      </c>
      <c r="P2194">
        <f>AVERAGE(world_happiness[Life Ladder])</f>
        <v>5.4792273760800283</v>
      </c>
    </row>
    <row r="2195" spans="1:16" x14ac:dyDescent="0.35">
      <c r="A2195" t="s">
        <v>175</v>
      </c>
      <c r="B2195">
        <v>2017</v>
      </c>
      <c r="C2195">
        <v>3.6379999999999999</v>
      </c>
      <c r="D2195">
        <v>7.7539999999999996</v>
      </c>
      <c r="E2195">
        <v>0.754</v>
      </c>
      <c r="F2195">
        <v>52.15</v>
      </c>
      <c r="G2195">
        <v>0.753</v>
      </c>
      <c r="H2195">
        <v>-8.1000000000000003E-2</v>
      </c>
      <c r="I2195">
        <v>0.751</v>
      </c>
      <c r="J2195">
        <v>0.73399999999999999</v>
      </c>
      <c r="K2195">
        <v>0.224</v>
      </c>
      <c r="L2195" t="str">
        <f>IFERROR(VLOOKUP(A2195, ContinentData!$A$2:$B$231, 2, FALSE),0)</f>
        <v>Africa</v>
      </c>
      <c r="M2195" t="str">
        <f>IF(world_happiness[[#This Row],[Life Ladder]]&gt;world_happiness[[#This Row],[AV LL]],"Over Avergare","Under Average")</f>
        <v>Under Average</v>
      </c>
      <c r="N2195" s="55">
        <f>DATE(world_happiness[[#This Row],[year]],1,1)</f>
        <v>42736</v>
      </c>
      <c r="O2195">
        <f>YEAR(world_happiness[[#This Row],[Date]])</f>
        <v>2017</v>
      </c>
      <c r="P2195">
        <f>AVERAGE(world_happiness[Life Ladder])</f>
        <v>5.4792273760800283</v>
      </c>
    </row>
    <row r="2196" spans="1:16" x14ac:dyDescent="0.35">
      <c r="A2196" t="s">
        <v>175</v>
      </c>
      <c r="B2196">
        <v>2018</v>
      </c>
      <c r="C2196">
        <v>3.6160000000000001</v>
      </c>
      <c r="D2196">
        <v>7.7830000000000004</v>
      </c>
      <c r="E2196">
        <v>0.77500000000000002</v>
      </c>
      <c r="F2196">
        <v>52.625</v>
      </c>
      <c r="G2196">
        <v>0.76300000000000001</v>
      </c>
      <c r="H2196">
        <v>-5.0999999999999997E-2</v>
      </c>
      <c r="I2196">
        <v>0.84399999999999997</v>
      </c>
      <c r="J2196">
        <v>0.65800000000000003</v>
      </c>
      <c r="K2196">
        <v>0.21199999999999999</v>
      </c>
      <c r="L2196" t="str">
        <f>IFERROR(VLOOKUP(A2196, ContinentData!$A$2:$B$231, 2, FALSE),0)</f>
        <v>Africa</v>
      </c>
      <c r="M2196" t="str">
        <f>IF(world_happiness[[#This Row],[Life Ladder]]&gt;world_happiness[[#This Row],[AV LL]],"Over Avergare","Under Average")</f>
        <v>Under Average</v>
      </c>
      <c r="N2196" s="55">
        <f>DATE(world_happiness[[#This Row],[year]],1,1)</f>
        <v>43101</v>
      </c>
      <c r="O2196">
        <f>YEAR(world_happiness[[#This Row],[Date]])</f>
        <v>2018</v>
      </c>
      <c r="P2196">
        <f>AVERAGE(world_happiness[Life Ladder])</f>
        <v>5.4792273760800283</v>
      </c>
    </row>
    <row r="2197" spans="1:16" x14ac:dyDescent="0.35">
      <c r="A2197" t="s">
        <v>175</v>
      </c>
      <c r="B2197">
        <v>2019</v>
      </c>
      <c r="C2197">
        <v>2.694</v>
      </c>
      <c r="D2197">
        <v>7.6980000000000004</v>
      </c>
      <c r="E2197">
        <v>0.75900000000000001</v>
      </c>
      <c r="F2197">
        <v>53.1</v>
      </c>
      <c r="G2197">
        <v>0.63200000000000001</v>
      </c>
      <c r="H2197">
        <v>-4.7E-2</v>
      </c>
      <c r="I2197">
        <v>0.83099999999999996</v>
      </c>
      <c r="J2197">
        <v>0.65800000000000003</v>
      </c>
      <c r="K2197">
        <v>0.23499999999999999</v>
      </c>
      <c r="L2197" t="str">
        <f>IFERROR(VLOOKUP(A2197, ContinentData!$A$2:$B$231, 2, FALSE),0)</f>
        <v>Africa</v>
      </c>
      <c r="M2197" t="str">
        <f>IF(world_happiness[[#This Row],[Life Ladder]]&gt;world_happiness[[#This Row],[AV LL]],"Over Avergare","Under Average")</f>
        <v>Under Average</v>
      </c>
      <c r="N2197" s="55">
        <f>DATE(world_happiness[[#This Row],[year]],1,1)</f>
        <v>43466</v>
      </c>
      <c r="O2197">
        <f>YEAR(world_happiness[[#This Row],[Date]])</f>
        <v>2019</v>
      </c>
      <c r="P2197">
        <f>AVERAGE(world_happiness[Life Ladder])</f>
        <v>5.4792273760800283</v>
      </c>
    </row>
    <row r="2198" spans="1:16" x14ac:dyDescent="0.35">
      <c r="A2198" t="s">
        <v>175</v>
      </c>
      <c r="B2198">
        <v>2020</v>
      </c>
      <c r="C2198">
        <v>3.16</v>
      </c>
      <c r="D2198">
        <v>7.5960000000000001</v>
      </c>
      <c r="E2198">
        <v>0.71699999999999997</v>
      </c>
      <c r="F2198">
        <v>53.575000000000003</v>
      </c>
      <c r="G2198">
        <v>0.64300000000000002</v>
      </c>
      <c r="H2198">
        <v>6.0000000000000001E-3</v>
      </c>
      <c r="I2198">
        <v>0.78900000000000003</v>
      </c>
      <c r="J2198">
        <v>0.66100000000000003</v>
      </c>
      <c r="K2198">
        <v>0.34599999999999997</v>
      </c>
      <c r="L2198" t="str">
        <f>IFERROR(VLOOKUP(A2198, ContinentData!$A$2:$B$231, 2, FALSE),0)</f>
        <v>Africa</v>
      </c>
      <c r="M2198" t="str">
        <f>IF(world_happiness[[#This Row],[Life Ladder]]&gt;world_happiness[[#This Row],[AV LL]],"Over Avergare","Under Average")</f>
        <v>Under Average</v>
      </c>
      <c r="N2198" s="55">
        <f>DATE(world_happiness[[#This Row],[year]],1,1)</f>
        <v>43831</v>
      </c>
      <c r="O2198">
        <f>YEAR(world_happiness[[#This Row],[Date]])</f>
        <v>2020</v>
      </c>
      <c r="P2198">
        <f>AVERAGE(world_happiness[Life Ladder])</f>
        <v>5.4792273760800283</v>
      </c>
    </row>
    <row r="2199" spans="1:16" x14ac:dyDescent="0.35">
      <c r="A2199" t="s">
        <v>175</v>
      </c>
      <c r="B2199">
        <v>2021</v>
      </c>
      <c r="C2199">
        <v>3.1549999999999998</v>
      </c>
      <c r="D2199">
        <v>7.657</v>
      </c>
      <c r="E2199">
        <v>0.68500000000000005</v>
      </c>
      <c r="F2199">
        <v>54.05</v>
      </c>
      <c r="G2199">
        <v>0.66800000000000004</v>
      </c>
      <c r="H2199">
        <v>-7.5999999999999998E-2</v>
      </c>
      <c r="I2199">
        <v>0.75700000000000001</v>
      </c>
      <c r="J2199">
        <v>0.61</v>
      </c>
      <c r="K2199">
        <v>0.24199999999999999</v>
      </c>
      <c r="L2199" t="str">
        <f>IFERROR(VLOOKUP(A2199, ContinentData!$A$2:$B$231, 2, FALSE),0)</f>
        <v>Africa</v>
      </c>
      <c r="M2199" t="str">
        <f>IF(world_happiness[[#This Row],[Life Ladder]]&gt;world_happiness[[#This Row],[AV LL]],"Over Avergare","Under Average")</f>
        <v>Under Average</v>
      </c>
      <c r="N2199" s="55">
        <f>DATE(world_happiness[[#This Row],[year]],1,1)</f>
        <v>44197</v>
      </c>
      <c r="O2199">
        <f>YEAR(world_happiness[[#This Row],[Date]])</f>
        <v>2021</v>
      </c>
      <c r="P2199">
        <f>AVERAGE(world_happiness[Life Ladder])</f>
        <v>5.4792273760800283</v>
      </c>
    </row>
    <row r="2200" spans="1:16" x14ac:dyDescent="0.35">
      <c r="A2200" t="s">
        <v>175</v>
      </c>
      <c r="B2200">
        <v>2022</v>
      </c>
      <c r="C2200">
        <v>3.2959999999999998</v>
      </c>
      <c r="D2200">
        <v>7.67</v>
      </c>
      <c r="E2200">
        <v>0.66600000000000004</v>
      </c>
      <c r="F2200">
        <v>54.524999999999999</v>
      </c>
      <c r="G2200">
        <v>0.65200000000000002</v>
      </c>
      <c r="H2200">
        <v>-7.0000000000000007E-2</v>
      </c>
      <c r="I2200">
        <v>0.753</v>
      </c>
      <c r="J2200">
        <v>0.64100000000000001</v>
      </c>
      <c r="K2200">
        <v>0.191</v>
      </c>
      <c r="L2200" t="str">
        <f>IFERROR(VLOOKUP(A2200, ContinentData!$A$2:$B$231, 2, FALSE),0)</f>
        <v>Africa</v>
      </c>
      <c r="M2200" t="str">
        <f>IF(world_happiness[[#This Row],[Life Ladder]]&gt;world_happiness[[#This Row],[AV LL]],"Over Avergare","Under Average")</f>
        <v>Under Average</v>
      </c>
      <c r="N2200" s="55">
        <f>DATE(world_happiness[[#This Row],[year]],1,1)</f>
        <v>44562</v>
      </c>
      <c r="O2200">
        <f>YEAR(world_happiness[[#This Row],[Date]])</f>
        <v>2022</v>
      </c>
      <c r="P2200">
        <f>AVERAGE(world_happiness[Life Ladder])</f>
        <v>5.4792273760800283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B983A-2143-426E-ADA8-D8BA3F835B43}">
  <dimension ref="A1:B231"/>
  <sheetViews>
    <sheetView workbookViewId="0"/>
  </sheetViews>
  <sheetFormatPr defaultRowHeight="14.5" x14ac:dyDescent="0.35"/>
  <cols>
    <col min="1" max="1" width="25.7265625" customWidth="1"/>
    <col min="2" max="2" width="31.26953125" customWidth="1"/>
  </cols>
  <sheetData>
    <row r="1" spans="1:2" x14ac:dyDescent="0.35">
      <c r="A1" t="s">
        <v>279</v>
      </c>
      <c r="B1" t="s">
        <v>269</v>
      </c>
    </row>
    <row r="2" spans="1:2" x14ac:dyDescent="0.35">
      <c r="A2" t="s">
        <v>11</v>
      </c>
      <c r="B2" t="s">
        <v>199</v>
      </c>
    </row>
    <row r="3" spans="1:2" x14ac:dyDescent="0.35">
      <c r="A3" t="s">
        <v>12</v>
      </c>
      <c r="B3" t="s">
        <v>200</v>
      </c>
    </row>
    <row r="4" spans="1:2" x14ac:dyDescent="0.35">
      <c r="A4" t="s">
        <v>13</v>
      </c>
      <c r="B4" t="s">
        <v>201</v>
      </c>
    </row>
    <row r="5" spans="1:2" x14ac:dyDescent="0.35">
      <c r="A5" t="s">
        <v>202</v>
      </c>
      <c r="B5" t="s">
        <v>200</v>
      </c>
    </row>
    <row r="6" spans="1:2" x14ac:dyDescent="0.35">
      <c r="A6" t="s">
        <v>14</v>
      </c>
      <c r="B6" t="s">
        <v>201</v>
      </c>
    </row>
    <row r="7" spans="1:2" x14ac:dyDescent="0.35">
      <c r="A7" t="s">
        <v>203</v>
      </c>
      <c r="B7" t="s">
        <v>204</v>
      </c>
    </row>
    <row r="8" spans="1:2" x14ac:dyDescent="0.35">
      <c r="A8" t="s">
        <v>205</v>
      </c>
      <c r="B8" t="s">
        <v>204</v>
      </c>
    </row>
    <row r="9" spans="1:2" x14ac:dyDescent="0.35">
      <c r="A9" t="s">
        <v>15</v>
      </c>
      <c r="B9" t="s">
        <v>206</v>
      </c>
    </row>
    <row r="10" spans="1:2" x14ac:dyDescent="0.35">
      <c r="A10" t="s">
        <v>16</v>
      </c>
      <c r="B10" t="s">
        <v>199</v>
      </c>
    </row>
    <row r="11" spans="1:2" x14ac:dyDescent="0.35">
      <c r="A11" t="s">
        <v>207</v>
      </c>
      <c r="B11" t="s">
        <v>204</v>
      </c>
    </row>
    <row r="12" spans="1:2" x14ac:dyDescent="0.35">
      <c r="A12" t="s">
        <v>208</v>
      </c>
      <c r="B12" t="s">
        <v>209</v>
      </c>
    </row>
    <row r="13" spans="1:2" x14ac:dyDescent="0.35">
      <c r="A13" t="s">
        <v>17</v>
      </c>
      <c r="B13" t="s">
        <v>209</v>
      </c>
    </row>
    <row r="14" spans="1:2" x14ac:dyDescent="0.35">
      <c r="A14" t="s">
        <v>210</v>
      </c>
      <c r="B14" t="s">
        <v>209</v>
      </c>
    </row>
    <row r="15" spans="1:2" x14ac:dyDescent="0.35">
      <c r="A15" t="s">
        <v>18</v>
      </c>
      <c r="B15" t="s">
        <v>200</v>
      </c>
    </row>
    <row r="16" spans="1:2" x14ac:dyDescent="0.35">
      <c r="A16" t="s">
        <v>19</v>
      </c>
      <c r="B16" t="s">
        <v>199</v>
      </c>
    </row>
    <row r="17" spans="1:2" x14ac:dyDescent="0.35">
      <c r="A17" t="s">
        <v>20</v>
      </c>
      <c r="B17" t="s">
        <v>199</v>
      </c>
    </row>
    <row r="18" spans="1:2" x14ac:dyDescent="0.35">
      <c r="A18" t="s">
        <v>21</v>
      </c>
      <c r="B18" t="s">
        <v>199</v>
      </c>
    </row>
    <row r="19" spans="1:2" x14ac:dyDescent="0.35">
      <c r="A19" t="s">
        <v>211</v>
      </c>
      <c r="B19" t="s">
        <v>204</v>
      </c>
    </row>
    <row r="20" spans="1:2" x14ac:dyDescent="0.35">
      <c r="A20" t="s">
        <v>22</v>
      </c>
      <c r="B20" t="s">
        <v>200</v>
      </c>
    </row>
    <row r="21" spans="1:2" x14ac:dyDescent="0.35">
      <c r="A21" t="s">
        <v>23</v>
      </c>
      <c r="B21" t="s">
        <v>200</v>
      </c>
    </row>
    <row r="22" spans="1:2" x14ac:dyDescent="0.35">
      <c r="A22" t="s">
        <v>24</v>
      </c>
      <c r="B22" t="s">
        <v>204</v>
      </c>
    </row>
    <row r="23" spans="1:2" x14ac:dyDescent="0.35">
      <c r="A23" t="s">
        <v>25</v>
      </c>
      <c r="B23" t="s">
        <v>201</v>
      </c>
    </row>
    <row r="24" spans="1:2" x14ac:dyDescent="0.35">
      <c r="A24" t="s">
        <v>212</v>
      </c>
      <c r="B24" t="s">
        <v>204</v>
      </c>
    </row>
    <row r="25" spans="1:2" x14ac:dyDescent="0.35">
      <c r="A25" t="s">
        <v>26</v>
      </c>
      <c r="B25" t="s">
        <v>199</v>
      </c>
    </row>
    <row r="26" spans="1:2" x14ac:dyDescent="0.35">
      <c r="A26" t="s">
        <v>27</v>
      </c>
      <c r="B26" t="s">
        <v>206</v>
      </c>
    </row>
    <row r="27" spans="1:2" x14ac:dyDescent="0.35">
      <c r="A27" t="s">
        <v>28</v>
      </c>
      <c r="B27" t="s">
        <v>200</v>
      </c>
    </row>
    <row r="28" spans="1:2" x14ac:dyDescent="0.35">
      <c r="A28" t="s">
        <v>29</v>
      </c>
      <c r="B28" t="s">
        <v>201</v>
      </c>
    </row>
    <row r="29" spans="1:2" x14ac:dyDescent="0.35">
      <c r="A29" t="s">
        <v>30</v>
      </c>
      <c r="B29" t="s">
        <v>206</v>
      </c>
    </row>
    <row r="30" spans="1:2" x14ac:dyDescent="0.35">
      <c r="A30" t="s">
        <v>213</v>
      </c>
      <c r="B30" t="s">
        <v>204</v>
      </c>
    </row>
    <row r="31" spans="1:2" x14ac:dyDescent="0.35">
      <c r="A31" t="s">
        <v>214</v>
      </c>
      <c r="B31" t="s">
        <v>199</v>
      </c>
    </row>
    <row r="32" spans="1:2" x14ac:dyDescent="0.35">
      <c r="A32" t="s">
        <v>31</v>
      </c>
      <c r="B32" t="s">
        <v>200</v>
      </c>
    </row>
    <row r="33" spans="1:2" x14ac:dyDescent="0.35">
      <c r="A33" t="s">
        <v>32</v>
      </c>
      <c r="B33" t="s">
        <v>201</v>
      </c>
    </row>
    <row r="34" spans="1:2" x14ac:dyDescent="0.35">
      <c r="A34" t="s">
        <v>33</v>
      </c>
      <c r="B34" t="s">
        <v>201</v>
      </c>
    </row>
    <row r="35" spans="1:2" x14ac:dyDescent="0.35">
      <c r="A35" t="s">
        <v>34</v>
      </c>
      <c r="B35" t="s">
        <v>199</v>
      </c>
    </row>
    <row r="36" spans="1:2" x14ac:dyDescent="0.35">
      <c r="A36" t="s">
        <v>35</v>
      </c>
      <c r="B36" t="s">
        <v>201</v>
      </c>
    </row>
    <row r="37" spans="1:2" x14ac:dyDescent="0.35">
      <c r="A37" t="s">
        <v>36</v>
      </c>
      <c r="B37" t="s">
        <v>204</v>
      </c>
    </row>
    <row r="38" spans="1:2" x14ac:dyDescent="0.35">
      <c r="A38" t="s">
        <v>215</v>
      </c>
      <c r="B38" t="s">
        <v>201</v>
      </c>
    </row>
    <row r="39" spans="1:2" x14ac:dyDescent="0.35">
      <c r="A39" t="s">
        <v>216</v>
      </c>
      <c r="B39" t="s">
        <v>204</v>
      </c>
    </row>
    <row r="40" spans="1:2" x14ac:dyDescent="0.35">
      <c r="A40" t="s">
        <v>37</v>
      </c>
      <c r="B40" t="s">
        <v>201</v>
      </c>
    </row>
    <row r="41" spans="1:2" x14ac:dyDescent="0.35">
      <c r="A41" t="s">
        <v>38</v>
      </c>
      <c r="B41" t="s">
        <v>201</v>
      </c>
    </row>
    <row r="42" spans="1:2" x14ac:dyDescent="0.35">
      <c r="A42" t="s">
        <v>39</v>
      </c>
      <c r="B42" t="s">
        <v>206</v>
      </c>
    </row>
    <row r="43" spans="1:2" x14ac:dyDescent="0.35">
      <c r="A43" t="s">
        <v>41</v>
      </c>
      <c r="B43" t="s">
        <v>206</v>
      </c>
    </row>
    <row r="44" spans="1:2" x14ac:dyDescent="0.35">
      <c r="A44" t="s">
        <v>42</v>
      </c>
      <c r="B44" t="s">
        <v>201</v>
      </c>
    </row>
    <row r="45" spans="1:2" x14ac:dyDescent="0.35">
      <c r="A45" t="s">
        <v>45</v>
      </c>
      <c r="B45" t="s">
        <v>204</v>
      </c>
    </row>
    <row r="46" spans="1:2" x14ac:dyDescent="0.35">
      <c r="A46" t="s">
        <v>46</v>
      </c>
      <c r="B46" t="s">
        <v>200</v>
      </c>
    </row>
    <row r="47" spans="1:2" x14ac:dyDescent="0.35">
      <c r="A47" t="s">
        <v>47</v>
      </c>
      <c r="B47" t="s">
        <v>204</v>
      </c>
    </row>
    <row r="48" spans="1:2" x14ac:dyDescent="0.35">
      <c r="A48" t="s">
        <v>217</v>
      </c>
      <c r="B48" t="s">
        <v>204</v>
      </c>
    </row>
    <row r="49" spans="1:2" x14ac:dyDescent="0.35">
      <c r="A49" t="s">
        <v>48</v>
      </c>
      <c r="B49" t="s">
        <v>200</v>
      </c>
    </row>
    <row r="50" spans="1:2" x14ac:dyDescent="0.35">
      <c r="A50" t="s">
        <v>49</v>
      </c>
      <c r="B50" t="s">
        <v>200</v>
      </c>
    </row>
    <row r="51" spans="1:2" x14ac:dyDescent="0.35">
      <c r="A51" t="s">
        <v>218</v>
      </c>
      <c r="B51" t="s">
        <v>201</v>
      </c>
    </row>
    <row r="52" spans="1:2" x14ac:dyDescent="0.35">
      <c r="A52" t="s">
        <v>43</v>
      </c>
      <c r="B52" t="s">
        <v>201</v>
      </c>
    </row>
    <row r="53" spans="1:2" x14ac:dyDescent="0.35">
      <c r="A53" t="s">
        <v>44</v>
      </c>
      <c r="B53" t="s">
        <v>201</v>
      </c>
    </row>
    <row r="54" spans="1:2" x14ac:dyDescent="0.35">
      <c r="A54" t="s">
        <v>50</v>
      </c>
      <c r="B54" t="s">
        <v>200</v>
      </c>
    </row>
    <row r="55" spans="1:2" x14ac:dyDescent="0.35">
      <c r="A55" t="s">
        <v>51</v>
      </c>
      <c r="B55" t="s">
        <v>201</v>
      </c>
    </row>
    <row r="56" spans="1:2" x14ac:dyDescent="0.35">
      <c r="A56" t="s">
        <v>219</v>
      </c>
      <c r="B56" t="s">
        <v>204</v>
      </c>
    </row>
    <row r="57" spans="1:2" x14ac:dyDescent="0.35">
      <c r="A57" t="s">
        <v>52</v>
      </c>
      <c r="B57" t="s">
        <v>204</v>
      </c>
    </row>
    <row r="58" spans="1:2" x14ac:dyDescent="0.35">
      <c r="A58" t="s">
        <v>220</v>
      </c>
      <c r="B58" t="s">
        <v>199</v>
      </c>
    </row>
    <row r="59" spans="1:2" x14ac:dyDescent="0.35">
      <c r="A59" t="s">
        <v>53</v>
      </c>
      <c r="B59" t="s">
        <v>206</v>
      </c>
    </row>
    <row r="60" spans="1:2" x14ac:dyDescent="0.35">
      <c r="A60" t="s">
        <v>54</v>
      </c>
      <c r="B60" t="s">
        <v>201</v>
      </c>
    </row>
    <row r="61" spans="1:2" x14ac:dyDescent="0.35">
      <c r="A61" t="s">
        <v>55</v>
      </c>
      <c r="B61" t="s">
        <v>204</v>
      </c>
    </row>
    <row r="62" spans="1:2" x14ac:dyDescent="0.35">
      <c r="A62" t="s">
        <v>221</v>
      </c>
      <c r="B62" t="s">
        <v>201</v>
      </c>
    </row>
    <row r="63" spans="1:2" x14ac:dyDescent="0.35">
      <c r="A63" t="s">
        <v>222</v>
      </c>
      <c r="B63" t="s">
        <v>201</v>
      </c>
    </row>
    <row r="64" spans="1:2" x14ac:dyDescent="0.35">
      <c r="A64" t="s">
        <v>56</v>
      </c>
      <c r="B64" t="s">
        <v>200</v>
      </c>
    </row>
    <row r="65" spans="1:2" x14ac:dyDescent="0.35">
      <c r="A65" t="s">
        <v>57</v>
      </c>
      <c r="B65" t="s">
        <v>201</v>
      </c>
    </row>
    <row r="66" spans="1:2" x14ac:dyDescent="0.35">
      <c r="A66" t="s">
        <v>58</v>
      </c>
      <c r="B66" t="s">
        <v>201</v>
      </c>
    </row>
    <row r="67" spans="1:2" x14ac:dyDescent="0.35">
      <c r="A67" t="s">
        <v>223</v>
      </c>
      <c r="B67" t="s">
        <v>200</v>
      </c>
    </row>
    <row r="68" spans="1:2" x14ac:dyDescent="0.35">
      <c r="A68" t="s">
        <v>224</v>
      </c>
      <c r="B68" t="s">
        <v>209</v>
      </c>
    </row>
    <row r="69" spans="1:2" x14ac:dyDescent="0.35">
      <c r="A69" t="s">
        <v>225</v>
      </c>
      <c r="B69" t="s">
        <v>209</v>
      </c>
    </row>
    <row r="70" spans="1:2" x14ac:dyDescent="0.35">
      <c r="A70" t="s">
        <v>59</v>
      </c>
      <c r="B70" t="s">
        <v>200</v>
      </c>
    </row>
    <row r="71" spans="1:2" x14ac:dyDescent="0.35">
      <c r="A71" t="s">
        <v>60</v>
      </c>
      <c r="B71" t="s">
        <v>200</v>
      </c>
    </row>
    <row r="72" spans="1:2" x14ac:dyDescent="0.35">
      <c r="A72" t="s">
        <v>61</v>
      </c>
      <c r="B72" t="s">
        <v>201</v>
      </c>
    </row>
    <row r="73" spans="1:2" x14ac:dyDescent="0.35">
      <c r="A73" t="s">
        <v>63</v>
      </c>
      <c r="B73" t="s">
        <v>199</v>
      </c>
    </row>
    <row r="74" spans="1:2" x14ac:dyDescent="0.35">
      <c r="A74" t="s">
        <v>64</v>
      </c>
      <c r="B74" t="s">
        <v>200</v>
      </c>
    </row>
    <row r="75" spans="1:2" x14ac:dyDescent="0.35">
      <c r="A75" t="s">
        <v>65</v>
      </c>
      <c r="B75" t="s">
        <v>201</v>
      </c>
    </row>
    <row r="76" spans="1:2" x14ac:dyDescent="0.35">
      <c r="A76" t="s">
        <v>66</v>
      </c>
      <c r="B76" t="s">
        <v>200</v>
      </c>
    </row>
    <row r="77" spans="1:2" x14ac:dyDescent="0.35">
      <c r="A77" t="s">
        <v>226</v>
      </c>
      <c r="B77" t="s">
        <v>204</v>
      </c>
    </row>
    <row r="78" spans="1:2" x14ac:dyDescent="0.35">
      <c r="A78" t="s">
        <v>227</v>
      </c>
      <c r="B78" t="s">
        <v>209</v>
      </c>
    </row>
    <row r="79" spans="1:2" x14ac:dyDescent="0.35">
      <c r="A79" t="s">
        <v>67</v>
      </c>
      <c r="B79" t="s">
        <v>204</v>
      </c>
    </row>
    <row r="80" spans="1:2" x14ac:dyDescent="0.35">
      <c r="A80" t="s">
        <v>228</v>
      </c>
      <c r="B80" t="s">
        <v>200</v>
      </c>
    </row>
    <row r="81" spans="1:2" x14ac:dyDescent="0.35">
      <c r="A81" t="s">
        <v>68</v>
      </c>
      <c r="B81" t="s">
        <v>201</v>
      </c>
    </row>
    <row r="82" spans="1:2" x14ac:dyDescent="0.35">
      <c r="A82" t="s">
        <v>229</v>
      </c>
      <c r="B82" t="s">
        <v>201</v>
      </c>
    </row>
    <row r="83" spans="1:2" x14ac:dyDescent="0.35">
      <c r="A83" t="s">
        <v>69</v>
      </c>
      <c r="B83" t="s">
        <v>206</v>
      </c>
    </row>
    <row r="84" spans="1:2" x14ac:dyDescent="0.35">
      <c r="A84" t="s">
        <v>70</v>
      </c>
      <c r="B84" t="s">
        <v>204</v>
      </c>
    </row>
    <row r="85" spans="1:2" x14ac:dyDescent="0.35">
      <c r="A85" t="s">
        <v>71</v>
      </c>
      <c r="B85" t="s">
        <v>204</v>
      </c>
    </row>
    <row r="86" spans="1:2" x14ac:dyDescent="0.35">
      <c r="A86" t="s">
        <v>72</v>
      </c>
      <c r="B86" t="s">
        <v>199</v>
      </c>
    </row>
    <row r="87" spans="1:2" x14ac:dyDescent="0.35">
      <c r="A87" t="s">
        <v>73</v>
      </c>
      <c r="B87" t="s">
        <v>200</v>
      </c>
    </row>
    <row r="88" spans="1:2" x14ac:dyDescent="0.35">
      <c r="A88" t="s">
        <v>74</v>
      </c>
      <c r="B88" t="s">
        <v>200</v>
      </c>
    </row>
    <row r="89" spans="1:2" x14ac:dyDescent="0.35">
      <c r="A89" t="s">
        <v>75</v>
      </c>
      <c r="B89" t="s">
        <v>199</v>
      </c>
    </row>
    <row r="90" spans="1:2" x14ac:dyDescent="0.35">
      <c r="A90" t="s">
        <v>76</v>
      </c>
      <c r="B90" t="s">
        <v>199</v>
      </c>
    </row>
    <row r="91" spans="1:2" x14ac:dyDescent="0.35">
      <c r="A91" t="s">
        <v>77</v>
      </c>
      <c r="B91" t="s">
        <v>199</v>
      </c>
    </row>
    <row r="92" spans="1:2" x14ac:dyDescent="0.35">
      <c r="A92" t="s">
        <v>78</v>
      </c>
      <c r="B92" t="s">
        <v>199</v>
      </c>
    </row>
    <row r="93" spans="1:2" x14ac:dyDescent="0.35">
      <c r="A93" t="s">
        <v>79</v>
      </c>
      <c r="B93" t="s">
        <v>200</v>
      </c>
    </row>
    <row r="94" spans="1:2" x14ac:dyDescent="0.35">
      <c r="A94" t="s">
        <v>230</v>
      </c>
      <c r="B94" t="s">
        <v>200</v>
      </c>
    </row>
    <row r="95" spans="1:2" x14ac:dyDescent="0.35">
      <c r="A95" t="s">
        <v>80</v>
      </c>
      <c r="B95" t="s">
        <v>199</v>
      </c>
    </row>
    <row r="96" spans="1:2" x14ac:dyDescent="0.35">
      <c r="A96" t="s">
        <v>81</v>
      </c>
      <c r="B96" t="s">
        <v>200</v>
      </c>
    </row>
    <row r="97" spans="1:2" x14ac:dyDescent="0.35">
      <c r="A97" t="s">
        <v>82</v>
      </c>
      <c r="B97" t="s">
        <v>201</v>
      </c>
    </row>
    <row r="98" spans="1:2" x14ac:dyDescent="0.35">
      <c r="A98" t="s">
        <v>83</v>
      </c>
      <c r="B98" t="s">
        <v>204</v>
      </c>
    </row>
    <row r="99" spans="1:2" x14ac:dyDescent="0.35">
      <c r="A99" t="s">
        <v>84</v>
      </c>
      <c r="B99" t="s">
        <v>199</v>
      </c>
    </row>
    <row r="100" spans="1:2" x14ac:dyDescent="0.35">
      <c r="A100" t="s">
        <v>231</v>
      </c>
      <c r="B100" t="s">
        <v>200</v>
      </c>
    </row>
    <row r="101" spans="1:2" x14ac:dyDescent="0.35">
      <c r="A101" t="s">
        <v>85</v>
      </c>
      <c r="B101" t="s">
        <v>199</v>
      </c>
    </row>
    <row r="102" spans="1:2" x14ac:dyDescent="0.35">
      <c r="A102" t="s">
        <v>86</v>
      </c>
      <c r="B102" t="s">
        <v>199</v>
      </c>
    </row>
    <row r="103" spans="1:2" x14ac:dyDescent="0.35">
      <c r="A103" t="s">
        <v>87</v>
      </c>
      <c r="B103" t="s">
        <v>201</v>
      </c>
    </row>
    <row r="104" spans="1:2" x14ac:dyDescent="0.35">
      <c r="A104" t="s">
        <v>232</v>
      </c>
      <c r="B104" t="s">
        <v>209</v>
      </c>
    </row>
    <row r="105" spans="1:2" x14ac:dyDescent="0.35">
      <c r="A105" t="s">
        <v>88</v>
      </c>
      <c r="B105" t="s">
        <v>200</v>
      </c>
    </row>
    <row r="106" spans="1:2" x14ac:dyDescent="0.35">
      <c r="A106" t="s">
        <v>89</v>
      </c>
      <c r="B106" t="s">
        <v>199</v>
      </c>
    </row>
    <row r="107" spans="1:2" x14ac:dyDescent="0.35">
      <c r="A107" t="s">
        <v>90</v>
      </c>
      <c r="B107" t="s">
        <v>199</v>
      </c>
    </row>
    <row r="108" spans="1:2" x14ac:dyDescent="0.35">
      <c r="A108" t="s">
        <v>91</v>
      </c>
      <c r="B108" t="s">
        <v>199</v>
      </c>
    </row>
    <row r="109" spans="1:2" x14ac:dyDescent="0.35">
      <c r="A109" t="s">
        <v>92</v>
      </c>
      <c r="B109" t="s">
        <v>200</v>
      </c>
    </row>
    <row r="110" spans="1:2" x14ac:dyDescent="0.35">
      <c r="A110" t="s">
        <v>93</v>
      </c>
      <c r="B110" t="s">
        <v>199</v>
      </c>
    </row>
    <row r="111" spans="1:2" x14ac:dyDescent="0.35">
      <c r="A111" t="s">
        <v>94</v>
      </c>
      <c r="B111" t="s">
        <v>201</v>
      </c>
    </row>
    <row r="112" spans="1:2" x14ac:dyDescent="0.35">
      <c r="A112" t="s">
        <v>95</v>
      </c>
      <c r="B112" t="s">
        <v>201</v>
      </c>
    </row>
    <row r="113" spans="1:2" x14ac:dyDescent="0.35">
      <c r="A113" t="s">
        <v>96</v>
      </c>
      <c r="B113" t="s">
        <v>201</v>
      </c>
    </row>
    <row r="114" spans="1:2" x14ac:dyDescent="0.35">
      <c r="A114" t="s">
        <v>233</v>
      </c>
      <c r="B114" t="s">
        <v>200</v>
      </c>
    </row>
    <row r="115" spans="1:2" x14ac:dyDescent="0.35">
      <c r="A115" t="s">
        <v>97</v>
      </c>
      <c r="B115" t="s">
        <v>200</v>
      </c>
    </row>
    <row r="116" spans="1:2" x14ac:dyDescent="0.35">
      <c r="A116" t="s">
        <v>98</v>
      </c>
      <c r="B116" t="s">
        <v>200</v>
      </c>
    </row>
    <row r="117" spans="1:2" x14ac:dyDescent="0.35">
      <c r="A117" t="s">
        <v>234</v>
      </c>
      <c r="B117" t="s">
        <v>199</v>
      </c>
    </row>
    <row r="118" spans="1:2" x14ac:dyDescent="0.35">
      <c r="A118" t="s">
        <v>99</v>
      </c>
      <c r="B118" t="s">
        <v>201</v>
      </c>
    </row>
    <row r="119" spans="1:2" x14ac:dyDescent="0.35">
      <c r="A119" t="s">
        <v>100</v>
      </c>
      <c r="B119" t="s">
        <v>201</v>
      </c>
    </row>
    <row r="120" spans="1:2" x14ac:dyDescent="0.35">
      <c r="A120" t="s">
        <v>101</v>
      </c>
      <c r="B120" t="s">
        <v>199</v>
      </c>
    </row>
    <row r="121" spans="1:2" x14ac:dyDescent="0.35">
      <c r="A121" t="s">
        <v>102</v>
      </c>
      <c r="B121" t="s">
        <v>199</v>
      </c>
    </row>
    <row r="122" spans="1:2" x14ac:dyDescent="0.35">
      <c r="A122" t="s">
        <v>103</v>
      </c>
      <c r="B122" t="s">
        <v>201</v>
      </c>
    </row>
    <row r="123" spans="1:2" x14ac:dyDescent="0.35">
      <c r="A123" t="s">
        <v>104</v>
      </c>
      <c r="B123" t="s">
        <v>200</v>
      </c>
    </row>
    <row r="124" spans="1:2" x14ac:dyDescent="0.35">
      <c r="A124" t="s">
        <v>235</v>
      </c>
      <c r="B124" t="s">
        <v>209</v>
      </c>
    </row>
    <row r="125" spans="1:2" x14ac:dyDescent="0.35">
      <c r="A125" t="s">
        <v>105</v>
      </c>
      <c r="B125" t="s">
        <v>201</v>
      </c>
    </row>
    <row r="126" spans="1:2" x14ac:dyDescent="0.35">
      <c r="A126" t="s">
        <v>106</v>
      </c>
      <c r="B126" t="s">
        <v>201</v>
      </c>
    </row>
    <row r="127" spans="1:2" x14ac:dyDescent="0.35">
      <c r="A127" t="s">
        <v>107</v>
      </c>
      <c r="B127" t="s">
        <v>204</v>
      </c>
    </row>
    <row r="128" spans="1:2" x14ac:dyDescent="0.35">
      <c r="A128" t="s">
        <v>108</v>
      </c>
      <c r="B128" t="s">
        <v>200</v>
      </c>
    </row>
    <row r="129" spans="1:2" x14ac:dyDescent="0.35">
      <c r="A129" t="s">
        <v>236</v>
      </c>
      <c r="B129" t="s">
        <v>200</v>
      </c>
    </row>
    <row r="130" spans="1:2" x14ac:dyDescent="0.35">
      <c r="A130" t="s">
        <v>109</v>
      </c>
      <c r="B130" t="s">
        <v>199</v>
      </c>
    </row>
    <row r="131" spans="1:2" x14ac:dyDescent="0.35">
      <c r="A131" t="s">
        <v>110</v>
      </c>
      <c r="B131" t="s">
        <v>200</v>
      </c>
    </row>
    <row r="132" spans="1:2" x14ac:dyDescent="0.35">
      <c r="A132" t="s">
        <v>237</v>
      </c>
      <c r="B132" t="s">
        <v>204</v>
      </c>
    </row>
    <row r="133" spans="1:2" x14ac:dyDescent="0.35">
      <c r="A133" t="s">
        <v>111</v>
      </c>
      <c r="B133" t="s">
        <v>201</v>
      </c>
    </row>
    <row r="134" spans="1:2" x14ac:dyDescent="0.35">
      <c r="A134" t="s">
        <v>112</v>
      </c>
      <c r="B134" t="s">
        <v>201</v>
      </c>
    </row>
    <row r="135" spans="1:2" x14ac:dyDescent="0.35">
      <c r="A135" t="s">
        <v>113</v>
      </c>
      <c r="B135" t="s">
        <v>199</v>
      </c>
    </row>
    <row r="136" spans="1:2" x14ac:dyDescent="0.35">
      <c r="A136" t="s">
        <v>114</v>
      </c>
      <c r="B136" t="s">
        <v>201</v>
      </c>
    </row>
    <row r="137" spans="1:2" x14ac:dyDescent="0.35">
      <c r="A137" t="s">
        <v>238</v>
      </c>
      <c r="B137" t="s">
        <v>209</v>
      </c>
    </row>
    <row r="138" spans="1:2" x14ac:dyDescent="0.35">
      <c r="A138" t="s">
        <v>115</v>
      </c>
      <c r="B138" t="s">
        <v>199</v>
      </c>
    </row>
    <row r="139" spans="1:2" x14ac:dyDescent="0.35">
      <c r="A139" t="s">
        <v>116</v>
      </c>
      <c r="B139" t="s">
        <v>200</v>
      </c>
    </row>
    <row r="140" spans="1:2" x14ac:dyDescent="0.35">
      <c r="A140" t="s">
        <v>239</v>
      </c>
      <c r="B140" t="s">
        <v>209</v>
      </c>
    </row>
    <row r="141" spans="1:2" x14ac:dyDescent="0.35">
      <c r="A141" t="s">
        <v>117</v>
      </c>
      <c r="B141" t="s">
        <v>209</v>
      </c>
    </row>
    <row r="142" spans="1:2" x14ac:dyDescent="0.35">
      <c r="A142" t="s">
        <v>118</v>
      </c>
      <c r="B142" t="s">
        <v>204</v>
      </c>
    </row>
    <row r="143" spans="1:2" x14ac:dyDescent="0.35">
      <c r="A143" t="s">
        <v>119</v>
      </c>
      <c r="B143" t="s">
        <v>201</v>
      </c>
    </row>
    <row r="144" spans="1:2" x14ac:dyDescent="0.35">
      <c r="A144" t="s">
        <v>120</v>
      </c>
      <c r="B144" t="s">
        <v>201</v>
      </c>
    </row>
    <row r="145" spans="1:2" x14ac:dyDescent="0.35">
      <c r="A145" t="s">
        <v>240</v>
      </c>
      <c r="B145" t="s">
        <v>209</v>
      </c>
    </row>
    <row r="146" spans="1:2" x14ac:dyDescent="0.35">
      <c r="A146" t="s">
        <v>241</v>
      </c>
      <c r="B146" t="s">
        <v>199</v>
      </c>
    </row>
    <row r="147" spans="1:2" x14ac:dyDescent="0.35">
      <c r="A147" t="s">
        <v>242</v>
      </c>
      <c r="B147" t="s">
        <v>209</v>
      </c>
    </row>
    <row r="148" spans="1:2" x14ac:dyDescent="0.35">
      <c r="A148" t="s">
        <v>122</v>
      </c>
      <c r="B148" t="s">
        <v>200</v>
      </c>
    </row>
    <row r="149" spans="1:2" x14ac:dyDescent="0.35">
      <c r="A149" t="s">
        <v>123</v>
      </c>
      <c r="B149" t="s">
        <v>199</v>
      </c>
    </row>
    <row r="150" spans="1:2" x14ac:dyDescent="0.35">
      <c r="A150" t="s">
        <v>124</v>
      </c>
      <c r="B150" t="s">
        <v>199</v>
      </c>
    </row>
    <row r="151" spans="1:2" x14ac:dyDescent="0.35">
      <c r="A151" t="s">
        <v>243</v>
      </c>
      <c r="B151" t="s">
        <v>209</v>
      </c>
    </row>
    <row r="152" spans="1:2" x14ac:dyDescent="0.35">
      <c r="A152" t="s">
        <v>149</v>
      </c>
      <c r="B152" t="s">
        <v>199</v>
      </c>
    </row>
    <row r="153" spans="1:2" x14ac:dyDescent="0.35">
      <c r="A153" t="s">
        <v>125</v>
      </c>
      <c r="B153" t="s">
        <v>204</v>
      </c>
    </row>
    <row r="154" spans="1:2" x14ac:dyDescent="0.35">
      <c r="A154" t="s">
        <v>244</v>
      </c>
      <c r="B154" t="s">
        <v>209</v>
      </c>
    </row>
    <row r="155" spans="1:2" x14ac:dyDescent="0.35">
      <c r="A155" t="s">
        <v>126</v>
      </c>
      <c r="B155" t="s">
        <v>206</v>
      </c>
    </row>
    <row r="156" spans="1:2" x14ac:dyDescent="0.35">
      <c r="A156" t="s">
        <v>40</v>
      </c>
      <c r="B156" t="s">
        <v>199</v>
      </c>
    </row>
    <row r="157" spans="1:2" x14ac:dyDescent="0.35">
      <c r="A157" t="s">
        <v>127</v>
      </c>
      <c r="B157" t="s">
        <v>206</v>
      </c>
    </row>
    <row r="158" spans="1:2" x14ac:dyDescent="0.35">
      <c r="A158" t="s">
        <v>128</v>
      </c>
      <c r="B158" t="s">
        <v>199</v>
      </c>
    </row>
    <row r="159" spans="1:2" x14ac:dyDescent="0.35">
      <c r="A159" t="s">
        <v>129</v>
      </c>
      <c r="B159" t="s">
        <v>200</v>
      </c>
    </row>
    <row r="160" spans="1:2" x14ac:dyDescent="0.35">
      <c r="A160" t="s">
        <v>130</v>
      </c>
      <c r="B160" t="s">
        <v>200</v>
      </c>
    </row>
    <row r="161" spans="1:2" x14ac:dyDescent="0.35">
      <c r="A161" t="s">
        <v>245</v>
      </c>
      <c r="B161" t="s">
        <v>204</v>
      </c>
    </row>
    <row r="162" spans="1:2" x14ac:dyDescent="0.35">
      <c r="A162" t="s">
        <v>131</v>
      </c>
      <c r="B162" t="s">
        <v>199</v>
      </c>
    </row>
    <row r="163" spans="1:2" x14ac:dyDescent="0.35">
      <c r="A163" t="s">
        <v>121</v>
      </c>
      <c r="B163" t="s">
        <v>200</v>
      </c>
    </row>
    <row r="164" spans="1:2" x14ac:dyDescent="0.35">
      <c r="A164" t="s">
        <v>270</v>
      </c>
      <c r="B164" t="s">
        <v>201</v>
      </c>
    </row>
    <row r="165" spans="1:2" x14ac:dyDescent="0.35">
      <c r="A165" t="s">
        <v>132</v>
      </c>
      <c r="B165" t="s">
        <v>200</v>
      </c>
    </row>
    <row r="166" spans="1:2" x14ac:dyDescent="0.35">
      <c r="A166" t="s">
        <v>133</v>
      </c>
      <c r="B166" t="s">
        <v>200</v>
      </c>
    </row>
    <row r="167" spans="1:2" x14ac:dyDescent="0.35">
      <c r="A167" t="s">
        <v>134</v>
      </c>
      <c r="B167" t="s">
        <v>201</v>
      </c>
    </row>
    <row r="168" spans="1:2" x14ac:dyDescent="0.35">
      <c r="A168" t="s">
        <v>246</v>
      </c>
      <c r="B168" t="s">
        <v>201</v>
      </c>
    </row>
    <row r="169" spans="1:2" x14ac:dyDescent="0.35">
      <c r="A169" t="s">
        <v>247</v>
      </c>
      <c r="B169" t="s">
        <v>204</v>
      </c>
    </row>
    <row r="170" spans="1:2" x14ac:dyDescent="0.35">
      <c r="A170" t="s">
        <v>248</v>
      </c>
      <c r="B170" t="s">
        <v>204</v>
      </c>
    </row>
    <row r="171" spans="1:2" x14ac:dyDescent="0.35">
      <c r="A171" t="s">
        <v>249</v>
      </c>
      <c r="B171" t="s">
        <v>204</v>
      </c>
    </row>
    <row r="172" spans="1:2" x14ac:dyDescent="0.35">
      <c r="A172" t="s">
        <v>250</v>
      </c>
      <c r="B172" t="s">
        <v>204</v>
      </c>
    </row>
    <row r="173" spans="1:2" x14ac:dyDescent="0.35">
      <c r="A173" t="s">
        <v>251</v>
      </c>
      <c r="B173" t="s">
        <v>204</v>
      </c>
    </row>
    <row r="174" spans="1:2" x14ac:dyDescent="0.35">
      <c r="A174" t="s">
        <v>252</v>
      </c>
      <c r="B174" t="s">
        <v>204</v>
      </c>
    </row>
    <row r="175" spans="1:2" x14ac:dyDescent="0.35">
      <c r="A175" t="s">
        <v>253</v>
      </c>
      <c r="B175" t="s">
        <v>209</v>
      </c>
    </row>
    <row r="176" spans="1:2" x14ac:dyDescent="0.35">
      <c r="A176" t="s">
        <v>254</v>
      </c>
      <c r="B176" t="s">
        <v>200</v>
      </c>
    </row>
    <row r="177" spans="1:2" x14ac:dyDescent="0.35">
      <c r="A177" t="s">
        <v>135</v>
      </c>
      <c r="B177" t="s">
        <v>199</v>
      </c>
    </row>
    <row r="178" spans="1:2" x14ac:dyDescent="0.35">
      <c r="A178" t="s">
        <v>136</v>
      </c>
      <c r="B178" t="s">
        <v>201</v>
      </c>
    </row>
    <row r="179" spans="1:2" x14ac:dyDescent="0.35">
      <c r="A179" t="s">
        <v>137</v>
      </c>
      <c r="B179" t="s">
        <v>200</v>
      </c>
    </row>
    <row r="180" spans="1:2" x14ac:dyDescent="0.35">
      <c r="A180" t="s">
        <v>255</v>
      </c>
      <c r="B180" t="s">
        <v>201</v>
      </c>
    </row>
    <row r="181" spans="1:2" x14ac:dyDescent="0.35">
      <c r="A181" t="s">
        <v>256</v>
      </c>
      <c r="B181" t="s">
        <v>199</v>
      </c>
    </row>
    <row r="182" spans="1:2" x14ac:dyDescent="0.35">
      <c r="A182" t="s">
        <v>138</v>
      </c>
      <c r="B182" t="s">
        <v>201</v>
      </c>
    </row>
    <row r="183" spans="1:2" x14ac:dyDescent="0.35">
      <c r="A183" t="s">
        <v>139</v>
      </c>
      <c r="B183" t="s">
        <v>199</v>
      </c>
    </row>
    <row r="184" spans="1:2" x14ac:dyDescent="0.35">
      <c r="A184" t="s">
        <v>257</v>
      </c>
      <c r="B184" t="s">
        <v>204</v>
      </c>
    </row>
    <row r="185" spans="1:2" x14ac:dyDescent="0.35">
      <c r="A185" t="s">
        <v>140</v>
      </c>
      <c r="B185" t="s">
        <v>200</v>
      </c>
    </row>
    <row r="186" spans="1:2" x14ac:dyDescent="0.35">
      <c r="A186" t="s">
        <v>141</v>
      </c>
      <c r="B186" t="s">
        <v>200</v>
      </c>
    </row>
    <row r="187" spans="1:2" x14ac:dyDescent="0.35">
      <c r="A187" t="s">
        <v>258</v>
      </c>
      <c r="B187" t="s">
        <v>209</v>
      </c>
    </row>
    <row r="188" spans="1:2" x14ac:dyDescent="0.35">
      <c r="A188" t="s">
        <v>142</v>
      </c>
      <c r="B188" t="s">
        <v>201</v>
      </c>
    </row>
    <row r="189" spans="1:2" x14ac:dyDescent="0.35">
      <c r="A189" t="s">
        <v>143</v>
      </c>
      <c r="B189" t="s">
        <v>201</v>
      </c>
    </row>
    <row r="190" spans="1:2" x14ac:dyDescent="0.35">
      <c r="A190" t="s">
        <v>144</v>
      </c>
      <c r="B190" t="s">
        <v>201</v>
      </c>
    </row>
    <row r="191" spans="1:2" x14ac:dyDescent="0.35">
      <c r="A191" t="s">
        <v>145</v>
      </c>
      <c r="B191" t="s">
        <v>199</v>
      </c>
    </row>
    <row r="192" spans="1:2" x14ac:dyDescent="0.35">
      <c r="A192" t="s">
        <v>146</v>
      </c>
      <c r="B192" t="s">
        <v>201</v>
      </c>
    </row>
    <row r="193" spans="1:2" x14ac:dyDescent="0.35">
      <c r="A193" t="s">
        <v>147</v>
      </c>
      <c r="B193" t="s">
        <v>200</v>
      </c>
    </row>
    <row r="194" spans="1:2" x14ac:dyDescent="0.35">
      <c r="A194" t="s">
        <v>148</v>
      </c>
      <c r="B194" t="s">
        <v>199</v>
      </c>
    </row>
    <row r="195" spans="1:2" x14ac:dyDescent="0.35">
      <c r="A195" t="s">
        <v>150</v>
      </c>
      <c r="B195" t="s">
        <v>201</v>
      </c>
    </row>
    <row r="196" spans="1:2" x14ac:dyDescent="0.35">
      <c r="A196" t="s">
        <v>151</v>
      </c>
      <c r="B196" t="s">
        <v>206</v>
      </c>
    </row>
    <row r="197" spans="1:2" x14ac:dyDescent="0.35">
      <c r="A197" t="s">
        <v>152</v>
      </c>
      <c r="B197" t="s">
        <v>200</v>
      </c>
    </row>
    <row r="198" spans="1:2" x14ac:dyDescent="0.35">
      <c r="A198" t="s">
        <v>153</v>
      </c>
      <c r="B198" t="s">
        <v>200</v>
      </c>
    </row>
    <row r="199" spans="1:2" x14ac:dyDescent="0.35">
      <c r="A199" t="s">
        <v>154</v>
      </c>
      <c r="B199" t="s">
        <v>199</v>
      </c>
    </row>
    <row r="200" spans="1:2" x14ac:dyDescent="0.35">
      <c r="A200" t="s">
        <v>259</v>
      </c>
      <c r="B200" t="s">
        <v>201</v>
      </c>
    </row>
    <row r="201" spans="1:2" x14ac:dyDescent="0.35">
      <c r="A201" t="s">
        <v>155</v>
      </c>
      <c r="B201" t="s">
        <v>199</v>
      </c>
    </row>
    <row r="202" spans="1:2" x14ac:dyDescent="0.35">
      <c r="A202" t="s">
        <v>156</v>
      </c>
      <c r="B202" t="s">
        <v>199</v>
      </c>
    </row>
    <row r="203" spans="1:2" x14ac:dyDescent="0.35">
      <c r="A203" t="s">
        <v>157</v>
      </c>
      <c r="B203" t="s">
        <v>201</v>
      </c>
    </row>
    <row r="204" spans="1:2" x14ac:dyDescent="0.35">
      <c r="A204" t="s">
        <v>158</v>
      </c>
      <c r="B204" t="s">
        <v>199</v>
      </c>
    </row>
    <row r="205" spans="1:2" x14ac:dyDescent="0.35">
      <c r="A205" t="s">
        <v>260</v>
      </c>
      <c r="B205" t="s">
        <v>204</v>
      </c>
    </row>
    <row r="206" spans="1:2" x14ac:dyDescent="0.35">
      <c r="A206" t="s">
        <v>62</v>
      </c>
      <c r="B206" t="s">
        <v>201</v>
      </c>
    </row>
    <row r="207" spans="1:2" x14ac:dyDescent="0.35">
      <c r="A207" t="s">
        <v>159</v>
      </c>
      <c r="B207" t="s">
        <v>201</v>
      </c>
    </row>
    <row r="208" spans="1:2" x14ac:dyDescent="0.35">
      <c r="A208" t="s">
        <v>261</v>
      </c>
      <c r="B208" t="s">
        <v>209</v>
      </c>
    </row>
    <row r="209" spans="1:2" x14ac:dyDescent="0.35">
      <c r="A209" t="s">
        <v>160</v>
      </c>
      <c r="B209" t="s">
        <v>204</v>
      </c>
    </row>
    <row r="210" spans="1:2" x14ac:dyDescent="0.35">
      <c r="A210" t="s">
        <v>161</v>
      </c>
      <c r="B210" t="s">
        <v>201</v>
      </c>
    </row>
    <row r="211" spans="1:2" x14ac:dyDescent="0.35">
      <c r="A211" t="s">
        <v>162</v>
      </c>
      <c r="B211" t="s">
        <v>199</v>
      </c>
    </row>
    <row r="212" spans="1:2" x14ac:dyDescent="0.35">
      <c r="A212" t="s">
        <v>262</v>
      </c>
      <c r="B212" t="s">
        <v>199</v>
      </c>
    </row>
    <row r="213" spans="1:2" x14ac:dyDescent="0.35">
      <c r="A213" t="s">
        <v>163</v>
      </c>
      <c r="B213" t="s">
        <v>199</v>
      </c>
    </row>
    <row r="214" spans="1:2" x14ac:dyDescent="0.35">
      <c r="A214" t="s">
        <v>263</v>
      </c>
      <c r="B214" t="s">
        <v>204</v>
      </c>
    </row>
    <row r="215" spans="1:2" x14ac:dyDescent="0.35">
      <c r="A215" t="s">
        <v>264</v>
      </c>
      <c r="B215" t="s">
        <v>209</v>
      </c>
    </row>
    <row r="216" spans="1:2" x14ac:dyDescent="0.35">
      <c r="A216" t="s">
        <v>164</v>
      </c>
      <c r="B216" t="s">
        <v>201</v>
      </c>
    </row>
    <row r="217" spans="1:2" x14ac:dyDescent="0.35">
      <c r="A217" t="s">
        <v>165</v>
      </c>
      <c r="B217" t="s">
        <v>200</v>
      </c>
    </row>
    <row r="218" spans="1:2" x14ac:dyDescent="0.35">
      <c r="A218" t="s">
        <v>166</v>
      </c>
      <c r="B218" t="s">
        <v>199</v>
      </c>
    </row>
    <row r="219" spans="1:2" x14ac:dyDescent="0.35">
      <c r="A219" t="s">
        <v>167</v>
      </c>
      <c r="B219" t="s">
        <v>200</v>
      </c>
    </row>
    <row r="220" spans="1:2" x14ac:dyDescent="0.35">
      <c r="A220" t="s">
        <v>168</v>
      </c>
      <c r="B220" t="s">
        <v>204</v>
      </c>
    </row>
    <row r="221" spans="1:2" x14ac:dyDescent="0.35">
      <c r="A221" t="s">
        <v>265</v>
      </c>
      <c r="B221" t="s">
        <v>204</v>
      </c>
    </row>
    <row r="222" spans="1:2" x14ac:dyDescent="0.35">
      <c r="A222" t="s">
        <v>169</v>
      </c>
      <c r="B222" t="s">
        <v>206</v>
      </c>
    </row>
    <row r="223" spans="1:2" x14ac:dyDescent="0.35">
      <c r="A223" t="s">
        <v>170</v>
      </c>
      <c r="B223" t="s">
        <v>199</v>
      </c>
    </row>
    <row r="224" spans="1:2" x14ac:dyDescent="0.35">
      <c r="A224" t="s">
        <v>266</v>
      </c>
      <c r="B224" t="s">
        <v>209</v>
      </c>
    </row>
    <row r="225" spans="1:2" x14ac:dyDescent="0.35">
      <c r="A225" t="s">
        <v>267</v>
      </c>
      <c r="B225" t="s">
        <v>200</v>
      </c>
    </row>
    <row r="226" spans="1:2" x14ac:dyDescent="0.35">
      <c r="A226" t="s">
        <v>171</v>
      </c>
      <c r="B226" t="s">
        <v>206</v>
      </c>
    </row>
    <row r="227" spans="1:2" x14ac:dyDescent="0.35">
      <c r="A227" t="s">
        <v>172</v>
      </c>
      <c r="B227" t="s">
        <v>199</v>
      </c>
    </row>
    <row r="228" spans="1:2" x14ac:dyDescent="0.35">
      <c r="A228" t="s">
        <v>268</v>
      </c>
      <c r="B228" t="s">
        <v>201</v>
      </c>
    </row>
    <row r="229" spans="1:2" x14ac:dyDescent="0.35">
      <c r="A229" t="s">
        <v>173</v>
      </c>
      <c r="B229" t="s">
        <v>199</v>
      </c>
    </row>
    <row r="230" spans="1:2" x14ac:dyDescent="0.35">
      <c r="A230" t="s">
        <v>174</v>
      </c>
      <c r="B230" t="s">
        <v>201</v>
      </c>
    </row>
    <row r="231" spans="1:2" x14ac:dyDescent="0.35">
      <c r="A231" t="s">
        <v>175</v>
      </c>
      <c r="B231" t="s">
        <v>201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6ACE7-2F7B-46C3-8550-33C7FE7A8A11}">
  <dimension ref="A1:N3"/>
  <sheetViews>
    <sheetView workbookViewId="0">
      <selection sqref="A1:N1"/>
    </sheetView>
  </sheetViews>
  <sheetFormatPr defaultRowHeight="14.5" x14ac:dyDescent="0.35"/>
  <cols>
    <col min="1" max="14" width="10.36328125" customWidth="1"/>
  </cols>
  <sheetData>
    <row r="1" spans="1:14" ht="25.5" customHeight="1" x14ac:dyDescent="0.35">
      <c r="A1" s="59" t="s">
        <v>182</v>
      </c>
      <c r="B1" s="59"/>
      <c r="C1" s="59"/>
      <c r="D1" s="59"/>
      <c r="E1" s="59"/>
      <c r="F1" s="59"/>
      <c r="G1" s="59"/>
      <c r="H1" s="59"/>
      <c r="I1" s="59"/>
      <c r="J1" s="59"/>
      <c r="K1" s="59"/>
      <c r="L1" s="59"/>
      <c r="M1" s="59"/>
      <c r="N1" s="59"/>
    </row>
    <row r="2" spans="1:14" x14ac:dyDescent="0.35">
      <c r="A2" s="58" t="s">
        <v>305</v>
      </c>
      <c r="B2" s="58"/>
      <c r="C2" s="58"/>
      <c r="D2" s="58"/>
      <c r="E2" s="58"/>
      <c r="F2" s="58"/>
      <c r="G2" s="58"/>
      <c r="H2" s="58"/>
      <c r="I2" s="58"/>
      <c r="J2" s="58"/>
      <c r="K2" s="58"/>
      <c r="L2" s="58"/>
      <c r="M2" s="58"/>
      <c r="N2" s="58"/>
    </row>
    <row r="3" spans="1:14" x14ac:dyDescent="0.35">
      <c r="A3" s="60">
        <f ca="1">TODAY()</f>
        <v>45522</v>
      </c>
      <c r="B3" s="60"/>
      <c r="C3" s="60"/>
      <c r="D3" s="60"/>
      <c r="E3" s="60"/>
      <c r="F3" s="60"/>
      <c r="G3" s="60"/>
      <c r="H3" s="60"/>
      <c r="I3" s="60"/>
      <c r="J3" s="60"/>
      <c r="K3" s="60"/>
      <c r="L3" s="60"/>
      <c r="M3" s="60"/>
      <c r="N3" s="60"/>
    </row>
  </sheetData>
  <mergeCells count="3">
    <mergeCell ref="A2:N2"/>
    <mergeCell ref="A1:N1"/>
    <mergeCell ref="A3:N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85254-137B-4890-8874-7C264FC0C52B}">
  <dimension ref="B3:U11"/>
  <sheetViews>
    <sheetView zoomScale="90" zoomScaleNormal="90" workbookViewId="0">
      <selection activeCell="F6" sqref="F6"/>
    </sheetView>
  </sheetViews>
  <sheetFormatPr defaultRowHeight="14.5" x14ac:dyDescent="0.35"/>
  <cols>
    <col min="2" max="2" width="19.453125" bestFit="1" customWidth="1"/>
    <col min="3" max="3" width="16.08984375" bestFit="1" customWidth="1"/>
    <col min="4" max="21" width="12" bestFit="1" customWidth="1"/>
  </cols>
  <sheetData>
    <row r="3" spans="2:21" x14ac:dyDescent="0.35">
      <c r="B3" s="1" t="s">
        <v>179</v>
      </c>
      <c r="C3" s="1" t="s">
        <v>280</v>
      </c>
    </row>
    <row r="4" spans="2:21" x14ac:dyDescent="0.35">
      <c r="B4" s="1" t="s">
        <v>176</v>
      </c>
      <c r="C4">
        <v>2005</v>
      </c>
      <c r="D4">
        <v>2006</v>
      </c>
      <c r="E4">
        <v>2007</v>
      </c>
      <c r="F4">
        <v>2008</v>
      </c>
      <c r="G4">
        <v>2009</v>
      </c>
      <c r="H4">
        <v>2010</v>
      </c>
      <c r="I4">
        <v>2011</v>
      </c>
      <c r="J4">
        <v>2012</v>
      </c>
      <c r="K4">
        <v>2013</v>
      </c>
      <c r="L4">
        <v>2014</v>
      </c>
      <c r="M4">
        <v>2015</v>
      </c>
      <c r="N4">
        <v>2016</v>
      </c>
      <c r="O4">
        <v>2017</v>
      </c>
      <c r="P4">
        <v>2018</v>
      </c>
      <c r="Q4">
        <v>2019</v>
      </c>
      <c r="R4">
        <v>2020</v>
      </c>
      <c r="S4">
        <v>2021</v>
      </c>
      <c r="T4">
        <v>2022</v>
      </c>
      <c r="U4" t="s">
        <v>177</v>
      </c>
    </row>
    <row r="5" spans="2:21" x14ac:dyDescent="0.35">
      <c r="B5" s="2" t="s">
        <v>201</v>
      </c>
      <c r="C5">
        <v>5.1680000000000001</v>
      </c>
      <c r="D5">
        <v>4.0741818181818186</v>
      </c>
      <c r="E5">
        <v>4.4358571428571434</v>
      </c>
      <c r="F5">
        <v>4.2962962962962967</v>
      </c>
      <c r="G5">
        <v>4.4212400000000001</v>
      </c>
      <c r="H5">
        <v>4.3356153846153846</v>
      </c>
      <c r="I5">
        <v>4.4953000000000003</v>
      </c>
      <c r="J5">
        <v>4.4134117647058826</v>
      </c>
      <c r="K5">
        <v>4.0883225806451611</v>
      </c>
      <c r="L5">
        <v>4.1846315789473678</v>
      </c>
      <c r="M5">
        <v>4.3143888888888888</v>
      </c>
      <c r="N5">
        <v>4.237333333333333</v>
      </c>
      <c r="O5">
        <v>4.4141219512195127</v>
      </c>
      <c r="P5">
        <v>4.5715750000000002</v>
      </c>
      <c r="Q5">
        <v>4.5290249999999999</v>
      </c>
      <c r="R5">
        <v>4.7795833333333331</v>
      </c>
      <c r="S5">
        <v>4.5274444444444448</v>
      </c>
      <c r="T5">
        <v>4.2887741935483872</v>
      </c>
      <c r="U5">
        <v>4.3799484346224675</v>
      </c>
    </row>
    <row r="6" spans="2:21" x14ac:dyDescent="0.35">
      <c r="B6" s="2" t="s">
        <v>199</v>
      </c>
      <c r="C6">
        <v>5.8048571428571432</v>
      </c>
      <c r="D6">
        <v>5.146178571428571</v>
      </c>
      <c r="E6">
        <v>5.2405999999999997</v>
      </c>
      <c r="F6">
        <v>5.1048333333333336</v>
      </c>
      <c r="G6">
        <v>5.2735000000000003</v>
      </c>
      <c r="H6">
        <v>5.3298461538461543</v>
      </c>
      <c r="I6">
        <v>5.3279302325581392</v>
      </c>
      <c r="J6">
        <v>5.1638571428571431</v>
      </c>
      <c r="K6">
        <v>5.2276341463414635</v>
      </c>
      <c r="L6">
        <v>5.3321951219512194</v>
      </c>
      <c r="M6">
        <v>5.2436428571428575</v>
      </c>
      <c r="N6">
        <v>5.3248157894736838</v>
      </c>
      <c r="O6">
        <v>5.2475000000000005</v>
      </c>
      <c r="P6">
        <v>5.1927692307692306</v>
      </c>
      <c r="Q6">
        <v>5.3635250000000001</v>
      </c>
      <c r="R6">
        <v>5.4051515151515153</v>
      </c>
      <c r="S6">
        <v>5.2073142857142853</v>
      </c>
      <c r="T6">
        <v>5.2693750000000001</v>
      </c>
      <c r="U6">
        <v>5.2665691823899374</v>
      </c>
    </row>
    <row r="7" spans="2:21" x14ac:dyDescent="0.35">
      <c r="B7" s="2" t="s">
        <v>200</v>
      </c>
      <c r="C7">
        <v>6.6499999999999995</v>
      </c>
      <c r="D7">
        <v>6.0407058823529409</v>
      </c>
      <c r="E7">
        <v>5.761857142857143</v>
      </c>
      <c r="F7">
        <v>6.5613913043478265</v>
      </c>
      <c r="G7">
        <v>5.871096774193548</v>
      </c>
      <c r="H7">
        <v>5.9475833333333332</v>
      </c>
      <c r="I7">
        <v>5.95871052631579</v>
      </c>
      <c r="J7">
        <v>6.091560975609756</v>
      </c>
      <c r="K7">
        <v>5.9892820512820508</v>
      </c>
      <c r="L7">
        <v>6.0418250000000002</v>
      </c>
      <c r="M7">
        <v>6.0854146341463418</v>
      </c>
      <c r="N7">
        <v>6.1641951219512192</v>
      </c>
      <c r="O7">
        <v>6.2625609756097553</v>
      </c>
      <c r="P7">
        <v>6.3551500000000001</v>
      </c>
      <c r="Q7">
        <v>6.4055000000000009</v>
      </c>
      <c r="R7">
        <v>6.4630256410256406</v>
      </c>
      <c r="S7">
        <v>6.5266578947368421</v>
      </c>
      <c r="T7">
        <v>6.4424722222222224</v>
      </c>
      <c r="U7">
        <v>6.1910401284109149</v>
      </c>
    </row>
    <row r="8" spans="2:21" x14ac:dyDescent="0.35">
      <c r="B8" s="2" t="s">
        <v>204</v>
      </c>
      <c r="C8">
        <v>6.9995000000000003</v>
      </c>
      <c r="D8">
        <v>5.6792499999999997</v>
      </c>
      <c r="E8">
        <v>6.2768181818181823</v>
      </c>
      <c r="F8">
        <v>6.0741666666666667</v>
      </c>
      <c r="G8">
        <v>6.6367000000000003</v>
      </c>
      <c r="H8">
        <v>6.2992727272727276</v>
      </c>
      <c r="I8">
        <v>6.0687692307692309</v>
      </c>
      <c r="J8">
        <v>6.0817272727272726</v>
      </c>
      <c r="K8">
        <v>6.2015384615384619</v>
      </c>
      <c r="L8">
        <v>6.0984615384615388</v>
      </c>
      <c r="M8">
        <v>5.9870000000000001</v>
      </c>
      <c r="N8">
        <v>6.0798181818181822</v>
      </c>
      <c r="O8">
        <v>6.2523846153846154</v>
      </c>
      <c r="P8">
        <v>6.1520909090909095</v>
      </c>
      <c r="Q8">
        <v>6.4219999999999997</v>
      </c>
      <c r="R8">
        <v>6.0871250000000003</v>
      </c>
      <c r="S8">
        <v>6.3334999999999999</v>
      </c>
      <c r="T8">
        <v>6.3689999999999998</v>
      </c>
      <c r="U8">
        <v>6.1848402061855667</v>
      </c>
    </row>
    <row r="9" spans="2:21" x14ac:dyDescent="0.35">
      <c r="B9" s="2" t="s">
        <v>209</v>
      </c>
      <c r="C9">
        <v>7.3410000000000002</v>
      </c>
      <c r="D9">
        <v>7.3049999999999997</v>
      </c>
      <c r="E9">
        <v>7.4444999999999997</v>
      </c>
      <c r="F9">
        <v>7.3174999999999999</v>
      </c>
      <c r="H9">
        <v>7.3369999999999997</v>
      </c>
      <c r="I9">
        <v>7.2984999999999998</v>
      </c>
      <c r="J9">
        <v>7.2229999999999999</v>
      </c>
      <c r="K9">
        <v>7.3220000000000001</v>
      </c>
      <c r="L9">
        <v>7.2975000000000003</v>
      </c>
      <c r="M9">
        <v>7.3635000000000002</v>
      </c>
      <c r="N9">
        <v>7.2380000000000004</v>
      </c>
      <c r="O9">
        <v>7.2919999999999998</v>
      </c>
      <c r="P9">
        <v>7.2735000000000003</v>
      </c>
      <c r="Q9">
        <v>7.2195</v>
      </c>
      <c r="R9">
        <v>7.1970000000000001</v>
      </c>
      <c r="S9">
        <v>7.1245000000000003</v>
      </c>
      <c r="T9">
        <v>7.0049999999999999</v>
      </c>
      <c r="U9">
        <v>7.2672499999999998</v>
      </c>
    </row>
    <row r="10" spans="2:21" x14ac:dyDescent="0.35">
      <c r="B10" s="2" t="s">
        <v>206</v>
      </c>
      <c r="C10">
        <v>6.9035000000000002</v>
      </c>
      <c r="D10">
        <v>5.6278888888888892</v>
      </c>
      <c r="E10">
        <v>5.7027000000000001</v>
      </c>
      <c r="F10">
        <v>5.7825000000000006</v>
      </c>
      <c r="G10">
        <v>6.2878999999999996</v>
      </c>
      <c r="H10">
        <v>6.2934999999999999</v>
      </c>
      <c r="I10">
        <v>6.3081000000000005</v>
      </c>
      <c r="J10">
        <v>6.3193636363636365</v>
      </c>
      <c r="K10">
        <v>6.3571</v>
      </c>
      <c r="L10">
        <v>6.2438000000000002</v>
      </c>
      <c r="M10">
        <v>6.1296999999999997</v>
      </c>
      <c r="N10">
        <v>5.9214000000000002</v>
      </c>
      <c r="O10">
        <v>5.9170999999999996</v>
      </c>
      <c r="P10">
        <v>5.9451111111111112</v>
      </c>
      <c r="Q10">
        <v>5.9645000000000001</v>
      </c>
      <c r="R10">
        <v>5.6162999999999998</v>
      </c>
      <c r="S10">
        <v>5.7527999999999997</v>
      </c>
      <c r="T10">
        <v>6.1290999999999993</v>
      </c>
      <c r="U10">
        <v>6.0324093567251458</v>
      </c>
    </row>
    <row r="11" spans="2:21" x14ac:dyDescent="0.35">
      <c r="B11" s="2" t="s">
        <v>177</v>
      </c>
      <c r="C11">
        <v>6.4462592592592598</v>
      </c>
      <c r="D11">
        <v>5.1968988764044948</v>
      </c>
      <c r="E11">
        <v>5.4182745098039211</v>
      </c>
      <c r="F11">
        <v>5.4185090909090903</v>
      </c>
      <c r="G11">
        <v>5.4576666666666664</v>
      </c>
      <c r="H11">
        <v>5.4968064516129038</v>
      </c>
      <c r="I11">
        <v>5.4240821917808226</v>
      </c>
      <c r="J11">
        <v>5.4436170212765953</v>
      </c>
      <c r="K11">
        <v>5.3932941176470592</v>
      </c>
      <c r="L11">
        <v>5.3862638888888883</v>
      </c>
      <c r="M11">
        <v>5.400943661971831</v>
      </c>
      <c r="N11">
        <v>5.3964468085106381</v>
      </c>
      <c r="O11">
        <v>5.4604081632653054</v>
      </c>
      <c r="P11">
        <v>5.4986737588652481</v>
      </c>
      <c r="Q11">
        <v>5.5709650349650355</v>
      </c>
      <c r="R11">
        <v>5.727517241379311</v>
      </c>
      <c r="S11">
        <v>5.6362459016393442</v>
      </c>
      <c r="T11">
        <v>5.5851403508771931</v>
      </c>
      <c r="U11">
        <v>5.4792273760800363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5F157-A8F0-457C-8C33-7B9198D70262}">
  <dimension ref="B3:U11"/>
  <sheetViews>
    <sheetView workbookViewId="0">
      <selection activeCell="B14" sqref="B14"/>
    </sheetView>
  </sheetViews>
  <sheetFormatPr defaultRowHeight="14.5" x14ac:dyDescent="0.35"/>
  <cols>
    <col min="2" max="2" width="25.6328125" bestFit="1" customWidth="1"/>
    <col min="3" max="3" width="15.6328125" bestFit="1" customWidth="1"/>
    <col min="4" max="20" width="5.36328125" bestFit="1" customWidth="1"/>
    <col min="21" max="21" width="10.36328125" bestFit="1" customWidth="1"/>
  </cols>
  <sheetData>
    <row r="3" spans="2:21" x14ac:dyDescent="0.35">
      <c r="B3" s="1" t="s">
        <v>181</v>
      </c>
      <c r="C3" s="1" t="s">
        <v>280</v>
      </c>
    </row>
    <row r="4" spans="2:21" x14ac:dyDescent="0.35">
      <c r="B4" s="1" t="s">
        <v>176</v>
      </c>
      <c r="C4">
        <v>2005</v>
      </c>
      <c r="D4">
        <v>2006</v>
      </c>
      <c r="E4">
        <v>2007</v>
      </c>
      <c r="F4">
        <v>2008</v>
      </c>
      <c r="G4">
        <v>2009</v>
      </c>
      <c r="H4">
        <v>2010</v>
      </c>
      <c r="I4">
        <v>2011</v>
      </c>
      <c r="J4">
        <v>2012</v>
      </c>
      <c r="K4">
        <v>2013</v>
      </c>
      <c r="L4">
        <v>2014</v>
      </c>
      <c r="M4">
        <v>2015</v>
      </c>
      <c r="N4">
        <v>2016</v>
      </c>
      <c r="O4">
        <v>2017</v>
      </c>
      <c r="P4">
        <v>2018</v>
      </c>
      <c r="Q4">
        <v>2019</v>
      </c>
      <c r="R4">
        <v>2020</v>
      </c>
      <c r="S4">
        <v>2021</v>
      </c>
      <c r="T4">
        <v>2022</v>
      </c>
      <c r="U4" t="s">
        <v>177</v>
      </c>
    </row>
    <row r="5" spans="2:21" x14ac:dyDescent="0.35">
      <c r="B5" s="2" t="s">
        <v>201</v>
      </c>
      <c r="C5" s="3">
        <v>8.99</v>
      </c>
      <c r="D5" s="3">
        <v>7.6970454545454565</v>
      </c>
      <c r="E5" s="3">
        <v>7.8033809523809543</v>
      </c>
      <c r="F5" s="3">
        <v>7.8195555555555574</v>
      </c>
      <c r="G5" s="3">
        <v>7.9094583333333333</v>
      </c>
      <c r="H5" s="3">
        <v>8.1128400000000003</v>
      </c>
      <c r="I5" s="3">
        <v>8.0660256410256412</v>
      </c>
      <c r="J5" s="3">
        <v>8.222515151515152</v>
      </c>
      <c r="K5" s="3">
        <v>8.1148387096774179</v>
      </c>
      <c r="L5" s="3">
        <v>8.1185945945945956</v>
      </c>
      <c r="M5" s="3">
        <v>8.0679714285714272</v>
      </c>
      <c r="N5" s="3">
        <v>8.1419999999999995</v>
      </c>
      <c r="O5" s="3">
        <v>8.1786750000000019</v>
      </c>
      <c r="P5" s="3">
        <v>8.2513500000000004</v>
      </c>
      <c r="Q5" s="3">
        <v>8.2913999999999977</v>
      </c>
      <c r="R5" s="3">
        <v>8.476916666666666</v>
      </c>
      <c r="S5" s="3">
        <v>8.3601851851851876</v>
      </c>
      <c r="T5" s="3">
        <v>8.1582580645161293</v>
      </c>
      <c r="U5" s="3">
        <v>8.1243869158878486</v>
      </c>
    </row>
    <row r="6" spans="2:21" x14ac:dyDescent="0.35">
      <c r="B6" s="2" t="s">
        <v>199</v>
      </c>
      <c r="C6" s="3">
        <v>9.6618571428571425</v>
      </c>
      <c r="D6" s="3">
        <v>9.1891785714285721</v>
      </c>
      <c r="E6" s="3">
        <v>9.0772999999999975</v>
      </c>
      <c r="F6" s="3">
        <v>9.1574999999999989</v>
      </c>
      <c r="G6" s="3">
        <v>9.3143157894736852</v>
      </c>
      <c r="H6" s="3">
        <v>9.3940000000000001</v>
      </c>
      <c r="I6" s="3">
        <v>9.4331395348837184</v>
      </c>
      <c r="J6" s="3">
        <v>9.3612142857142846</v>
      </c>
      <c r="K6" s="3">
        <v>9.3534390243902443</v>
      </c>
      <c r="L6" s="3">
        <v>9.44</v>
      </c>
      <c r="M6" s="3">
        <v>9.4444761904761911</v>
      </c>
      <c r="N6" s="3">
        <v>9.4658157894736821</v>
      </c>
      <c r="O6" s="3">
        <v>9.4695249999999991</v>
      </c>
      <c r="P6" s="3">
        <v>9.4227435897435896</v>
      </c>
      <c r="Q6" s="3">
        <v>9.5457750000000026</v>
      </c>
      <c r="R6" s="3">
        <v>9.5026562500000011</v>
      </c>
      <c r="S6" s="3">
        <v>9.4889411764705862</v>
      </c>
      <c r="T6" s="3">
        <v>9.5981428571428573</v>
      </c>
      <c r="U6" s="3">
        <v>9.3966624405705321</v>
      </c>
    </row>
    <row r="7" spans="2:21" x14ac:dyDescent="0.35">
      <c r="B7" s="2" t="s">
        <v>200</v>
      </c>
      <c r="C7" s="3">
        <v>10.487071428571427</v>
      </c>
      <c r="D7" s="3">
        <v>10.283882352941173</v>
      </c>
      <c r="E7" s="3">
        <v>10.102444444444448</v>
      </c>
      <c r="F7" s="3">
        <v>10.414347826086958</v>
      </c>
      <c r="G7" s="3">
        <v>10.151322580645163</v>
      </c>
      <c r="H7" s="3">
        <v>10.224444444444444</v>
      </c>
      <c r="I7" s="3">
        <v>10.237184210526312</v>
      </c>
      <c r="J7" s="3">
        <v>10.29068292682927</v>
      </c>
      <c r="K7" s="3">
        <v>10.260641025641025</v>
      </c>
      <c r="L7" s="3">
        <v>10.304849999999998</v>
      </c>
      <c r="M7" s="3">
        <v>10.342731707317073</v>
      </c>
      <c r="N7" s="3">
        <v>10.366682926829268</v>
      </c>
      <c r="O7" s="3">
        <v>10.399853658536582</v>
      </c>
      <c r="P7" s="3">
        <v>10.417574999999999</v>
      </c>
      <c r="Q7" s="3">
        <v>10.452500000000002</v>
      </c>
      <c r="R7" s="3">
        <v>10.390435897435895</v>
      </c>
      <c r="S7" s="3">
        <v>10.470131578947369</v>
      </c>
      <c r="T7" s="3">
        <v>10.558441176470589</v>
      </c>
      <c r="U7" s="3">
        <v>10.342522580645168</v>
      </c>
    </row>
    <row r="8" spans="2:21" x14ac:dyDescent="0.35">
      <c r="B8" s="2" t="s">
        <v>204</v>
      </c>
      <c r="C8" s="3">
        <v>10.249500000000001</v>
      </c>
      <c r="D8" s="3">
        <v>9.2342727272727263</v>
      </c>
      <c r="E8" s="3">
        <v>9.4817272727272712</v>
      </c>
      <c r="F8" s="3">
        <v>9.4620833333333341</v>
      </c>
      <c r="G8" s="3">
        <v>9.4985999999999997</v>
      </c>
      <c r="H8" s="3">
        <v>9.3873636363636379</v>
      </c>
      <c r="I8" s="3">
        <v>9.4620769230769231</v>
      </c>
      <c r="J8" s="3">
        <v>9.4429999999999996</v>
      </c>
      <c r="K8" s="3">
        <v>9.5057692307692303</v>
      </c>
      <c r="L8" s="3">
        <v>9.43576923076923</v>
      </c>
      <c r="M8" s="3">
        <v>9.509999999999998</v>
      </c>
      <c r="N8" s="3">
        <v>9.530363636363635</v>
      </c>
      <c r="O8" s="3">
        <v>9.5746153846153863</v>
      </c>
      <c r="P8" s="3">
        <v>9.5674545454545452</v>
      </c>
      <c r="Q8" s="3">
        <v>9.6809999999999992</v>
      </c>
      <c r="R8" s="3">
        <v>9.735125</v>
      </c>
      <c r="S8" s="3">
        <v>9.7311000000000014</v>
      </c>
      <c r="T8" s="3">
        <v>9.7019090909090906</v>
      </c>
      <c r="U8" s="3">
        <v>9.5277046632124289</v>
      </c>
    </row>
    <row r="9" spans="2:21" x14ac:dyDescent="0.35">
      <c r="B9" s="2" t="s">
        <v>209</v>
      </c>
      <c r="C9" s="3">
        <v>10.662000000000001</v>
      </c>
      <c r="D9" s="3">
        <v>10.541</v>
      </c>
      <c r="E9" s="3">
        <v>10.627500000000001</v>
      </c>
      <c r="F9" s="3">
        <v>10.625499999999999</v>
      </c>
      <c r="G9" s="3"/>
      <c r="H9" s="3">
        <v>10.624000000000001</v>
      </c>
      <c r="I9" s="3">
        <v>10.635999999999999</v>
      </c>
      <c r="J9" s="3">
        <v>10.655000000000001</v>
      </c>
      <c r="K9" s="3">
        <v>10.668500000000002</v>
      </c>
      <c r="L9" s="3">
        <v>10.684000000000001</v>
      </c>
      <c r="M9" s="3">
        <v>10.696</v>
      </c>
      <c r="N9" s="3">
        <v>10.708500000000001</v>
      </c>
      <c r="O9" s="3">
        <v>10.719000000000001</v>
      </c>
      <c r="P9" s="3">
        <v>10.733499999999999</v>
      </c>
      <c r="Q9" s="3">
        <v>10.7395</v>
      </c>
      <c r="R9" s="3">
        <v>10.7155</v>
      </c>
      <c r="S9" s="3">
        <v>10.741</v>
      </c>
      <c r="T9" s="3">
        <v>10.768000000000001</v>
      </c>
      <c r="U9" s="3">
        <v>10.683937500000003</v>
      </c>
    </row>
    <row r="10" spans="2:21" x14ac:dyDescent="0.35">
      <c r="B10" s="2" t="s">
        <v>206</v>
      </c>
      <c r="C10" s="3">
        <v>9.3755000000000006</v>
      </c>
      <c r="D10" s="3">
        <v>9.352555555555556</v>
      </c>
      <c r="E10" s="3">
        <v>9.3688000000000002</v>
      </c>
      <c r="F10" s="3">
        <v>9.4722999999999988</v>
      </c>
      <c r="G10" s="3">
        <v>9.4502000000000006</v>
      </c>
      <c r="H10" s="3">
        <v>9.52</v>
      </c>
      <c r="I10" s="3">
        <v>9.5716000000000001</v>
      </c>
      <c r="J10" s="3">
        <v>9.6175454545454535</v>
      </c>
      <c r="K10" s="3">
        <v>9.6192999999999991</v>
      </c>
      <c r="L10" s="3">
        <v>9.5899000000000001</v>
      </c>
      <c r="M10" s="3">
        <v>9.5122</v>
      </c>
      <c r="N10" s="3">
        <v>9.4197000000000024</v>
      </c>
      <c r="O10" s="3">
        <v>9.264800000000001</v>
      </c>
      <c r="P10" s="3">
        <v>9.2407777777777778</v>
      </c>
      <c r="Q10" s="3">
        <v>9.2249999999999996</v>
      </c>
      <c r="R10" s="3">
        <v>9.5536666666666665</v>
      </c>
      <c r="S10" s="3">
        <v>9.6182222222222222</v>
      </c>
      <c r="T10" s="3">
        <v>9.6423333333333332</v>
      </c>
      <c r="U10" s="3">
        <v>9.4723214285714299</v>
      </c>
    </row>
    <row r="11" spans="2:21" x14ac:dyDescent="0.35">
      <c r="B11" s="2" t="s">
        <v>177</v>
      </c>
      <c r="C11" s="3">
        <v>10.124222222222222</v>
      </c>
      <c r="D11" s="3">
        <v>9.0653295454545439</v>
      </c>
      <c r="E11" s="3">
        <v>9.1900792079207925</v>
      </c>
      <c r="F11" s="3">
        <v>9.1804272727272753</v>
      </c>
      <c r="G11" s="3">
        <v>9.2738938053097346</v>
      </c>
      <c r="H11" s="3">
        <v>9.4063089430894316</v>
      </c>
      <c r="I11" s="3">
        <v>9.3048827586206873</v>
      </c>
      <c r="J11" s="3">
        <v>9.4100571428571413</v>
      </c>
      <c r="K11" s="3">
        <v>9.384713235294118</v>
      </c>
      <c r="L11" s="3">
        <v>9.3675104895104937</v>
      </c>
      <c r="M11" s="3">
        <v>9.3916524822695013</v>
      </c>
      <c r="N11" s="3">
        <v>9.3898500000000009</v>
      </c>
      <c r="O11" s="3">
        <v>9.3895753424657507</v>
      </c>
      <c r="P11" s="3">
        <v>9.3909219858156021</v>
      </c>
      <c r="Q11" s="3">
        <v>9.4531958041958077</v>
      </c>
      <c r="R11" s="3">
        <v>9.6320438596491211</v>
      </c>
      <c r="S11" s="3">
        <v>9.596425</v>
      </c>
      <c r="T11" s="3">
        <v>9.5230740740740689</v>
      </c>
      <c r="U11" s="3">
        <v>9.3897604405690736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D346D-3FE6-47B1-B9DE-33B2498209CF}">
  <dimension ref="B3:L12"/>
  <sheetViews>
    <sheetView topLeftCell="A4" workbookViewId="0">
      <selection activeCell="C4" sqref="C4"/>
    </sheetView>
  </sheetViews>
  <sheetFormatPr defaultRowHeight="14.5" x14ac:dyDescent="0.35"/>
  <cols>
    <col min="2" max="2" width="12.54296875" bestFit="1" customWidth="1"/>
    <col min="3" max="3" width="15.6328125" bestFit="1" customWidth="1"/>
    <col min="4" max="6" width="4.81640625" bestFit="1" customWidth="1"/>
    <col min="7" max="7" width="6.81640625" bestFit="1" customWidth="1"/>
    <col min="8" max="10" width="5.36328125" bestFit="1" customWidth="1"/>
    <col min="11" max="11" width="17" bestFit="1" customWidth="1"/>
    <col min="12" max="12" width="11.26953125" bestFit="1" customWidth="1"/>
    <col min="13" max="20" width="4.81640625" bestFit="1" customWidth="1"/>
    <col min="21" max="21" width="6.81640625" bestFit="1" customWidth="1"/>
    <col min="22" max="38" width="5.36328125" bestFit="1" customWidth="1"/>
    <col min="39" max="39" width="18" bestFit="1" customWidth="1"/>
    <col min="40" max="40" width="11.26953125" bestFit="1" customWidth="1"/>
    <col min="41" max="215" width="22.81640625" bestFit="1" customWidth="1"/>
    <col min="216" max="216" width="20.81640625" bestFit="1" customWidth="1"/>
    <col min="217" max="217" width="27.36328125" bestFit="1" customWidth="1"/>
  </cols>
  <sheetData>
    <row r="3" spans="2:12" x14ac:dyDescent="0.35">
      <c r="C3" s="1" t="s">
        <v>280</v>
      </c>
    </row>
    <row r="4" spans="2:12" x14ac:dyDescent="0.35">
      <c r="C4" t="s">
        <v>308</v>
      </c>
      <c r="G4" t="s">
        <v>306</v>
      </c>
      <c r="K4" t="s">
        <v>309</v>
      </c>
      <c r="L4" t="s">
        <v>307</v>
      </c>
    </row>
    <row r="5" spans="2:12" x14ac:dyDescent="0.35">
      <c r="B5" s="1" t="s">
        <v>176</v>
      </c>
      <c r="C5">
        <v>2019</v>
      </c>
      <c r="D5">
        <v>2020</v>
      </c>
      <c r="E5">
        <v>2021</v>
      </c>
      <c r="F5">
        <v>2022</v>
      </c>
      <c r="G5">
        <v>2019</v>
      </c>
      <c r="H5">
        <v>2020</v>
      </c>
      <c r="I5">
        <v>2021</v>
      </c>
      <c r="J5">
        <v>2022</v>
      </c>
    </row>
    <row r="6" spans="2:12" x14ac:dyDescent="0.35">
      <c r="B6" s="2" t="s">
        <v>201</v>
      </c>
      <c r="C6" s="3">
        <v>4.5290249999999999</v>
      </c>
      <c r="D6" s="3">
        <v>4.7795833333333331</v>
      </c>
      <c r="E6" s="3">
        <v>4.5274444444444448</v>
      </c>
      <c r="F6" s="3">
        <v>4.2887741935483872</v>
      </c>
      <c r="G6" s="3">
        <v>8.2913999999999977</v>
      </c>
      <c r="H6" s="3">
        <v>8.476916666666666</v>
      </c>
      <c r="I6" s="3">
        <v>8.3601851851851876</v>
      </c>
      <c r="J6" s="3">
        <v>8.1582580645161293</v>
      </c>
      <c r="K6" s="3">
        <v>4.5169180327868848</v>
      </c>
      <c r="L6" s="3">
        <v>8.3092868852458999</v>
      </c>
    </row>
    <row r="7" spans="2:12" x14ac:dyDescent="0.35">
      <c r="B7" s="2" t="s">
        <v>199</v>
      </c>
      <c r="C7" s="3">
        <v>5.3635250000000001</v>
      </c>
      <c r="D7" s="3">
        <v>5.4051515151515153</v>
      </c>
      <c r="E7" s="3">
        <v>5.2073142857142853</v>
      </c>
      <c r="F7" s="3">
        <v>5.2693750000000001</v>
      </c>
      <c r="G7" s="3">
        <v>9.5457750000000026</v>
      </c>
      <c r="H7" s="3">
        <v>9.5026562500000011</v>
      </c>
      <c r="I7" s="3">
        <v>9.4889411764705862</v>
      </c>
      <c r="J7" s="3">
        <v>9.5981428571428573</v>
      </c>
      <c r="K7" s="3">
        <v>5.3153939393939389</v>
      </c>
      <c r="L7" s="3">
        <v>9.5283543307086589</v>
      </c>
    </row>
    <row r="8" spans="2:12" x14ac:dyDescent="0.35">
      <c r="B8" s="2" t="s">
        <v>200</v>
      </c>
      <c r="C8" s="3">
        <v>6.4055000000000009</v>
      </c>
      <c r="D8" s="3">
        <v>6.4630256410256406</v>
      </c>
      <c r="E8" s="3">
        <v>6.5266578947368421</v>
      </c>
      <c r="F8" s="3">
        <v>6.4424722222222224</v>
      </c>
      <c r="G8" s="3">
        <v>10.452500000000002</v>
      </c>
      <c r="H8" s="3">
        <v>10.390435897435895</v>
      </c>
      <c r="I8" s="3">
        <v>10.470131578947369</v>
      </c>
      <c r="J8" s="3">
        <v>10.558441176470589</v>
      </c>
      <c r="K8" s="3">
        <v>6.4589542483660134</v>
      </c>
      <c r="L8" s="3">
        <v>10.464761589403976</v>
      </c>
    </row>
    <row r="9" spans="2:12" x14ac:dyDescent="0.35">
      <c r="B9" s="2" t="s">
        <v>204</v>
      </c>
      <c r="C9" s="3">
        <v>6.4219999999999997</v>
      </c>
      <c r="D9" s="3">
        <v>6.0871250000000003</v>
      </c>
      <c r="E9" s="3">
        <v>6.3334999999999999</v>
      </c>
      <c r="F9" s="3">
        <v>6.3689999999999998</v>
      </c>
      <c r="G9" s="3">
        <v>9.6809999999999992</v>
      </c>
      <c r="H9" s="3">
        <v>9.735125</v>
      </c>
      <c r="I9" s="3">
        <v>9.7311000000000014</v>
      </c>
      <c r="J9" s="3">
        <v>9.7019090909090906</v>
      </c>
      <c r="K9" s="3">
        <v>6.3183249999999997</v>
      </c>
      <c r="L9" s="3">
        <v>9.7101000000000006</v>
      </c>
    </row>
    <row r="10" spans="2:12" x14ac:dyDescent="0.35">
      <c r="B10" s="2" t="s">
        <v>209</v>
      </c>
      <c r="C10" s="3">
        <v>7.2195</v>
      </c>
      <c r="D10" s="3">
        <v>7.1970000000000001</v>
      </c>
      <c r="E10" s="3">
        <v>7.1245000000000003</v>
      </c>
      <c r="F10" s="3">
        <v>7.0049999999999999</v>
      </c>
      <c r="G10" s="3">
        <v>10.7395</v>
      </c>
      <c r="H10" s="3">
        <v>10.7155</v>
      </c>
      <c r="I10" s="3">
        <v>10.741</v>
      </c>
      <c r="J10" s="3">
        <v>10.768000000000001</v>
      </c>
      <c r="K10" s="3">
        <v>7.1364999999999998</v>
      </c>
      <c r="L10" s="3">
        <v>10.741</v>
      </c>
    </row>
    <row r="11" spans="2:12" x14ac:dyDescent="0.35">
      <c r="B11" s="2" t="s">
        <v>206</v>
      </c>
      <c r="C11" s="3">
        <v>5.9645000000000001</v>
      </c>
      <c r="D11" s="3">
        <v>5.6162999999999998</v>
      </c>
      <c r="E11" s="3">
        <v>5.7527999999999997</v>
      </c>
      <c r="F11" s="3">
        <v>6.1290999999999993</v>
      </c>
      <c r="G11" s="3">
        <v>9.2249999999999996</v>
      </c>
      <c r="H11" s="3">
        <v>9.5536666666666665</v>
      </c>
      <c r="I11" s="3">
        <v>9.6182222222222222</v>
      </c>
      <c r="J11" s="3">
        <v>9.6423333333333332</v>
      </c>
      <c r="K11" s="3">
        <v>5.8656750000000004</v>
      </c>
      <c r="L11" s="3">
        <v>9.5021081081081089</v>
      </c>
    </row>
    <row r="12" spans="2:12" x14ac:dyDescent="0.35">
      <c r="B12" s="2" t="s">
        <v>177</v>
      </c>
      <c r="C12" s="3">
        <v>5.5709650349650355</v>
      </c>
      <c r="D12" s="3">
        <v>5.727517241379311</v>
      </c>
      <c r="E12" s="3">
        <v>5.6362459016393442</v>
      </c>
      <c r="F12" s="3">
        <v>5.5851403508771931</v>
      </c>
      <c r="G12" s="3">
        <v>9.4531958041958077</v>
      </c>
      <c r="H12" s="3">
        <v>9.6320438596491211</v>
      </c>
      <c r="I12" s="3">
        <v>9.596425</v>
      </c>
      <c r="J12" s="3">
        <v>9.5230740740740689</v>
      </c>
      <c r="K12" s="3">
        <v>5.6270060606060603</v>
      </c>
      <c r="L12" s="3">
        <v>9.5462329896907132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8234B-6E8F-4BE1-9481-34661511271E}">
  <dimension ref="A1:J169"/>
  <sheetViews>
    <sheetView workbookViewId="0">
      <selection activeCell="A2" sqref="A2"/>
    </sheetView>
  </sheetViews>
  <sheetFormatPr defaultRowHeight="14.5" x14ac:dyDescent="0.35"/>
  <cols>
    <col min="1" max="1" width="21.7265625" bestFit="1" customWidth="1"/>
    <col min="2" max="2" width="10" bestFit="1" customWidth="1"/>
    <col min="3" max="3" width="10.7265625" bestFit="1" customWidth="1"/>
    <col min="4" max="4" width="9.36328125" bestFit="1" customWidth="1"/>
    <col min="5" max="5" width="10.453125" bestFit="1" customWidth="1"/>
    <col min="6" max="6" width="10.1796875" bestFit="1" customWidth="1"/>
    <col min="7" max="7" width="9.81640625" bestFit="1" customWidth="1"/>
    <col min="8" max="8" width="11.54296875" bestFit="1" customWidth="1"/>
    <col min="9" max="10" width="9.36328125" bestFit="1" customWidth="1"/>
    <col min="11" max="27" width="5.81640625" bestFit="1" customWidth="1"/>
    <col min="28" max="28" width="4.81640625" bestFit="1" customWidth="1"/>
    <col min="29" max="37" width="5.81640625" bestFit="1" customWidth="1"/>
    <col min="38" max="38" width="4.81640625" bestFit="1" customWidth="1"/>
    <col min="39" max="41" width="5.81640625" bestFit="1" customWidth="1"/>
    <col min="42" max="42" width="4.81640625" bestFit="1" customWidth="1"/>
    <col min="43" max="54" width="5.81640625" bestFit="1" customWidth="1"/>
    <col min="55" max="55" width="4.81640625" bestFit="1" customWidth="1"/>
    <col min="56" max="67" width="5.81640625" bestFit="1" customWidth="1"/>
    <col min="68" max="68" width="4.81640625" bestFit="1" customWidth="1"/>
    <col min="69" max="77" width="5.81640625" bestFit="1" customWidth="1"/>
    <col min="78" max="78" width="4.81640625" bestFit="1" customWidth="1"/>
    <col min="79" max="90" width="5.81640625" bestFit="1" customWidth="1"/>
    <col min="91" max="91" width="4.81640625" bestFit="1" customWidth="1"/>
    <col min="92" max="107" width="5.81640625" bestFit="1" customWidth="1"/>
    <col min="108" max="108" width="4.81640625" bestFit="1" customWidth="1"/>
    <col min="109" max="121" width="5.81640625" bestFit="1" customWidth="1"/>
    <col min="122" max="122" width="4.81640625" bestFit="1" customWidth="1"/>
    <col min="123" max="128" width="5.81640625" bestFit="1" customWidth="1"/>
    <col min="129" max="129" width="3.81640625" bestFit="1" customWidth="1"/>
    <col min="130" max="135" width="5.81640625" bestFit="1" customWidth="1"/>
    <col min="136" max="136" width="4.81640625" bestFit="1" customWidth="1"/>
    <col min="137" max="138" width="5.81640625" bestFit="1" customWidth="1"/>
    <col min="139" max="139" width="4.81640625" bestFit="1" customWidth="1"/>
    <col min="140" max="146" width="5.81640625" bestFit="1" customWidth="1"/>
    <col min="147" max="147" width="4.81640625" bestFit="1" customWidth="1"/>
    <col min="148" max="149" width="5.81640625" bestFit="1" customWidth="1"/>
    <col min="150" max="150" width="4.81640625" bestFit="1" customWidth="1"/>
    <col min="151" max="164" width="5.81640625" bestFit="1" customWidth="1"/>
    <col min="165" max="165" width="4.81640625" bestFit="1" customWidth="1"/>
    <col min="166" max="176" width="5.81640625" bestFit="1" customWidth="1"/>
    <col min="177" max="177" width="4.81640625" bestFit="1" customWidth="1"/>
    <col min="178" max="194" width="5.81640625" bestFit="1" customWidth="1"/>
    <col min="195" max="195" width="4.81640625" bestFit="1" customWidth="1"/>
    <col min="196" max="210" width="5.81640625" bestFit="1" customWidth="1"/>
    <col min="211" max="211" width="4.81640625" bestFit="1" customWidth="1"/>
    <col min="212" max="213" width="5.81640625" bestFit="1" customWidth="1"/>
    <col min="214" max="214" width="3.81640625" bestFit="1" customWidth="1"/>
    <col min="215" max="235" width="5.81640625" bestFit="1" customWidth="1"/>
    <col min="236" max="236" width="4.81640625" bestFit="1" customWidth="1"/>
    <col min="237" max="242" width="5.81640625" bestFit="1" customWidth="1"/>
    <col min="243" max="243" width="4.81640625" bestFit="1" customWidth="1"/>
    <col min="244" max="261" width="5.81640625" bestFit="1" customWidth="1"/>
    <col min="262" max="262" width="4.81640625" bestFit="1" customWidth="1"/>
    <col min="263" max="272" width="5.81640625" bestFit="1" customWidth="1"/>
    <col min="273" max="273" width="4.81640625" bestFit="1" customWidth="1"/>
    <col min="274" max="275" width="5.81640625" bestFit="1" customWidth="1"/>
    <col min="276" max="276" width="4.81640625" bestFit="1" customWidth="1"/>
    <col min="277" max="280" width="5.81640625" bestFit="1" customWidth="1"/>
    <col min="281" max="281" width="4.81640625" bestFit="1" customWidth="1"/>
    <col min="282" max="287" width="5.81640625" bestFit="1" customWidth="1"/>
    <col min="288" max="288" width="4.81640625" bestFit="1" customWidth="1"/>
    <col min="289" max="292" width="5.81640625" bestFit="1" customWidth="1"/>
    <col min="293" max="293" width="4.81640625" bestFit="1" customWidth="1"/>
    <col min="294" max="300" width="5.81640625" bestFit="1" customWidth="1"/>
    <col min="301" max="301" width="4.81640625" bestFit="1" customWidth="1"/>
    <col min="302" max="307" width="5.81640625" bestFit="1" customWidth="1"/>
    <col min="308" max="308" width="4.81640625" bestFit="1" customWidth="1"/>
    <col min="309" max="320" width="5.81640625" bestFit="1" customWidth="1"/>
    <col min="321" max="321" width="4.81640625" bestFit="1" customWidth="1"/>
    <col min="322" max="323" width="5.81640625" bestFit="1" customWidth="1"/>
    <col min="324" max="324" width="4.81640625" bestFit="1" customWidth="1"/>
    <col min="325" max="334" width="5.81640625" bestFit="1" customWidth="1"/>
    <col min="335" max="335" width="4.81640625" bestFit="1" customWidth="1"/>
    <col min="336" max="371" width="5.81640625" bestFit="1" customWidth="1"/>
    <col min="372" max="372" width="4.81640625" bestFit="1" customWidth="1"/>
    <col min="373" max="376" width="5.81640625" bestFit="1" customWidth="1"/>
    <col min="377" max="377" width="4.81640625" bestFit="1" customWidth="1"/>
    <col min="378" max="389" width="5.81640625" bestFit="1" customWidth="1"/>
    <col min="390" max="390" width="3.81640625" bestFit="1" customWidth="1"/>
    <col min="391" max="393" width="5.81640625" bestFit="1" customWidth="1"/>
    <col min="394" max="394" width="4.81640625" bestFit="1" customWidth="1"/>
    <col min="395" max="404" width="5.81640625" bestFit="1" customWidth="1"/>
    <col min="405" max="405" width="4.81640625" bestFit="1" customWidth="1"/>
    <col min="406" max="411" width="5.81640625" bestFit="1" customWidth="1"/>
    <col min="412" max="412" width="4.81640625" bestFit="1" customWidth="1"/>
    <col min="413" max="425" width="5.81640625" bestFit="1" customWidth="1"/>
    <col min="426" max="426" width="4.81640625" bestFit="1" customWidth="1"/>
    <col min="427" max="450" width="5.81640625" bestFit="1" customWidth="1"/>
    <col min="451" max="451" width="4.81640625" bestFit="1" customWidth="1"/>
    <col min="452" max="459" width="5.81640625" bestFit="1" customWidth="1"/>
    <col min="460" max="460" width="4.81640625" bestFit="1" customWidth="1"/>
    <col min="461" max="465" width="5.81640625" bestFit="1" customWidth="1"/>
    <col min="466" max="466" width="4.81640625" bestFit="1" customWidth="1"/>
    <col min="467" max="468" width="5.81640625" bestFit="1" customWidth="1"/>
    <col min="469" max="469" width="4.81640625" bestFit="1" customWidth="1"/>
    <col min="470" max="471" width="5.81640625" bestFit="1" customWidth="1"/>
    <col min="472" max="472" width="4.81640625" bestFit="1" customWidth="1"/>
    <col min="473" max="478" width="5.81640625" bestFit="1" customWidth="1"/>
    <col min="479" max="479" width="4.81640625" bestFit="1" customWidth="1"/>
    <col min="480" max="485" width="5.81640625" bestFit="1" customWidth="1"/>
    <col min="486" max="486" width="4.81640625" bestFit="1" customWidth="1"/>
    <col min="487" max="490" width="5.81640625" bestFit="1" customWidth="1"/>
    <col min="491" max="491" width="4.81640625" bestFit="1" customWidth="1"/>
    <col min="492" max="496" width="5.81640625" bestFit="1" customWidth="1"/>
    <col min="497" max="497" width="4.81640625" bestFit="1" customWidth="1"/>
    <col min="498" max="501" width="5.81640625" bestFit="1" customWidth="1"/>
    <col min="502" max="502" width="4.81640625" bestFit="1" customWidth="1"/>
    <col min="503" max="507" width="5.81640625" bestFit="1" customWidth="1"/>
    <col min="508" max="508" width="4.81640625" bestFit="1" customWidth="1"/>
    <col min="509" max="512" width="5.81640625" bestFit="1" customWidth="1"/>
    <col min="513" max="513" width="4.81640625" bestFit="1" customWidth="1"/>
    <col min="514" max="554" width="5.81640625" bestFit="1" customWidth="1"/>
    <col min="555" max="555" width="4.81640625" bestFit="1" customWidth="1"/>
    <col min="556" max="562" width="5.81640625" bestFit="1" customWidth="1"/>
    <col min="563" max="563" width="4.81640625" bestFit="1" customWidth="1"/>
    <col min="564" max="569" width="5.81640625" bestFit="1" customWidth="1"/>
    <col min="570" max="570" width="4.81640625" bestFit="1" customWidth="1"/>
    <col min="571" max="576" width="5.81640625" bestFit="1" customWidth="1"/>
    <col min="577" max="577" width="3.81640625" bestFit="1" customWidth="1"/>
    <col min="578" max="583" width="5.81640625" bestFit="1" customWidth="1"/>
    <col min="584" max="584" width="4.81640625" bestFit="1" customWidth="1"/>
    <col min="585" max="592" width="5.81640625" bestFit="1" customWidth="1"/>
    <col min="593" max="593" width="4.81640625" bestFit="1" customWidth="1"/>
    <col min="594" max="611" width="5.81640625" bestFit="1" customWidth="1"/>
    <col min="612" max="612" width="4.81640625" bestFit="1" customWidth="1"/>
    <col min="613" max="618" width="5.81640625" bestFit="1" customWidth="1"/>
    <col min="619" max="619" width="4.81640625" bestFit="1" customWidth="1"/>
    <col min="620" max="629" width="5.81640625" bestFit="1" customWidth="1"/>
    <col min="630" max="630" width="1.81640625" bestFit="1" customWidth="1"/>
    <col min="631" max="641" width="5.81640625" bestFit="1" customWidth="1"/>
    <col min="642" max="642" width="4.81640625" bestFit="1" customWidth="1"/>
    <col min="643" max="660" width="5.81640625" bestFit="1" customWidth="1"/>
    <col min="661" max="661" width="4.81640625" bestFit="1" customWidth="1"/>
    <col min="662" max="667" width="5.81640625" bestFit="1" customWidth="1"/>
    <col min="668" max="668" width="4.81640625" bestFit="1" customWidth="1"/>
    <col min="669" max="674" width="5.81640625" bestFit="1" customWidth="1"/>
    <col min="675" max="675" width="4.81640625" bestFit="1" customWidth="1"/>
    <col min="676" max="681" width="5.81640625" bestFit="1" customWidth="1"/>
    <col min="682" max="682" width="3.81640625" bestFit="1" customWidth="1"/>
    <col min="683" max="704" width="5.81640625" bestFit="1" customWidth="1"/>
    <col min="705" max="705" width="4.81640625" bestFit="1" customWidth="1"/>
    <col min="706" max="743" width="5.81640625" bestFit="1" customWidth="1"/>
    <col min="744" max="744" width="4.81640625" bestFit="1" customWidth="1"/>
    <col min="745" max="751" width="5.81640625" bestFit="1" customWidth="1"/>
    <col min="752" max="752" width="4.81640625" bestFit="1" customWidth="1"/>
    <col min="753" max="760" width="5.81640625" bestFit="1" customWidth="1"/>
    <col min="761" max="761" width="4.81640625" bestFit="1" customWidth="1"/>
    <col min="762" max="766" width="5.81640625" bestFit="1" customWidth="1"/>
    <col min="767" max="767" width="4.81640625" bestFit="1" customWidth="1"/>
    <col min="768" max="769" width="5.81640625" bestFit="1" customWidth="1"/>
    <col min="770" max="770" width="4.81640625" bestFit="1" customWidth="1"/>
    <col min="771" max="773" width="5.81640625" bestFit="1" customWidth="1"/>
    <col min="774" max="774" width="4.81640625" bestFit="1" customWidth="1"/>
    <col min="775" max="796" width="5.81640625" bestFit="1" customWidth="1"/>
    <col min="797" max="797" width="4.81640625" bestFit="1" customWidth="1"/>
    <col min="798" max="802" width="5.81640625" bestFit="1" customWidth="1"/>
    <col min="803" max="803" width="4.81640625" bestFit="1" customWidth="1"/>
    <col min="804" max="828" width="5.81640625" bestFit="1" customWidth="1"/>
    <col min="829" max="829" width="4.81640625" bestFit="1" customWidth="1"/>
    <col min="830" max="837" width="5.81640625" bestFit="1" customWidth="1"/>
    <col min="838" max="838" width="4.81640625" bestFit="1" customWidth="1"/>
    <col min="839" max="867" width="5.81640625" bestFit="1" customWidth="1"/>
    <col min="868" max="868" width="4.81640625" bestFit="1" customWidth="1"/>
    <col min="869" max="874" width="5.81640625" bestFit="1" customWidth="1"/>
    <col min="875" max="875" width="4.81640625" bestFit="1" customWidth="1"/>
    <col min="876" max="883" width="5.81640625" bestFit="1" customWidth="1"/>
    <col min="884" max="884" width="4.81640625" bestFit="1" customWidth="1"/>
    <col min="885" max="897" width="5.81640625" bestFit="1" customWidth="1"/>
    <col min="898" max="898" width="4.81640625" bestFit="1" customWidth="1"/>
    <col min="899" max="906" width="5.81640625" bestFit="1" customWidth="1"/>
    <col min="907" max="907" width="4.81640625" bestFit="1" customWidth="1"/>
    <col min="908" max="910" width="5.81640625" bestFit="1" customWidth="1"/>
    <col min="911" max="911" width="4.81640625" bestFit="1" customWidth="1"/>
    <col min="912" max="915" width="5.81640625" bestFit="1" customWidth="1"/>
    <col min="916" max="916" width="4.81640625" bestFit="1" customWidth="1"/>
    <col min="917" max="919" width="5.81640625" bestFit="1" customWidth="1"/>
    <col min="920" max="920" width="4.81640625" bestFit="1" customWidth="1"/>
    <col min="921" max="928" width="5.81640625" bestFit="1" customWidth="1"/>
    <col min="929" max="929" width="4.81640625" bestFit="1" customWidth="1"/>
    <col min="930" max="939" width="5.81640625" bestFit="1" customWidth="1"/>
    <col min="940" max="940" width="4.81640625" bestFit="1" customWidth="1"/>
    <col min="941" max="942" width="5.81640625" bestFit="1" customWidth="1"/>
    <col min="943" max="943" width="4.81640625" bestFit="1" customWidth="1"/>
    <col min="944" max="947" width="5.81640625" bestFit="1" customWidth="1"/>
    <col min="948" max="948" width="4.81640625" bestFit="1" customWidth="1"/>
    <col min="949" max="958" width="5.81640625" bestFit="1" customWidth="1"/>
    <col min="959" max="959" width="4.81640625" bestFit="1" customWidth="1"/>
    <col min="960" max="980" width="5.81640625" bestFit="1" customWidth="1"/>
    <col min="981" max="981" width="4.81640625" bestFit="1" customWidth="1"/>
    <col min="982" max="987" width="5.81640625" bestFit="1" customWidth="1"/>
    <col min="988" max="988" width="4.81640625" bestFit="1" customWidth="1"/>
    <col min="989" max="993" width="5.81640625" bestFit="1" customWidth="1"/>
    <col min="994" max="994" width="4.81640625" bestFit="1" customWidth="1"/>
    <col min="995" max="1016" width="5.81640625" bestFit="1" customWidth="1"/>
    <col min="1017" max="1017" width="4.81640625" bestFit="1" customWidth="1"/>
    <col min="1018" max="1020" width="5.81640625" bestFit="1" customWidth="1"/>
    <col min="1021" max="1021" width="4.81640625" bestFit="1" customWidth="1"/>
    <col min="1022" max="1027" width="5.81640625" bestFit="1" customWidth="1"/>
    <col min="1028" max="1028" width="4.81640625" bestFit="1" customWidth="1"/>
    <col min="1029" max="1041" width="5.81640625" bestFit="1" customWidth="1"/>
    <col min="1042" max="1042" width="4.81640625" bestFit="1" customWidth="1"/>
    <col min="1043" max="1044" width="5.81640625" bestFit="1" customWidth="1"/>
    <col min="1045" max="1045" width="4.81640625" bestFit="1" customWidth="1"/>
    <col min="1046" max="1050" width="5.81640625" bestFit="1" customWidth="1"/>
    <col min="1051" max="1051" width="4.81640625" bestFit="1" customWidth="1"/>
    <col min="1052" max="1054" width="5.81640625" bestFit="1" customWidth="1"/>
    <col min="1055" max="1055" width="3.81640625" bestFit="1" customWidth="1"/>
    <col min="1056" max="1062" width="5.81640625" bestFit="1" customWidth="1"/>
    <col min="1063" max="1063" width="4.81640625" bestFit="1" customWidth="1"/>
    <col min="1064" max="1066" width="5.81640625" bestFit="1" customWidth="1"/>
    <col min="1067" max="1067" width="4.81640625" bestFit="1" customWidth="1"/>
    <col min="1068" max="1073" width="5.81640625" bestFit="1" customWidth="1"/>
    <col min="1074" max="1074" width="4.81640625" bestFit="1" customWidth="1"/>
    <col min="1075" max="1079" width="5.81640625" bestFit="1" customWidth="1"/>
    <col min="1080" max="1080" width="4.81640625" bestFit="1" customWidth="1"/>
    <col min="1081" max="1092" width="5.81640625" bestFit="1" customWidth="1"/>
    <col min="1093" max="1093" width="4.81640625" bestFit="1" customWidth="1"/>
    <col min="1094" max="1105" width="5.81640625" bestFit="1" customWidth="1"/>
    <col min="1106" max="1106" width="1.81640625" bestFit="1" customWidth="1"/>
    <col min="1107" max="1112" width="5.81640625" bestFit="1" customWidth="1"/>
    <col min="1113" max="1113" width="4.81640625" bestFit="1" customWidth="1"/>
    <col min="1114" max="1122" width="5.81640625" bestFit="1" customWidth="1"/>
    <col min="1123" max="1123" width="4.81640625" bestFit="1" customWidth="1"/>
    <col min="1124" max="1149" width="5.81640625" bestFit="1" customWidth="1"/>
    <col min="1150" max="1150" width="4.81640625" bestFit="1" customWidth="1"/>
    <col min="1151" max="1155" width="5.81640625" bestFit="1" customWidth="1"/>
    <col min="1156" max="1156" width="4.81640625" bestFit="1" customWidth="1"/>
    <col min="1157" max="1164" width="5.81640625" bestFit="1" customWidth="1"/>
    <col min="1165" max="1165" width="4.81640625" bestFit="1" customWidth="1"/>
    <col min="1166" max="1169" width="5.81640625" bestFit="1" customWidth="1"/>
    <col min="1170" max="1170" width="4.81640625" bestFit="1" customWidth="1"/>
    <col min="1171" max="1174" width="5.81640625" bestFit="1" customWidth="1"/>
    <col min="1175" max="1175" width="4.81640625" bestFit="1" customWidth="1"/>
    <col min="1176" max="1179" width="5.81640625" bestFit="1" customWidth="1"/>
    <col min="1180" max="1180" width="4.81640625" bestFit="1" customWidth="1"/>
    <col min="1181" max="1184" width="5.81640625" bestFit="1" customWidth="1"/>
    <col min="1185" max="1185" width="4.81640625" bestFit="1" customWidth="1"/>
    <col min="1186" max="1189" width="5.81640625" bestFit="1" customWidth="1"/>
    <col min="1190" max="1190" width="4.81640625" bestFit="1" customWidth="1"/>
    <col min="1191" max="1206" width="5.81640625" bestFit="1" customWidth="1"/>
    <col min="1207" max="1207" width="4.81640625" bestFit="1" customWidth="1"/>
    <col min="1208" max="1219" width="5.81640625" bestFit="1" customWidth="1"/>
    <col min="1220" max="1220" width="4.81640625" bestFit="1" customWidth="1"/>
    <col min="1221" max="1222" width="5.81640625" bestFit="1" customWidth="1"/>
    <col min="1223" max="1223" width="4.81640625" bestFit="1" customWidth="1"/>
    <col min="1224" max="1237" width="5.81640625" bestFit="1" customWidth="1"/>
    <col min="1238" max="1238" width="4.81640625" bestFit="1" customWidth="1"/>
    <col min="1239" max="1243" width="5.81640625" bestFit="1" customWidth="1"/>
    <col min="1244" max="1244" width="3.81640625" bestFit="1" customWidth="1"/>
    <col min="1245" max="1246" width="5.81640625" bestFit="1" customWidth="1"/>
    <col min="1247" max="1247" width="4.81640625" bestFit="1" customWidth="1"/>
    <col min="1248" max="1249" width="5.81640625" bestFit="1" customWidth="1"/>
    <col min="1250" max="1250" width="4.81640625" bestFit="1" customWidth="1"/>
    <col min="1251" max="1254" width="5.81640625" bestFit="1" customWidth="1"/>
    <col min="1255" max="1255" width="4.81640625" bestFit="1" customWidth="1"/>
    <col min="1256" max="1262" width="5.81640625" bestFit="1" customWidth="1"/>
    <col min="1263" max="1263" width="4.81640625" bestFit="1" customWidth="1"/>
    <col min="1264" max="1264" width="5.81640625" bestFit="1" customWidth="1"/>
    <col min="1265" max="1265" width="4.81640625" bestFit="1" customWidth="1"/>
    <col min="1266" max="1277" width="5.81640625" bestFit="1" customWidth="1"/>
    <col min="1278" max="1278" width="4.81640625" bestFit="1" customWidth="1"/>
    <col min="1279" max="1286" width="5.81640625" bestFit="1" customWidth="1"/>
    <col min="1287" max="1287" width="4.81640625" bestFit="1" customWidth="1"/>
    <col min="1288" max="1305" width="5.81640625" bestFit="1" customWidth="1"/>
    <col min="1306" max="1306" width="4.81640625" bestFit="1" customWidth="1"/>
    <col min="1307" max="1319" width="5.81640625" bestFit="1" customWidth="1"/>
    <col min="1320" max="1320" width="4.81640625" bestFit="1" customWidth="1"/>
    <col min="1321" max="1323" width="5.81640625" bestFit="1" customWidth="1"/>
    <col min="1324" max="1324" width="4.81640625" bestFit="1" customWidth="1"/>
    <col min="1325" max="1329" width="5.81640625" bestFit="1" customWidth="1"/>
    <col min="1330" max="1330" width="3.81640625" bestFit="1" customWidth="1"/>
    <col min="1331" max="1345" width="5.81640625" bestFit="1" customWidth="1"/>
    <col min="1346" max="1346" width="4.81640625" bestFit="1" customWidth="1"/>
    <col min="1347" max="1348" width="5.81640625" bestFit="1" customWidth="1"/>
    <col min="1349" max="1349" width="4.81640625" bestFit="1" customWidth="1"/>
    <col min="1350" max="1351" width="5.81640625" bestFit="1" customWidth="1"/>
    <col min="1352" max="1352" width="4.81640625" bestFit="1" customWidth="1"/>
    <col min="1353" max="1356" width="5.81640625" bestFit="1" customWidth="1"/>
    <col min="1357" max="1357" width="4.81640625" bestFit="1" customWidth="1"/>
    <col min="1358" max="1365" width="5.81640625" bestFit="1" customWidth="1"/>
    <col min="1366" max="1366" width="3.81640625" bestFit="1" customWidth="1"/>
    <col min="1367" max="1373" width="5.81640625" bestFit="1" customWidth="1"/>
    <col min="1374" max="1374" width="4.81640625" bestFit="1" customWidth="1"/>
    <col min="1375" max="1387" width="5.81640625" bestFit="1" customWidth="1"/>
    <col min="1388" max="1388" width="4.81640625" bestFit="1" customWidth="1"/>
    <col min="1389" max="1394" width="5.81640625" bestFit="1" customWidth="1"/>
    <col min="1395" max="1396" width="4.81640625" bestFit="1" customWidth="1"/>
    <col min="1397" max="1402" width="5.81640625" bestFit="1" customWidth="1"/>
    <col min="1403" max="1403" width="3.81640625" bestFit="1" customWidth="1"/>
    <col min="1404" max="1413" width="5.81640625" bestFit="1" customWidth="1"/>
    <col min="1414" max="1414" width="4.81640625" bestFit="1" customWidth="1"/>
    <col min="1415" max="1417" width="5.81640625" bestFit="1" customWidth="1"/>
    <col min="1418" max="1418" width="4.81640625" bestFit="1" customWidth="1"/>
    <col min="1419" max="1421" width="5.81640625" bestFit="1" customWidth="1"/>
    <col min="1422" max="1422" width="4.81640625" bestFit="1" customWidth="1"/>
    <col min="1423" max="1423" width="5.81640625" bestFit="1" customWidth="1"/>
    <col min="1424" max="1424" width="4.81640625" bestFit="1" customWidth="1"/>
    <col min="1425" max="1431" width="5.81640625" bestFit="1" customWidth="1"/>
    <col min="1432" max="1432" width="4.81640625" bestFit="1" customWidth="1"/>
    <col min="1433" max="1439" width="5.81640625" bestFit="1" customWidth="1"/>
    <col min="1440" max="1440" width="4.81640625" bestFit="1" customWidth="1"/>
    <col min="1441" max="1445" width="5.81640625" bestFit="1" customWidth="1"/>
    <col min="1446" max="1446" width="4.81640625" bestFit="1" customWidth="1"/>
    <col min="1447" max="1451" width="5.81640625" bestFit="1" customWidth="1"/>
    <col min="1452" max="1452" width="4.81640625" bestFit="1" customWidth="1"/>
    <col min="1453" max="1464" width="5.81640625" bestFit="1" customWidth="1"/>
    <col min="1465" max="1465" width="4.81640625" bestFit="1" customWidth="1"/>
    <col min="1466" max="1475" width="5.81640625" bestFit="1" customWidth="1"/>
    <col min="1476" max="1476" width="4.81640625" bestFit="1" customWidth="1"/>
    <col min="1477" max="1508" width="5.81640625" bestFit="1" customWidth="1"/>
    <col min="1509" max="1509" width="4.81640625" bestFit="1" customWidth="1"/>
    <col min="1510" max="1516" width="5.81640625" bestFit="1" customWidth="1"/>
    <col min="1517" max="1517" width="4.81640625" bestFit="1" customWidth="1"/>
    <col min="1518" max="1535" width="5.81640625" bestFit="1" customWidth="1"/>
    <col min="1536" max="1536" width="4.81640625" bestFit="1" customWidth="1"/>
    <col min="1537" max="1544" width="5.81640625" bestFit="1" customWidth="1"/>
    <col min="1545" max="1545" width="4.81640625" bestFit="1" customWidth="1"/>
    <col min="1546" max="1572" width="5.81640625" bestFit="1" customWidth="1"/>
    <col min="1573" max="1573" width="4.81640625" bestFit="1" customWidth="1"/>
    <col min="1574" max="1582" width="5.81640625" bestFit="1" customWidth="1"/>
    <col min="1583" max="1583" width="4.81640625" bestFit="1" customWidth="1"/>
    <col min="1584" max="1586" width="5.81640625" bestFit="1" customWidth="1"/>
    <col min="1587" max="1587" width="4.81640625" bestFit="1" customWidth="1"/>
    <col min="1588" max="1596" width="5.81640625" bestFit="1" customWidth="1"/>
    <col min="1597" max="1597" width="4.81640625" bestFit="1" customWidth="1"/>
    <col min="1598" max="1610" width="5.81640625" bestFit="1" customWidth="1"/>
    <col min="1611" max="1611" width="4.81640625" bestFit="1" customWidth="1"/>
    <col min="1612" max="1616" width="5.81640625" bestFit="1" customWidth="1"/>
    <col min="1617" max="1617" width="4.81640625" bestFit="1" customWidth="1"/>
    <col min="1618" max="1628" width="5.81640625" bestFit="1" customWidth="1"/>
    <col min="1629" max="1629" width="4.81640625" bestFit="1" customWidth="1"/>
    <col min="1630" max="1642" width="5.81640625" bestFit="1" customWidth="1"/>
    <col min="1643" max="1643" width="4.81640625" bestFit="1" customWidth="1"/>
    <col min="1644" max="1664" width="5.81640625" bestFit="1" customWidth="1"/>
    <col min="1665" max="1665" width="4.81640625" bestFit="1" customWidth="1"/>
    <col min="1666" max="1669" width="5.81640625" bestFit="1" customWidth="1"/>
    <col min="1670" max="1670" width="4.81640625" bestFit="1" customWidth="1"/>
    <col min="1671" max="1675" width="5.81640625" bestFit="1" customWidth="1"/>
    <col min="1676" max="1676" width="4.81640625" bestFit="1" customWidth="1"/>
    <col min="1677" max="1693" width="5.81640625" bestFit="1" customWidth="1"/>
    <col min="1694" max="1695" width="4.81640625" bestFit="1" customWidth="1"/>
    <col min="1696" max="1706" width="5.81640625" bestFit="1" customWidth="1"/>
    <col min="1707" max="1707" width="4.81640625" bestFit="1" customWidth="1"/>
    <col min="1708" max="1714" width="5.81640625" bestFit="1" customWidth="1"/>
    <col min="1715" max="1715" width="10.36328125" bestFit="1" customWidth="1"/>
  </cols>
  <sheetData>
    <row r="1" spans="1:10" x14ac:dyDescent="0.35">
      <c r="A1" s="1" t="s">
        <v>1</v>
      </c>
      <c r="B1" t="s">
        <v>178</v>
      </c>
    </row>
    <row r="3" spans="1:10" ht="58" x14ac:dyDescent="0.35">
      <c r="A3" s="1" t="s">
        <v>176</v>
      </c>
      <c r="B3" s="4" t="s">
        <v>179</v>
      </c>
      <c r="C3" s="4" t="s">
        <v>181</v>
      </c>
      <c r="D3" s="4" t="s">
        <v>191</v>
      </c>
      <c r="E3" s="4" t="s">
        <v>192</v>
      </c>
      <c r="F3" s="4" t="s">
        <v>193</v>
      </c>
      <c r="G3" s="4" t="s">
        <v>194</v>
      </c>
      <c r="H3" s="4" t="s">
        <v>195</v>
      </c>
      <c r="I3" s="4" t="s">
        <v>196</v>
      </c>
      <c r="J3" s="4" t="s">
        <v>197</v>
      </c>
    </row>
    <row r="4" spans="1:10" x14ac:dyDescent="0.35">
      <c r="A4" s="2" t="s">
        <v>11</v>
      </c>
      <c r="B4" s="3">
        <v>3.3466428571428573</v>
      </c>
      <c r="C4" s="3">
        <v>7.5856153846153846</v>
      </c>
      <c r="D4" s="3">
        <v>0.48449999999999999</v>
      </c>
      <c r="E4" s="3">
        <v>52.533928571428575</v>
      </c>
      <c r="F4" s="3">
        <v>0.49857142857142855</v>
      </c>
      <c r="G4" s="3">
        <v>6.0000000000000026E-2</v>
      </c>
      <c r="H4" s="3">
        <v>0.84278571428571436</v>
      </c>
      <c r="I4" s="3">
        <v>0.43328571428571427</v>
      </c>
      <c r="J4" s="3">
        <v>0.36435714285714277</v>
      </c>
    </row>
    <row r="5" spans="1:10" x14ac:dyDescent="0.35">
      <c r="A5" s="2" t="s">
        <v>12</v>
      </c>
      <c r="B5" s="3">
        <v>5.0479333333333329</v>
      </c>
      <c r="C5" s="3">
        <v>9.3969333333333331</v>
      </c>
      <c r="D5" s="3">
        <v>0.71579999999999999</v>
      </c>
      <c r="E5" s="3">
        <v>68.505333333333326</v>
      </c>
      <c r="F5" s="3">
        <v>0.68313333333333337</v>
      </c>
      <c r="G5" s="3">
        <v>-7.4733333333333346E-2</v>
      </c>
      <c r="H5" s="3">
        <v>0.86960000000000004</v>
      </c>
      <c r="I5" s="3">
        <v>0.55726666666666669</v>
      </c>
      <c r="J5" s="3">
        <v>0.29326666666666668</v>
      </c>
    </row>
    <row r="6" spans="1:10" x14ac:dyDescent="0.35">
      <c r="A6" s="2" t="s">
        <v>13</v>
      </c>
      <c r="B6" s="3">
        <v>5.3773999999999997</v>
      </c>
      <c r="C6" s="3">
        <v>9.3398000000000003</v>
      </c>
      <c r="D6" s="3">
        <v>0.814888888888889</v>
      </c>
      <c r="E6" s="3">
        <v>66.080000000000013</v>
      </c>
      <c r="F6" s="3">
        <v>0.53087499999999987</v>
      </c>
      <c r="G6" s="3">
        <v>-0.14100000000000001</v>
      </c>
      <c r="H6" s="3">
        <v>0.69774999999999998</v>
      </c>
      <c r="I6" s="3">
        <v>0.53566666666666674</v>
      </c>
      <c r="J6" s="3">
        <v>0.26722222222222219</v>
      </c>
    </row>
    <row r="7" spans="1:10" x14ac:dyDescent="0.35">
      <c r="A7" s="2" t="s">
        <v>14</v>
      </c>
      <c r="B7" s="3">
        <v>4.4202500000000002</v>
      </c>
      <c r="C7" s="3">
        <v>8.9857499999999995</v>
      </c>
      <c r="D7" s="3">
        <v>0.73824999999999996</v>
      </c>
      <c r="E7" s="3">
        <v>52.150000000000006</v>
      </c>
      <c r="F7" s="3">
        <v>0.45624999999999999</v>
      </c>
      <c r="G7" s="3">
        <v>-9.0499999999999997E-2</v>
      </c>
      <c r="H7" s="3">
        <v>0.86675000000000002</v>
      </c>
      <c r="I7" s="3">
        <v>0.62575000000000003</v>
      </c>
      <c r="J7" s="3">
        <v>0.35124999999999995</v>
      </c>
    </row>
    <row r="8" spans="1:10" x14ac:dyDescent="0.35">
      <c r="A8" s="2" t="s">
        <v>15</v>
      </c>
      <c r="B8" s="3">
        <v>6.2835882352941175</v>
      </c>
      <c r="C8" s="3">
        <v>10.030411764705883</v>
      </c>
      <c r="D8" s="3">
        <v>0.90241176470588247</v>
      </c>
      <c r="E8" s="3">
        <v>66.664705882352933</v>
      </c>
      <c r="F8" s="3">
        <v>0.77452941176470602</v>
      </c>
      <c r="G8" s="3">
        <v>-0.15247058823529414</v>
      </c>
      <c r="H8" s="3">
        <v>0.83864705882352941</v>
      </c>
      <c r="I8" s="3">
        <v>0.73899999999999988</v>
      </c>
      <c r="J8" s="3">
        <v>0.28758823529411759</v>
      </c>
    </row>
    <row r="9" spans="1:10" x14ac:dyDescent="0.35">
      <c r="A9" s="2" t="s">
        <v>16</v>
      </c>
      <c r="B9" s="3">
        <v>4.6170625000000003</v>
      </c>
      <c r="C9" s="3">
        <v>9.3143750000000001</v>
      </c>
      <c r="D9" s="3">
        <v>0.72706250000000006</v>
      </c>
      <c r="E9" s="3">
        <v>65.720312500000006</v>
      </c>
      <c r="F9" s="3">
        <v>0.59231250000000002</v>
      </c>
      <c r="G9" s="3">
        <v>-0.19674999999999998</v>
      </c>
      <c r="H9" s="3">
        <v>0.82881249999999995</v>
      </c>
      <c r="I9" s="3">
        <v>0.49793749999999998</v>
      </c>
      <c r="J9" s="3">
        <v>0.44400000000000006</v>
      </c>
    </row>
    <row r="10" spans="1:10" x14ac:dyDescent="0.35">
      <c r="A10" s="2" t="s">
        <v>17</v>
      </c>
      <c r="B10" s="3">
        <v>7.2559999999999993</v>
      </c>
      <c r="C10" s="3">
        <v>10.760625000000001</v>
      </c>
      <c r="D10" s="3">
        <v>0.94531249999999989</v>
      </c>
      <c r="E10" s="3">
        <v>70.53125</v>
      </c>
      <c r="F10" s="3">
        <v>0.916875</v>
      </c>
      <c r="G10" s="3">
        <v>0.26019999999999993</v>
      </c>
      <c r="H10" s="3">
        <v>0.42599999999999993</v>
      </c>
      <c r="I10" s="3">
        <v>0.73806250000000007</v>
      </c>
      <c r="J10" s="3">
        <v>0.21662500000000001</v>
      </c>
    </row>
    <row r="11" spans="1:10" x14ac:dyDescent="0.35">
      <c r="A11" s="2" t="s">
        <v>18</v>
      </c>
      <c r="B11" s="3">
        <v>7.2151999999999994</v>
      </c>
      <c r="C11" s="3">
        <v>10.886666666666667</v>
      </c>
      <c r="D11" s="3">
        <v>0.92153333333333343</v>
      </c>
      <c r="E11" s="3">
        <v>70.426666666666662</v>
      </c>
      <c r="F11" s="3">
        <v>0.89540000000000008</v>
      </c>
      <c r="G11" s="3">
        <v>0.12946666666666667</v>
      </c>
      <c r="H11" s="3">
        <v>0.56253333333333333</v>
      </c>
      <c r="I11" s="3">
        <v>0.71599999999999986</v>
      </c>
      <c r="J11" s="3">
        <v>0.18673333333333331</v>
      </c>
    </row>
    <row r="12" spans="1:10" x14ac:dyDescent="0.35">
      <c r="A12" s="2" t="s">
        <v>19</v>
      </c>
      <c r="B12" s="3">
        <v>4.9410000000000007</v>
      </c>
      <c r="C12" s="3">
        <v>9.5134285714285713</v>
      </c>
      <c r="D12" s="3">
        <v>0.77057142857142868</v>
      </c>
      <c r="E12" s="3">
        <v>62.289285714285725</v>
      </c>
      <c r="F12" s="3">
        <v>0.66207142857142842</v>
      </c>
      <c r="G12" s="3">
        <v>-0.17235714285714288</v>
      </c>
      <c r="H12" s="3">
        <v>0.6983571428571429</v>
      </c>
      <c r="I12" s="3">
        <v>0.5178571428571429</v>
      </c>
      <c r="J12" s="3">
        <v>0.23064285714285715</v>
      </c>
    </row>
    <row r="13" spans="1:10" x14ac:dyDescent="0.35">
      <c r="A13" s="2" t="s">
        <v>20</v>
      </c>
      <c r="B13" s="3">
        <v>6.0017272727272735</v>
      </c>
      <c r="C13" s="3">
        <v>10.775636363636364</v>
      </c>
      <c r="D13" s="3">
        <v>0.88019999999999998</v>
      </c>
      <c r="E13" s="3">
        <v>65.66</v>
      </c>
      <c r="F13" s="3">
        <v>0.86159999999999992</v>
      </c>
      <c r="G13" s="3">
        <v>5.5125E-2</v>
      </c>
      <c r="H13" s="3">
        <v>0.5534</v>
      </c>
      <c r="I13" s="3">
        <v>0.67080000000000006</v>
      </c>
      <c r="J13" s="3">
        <v>0.35360000000000003</v>
      </c>
    </row>
    <row r="14" spans="1:10" x14ac:dyDescent="0.35">
      <c r="A14" s="2" t="s">
        <v>21</v>
      </c>
      <c r="B14" s="3">
        <v>4.6381176470588246</v>
      </c>
      <c r="C14" s="3">
        <v>8.3357647058823527</v>
      </c>
      <c r="D14" s="3">
        <v>0.58794117647058819</v>
      </c>
      <c r="E14" s="3">
        <v>62.629411764705857</v>
      </c>
      <c r="F14" s="3">
        <v>0.76594117647058813</v>
      </c>
      <c r="G14" s="3">
        <v>-3.8588235294117659E-2</v>
      </c>
      <c r="H14" s="3">
        <v>0.73552941176470599</v>
      </c>
      <c r="I14" s="3">
        <v>0.48031250000000003</v>
      </c>
      <c r="J14" s="3">
        <v>0.28876470588235292</v>
      </c>
    </row>
    <row r="15" spans="1:10" x14ac:dyDescent="0.35">
      <c r="A15" s="2" t="s">
        <v>22</v>
      </c>
      <c r="B15" s="3">
        <v>5.571071428571428</v>
      </c>
      <c r="C15" s="3">
        <v>9.7623571428571427</v>
      </c>
      <c r="D15" s="3">
        <v>0.90671428571428569</v>
      </c>
      <c r="E15" s="3">
        <v>63.460714285714289</v>
      </c>
      <c r="F15" s="3">
        <v>0.66192857142857153</v>
      </c>
      <c r="G15" s="3">
        <v>-0.17242857142857143</v>
      </c>
      <c r="H15" s="3">
        <v>0.67114285714285715</v>
      </c>
      <c r="I15" s="3">
        <v>0.52</v>
      </c>
      <c r="J15" s="3">
        <v>0.21792857142857147</v>
      </c>
    </row>
    <row r="16" spans="1:10" x14ac:dyDescent="0.35">
      <c r="A16" s="2" t="s">
        <v>23</v>
      </c>
      <c r="B16" s="3">
        <v>6.9674999999999994</v>
      </c>
      <c r="C16" s="3">
        <v>10.808062500000002</v>
      </c>
      <c r="D16" s="3">
        <v>0.92</v>
      </c>
      <c r="E16" s="3">
        <v>69.862499999999997</v>
      </c>
      <c r="F16" s="3">
        <v>0.85387499999999994</v>
      </c>
      <c r="G16" s="3">
        <v>-1.52E-2</v>
      </c>
      <c r="H16" s="3">
        <v>0.60462500000000008</v>
      </c>
      <c r="I16" s="3">
        <v>0.71506249999999993</v>
      </c>
      <c r="J16" s="3">
        <v>0.24218749999999997</v>
      </c>
    </row>
    <row r="17" spans="1:10" x14ac:dyDescent="0.35">
      <c r="A17" s="2" t="s">
        <v>24</v>
      </c>
      <c r="B17" s="3">
        <v>6.2035</v>
      </c>
      <c r="C17" s="3">
        <v>9.1634999999999991</v>
      </c>
      <c r="D17" s="3">
        <v>0.8145</v>
      </c>
      <c r="E17" s="3">
        <v>64.650000000000006</v>
      </c>
      <c r="F17" s="3">
        <v>0.78949999999999998</v>
      </c>
      <c r="G17" s="3">
        <v>4.5000000000000005E-3</v>
      </c>
      <c r="H17" s="3">
        <v>0.77550000000000008</v>
      </c>
      <c r="I17" s="3">
        <v>0.73350000000000004</v>
      </c>
      <c r="J17" s="3">
        <v>0.26649999999999996</v>
      </c>
    </row>
    <row r="18" spans="1:10" x14ac:dyDescent="0.35">
      <c r="A18" s="2" t="s">
        <v>25</v>
      </c>
      <c r="B18" s="3">
        <v>4.0917857142857148</v>
      </c>
      <c r="C18" s="3">
        <v>7.9780714285714298</v>
      </c>
      <c r="D18" s="3">
        <v>0.4662857142857143</v>
      </c>
      <c r="E18" s="3">
        <v>54.417142857142856</v>
      </c>
      <c r="F18" s="3">
        <v>0.7381428571428571</v>
      </c>
      <c r="G18" s="3">
        <v>-5.2857142857142866E-2</v>
      </c>
      <c r="H18" s="3">
        <v>0.75757142857142856</v>
      </c>
      <c r="I18" s="3">
        <v>0.58249999999999991</v>
      </c>
      <c r="J18" s="3">
        <v>0.3522142857142857</v>
      </c>
    </row>
    <row r="19" spans="1:10" x14ac:dyDescent="0.35">
      <c r="A19" s="2" t="s">
        <v>26</v>
      </c>
      <c r="B19" s="3">
        <v>5.1966666666666663</v>
      </c>
      <c r="C19" s="3">
        <v>9.1460000000000008</v>
      </c>
      <c r="D19" s="3">
        <v>0.84899999999999987</v>
      </c>
      <c r="E19" s="3">
        <v>62.419999999999995</v>
      </c>
      <c r="F19" s="3">
        <v>0.82466666666666677</v>
      </c>
      <c r="G19" s="3">
        <v>0.29833333333333334</v>
      </c>
      <c r="H19" s="3">
        <v>0.69533333333333325</v>
      </c>
      <c r="I19" s="3">
        <v>0.72066666666666668</v>
      </c>
      <c r="J19" s="3">
        <v>0.28433333333333333</v>
      </c>
    </row>
    <row r="20" spans="1:10" x14ac:dyDescent="0.35">
      <c r="A20" s="2" t="s">
        <v>27</v>
      </c>
      <c r="B20" s="3">
        <v>5.735235294117647</v>
      </c>
      <c r="C20" s="3">
        <v>8.8915294117647079</v>
      </c>
      <c r="D20" s="3">
        <v>0.80688235294117638</v>
      </c>
      <c r="E20" s="3">
        <v>62.417647058823526</v>
      </c>
      <c r="F20" s="3">
        <v>0.83100000000000007</v>
      </c>
      <c r="G20" s="3">
        <v>-5.4411764705882354E-2</v>
      </c>
      <c r="H20" s="3">
        <v>0.82129411764705873</v>
      </c>
      <c r="I20" s="3">
        <v>0.72064705882352942</v>
      </c>
      <c r="J20" s="3">
        <v>0.39599999999999996</v>
      </c>
    </row>
    <row r="21" spans="1:10" x14ac:dyDescent="0.35">
      <c r="A21" s="2" t="s">
        <v>28</v>
      </c>
      <c r="B21" s="3">
        <v>5.2306428571428558</v>
      </c>
      <c r="C21" s="3">
        <v>9.4139285714285723</v>
      </c>
      <c r="D21" s="3">
        <v>0.78857142857142848</v>
      </c>
      <c r="E21" s="3">
        <v>67.075000000000003</v>
      </c>
      <c r="F21" s="3">
        <v>0.51628571428571424</v>
      </c>
      <c r="G21" s="3">
        <v>6.142857142857143E-2</v>
      </c>
      <c r="H21" s="3">
        <v>0.9425</v>
      </c>
      <c r="I21" s="3">
        <v>0.53142857142857136</v>
      </c>
      <c r="J21" s="3">
        <v>0.31014285714285711</v>
      </c>
    </row>
    <row r="22" spans="1:10" x14ac:dyDescent="0.35">
      <c r="A22" s="2" t="s">
        <v>29</v>
      </c>
      <c r="B22" s="3">
        <v>3.9531538461538465</v>
      </c>
      <c r="C22" s="3">
        <v>9.5502307692307706</v>
      </c>
      <c r="D22" s="3">
        <v>0.82030769230769218</v>
      </c>
      <c r="E22" s="3">
        <v>52.110384615384611</v>
      </c>
      <c r="F22" s="3">
        <v>0.81492307692307697</v>
      </c>
      <c r="G22" s="3">
        <v>-0.18946153846153843</v>
      </c>
      <c r="H22" s="3">
        <v>0.78576923076923078</v>
      </c>
      <c r="I22" s="3">
        <v>0.6536153846153846</v>
      </c>
      <c r="J22" s="3">
        <v>0.23476923076923079</v>
      </c>
    </row>
    <row r="23" spans="1:10" x14ac:dyDescent="0.35">
      <c r="A23" s="2" t="s">
        <v>30</v>
      </c>
      <c r="B23" s="3">
        <v>6.5635294117647058</v>
      </c>
      <c r="C23" s="3">
        <v>9.5854117647058832</v>
      </c>
      <c r="D23" s="3">
        <v>0.88800000000000001</v>
      </c>
      <c r="E23" s="3">
        <v>64.555294117647051</v>
      </c>
      <c r="F23" s="3">
        <v>0.79741176470588226</v>
      </c>
      <c r="G23" s="3">
        <v>-6.8066666666666678E-2</v>
      </c>
      <c r="H23" s="3">
        <v>0.72488235294117653</v>
      </c>
      <c r="I23" s="3">
        <v>0.70588235294117652</v>
      </c>
      <c r="J23" s="3">
        <v>0.31276470588235294</v>
      </c>
    </row>
    <row r="24" spans="1:10" x14ac:dyDescent="0.35">
      <c r="A24" s="2" t="s">
        <v>31</v>
      </c>
      <c r="B24" s="3">
        <v>4.6920714285714284</v>
      </c>
      <c r="C24" s="3">
        <v>9.9348571428571422</v>
      </c>
      <c r="D24" s="3">
        <v>0.89207142857142863</v>
      </c>
      <c r="E24" s="3">
        <v>65.87</v>
      </c>
      <c r="F24" s="3">
        <v>0.68335714285714289</v>
      </c>
      <c r="G24" s="3">
        <v>-0.14042857142857143</v>
      </c>
      <c r="H24" s="3">
        <v>0.93835714285714278</v>
      </c>
      <c r="I24" s="3">
        <v>0.5526428571428571</v>
      </c>
      <c r="J24" s="3">
        <v>0.22064285714285717</v>
      </c>
    </row>
    <row r="25" spans="1:10" x14ac:dyDescent="0.35">
      <c r="A25" s="2" t="s">
        <v>32</v>
      </c>
      <c r="B25" s="3">
        <v>4.2308666666666666</v>
      </c>
      <c r="C25" s="3">
        <v>7.5132000000000003</v>
      </c>
      <c r="D25" s="3">
        <v>0.72906666666666653</v>
      </c>
      <c r="E25" s="3">
        <v>52.780999999999985</v>
      </c>
      <c r="F25" s="3">
        <v>0.6585333333333333</v>
      </c>
      <c r="G25" s="3">
        <v>-1.5533333333333336E-2</v>
      </c>
      <c r="H25" s="3">
        <v>0.76373333333333315</v>
      </c>
      <c r="I25" s="3">
        <v>0.59419999999999995</v>
      </c>
      <c r="J25" s="3">
        <v>0.30833333333333335</v>
      </c>
    </row>
    <row r="26" spans="1:10" x14ac:dyDescent="0.35">
      <c r="A26" s="2" t="s">
        <v>33</v>
      </c>
      <c r="B26" s="3">
        <v>3.5482</v>
      </c>
      <c r="C26" s="3">
        <v>6.6821999999999999</v>
      </c>
      <c r="D26" s="3">
        <v>0.4178</v>
      </c>
      <c r="E26" s="3">
        <v>52.008000000000003</v>
      </c>
      <c r="F26" s="3">
        <v>0.45079999999999998</v>
      </c>
      <c r="G26" s="3">
        <v>-3.4599999999999999E-2</v>
      </c>
      <c r="H26" s="3">
        <v>0.73239999999999994</v>
      </c>
      <c r="I26" s="3">
        <v>0.57040000000000002</v>
      </c>
      <c r="J26" s="3">
        <v>0.24420000000000003</v>
      </c>
    </row>
    <row r="27" spans="1:10" x14ac:dyDescent="0.35">
      <c r="A27" s="2" t="s">
        <v>34</v>
      </c>
      <c r="B27" s="3">
        <v>4.2686470588235297</v>
      </c>
      <c r="C27" s="3">
        <v>8.116470588235293</v>
      </c>
      <c r="D27" s="3">
        <v>0.72252941176470586</v>
      </c>
      <c r="E27" s="3">
        <v>60.129411764705885</v>
      </c>
      <c r="F27" s="3">
        <v>0.93993749999999998</v>
      </c>
      <c r="G27" s="3">
        <v>0.15282352941176469</v>
      </c>
      <c r="H27" s="3">
        <v>0.85362499999999986</v>
      </c>
      <c r="I27" s="3">
        <v>0.69873333333333343</v>
      </c>
      <c r="J27" s="3">
        <v>0.37447058823529406</v>
      </c>
    </row>
    <row r="28" spans="1:10" x14ac:dyDescent="0.35">
      <c r="A28" s="2" t="s">
        <v>35</v>
      </c>
      <c r="B28" s="3">
        <v>4.6476470588235301</v>
      </c>
      <c r="C28" s="3">
        <v>8.1624705882352941</v>
      </c>
      <c r="D28" s="3">
        <v>0.70841176470588241</v>
      </c>
      <c r="E28" s="3">
        <v>51.747058823529414</v>
      </c>
      <c r="F28" s="3">
        <v>0.72958823529411765</v>
      </c>
      <c r="G28" s="3">
        <v>-1.6470588235294122E-2</v>
      </c>
      <c r="H28" s="3">
        <v>0.87529411764705889</v>
      </c>
      <c r="I28" s="3">
        <v>0.61394117647058821</v>
      </c>
      <c r="J28" s="3">
        <v>0.30958823529411766</v>
      </c>
    </row>
    <row r="29" spans="1:10" x14ac:dyDescent="0.35">
      <c r="A29" s="2" t="s">
        <v>36</v>
      </c>
      <c r="B29" s="3">
        <v>7.3236470588235303</v>
      </c>
      <c r="C29" s="3">
        <v>10.753764705882352</v>
      </c>
      <c r="D29" s="3">
        <v>0.93456249999999996</v>
      </c>
      <c r="E29" s="3">
        <v>71.02000000000001</v>
      </c>
      <c r="F29" s="3">
        <v>0.92088235294117649</v>
      </c>
      <c r="G29" s="3">
        <v>0.21270588235294116</v>
      </c>
      <c r="H29" s="3">
        <v>0.41729411764705882</v>
      </c>
      <c r="I29" s="3">
        <v>0.78147058823529414</v>
      </c>
      <c r="J29" s="3">
        <v>0.25452941176470589</v>
      </c>
    </row>
    <row r="30" spans="1:10" x14ac:dyDescent="0.35">
      <c r="A30" s="2" t="s">
        <v>37</v>
      </c>
      <c r="B30" s="3">
        <v>3.5149999999999997</v>
      </c>
      <c r="C30" s="3">
        <v>6.8947999999999992</v>
      </c>
      <c r="D30" s="3">
        <v>0.40239999999999998</v>
      </c>
      <c r="E30" s="3">
        <v>43.374000000000002</v>
      </c>
      <c r="F30" s="3">
        <v>0.6804</v>
      </c>
      <c r="G30" s="3">
        <v>3.0600000000000006E-2</v>
      </c>
      <c r="H30" s="3">
        <v>0.84199999999999997</v>
      </c>
      <c r="I30" s="3">
        <v>0.53999999999999992</v>
      </c>
      <c r="J30" s="3">
        <v>0.39140000000000003</v>
      </c>
    </row>
    <row r="31" spans="1:10" x14ac:dyDescent="0.35">
      <c r="A31" s="2" t="s">
        <v>38</v>
      </c>
      <c r="B31" s="3">
        <v>4.0685999999999991</v>
      </c>
      <c r="C31" s="3">
        <v>7.4101999999999997</v>
      </c>
      <c r="D31" s="3">
        <v>0.67053333333333331</v>
      </c>
      <c r="E31" s="3">
        <v>49.785000000000004</v>
      </c>
      <c r="F31" s="3">
        <v>0.51146666666666674</v>
      </c>
      <c r="G31" s="3">
        <v>2.12E-2</v>
      </c>
      <c r="H31" s="3">
        <v>0.86613333333333331</v>
      </c>
      <c r="I31" s="3">
        <v>0.55693333333333328</v>
      </c>
      <c r="J31" s="3">
        <v>0.35706666666666664</v>
      </c>
    </row>
    <row r="32" spans="1:10" x14ac:dyDescent="0.35">
      <c r="A32" s="2" t="s">
        <v>39</v>
      </c>
      <c r="B32" s="3">
        <v>6.3647647058823535</v>
      </c>
      <c r="C32" s="3">
        <v>10.045117647058825</v>
      </c>
      <c r="D32" s="3">
        <v>0.85382352941176476</v>
      </c>
      <c r="E32" s="3">
        <v>69.170588235294119</v>
      </c>
      <c r="F32" s="3">
        <v>0.73647058823529421</v>
      </c>
      <c r="G32" s="3">
        <v>7.1000000000000008E-2</v>
      </c>
      <c r="H32" s="3">
        <v>0.77747058823529402</v>
      </c>
      <c r="I32" s="3">
        <v>0.755</v>
      </c>
      <c r="J32" s="3">
        <v>0.30094117647058827</v>
      </c>
    </row>
    <row r="33" spans="1:10" x14ac:dyDescent="0.35">
      <c r="A33" s="2" t="s">
        <v>40</v>
      </c>
      <c r="B33" s="3">
        <v>5.0988750000000005</v>
      </c>
      <c r="C33" s="3">
        <v>9.3079375000000013</v>
      </c>
      <c r="D33" s="3">
        <v>0.78918749999999993</v>
      </c>
      <c r="E33" s="3">
        <v>67.432812499999997</v>
      </c>
      <c r="F33" s="3">
        <v>0.84836363636363632</v>
      </c>
      <c r="G33" s="3">
        <v>-0.16033333333333336</v>
      </c>
      <c r="H33" s="3"/>
      <c r="I33" s="3">
        <v>0.69099999999999995</v>
      </c>
      <c r="J33" s="3">
        <v>0.16849999999999998</v>
      </c>
    </row>
    <row r="34" spans="1:10" x14ac:dyDescent="0.35">
      <c r="A34" s="2" t="s">
        <v>41</v>
      </c>
      <c r="B34" s="3">
        <v>6.1711764705882342</v>
      </c>
      <c r="C34" s="3">
        <v>9.4867647058823525</v>
      </c>
      <c r="D34" s="3">
        <v>0.88123529411764701</v>
      </c>
      <c r="E34" s="3">
        <v>68.005882352941185</v>
      </c>
      <c r="F34" s="3">
        <v>0.81123529411764694</v>
      </c>
      <c r="G34" s="3">
        <v>-8.6999999999999994E-2</v>
      </c>
      <c r="H34" s="3">
        <v>0.84764705882352931</v>
      </c>
      <c r="I34" s="3">
        <v>0.78541176470588236</v>
      </c>
      <c r="J34" s="3">
        <v>0.29976470588235293</v>
      </c>
    </row>
    <row r="35" spans="1:10" x14ac:dyDescent="0.35">
      <c r="A35" s="2" t="s">
        <v>42</v>
      </c>
      <c r="B35" s="3">
        <v>3.8870000000000005</v>
      </c>
      <c r="C35" s="3">
        <v>8.0522857142857145</v>
      </c>
      <c r="D35" s="3">
        <v>0.64514285714285713</v>
      </c>
      <c r="E35" s="3">
        <v>57.932857142857138</v>
      </c>
      <c r="F35" s="3">
        <v>0.52142857142857135</v>
      </c>
      <c r="G35" s="3">
        <v>-2.1571428571428575E-2</v>
      </c>
      <c r="H35" s="3">
        <v>0.75</v>
      </c>
      <c r="I35" s="3">
        <v>0.64057142857142857</v>
      </c>
      <c r="J35" s="3">
        <v>0.25071428571428572</v>
      </c>
    </row>
    <row r="36" spans="1:10" x14ac:dyDescent="0.35">
      <c r="A36" s="2" t="s">
        <v>43</v>
      </c>
      <c r="B36" s="3">
        <v>4.6509230769230774</v>
      </c>
      <c r="C36" s="3">
        <v>8.3484615384615388</v>
      </c>
      <c r="D36" s="3">
        <v>0.62684615384615394</v>
      </c>
      <c r="E36" s="3">
        <v>55.10307692307692</v>
      </c>
      <c r="F36" s="3">
        <v>0.72523076923076935</v>
      </c>
      <c r="G36" s="3">
        <v>-8.9769230769230754E-2</v>
      </c>
      <c r="H36" s="3">
        <v>0.77391666666666659</v>
      </c>
      <c r="I36" s="3">
        <v>0.5777692307692307</v>
      </c>
      <c r="J36" s="3">
        <v>0.3640000000000001</v>
      </c>
    </row>
    <row r="37" spans="1:10" x14ac:dyDescent="0.35">
      <c r="A37" s="2" t="s">
        <v>44</v>
      </c>
      <c r="B37" s="3">
        <v>4.2215555555555557</v>
      </c>
      <c r="C37" s="3">
        <v>6.8706666666666658</v>
      </c>
      <c r="D37" s="3">
        <v>0.76155555555555554</v>
      </c>
      <c r="E37" s="3">
        <v>51.983333333333327</v>
      </c>
      <c r="F37" s="3">
        <v>0.59544444444444444</v>
      </c>
      <c r="G37" s="3">
        <v>3.5555555555555557E-3</v>
      </c>
      <c r="H37" s="3">
        <v>0.84444444444444455</v>
      </c>
      <c r="I37" s="3">
        <v>0.55611111111111111</v>
      </c>
      <c r="J37" s="3">
        <v>0.28899999999999992</v>
      </c>
    </row>
    <row r="38" spans="1:10" x14ac:dyDescent="0.35">
      <c r="A38" s="2" t="s">
        <v>45</v>
      </c>
      <c r="B38" s="3">
        <v>7.0784705882352936</v>
      </c>
      <c r="C38" s="3">
        <v>9.8188823529411753</v>
      </c>
      <c r="D38" s="3">
        <v>0.89947058823529413</v>
      </c>
      <c r="E38" s="3">
        <v>69.57647058823531</v>
      </c>
      <c r="F38" s="3">
        <v>0.90794117647058814</v>
      </c>
      <c r="G38" s="3">
        <v>-1.8823529411764711E-2</v>
      </c>
      <c r="H38" s="3">
        <v>0.78952941176470592</v>
      </c>
      <c r="I38" s="3">
        <v>0.80788235294117638</v>
      </c>
      <c r="J38" s="3">
        <v>0.27399999999999997</v>
      </c>
    </row>
    <row r="39" spans="1:10" x14ac:dyDescent="0.35">
      <c r="A39" s="2" t="s">
        <v>46</v>
      </c>
      <c r="B39" s="3">
        <v>5.6686666666666667</v>
      </c>
      <c r="C39" s="3">
        <v>10.189933333333332</v>
      </c>
      <c r="D39" s="3">
        <v>0.83086666666666664</v>
      </c>
      <c r="E39" s="3">
        <v>67.994666666666674</v>
      </c>
      <c r="F39" s="3">
        <v>0.65093333333333325</v>
      </c>
      <c r="G39" s="3">
        <v>-0.1338</v>
      </c>
      <c r="H39" s="3">
        <v>0.92479999999999996</v>
      </c>
      <c r="I39" s="3">
        <v>0.57006666666666672</v>
      </c>
      <c r="J39" s="3">
        <v>0.28773333333333334</v>
      </c>
    </row>
    <row r="40" spans="1:10" x14ac:dyDescent="0.35">
      <c r="A40" s="2" t="s">
        <v>47</v>
      </c>
      <c r="B40" s="3">
        <v>5.4180000000000001</v>
      </c>
      <c r="C40" s="3"/>
      <c r="D40" s="3">
        <v>0.97</v>
      </c>
      <c r="E40" s="3">
        <v>68</v>
      </c>
      <c r="F40" s="3">
        <v>0.28100000000000003</v>
      </c>
      <c r="G40" s="3"/>
      <c r="H40" s="3"/>
      <c r="I40" s="3">
        <v>0.59599999999999997</v>
      </c>
      <c r="J40" s="3">
        <v>0.27700000000000002</v>
      </c>
    </row>
    <row r="41" spans="1:10" x14ac:dyDescent="0.35">
      <c r="A41" s="2" t="s">
        <v>48</v>
      </c>
      <c r="B41" s="3">
        <v>6.0998666666666672</v>
      </c>
      <c r="C41" s="3">
        <v>10.536357142857144</v>
      </c>
      <c r="D41" s="3">
        <v>0.80633333333333346</v>
      </c>
      <c r="E41" s="3">
        <v>71.653333333333336</v>
      </c>
      <c r="F41" s="3">
        <v>0.74106666666666676</v>
      </c>
      <c r="G41" s="3">
        <v>3.5785714285714289E-2</v>
      </c>
      <c r="H41" s="3">
        <v>0.8484666666666667</v>
      </c>
      <c r="I41" s="3">
        <v>0.66773333333333329</v>
      </c>
      <c r="J41" s="3">
        <v>0.32000000000000006</v>
      </c>
    </row>
    <row r="42" spans="1:10" x14ac:dyDescent="0.35">
      <c r="A42" s="2" t="s">
        <v>49</v>
      </c>
      <c r="B42" s="3">
        <v>6.6241428571428571</v>
      </c>
      <c r="C42" s="3">
        <v>10.493714285714287</v>
      </c>
      <c r="D42" s="3">
        <v>0.9196428571428571</v>
      </c>
      <c r="E42" s="3">
        <v>68.231428571428552</v>
      </c>
      <c r="F42" s="3">
        <v>0.82007142857142856</v>
      </c>
      <c r="G42" s="3">
        <v>-0.10946153846153847</v>
      </c>
      <c r="H42" s="3">
        <v>0.8969285714285713</v>
      </c>
      <c r="I42" s="3">
        <v>0.67507142857142866</v>
      </c>
      <c r="J42" s="3">
        <v>0.24035714285714285</v>
      </c>
    </row>
    <row r="43" spans="1:10" x14ac:dyDescent="0.35">
      <c r="A43" s="2" t="s">
        <v>50</v>
      </c>
      <c r="B43" s="3">
        <v>7.6735294117647053</v>
      </c>
      <c r="C43" s="3">
        <v>10.890588235294118</v>
      </c>
      <c r="D43" s="3">
        <v>0.95717647058823518</v>
      </c>
      <c r="E43" s="3">
        <v>70.110588235294131</v>
      </c>
      <c r="F43" s="3">
        <v>0.94347058823529417</v>
      </c>
      <c r="G43" s="3">
        <v>0.16799999999999998</v>
      </c>
      <c r="H43" s="3">
        <v>0.19899999999999995</v>
      </c>
      <c r="I43" s="3">
        <v>0.78394117647058836</v>
      </c>
      <c r="J43" s="3">
        <v>0.19817647058823532</v>
      </c>
    </row>
    <row r="44" spans="1:10" x14ac:dyDescent="0.35">
      <c r="A44" s="2" t="s">
        <v>51</v>
      </c>
      <c r="B44" s="3">
        <v>4.8224999999999998</v>
      </c>
      <c r="C44" s="3">
        <v>8.0532500000000002</v>
      </c>
      <c r="D44" s="3">
        <v>0.7413333333333334</v>
      </c>
      <c r="E44" s="3">
        <v>54.36</v>
      </c>
      <c r="F44" s="3">
        <v>0.73299999999999998</v>
      </c>
      <c r="G44" s="3">
        <v>-6.5000000000000023E-3</v>
      </c>
      <c r="H44" s="3">
        <v>0.58150000000000002</v>
      </c>
      <c r="I44" s="3">
        <v>0.63766666666666671</v>
      </c>
      <c r="J44" s="3">
        <v>0.17766666666666664</v>
      </c>
    </row>
    <row r="45" spans="1:10" x14ac:dyDescent="0.35">
      <c r="A45" s="2" t="s">
        <v>52</v>
      </c>
      <c r="B45" s="3">
        <v>5.2818235294117653</v>
      </c>
      <c r="C45" s="3">
        <v>9.5846470588235295</v>
      </c>
      <c r="D45" s="3">
        <v>0.869764705882353</v>
      </c>
      <c r="E45" s="3">
        <v>64.164705882352933</v>
      </c>
      <c r="F45" s="3">
        <v>0.86094117647058821</v>
      </c>
      <c r="G45" s="3">
        <v>-6.2470588235294118E-2</v>
      </c>
      <c r="H45" s="3">
        <v>0.74099999999999999</v>
      </c>
      <c r="I45" s="3">
        <v>0.72376470588235298</v>
      </c>
      <c r="J45" s="3">
        <v>0.28911764705882353</v>
      </c>
    </row>
    <row r="46" spans="1:10" x14ac:dyDescent="0.35">
      <c r="A46" s="2" t="s">
        <v>53</v>
      </c>
      <c r="B46" s="3">
        <v>5.7311764705882347</v>
      </c>
      <c r="C46" s="3">
        <v>9.3020588235294124</v>
      </c>
      <c r="D46" s="3">
        <v>0.82658823529411762</v>
      </c>
      <c r="E46" s="3">
        <v>67.011764705882342</v>
      </c>
      <c r="F46" s="3">
        <v>0.77611764705882358</v>
      </c>
      <c r="G46" s="3">
        <v>-0.1114705882352941</v>
      </c>
      <c r="H46" s="3">
        <v>0.77594117647058825</v>
      </c>
      <c r="I46" s="3">
        <v>0.7918235294117647</v>
      </c>
      <c r="J46" s="3">
        <v>0.32105882352941179</v>
      </c>
    </row>
    <row r="47" spans="1:10" x14ac:dyDescent="0.35">
      <c r="A47" s="2" t="s">
        <v>54</v>
      </c>
      <c r="B47" s="3">
        <v>4.4707058823529406</v>
      </c>
      <c r="C47" s="3">
        <v>9.2182941176470585</v>
      </c>
      <c r="D47" s="3">
        <v>0.73152941176470587</v>
      </c>
      <c r="E47" s="3">
        <v>62.249411764705883</v>
      </c>
      <c r="F47" s="3">
        <v>0.63675000000000004</v>
      </c>
      <c r="G47" s="3">
        <v>-0.14206250000000004</v>
      </c>
      <c r="H47" s="3">
        <v>0.80239999999999989</v>
      </c>
      <c r="I47" s="3">
        <v>0.50747058823529423</v>
      </c>
      <c r="J47" s="3">
        <v>0.35164705882352942</v>
      </c>
    </row>
    <row r="48" spans="1:10" x14ac:dyDescent="0.35">
      <c r="A48" s="2" t="s">
        <v>55</v>
      </c>
      <c r="B48" s="3">
        <v>6.0118823529411767</v>
      </c>
      <c r="C48" s="3">
        <v>8.9997058823529414</v>
      </c>
      <c r="D48" s="3">
        <v>0.77982352941176469</v>
      </c>
      <c r="E48" s="3">
        <v>64.552941176470583</v>
      </c>
      <c r="F48" s="3">
        <v>0.7650588235294119</v>
      </c>
      <c r="G48" s="3">
        <v>-0.11964705882352943</v>
      </c>
      <c r="H48" s="3">
        <v>0.73205882352941187</v>
      </c>
      <c r="I48" s="3">
        <v>0.81258823529411783</v>
      </c>
      <c r="J48" s="3">
        <v>0.29300000000000004</v>
      </c>
    </row>
    <row r="49" spans="1:10" x14ac:dyDescent="0.35">
      <c r="A49" s="2" t="s">
        <v>56</v>
      </c>
      <c r="B49" s="3">
        <v>5.7358749999999992</v>
      </c>
      <c r="C49" s="3">
        <v>10.3695</v>
      </c>
      <c r="D49" s="3">
        <v>0.91849999999999998</v>
      </c>
      <c r="E49" s="3">
        <v>67.993750000000006</v>
      </c>
      <c r="F49" s="3">
        <v>0.79687499999999989</v>
      </c>
      <c r="G49" s="3">
        <v>-0.14199999999999999</v>
      </c>
      <c r="H49" s="3">
        <v>0.63475000000000015</v>
      </c>
      <c r="I49" s="3">
        <v>0.66918749999999994</v>
      </c>
      <c r="J49" s="3">
        <v>0.19050000000000003</v>
      </c>
    </row>
    <row r="50" spans="1:10" x14ac:dyDescent="0.35">
      <c r="A50" s="2" t="s">
        <v>57</v>
      </c>
      <c r="B50" s="3">
        <v>4.4916666666666671</v>
      </c>
      <c r="C50" s="3">
        <v>8.9930000000000003</v>
      </c>
      <c r="D50" s="3">
        <v>0.79166666666666663</v>
      </c>
      <c r="E50" s="3">
        <v>47.300000000000004</v>
      </c>
      <c r="F50" s="3">
        <v>0.63800000000000001</v>
      </c>
      <c r="G50" s="3">
        <v>-0.14599999999999999</v>
      </c>
      <c r="H50" s="3">
        <v>0.77766666666666673</v>
      </c>
      <c r="I50" s="3">
        <v>0.7403333333333334</v>
      </c>
      <c r="J50" s="3">
        <v>0.26100000000000001</v>
      </c>
    </row>
    <row r="51" spans="1:10" x14ac:dyDescent="0.35">
      <c r="A51" s="2" t="s">
        <v>58</v>
      </c>
      <c r="B51" s="3">
        <v>4.3220000000000001</v>
      </c>
      <c r="C51" s="3">
        <v>7.5366000000000017</v>
      </c>
      <c r="D51" s="3">
        <v>0.70310000000000006</v>
      </c>
      <c r="E51" s="3">
        <v>58.784000000000006</v>
      </c>
      <c r="F51" s="3">
        <v>0.73780000000000012</v>
      </c>
      <c r="G51" s="3">
        <v>8.1699999999999995E-2</v>
      </c>
      <c r="H51" s="3">
        <v>0.73188888888888892</v>
      </c>
      <c r="I51" s="3">
        <v>0.57900000000000007</v>
      </c>
      <c r="J51" s="3">
        <v>0.25900000000000001</v>
      </c>
    </row>
    <row r="52" spans="1:10" x14ac:dyDescent="0.35">
      <c r="A52" s="2" t="s">
        <v>59</v>
      </c>
      <c r="B52" s="3">
        <v>7.619066666666666</v>
      </c>
      <c r="C52" s="3">
        <v>10.758266666666664</v>
      </c>
      <c r="D52" s="3">
        <v>0.95206666666666673</v>
      </c>
      <c r="E52" s="3">
        <v>70.385333333333335</v>
      </c>
      <c r="F52" s="3">
        <v>0.94253333333333333</v>
      </c>
      <c r="G52" s="3">
        <v>3.266666666666669E-3</v>
      </c>
      <c r="H52" s="3">
        <v>0.24126666666666668</v>
      </c>
      <c r="I52" s="3">
        <v>0.73893333333333333</v>
      </c>
      <c r="J52" s="3">
        <v>0.186</v>
      </c>
    </row>
    <row r="53" spans="1:10" x14ac:dyDescent="0.35">
      <c r="A53" s="2" t="s">
        <v>60</v>
      </c>
      <c r="B53" s="3">
        <v>6.665588235294118</v>
      </c>
      <c r="C53" s="3">
        <v>10.67835294117647</v>
      </c>
      <c r="D53" s="3">
        <v>0.92017647058823537</v>
      </c>
      <c r="E53" s="3">
        <v>71.588235294117652</v>
      </c>
      <c r="F53" s="3">
        <v>0.83111764705882363</v>
      </c>
      <c r="G53" s="3">
        <v>-9.7499999999999989E-2</v>
      </c>
      <c r="H53" s="3">
        <v>0.62335294117647044</v>
      </c>
      <c r="I53" s="3">
        <v>0.70894117647058819</v>
      </c>
      <c r="J53" s="3">
        <v>0.25417647058823528</v>
      </c>
    </row>
    <row r="54" spans="1:10" x14ac:dyDescent="0.35">
      <c r="A54" s="2" t="s">
        <v>61</v>
      </c>
      <c r="B54" s="3">
        <v>4.5849166666666674</v>
      </c>
      <c r="C54" s="3">
        <v>9.5725833333333341</v>
      </c>
      <c r="D54" s="3">
        <v>0.75600000000000012</v>
      </c>
      <c r="E54" s="3">
        <v>56.675000000000004</v>
      </c>
      <c r="F54" s="3">
        <v>0.66916666666666658</v>
      </c>
      <c r="G54" s="3">
        <v>-0.19508333333333336</v>
      </c>
      <c r="H54" s="3">
        <v>0.81683333333333341</v>
      </c>
      <c r="I54" s="3">
        <v>0.59033333333333327</v>
      </c>
      <c r="J54" s="3">
        <v>0.36525000000000002</v>
      </c>
    </row>
    <row r="55" spans="1:10" x14ac:dyDescent="0.35">
      <c r="A55" s="2" t="s">
        <v>62</v>
      </c>
      <c r="B55" s="3">
        <v>4.6207499999999992</v>
      </c>
      <c r="C55" s="3">
        <v>7.6152499999999996</v>
      </c>
      <c r="D55" s="3">
        <v>0.66600000000000004</v>
      </c>
      <c r="E55" s="3">
        <v>57</v>
      </c>
      <c r="F55" s="3">
        <v>0.7017500000000001</v>
      </c>
      <c r="G55" s="3">
        <v>0.33374999999999999</v>
      </c>
      <c r="H55" s="3">
        <v>0.73624999999999996</v>
      </c>
      <c r="I55" s="3">
        <v>0.74224999999999997</v>
      </c>
      <c r="J55" s="3">
        <v>0.37374999999999997</v>
      </c>
    </row>
    <row r="56" spans="1:10" x14ac:dyDescent="0.35">
      <c r="A56" s="2" t="s">
        <v>63</v>
      </c>
      <c r="B56" s="3">
        <v>4.3784705882352952</v>
      </c>
      <c r="C56" s="3">
        <v>9.3812352941176478</v>
      </c>
      <c r="D56" s="3">
        <v>0.59499999999999997</v>
      </c>
      <c r="E56" s="3">
        <v>64.141176470588249</v>
      </c>
      <c r="F56" s="3">
        <v>0.67247058823529404</v>
      </c>
      <c r="G56" s="3">
        <v>-0.24970588235294114</v>
      </c>
      <c r="H56" s="3">
        <v>0.55276470588235294</v>
      </c>
      <c r="I56" s="3">
        <v>0.4496470588235294</v>
      </c>
      <c r="J56" s="3">
        <v>0.23970588235294113</v>
      </c>
    </row>
    <row r="57" spans="1:10" x14ac:dyDescent="0.35">
      <c r="A57" s="2" t="s">
        <v>64</v>
      </c>
      <c r="B57" s="3">
        <v>6.8241176470588218</v>
      </c>
      <c r="C57" s="3">
        <v>10.822235294117647</v>
      </c>
      <c r="D57" s="3">
        <v>0.92041176470588237</v>
      </c>
      <c r="E57" s="3">
        <v>70.375294117647059</v>
      </c>
      <c r="F57" s="3">
        <v>0.85905882352941187</v>
      </c>
      <c r="G57" s="3">
        <v>8.0466666666666659E-2</v>
      </c>
      <c r="H57" s="3">
        <v>0.5643529411764705</v>
      </c>
      <c r="I57" s="3">
        <v>0.69776470588235284</v>
      </c>
      <c r="J57" s="3">
        <v>0.20452941176470588</v>
      </c>
    </row>
    <row r="58" spans="1:10" x14ac:dyDescent="0.35">
      <c r="A58" s="2" t="s">
        <v>65</v>
      </c>
      <c r="B58" s="3">
        <v>4.7561176470588231</v>
      </c>
      <c r="C58" s="3">
        <v>8.3865882352941199</v>
      </c>
      <c r="D58" s="3">
        <v>0.68247058823529416</v>
      </c>
      <c r="E58" s="3">
        <v>55.952941176470588</v>
      </c>
      <c r="F58" s="3">
        <v>0.79752941176470582</v>
      </c>
      <c r="G58" s="3">
        <v>7.3235294117647065E-2</v>
      </c>
      <c r="H58" s="3">
        <v>0.86582352941176466</v>
      </c>
      <c r="I58" s="3">
        <v>0.66929411764705871</v>
      </c>
      <c r="J58" s="3">
        <v>0.23523529411764707</v>
      </c>
    </row>
    <row r="59" spans="1:10" x14ac:dyDescent="0.35">
      <c r="A59" s="2" t="s">
        <v>66</v>
      </c>
      <c r="B59" s="3">
        <v>5.6064375000000002</v>
      </c>
      <c r="C59" s="3">
        <v>10.321812500000002</v>
      </c>
      <c r="D59" s="3">
        <v>0.81681250000000005</v>
      </c>
      <c r="E59" s="3">
        <v>70.423749999999998</v>
      </c>
      <c r="F59" s="3">
        <v>0.51649999999999996</v>
      </c>
      <c r="G59" s="3">
        <v>-0.27793333333333331</v>
      </c>
      <c r="H59" s="3">
        <v>0.88012499999999994</v>
      </c>
      <c r="I59" s="3">
        <v>0.58743750000000006</v>
      </c>
      <c r="J59" s="3">
        <v>0.3016875</v>
      </c>
    </row>
    <row r="60" spans="1:10" x14ac:dyDescent="0.35">
      <c r="A60" s="2" t="s">
        <v>67</v>
      </c>
      <c r="B60" s="3">
        <v>6.2463333333333342</v>
      </c>
      <c r="C60" s="3">
        <v>8.9666000000000015</v>
      </c>
      <c r="D60" s="3">
        <v>0.82466666666666677</v>
      </c>
      <c r="E60" s="3">
        <v>60.886666666666663</v>
      </c>
      <c r="F60" s="3">
        <v>0.79526666666666668</v>
      </c>
      <c r="G60" s="3">
        <v>5.9800000000000006E-2</v>
      </c>
      <c r="H60" s="3">
        <v>0.79826666666666668</v>
      </c>
      <c r="I60" s="3">
        <v>0.81186666666666674</v>
      </c>
      <c r="J60" s="3">
        <v>0.28486666666666671</v>
      </c>
    </row>
    <row r="61" spans="1:10" x14ac:dyDescent="0.35">
      <c r="A61" s="2" t="s">
        <v>68</v>
      </c>
      <c r="B61" s="3">
        <v>4.3539166666666667</v>
      </c>
      <c r="C61" s="3">
        <v>7.7308333333333339</v>
      </c>
      <c r="D61" s="3">
        <v>0.62158333333333338</v>
      </c>
      <c r="E61" s="3">
        <v>52.449999999999996</v>
      </c>
      <c r="F61" s="3">
        <v>0.69791666666666652</v>
      </c>
      <c r="G61" s="3">
        <v>5.7166666666666671E-2</v>
      </c>
      <c r="H61" s="3">
        <v>0.77083333333333337</v>
      </c>
      <c r="I61" s="3">
        <v>0.6738333333333334</v>
      </c>
      <c r="J61" s="3">
        <v>0.37574999999999997</v>
      </c>
    </row>
    <row r="62" spans="1:10" x14ac:dyDescent="0.35">
      <c r="A62" s="2" t="s">
        <v>69</v>
      </c>
      <c r="B62" s="3">
        <v>5.9930000000000003</v>
      </c>
      <c r="C62" s="3">
        <v>9.0890000000000004</v>
      </c>
      <c r="D62" s="3">
        <v>0.84899999999999998</v>
      </c>
      <c r="E62" s="3">
        <v>56.24</v>
      </c>
      <c r="F62" s="3">
        <v>0.69399999999999995</v>
      </c>
      <c r="G62" s="3">
        <v>8.5000000000000006E-2</v>
      </c>
      <c r="H62" s="3">
        <v>0.83599999999999997</v>
      </c>
      <c r="I62" s="3">
        <v>0.76100000000000001</v>
      </c>
      <c r="J62" s="3">
        <v>0.29599999999999999</v>
      </c>
    </row>
    <row r="63" spans="1:10" x14ac:dyDescent="0.35">
      <c r="A63" s="2" t="s">
        <v>70</v>
      </c>
      <c r="B63" s="3">
        <v>3.9541818181818176</v>
      </c>
      <c r="C63" s="3">
        <v>8.0298181818181789</v>
      </c>
      <c r="D63" s="3">
        <v>0.61618181818181827</v>
      </c>
      <c r="E63" s="3">
        <v>39.770909090909086</v>
      </c>
      <c r="F63" s="3">
        <v>0.46163636363636368</v>
      </c>
      <c r="G63" s="3">
        <v>0.2640909090909091</v>
      </c>
      <c r="H63" s="3">
        <v>0.75209090909090925</v>
      </c>
      <c r="I63" s="3">
        <v>0.55818181818181822</v>
      </c>
      <c r="J63" s="3">
        <v>0.31318181818181823</v>
      </c>
    </row>
    <row r="64" spans="1:10" x14ac:dyDescent="0.35">
      <c r="A64" s="2" t="s">
        <v>71</v>
      </c>
      <c r="B64" s="3">
        <v>5.471375000000001</v>
      </c>
      <c r="C64" s="3">
        <v>8.5428125000000001</v>
      </c>
      <c r="D64" s="3">
        <v>0.80512499999999987</v>
      </c>
      <c r="E64" s="3">
        <v>62.473437500000003</v>
      </c>
      <c r="F64" s="3">
        <v>0.74268749999999994</v>
      </c>
      <c r="G64" s="3">
        <v>7.7687499999999993E-2</v>
      </c>
      <c r="H64" s="3">
        <v>0.83693749999999989</v>
      </c>
      <c r="I64" s="3">
        <v>0.78181249999999991</v>
      </c>
      <c r="J64" s="3">
        <v>0.26524999999999999</v>
      </c>
    </row>
    <row r="65" spans="1:10" x14ac:dyDescent="0.35">
      <c r="A65" s="2" t="s">
        <v>72</v>
      </c>
      <c r="B65" s="3">
        <v>5.4366666666666665</v>
      </c>
      <c r="C65" s="3">
        <v>10.901083333333332</v>
      </c>
      <c r="D65" s="3">
        <v>0.83358333333333334</v>
      </c>
      <c r="E65" s="3"/>
      <c r="F65" s="3">
        <v>0.83241666666666669</v>
      </c>
      <c r="G65" s="3">
        <v>0.16533333333333336</v>
      </c>
      <c r="H65" s="3">
        <v>0.35224999999999995</v>
      </c>
      <c r="I65" s="3">
        <v>0.56808333333333327</v>
      </c>
      <c r="J65" s="3">
        <v>0.22450000000000003</v>
      </c>
    </row>
    <row r="66" spans="1:10" x14ac:dyDescent="0.35">
      <c r="A66" s="2" t="s">
        <v>73</v>
      </c>
      <c r="B66" s="3">
        <v>5.399</v>
      </c>
      <c r="C66" s="3">
        <v>10.236124999999999</v>
      </c>
      <c r="D66" s="3">
        <v>0.90825</v>
      </c>
      <c r="E66" s="3">
        <v>66.472499999999997</v>
      </c>
      <c r="F66" s="3">
        <v>0.6324375000000001</v>
      </c>
      <c r="G66" s="3">
        <v>-0.14033333333333334</v>
      </c>
      <c r="H66" s="3">
        <v>0.89762500000000001</v>
      </c>
      <c r="I66" s="3">
        <v>0.61312500000000003</v>
      </c>
      <c r="J66" s="3">
        <v>0.24249999999999999</v>
      </c>
    </row>
    <row r="67" spans="1:10" x14ac:dyDescent="0.35">
      <c r="A67" s="2" t="s">
        <v>74</v>
      </c>
      <c r="B67" s="3">
        <v>7.4585999999999997</v>
      </c>
      <c r="C67" s="3">
        <v>10.882200000000001</v>
      </c>
      <c r="D67" s="3">
        <v>0.97849999999999981</v>
      </c>
      <c r="E67" s="3">
        <v>71.842500000000001</v>
      </c>
      <c r="F67" s="3">
        <v>0.93110000000000004</v>
      </c>
      <c r="G67" s="3">
        <v>0.24988888888888891</v>
      </c>
      <c r="H67" s="3">
        <v>0.69639999999999991</v>
      </c>
      <c r="I67" s="3">
        <v>0.80640000000000001</v>
      </c>
      <c r="J67" s="3">
        <v>0.16389999999999999</v>
      </c>
    </row>
    <row r="68" spans="1:10" x14ac:dyDescent="0.35">
      <c r="A68" s="2" t="s">
        <v>75</v>
      </c>
      <c r="B68" s="3">
        <v>4.3873529411764709</v>
      </c>
      <c r="C68" s="3">
        <v>8.5232941176470582</v>
      </c>
      <c r="D68" s="3">
        <v>0.6047058823529412</v>
      </c>
      <c r="E68" s="3">
        <v>58.641176470588235</v>
      </c>
      <c r="F68" s="3">
        <v>0.80182352941176471</v>
      </c>
      <c r="G68" s="3">
        <v>2.4E-2</v>
      </c>
      <c r="H68" s="3">
        <v>0.82088235294117662</v>
      </c>
      <c r="I68" s="3">
        <v>0.59135294117647053</v>
      </c>
      <c r="J68" s="3">
        <v>0.32200000000000006</v>
      </c>
    </row>
    <row r="69" spans="1:10" x14ac:dyDescent="0.35">
      <c r="A69" s="2" t="s">
        <v>76</v>
      </c>
      <c r="B69" s="3">
        <v>5.2371764705882349</v>
      </c>
      <c r="C69" s="3">
        <v>9.1649411764705881</v>
      </c>
      <c r="D69" s="3">
        <v>0.79488235294117637</v>
      </c>
      <c r="E69" s="3">
        <v>61.923529411764697</v>
      </c>
      <c r="F69" s="3">
        <v>0.78847058823529415</v>
      </c>
      <c r="G69" s="3">
        <v>0.41911764705882359</v>
      </c>
      <c r="H69" s="3">
        <v>0.92123529411764715</v>
      </c>
      <c r="I69" s="3">
        <v>0.75864705882352945</v>
      </c>
      <c r="J69" s="3">
        <v>0.26923529411764707</v>
      </c>
    </row>
    <row r="70" spans="1:10" x14ac:dyDescent="0.35">
      <c r="A70" s="2" t="s">
        <v>77</v>
      </c>
      <c r="B70" s="3">
        <v>4.8670666666666671</v>
      </c>
      <c r="C70" s="3">
        <v>9.5868000000000002</v>
      </c>
      <c r="D70" s="3">
        <v>0.67726666666666668</v>
      </c>
      <c r="E70" s="3">
        <v>65.653333333333336</v>
      </c>
      <c r="F70" s="3">
        <v>0.67553333333333332</v>
      </c>
      <c r="G70" s="3">
        <v>0.15338461538461537</v>
      </c>
      <c r="H70" s="3">
        <v>0.72260000000000002</v>
      </c>
      <c r="I70" s="3">
        <v>0.53713333333333335</v>
      </c>
      <c r="J70" s="3">
        <v>0.45999999999999996</v>
      </c>
    </row>
    <row r="71" spans="1:10" x14ac:dyDescent="0.35">
      <c r="A71" s="2" t="s">
        <v>78</v>
      </c>
      <c r="B71" s="3">
        <v>4.7088461538461548</v>
      </c>
      <c r="C71" s="3">
        <v>9.1111538461538455</v>
      </c>
      <c r="D71" s="3">
        <v>0.74569230769230777</v>
      </c>
      <c r="E71" s="3">
        <v>61.464230769230767</v>
      </c>
      <c r="F71" s="3">
        <v>0.52741666666666664</v>
      </c>
      <c r="G71" s="3">
        <v>-4.5615384615384613E-2</v>
      </c>
      <c r="H71" s="3">
        <v>0.81407692307692314</v>
      </c>
      <c r="I71" s="3">
        <v>0.50874999999999992</v>
      </c>
      <c r="J71" s="3">
        <v>0.51053846153846161</v>
      </c>
    </row>
    <row r="72" spans="1:10" x14ac:dyDescent="0.35">
      <c r="A72" s="2" t="s">
        <v>79</v>
      </c>
      <c r="B72" s="3">
        <v>7.040375</v>
      </c>
      <c r="C72" s="3">
        <v>11.139499999999998</v>
      </c>
      <c r="D72" s="3">
        <v>0.94975000000000009</v>
      </c>
      <c r="E72" s="3">
        <v>70.597500000000011</v>
      </c>
      <c r="F72" s="3">
        <v>0.88974999999999993</v>
      </c>
      <c r="G72" s="3">
        <v>0.2225625</v>
      </c>
      <c r="H72" s="3">
        <v>0.45243749999999994</v>
      </c>
      <c r="I72" s="3">
        <v>0.75337499999999991</v>
      </c>
      <c r="J72" s="3">
        <v>0.21887500000000001</v>
      </c>
    </row>
    <row r="73" spans="1:10" x14ac:dyDescent="0.35">
      <c r="A73" s="2" t="s">
        <v>80</v>
      </c>
      <c r="B73" s="3">
        <v>7.2656470588235287</v>
      </c>
      <c r="C73" s="3">
        <v>10.515823529411765</v>
      </c>
      <c r="D73" s="3">
        <v>0.90723529411764714</v>
      </c>
      <c r="E73" s="3">
        <v>71.835294117647067</v>
      </c>
      <c r="F73" s="3">
        <v>0.73199999999999998</v>
      </c>
      <c r="G73" s="3">
        <v>0.10331250000000003</v>
      </c>
      <c r="H73" s="3">
        <v>0.82023529411764695</v>
      </c>
      <c r="I73" s="3">
        <v>0.61382352941176488</v>
      </c>
      <c r="J73" s="3">
        <v>0.29617647058823526</v>
      </c>
    </row>
    <row r="74" spans="1:10" x14ac:dyDescent="0.35">
      <c r="A74" s="2" t="s">
        <v>81</v>
      </c>
      <c r="B74" s="3">
        <v>6.2944117647058819</v>
      </c>
      <c r="C74" s="3">
        <v>10.646882352941176</v>
      </c>
      <c r="D74" s="3">
        <v>0.89529411764705891</v>
      </c>
      <c r="E74" s="3">
        <v>71.452941176470574</v>
      </c>
      <c r="F74" s="3">
        <v>0.65011764705882347</v>
      </c>
      <c r="G74" s="3">
        <v>-1.7625000000000002E-2</v>
      </c>
      <c r="H74" s="3">
        <v>0.89935294117647069</v>
      </c>
      <c r="I74" s="3">
        <v>0.62623529411764722</v>
      </c>
      <c r="J74" s="3">
        <v>0.31747058823529412</v>
      </c>
    </row>
    <row r="75" spans="1:10" x14ac:dyDescent="0.35">
      <c r="A75" s="2" t="s">
        <v>82</v>
      </c>
      <c r="B75" s="3">
        <v>4.6685454545454546</v>
      </c>
      <c r="C75" s="3">
        <v>8.4369999999999994</v>
      </c>
      <c r="D75" s="3">
        <v>0.64290909090909087</v>
      </c>
      <c r="E75" s="3">
        <v>53.472727272727276</v>
      </c>
      <c r="F75" s="3">
        <v>0.74818181818181817</v>
      </c>
      <c r="G75" s="3">
        <v>-4.8909090909090909E-2</v>
      </c>
      <c r="H75" s="3">
        <v>0.7601818181818184</v>
      </c>
      <c r="I75" s="3">
        <v>0.63818181818181829</v>
      </c>
      <c r="J75" s="3">
        <v>0.3418181818181818</v>
      </c>
    </row>
    <row r="76" spans="1:10" x14ac:dyDescent="0.35">
      <c r="A76" s="2" t="s">
        <v>83</v>
      </c>
      <c r="B76" s="3">
        <v>5.767777777777777</v>
      </c>
      <c r="C76" s="3">
        <v>9.1940000000000008</v>
      </c>
      <c r="D76" s="3">
        <v>0.87655555555555564</v>
      </c>
      <c r="E76" s="3">
        <v>66.600000000000009</v>
      </c>
      <c r="F76" s="3">
        <v>0.81755555555555548</v>
      </c>
      <c r="G76" s="3">
        <v>-7.8666666666666663E-2</v>
      </c>
      <c r="H76" s="3">
        <v>0.89377777777777778</v>
      </c>
      <c r="I76" s="3">
        <v>0.71777777777777763</v>
      </c>
      <c r="J76" s="3">
        <v>0.26011111111111113</v>
      </c>
    </row>
    <row r="77" spans="1:10" x14ac:dyDescent="0.35">
      <c r="A77" s="2" t="s">
        <v>84</v>
      </c>
      <c r="B77" s="3">
        <v>6.0302941176470588</v>
      </c>
      <c r="C77" s="3">
        <v>10.589294117647059</v>
      </c>
      <c r="D77" s="3">
        <v>0.90235294117647058</v>
      </c>
      <c r="E77" s="3">
        <v>73.481176470588224</v>
      </c>
      <c r="F77" s="3">
        <v>0.80329411764705871</v>
      </c>
      <c r="G77" s="3">
        <v>-0.17506666666666662</v>
      </c>
      <c r="H77" s="3">
        <v>0.69199999999999995</v>
      </c>
      <c r="I77" s="3">
        <v>0.69676470588235295</v>
      </c>
      <c r="J77" s="3">
        <v>0.18158823529411766</v>
      </c>
    </row>
    <row r="78" spans="1:10" x14ac:dyDescent="0.35">
      <c r="A78" s="2" t="s">
        <v>85</v>
      </c>
      <c r="B78" s="3">
        <v>5.0884705882352934</v>
      </c>
      <c r="C78" s="3">
        <v>9.2574705882352948</v>
      </c>
      <c r="D78" s="3">
        <v>0.82064705882352929</v>
      </c>
      <c r="E78" s="3">
        <v>67.112941176470585</v>
      </c>
      <c r="F78" s="3">
        <v>0.74546666666666661</v>
      </c>
      <c r="G78" s="3">
        <v>-0.124125</v>
      </c>
      <c r="H78" s="3">
        <v>0.69216666666666671</v>
      </c>
      <c r="I78" s="3">
        <v>0.57123076923076932</v>
      </c>
      <c r="J78" s="3">
        <v>0.32114285714285712</v>
      </c>
    </row>
    <row r="79" spans="1:10" x14ac:dyDescent="0.35">
      <c r="A79" s="2" t="s">
        <v>86</v>
      </c>
      <c r="B79" s="3">
        <v>5.8445882352941183</v>
      </c>
      <c r="C79" s="3">
        <v>10.043470588235293</v>
      </c>
      <c r="D79" s="3">
        <v>0.90035294117647069</v>
      </c>
      <c r="E79" s="3">
        <v>62.470588235294116</v>
      </c>
      <c r="F79" s="3">
        <v>0.80741176470588227</v>
      </c>
      <c r="G79" s="3">
        <v>-0.12658823529411767</v>
      </c>
      <c r="H79" s="3">
        <v>0.79217647058823537</v>
      </c>
      <c r="I79" s="3">
        <v>0.64052941176470579</v>
      </c>
      <c r="J79" s="3">
        <v>0.15752941176470589</v>
      </c>
    </row>
    <row r="80" spans="1:10" x14ac:dyDescent="0.35">
      <c r="A80" s="2" t="s">
        <v>87</v>
      </c>
      <c r="B80" s="3">
        <v>4.4092352941176465</v>
      </c>
      <c r="C80" s="3">
        <v>8.3127647058823513</v>
      </c>
      <c r="D80" s="3">
        <v>0.76976470588235291</v>
      </c>
      <c r="E80" s="3">
        <v>55.382352941176464</v>
      </c>
      <c r="F80" s="3">
        <v>0.71699999999999997</v>
      </c>
      <c r="G80" s="3">
        <v>0.15917647058823528</v>
      </c>
      <c r="H80" s="3">
        <v>0.86305882352941166</v>
      </c>
      <c r="I80" s="3">
        <v>0.72035294117647042</v>
      </c>
      <c r="J80" s="3">
        <v>0.20976470588235296</v>
      </c>
    </row>
    <row r="81" spans="1:10" x14ac:dyDescent="0.35">
      <c r="A81" s="2" t="s">
        <v>88</v>
      </c>
      <c r="B81" s="3">
        <v>5.7639999999999993</v>
      </c>
      <c r="C81" s="3">
        <v>9.1420666666666666</v>
      </c>
      <c r="D81" s="3">
        <v>0.80174999999999985</v>
      </c>
      <c r="E81" s="3"/>
      <c r="F81" s="3">
        <v>0.67559999999999998</v>
      </c>
      <c r="G81" s="3">
        <v>0.15653333333333333</v>
      </c>
      <c r="H81" s="3">
        <v>0.9008750000000002</v>
      </c>
      <c r="I81" s="3">
        <v>0.59668750000000004</v>
      </c>
      <c r="J81" s="3">
        <v>0.17256250000000001</v>
      </c>
    </row>
    <row r="82" spans="1:10" x14ac:dyDescent="0.35">
      <c r="A82" s="2" t="s">
        <v>89</v>
      </c>
      <c r="B82" s="3">
        <v>6.2737272727272719</v>
      </c>
      <c r="C82" s="3">
        <v>10.96218181818182</v>
      </c>
      <c r="D82" s="3">
        <v>0.87339999999999995</v>
      </c>
      <c r="E82" s="3">
        <v>69.638636363636365</v>
      </c>
      <c r="F82" s="3">
        <v>0.81590000000000007</v>
      </c>
      <c r="G82" s="3">
        <v>-5.5428571428571424E-2</v>
      </c>
      <c r="H82" s="3">
        <v>0.51225000000000009</v>
      </c>
      <c r="I82" s="3">
        <v>0.69879999999999998</v>
      </c>
      <c r="J82" s="3">
        <v>0.24409999999999998</v>
      </c>
    </row>
    <row r="83" spans="1:10" x14ac:dyDescent="0.35">
      <c r="A83" s="2" t="s">
        <v>90</v>
      </c>
      <c r="B83" s="3">
        <v>5.2223529411764709</v>
      </c>
      <c r="C83" s="3">
        <v>8.420529411764706</v>
      </c>
      <c r="D83" s="3">
        <v>0.87452941176470578</v>
      </c>
      <c r="E83" s="3">
        <v>63.452941176470588</v>
      </c>
      <c r="F83" s="3">
        <v>0.79964705882352938</v>
      </c>
      <c r="G83" s="3">
        <v>3.9411764705882361E-2</v>
      </c>
      <c r="H83" s="3">
        <v>0.90147058823529425</v>
      </c>
      <c r="I83" s="3">
        <v>0.60976470588235299</v>
      </c>
      <c r="J83" s="3">
        <v>0.17258823529411765</v>
      </c>
    </row>
    <row r="84" spans="1:10" x14ac:dyDescent="0.35">
      <c r="A84" s="2" t="s">
        <v>91</v>
      </c>
      <c r="B84" s="3">
        <v>4.9954000000000001</v>
      </c>
      <c r="C84" s="3">
        <v>8.6719000000000008</v>
      </c>
      <c r="D84" s="3">
        <v>0.7239000000000001</v>
      </c>
      <c r="E84" s="3">
        <v>58.722000000000001</v>
      </c>
      <c r="F84" s="3">
        <v>0.90066666666666662</v>
      </c>
      <c r="G84" s="3">
        <v>0.24640000000000004</v>
      </c>
      <c r="H84" s="3">
        <v>0.63933333333333342</v>
      </c>
      <c r="I84" s="3">
        <v>0.73140000000000005</v>
      </c>
      <c r="J84" s="3">
        <v>0.27449999999999997</v>
      </c>
    </row>
    <row r="85" spans="1:10" x14ac:dyDescent="0.35">
      <c r="A85" s="2" t="s">
        <v>92</v>
      </c>
      <c r="B85" s="3">
        <v>5.5243124999999988</v>
      </c>
      <c r="C85" s="3">
        <v>10.1926875</v>
      </c>
      <c r="D85" s="3">
        <v>0.88337500000000013</v>
      </c>
      <c r="E85" s="3">
        <v>65.224999999999994</v>
      </c>
      <c r="F85" s="3">
        <v>0.66481250000000003</v>
      </c>
      <c r="G85" s="3">
        <v>-0.12193750000000002</v>
      </c>
      <c r="H85" s="3">
        <v>0.85962499999999986</v>
      </c>
      <c r="I85" s="3">
        <v>0.59387499999999993</v>
      </c>
      <c r="J85" s="3">
        <v>0.21806250000000002</v>
      </c>
    </row>
    <row r="86" spans="1:10" x14ac:dyDescent="0.35">
      <c r="A86" s="2" t="s">
        <v>93</v>
      </c>
      <c r="B86" s="3">
        <v>4.5239411764705881</v>
      </c>
      <c r="C86" s="3">
        <v>9.7073529411764703</v>
      </c>
      <c r="D86" s="3">
        <v>0.7274705882352942</v>
      </c>
      <c r="E86" s="3">
        <v>65.657647058823514</v>
      </c>
      <c r="F86" s="3">
        <v>0.59811764705882353</v>
      </c>
      <c r="G86" s="3">
        <v>-2.4500000000000001E-2</v>
      </c>
      <c r="H86" s="3">
        <v>0.90641176470588225</v>
      </c>
      <c r="I86" s="3">
        <v>0.44258823529411773</v>
      </c>
      <c r="J86" s="3">
        <v>0.35588235294117643</v>
      </c>
    </row>
    <row r="87" spans="1:10" x14ac:dyDescent="0.35">
      <c r="A87" s="2" t="s">
        <v>94</v>
      </c>
      <c r="B87" s="3">
        <v>4.0032499999999995</v>
      </c>
      <c r="C87" s="3">
        <v>7.8427499999999997</v>
      </c>
      <c r="D87" s="3">
        <v>0.79525000000000001</v>
      </c>
      <c r="E87" s="3">
        <v>42.717500000000001</v>
      </c>
      <c r="F87" s="3">
        <v>0.70500000000000007</v>
      </c>
      <c r="G87" s="3">
        <v>-0.11324999999999999</v>
      </c>
      <c r="H87" s="3">
        <v>0.80575000000000008</v>
      </c>
      <c r="I87" s="3">
        <v>0.71299999999999997</v>
      </c>
      <c r="J87" s="3">
        <v>0.24200000000000002</v>
      </c>
    </row>
    <row r="88" spans="1:10" x14ac:dyDescent="0.35">
      <c r="A88" s="2" t="s">
        <v>95</v>
      </c>
      <c r="B88" s="3">
        <v>4.0468000000000002</v>
      </c>
      <c r="C88" s="3">
        <v>7.2947999999999995</v>
      </c>
      <c r="D88" s="3">
        <v>0.67500000000000004</v>
      </c>
      <c r="E88" s="3">
        <v>53.351999999999997</v>
      </c>
      <c r="F88" s="3">
        <v>0.72939999999999994</v>
      </c>
      <c r="G88" s="3">
        <v>2.12E-2</v>
      </c>
      <c r="H88" s="3">
        <v>0.84979999999999989</v>
      </c>
      <c r="I88" s="3">
        <v>0.61070000000000013</v>
      </c>
      <c r="J88" s="3">
        <v>0.39079999999999993</v>
      </c>
    </row>
    <row r="89" spans="1:10" x14ac:dyDescent="0.35">
      <c r="A89" s="2" t="s">
        <v>96</v>
      </c>
      <c r="B89" s="3">
        <v>5.5456666666666665</v>
      </c>
      <c r="C89" s="3">
        <v>10.056666666666667</v>
      </c>
      <c r="D89" s="3">
        <v>0.84549999999999992</v>
      </c>
      <c r="E89" s="3">
        <v>64.815000000000012</v>
      </c>
      <c r="F89" s="3">
        <v>0.77183333333333337</v>
      </c>
      <c r="G89" s="3">
        <v>-0.10133333333333333</v>
      </c>
      <c r="H89" s="3">
        <v>0.69899999999999995</v>
      </c>
      <c r="I89" s="3">
        <v>0.63950000000000007</v>
      </c>
      <c r="J89" s="3">
        <v>0.3745</v>
      </c>
    </row>
    <row r="90" spans="1:10" x14ac:dyDescent="0.35">
      <c r="A90" s="2" t="s">
        <v>97</v>
      </c>
      <c r="B90" s="3">
        <v>5.9582941176470579</v>
      </c>
      <c r="C90" s="3">
        <v>10.312294117647058</v>
      </c>
      <c r="D90" s="3">
        <v>0.92405882352941171</v>
      </c>
      <c r="E90" s="3">
        <v>65.347058823529423</v>
      </c>
      <c r="F90" s="3">
        <v>0.626470588235294</v>
      </c>
      <c r="G90" s="3">
        <v>-0.23564705882352938</v>
      </c>
      <c r="H90" s="3">
        <v>0.90223529411764714</v>
      </c>
      <c r="I90" s="3">
        <v>0.54847058823529404</v>
      </c>
      <c r="J90" s="3">
        <v>0.24829411764705878</v>
      </c>
    </row>
    <row r="91" spans="1:10" x14ac:dyDescent="0.35">
      <c r="A91" s="2" t="s">
        <v>98</v>
      </c>
      <c r="B91" s="3">
        <v>7.0622499999999988</v>
      </c>
      <c r="C91" s="3">
        <v>11.64325</v>
      </c>
      <c r="D91" s="3">
        <v>0.91691666666666671</v>
      </c>
      <c r="E91" s="3">
        <v>71.185416666666669</v>
      </c>
      <c r="F91" s="3">
        <v>0.90833333333333321</v>
      </c>
      <c r="G91" s="3">
        <v>3.5749999999999997E-2</v>
      </c>
      <c r="H91" s="3">
        <v>0.37449999999999989</v>
      </c>
      <c r="I91" s="3">
        <v>0.71641666666666659</v>
      </c>
      <c r="J91" s="3">
        <v>0.20308333333333331</v>
      </c>
    </row>
    <row r="92" spans="1:10" x14ac:dyDescent="0.35">
      <c r="A92" s="2" t="s">
        <v>99</v>
      </c>
      <c r="B92" s="3">
        <v>3.9839999999999995</v>
      </c>
      <c r="C92" s="3">
        <v>7.3342500000000008</v>
      </c>
      <c r="D92" s="3">
        <v>0.69450000000000001</v>
      </c>
      <c r="E92" s="3">
        <v>56.134166666666658</v>
      </c>
      <c r="F92" s="3">
        <v>0.51663636363636367</v>
      </c>
      <c r="G92" s="3">
        <v>-3.0583333333333337E-2</v>
      </c>
      <c r="H92" s="3">
        <v>0.82763636363636361</v>
      </c>
      <c r="I92" s="3">
        <v>0.63708333333333333</v>
      </c>
      <c r="J92" s="3">
        <v>0.25449999999999995</v>
      </c>
    </row>
    <row r="93" spans="1:10" x14ac:dyDescent="0.35">
      <c r="A93" s="2" t="s">
        <v>100</v>
      </c>
      <c r="B93" s="3">
        <v>3.9748571428571431</v>
      </c>
      <c r="C93" s="3">
        <v>7.2356428571428575</v>
      </c>
      <c r="D93" s="3">
        <v>0.56249999999999989</v>
      </c>
      <c r="E93" s="3">
        <v>53.305000000000007</v>
      </c>
      <c r="F93" s="3">
        <v>0.78485714285714292</v>
      </c>
      <c r="G93" s="3">
        <v>6.5285714285714294E-2</v>
      </c>
      <c r="H93" s="3">
        <v>0.77221428571428574</v>
      </c>
      <c r="I93" s="3">
        <v>0.61521428571428571</v>
      </c>
      <c r="J93" s="3">
        <v>0.26942857142857146</v>
      </c>
    </row>
    <row r="94" spans="1:10" x14ac:dyDescent="0.35">
      <c r="A94" s="2" t="s">
        <v>101</v>
      </c>
      <c r="B94" s="3">
        <v>5.8263571428571428</v>
      </c>
      <c r="C94" s="3">
        <v>10.015500000000001</v>
      </c>
      <c r="D94" s="3">
        <v>0.82257142857142862</v>
      </c>
      <c r="E94" s="3">
        <v>65.510714285714286</v>
      </c>
      <c r="F94" s="3">
        <v>0.82950000000000013</v>
      </c>
      <c r="G94" s="3">
        <v>0.11607142857142858</v>
      </c>
      <c r="H94" s="3">
        <v>0.81742857142857139</v>
      </c>
      <c r="I94" s="3">
        <v>0.72592857142857148</v>
      </c>
      <c r="J94" s="3">
        <v>0.21557142857142858</v>
      </c>
    </row>
    <row r="95" spans="1:10" x14ac:dyDescent="0.35">
      <c r="A95" s="2" t="s">
        <v>102</v>
      </c>
      <c r="B95" s="3">
        <v>5.1980000000000004</v>
      </c>
      <c r="C95" s="3">
        <v>9.8930000000000007</v>
      </c>
      <c r="D95" s="3">
        <v>0.91300000000000003</v>
      </c>
      <c r="E95" s="3">
        <v>69.775000000000006</v>
      </c>
      <c r="F95" s="3">
        <v>0.85499999999999998</v>
      </c>
      <c r="G95" s="3">
        <v>1.6E-2</v>
      </c>
      <c r="H95" s="3"/>
      <c r="I95" s="3"/>
      <c r="J95" s="3"/>
    </row>
    <row r="96" spans="1:10" x14ac:dyDescent="0.35">
      <c r="A96" s="2" t="s">
        <v>103</v>
      </c>
      <c r="B96" s="3">
        <v>4.2397499999999999</v>
      </c>
      <c r="C96" s="3">
        <v>7.6254375000000003</v>
      </c>
      <c r="D96" s="3">
        <v>0.74443750000000009</v>
      </c>
      <c r="E96" s="3">
        <v>52.913749999999993</v>
      </c>
      <c r="F96" s="3">
        <v>0.68143749999999992</v>
      </c>
      <c r="G96" s="3">
        <v>-4.5812499999999999E-2</v>
      </c>
      <c r="H96" s="3">
        <v>0.8088749999999999</v>
      </c>
      <c r="I96" s="3">
        <v>0.69831249999999989</v>
      </c>
      <c r="J96" s="3">
        <v>0.26625000000000004</v>
      </c>
    </row>
    <row r="97" spans="1:10" x14ac:dyDescent="0.35">
      <c r="A97" s="2" t="s">
        <v>104</v>
      </c>
      <c r="B97" s="3">
        <v>6.3910714285714292</v>
      </c>
      <c r="C97" s="3">
        <v>10.555538461538459</v>
      </c>
      <c r="D97" s="3">
        <v>0.92564285714285721</v>
      </c>
      <c r="E97" s="3">
        <v>71.13</v>
      </c>
      <c r="F97" s="3">
        <v>0.88728571428571423</v>
      </c>
      <c r="G97" s="3">
        <v>0.27615384615384619</v>
      </c>
      <c r="H97" s="3">
        <v>0.68777777777777782</v>
      </c>
      <c r="I97" s="3">
        <v>0.63600000000000001</v>
      </c>
      <c r="J97" s="3">
        <v>0.35757142857142854</v>
      </c>
    </row>
    <row r="98" spans="1:10" x14ac:dyDescent="0.35">
      <c r="A98" s="2" t="s">
        <v>105</v>
      </c>
      <c r="B98" s="3">
        <v>4.4337857142857136</v>
      </c>
      <c r="C98" s="3">
        <v>8.5297857142857136</v>
      </c>
      <c r="D98" s="3">
        <v>0.77299999999999991</v>
      </c>
      <c r="E98" s="3">
        <v>58.401785714285722</v>
      </c>
      <c r="F98" s="3">
        <v>0.56107142857142844</v>
      </c>
      <c r="G98" s="3">
        <v>-4.5642857142857145E-2</v>
      </c>
      <c r="H98" s="3">
        <v>0.7261428571428572</v>
      </c>
      <c r="I98" s="3">
        <v>0.71557142857142864</v>
      </c>
      <c r="J98" s="3">
        <v>0.21142857142857144</v>
      </c>
    </row>
    <row r="99" spans="1:10" x14ac:dyDescent="0.35">
      <c r="A99" s="2" t="s">
        <v>106</v>
      </c>
      <c r="B99" s="3">
        <v>5.8596666666666657</v>
      </c>
      <c r="C99" s="3">
        <v>9.9617777777777778</v>
      </c>
      <c r="D99" s="3">
        <v>0.86888888888888893</v>
      </c>
      <c r="E99" s="3">
        <v>63.855555555555561</v>
      </c>
      <c r="F99" s="3">
        <v>0.84511111111111115</v>
      </c>
      <c r="G99" s="3">
        <v>3.8777777777777772E-2</v>
      </c>
      <c r="H99" s="3">
        <v>0.81722222222222218</v>
      </c>
      <c r="I99" s="3">
        <v>0.70200000000000007</v>
      </c>
      <c r="J99" s="3">
        <v>0.18211111111111111</v>
      </c>
    </row>
    <row r="100" spans="1:10" x14ac:dyDescent="0.35">
      <c r="A100" s="2" t="s">
        <v>107</v>
      </c>
      <c r="B100" s="3">
        <v>6.6763529411764697</v>
      </c>
      <c r="C100" s="3">
        <v>9.8494117647058825</v>
      </c>
      <c r="D100" s="3">
        <v>0.83023529411764718</v>
      </c>
      <c r="E100" s="3">
        <v>65.421176470588208</v>
      </c>
      <c r="F100" s="3">
        <v>0.78705882352941192</v>
      </c>
      <c r="G100" s="3">
        <v>-0.12268749999999998</v>
      </c>
      <c r="H100" s="3">
        <v>0.73929411764705866</v>
      </c>
      <c r="I100" s="3">
        <v>0.76147058823529401</v>
      </c>
      <c r="J100" s="3">
        <v>0.23482352941176474</v>
      </c>
    </row>
    <row r="101" spans="1:10" x14ac:dyDescent="0.35">
      <c r="A101" s="2" t="s">
        <v>108</v>
      </c>
      <c r="B101" s="3">
        <v>5.6381764705882356</v>
      </c>
      <c r="C101" s="3">
        <v>9.2314705882352932</v>
      </c>
      <c r="D101" s="3">
        <v>0.83964705882352941</v>
      </c>
      <c r="E101" s="3">
        <v>62.552941176470583</v>
      </c>
      <c r="F101" s="3">
        <v>0.66970588235294137</v>
      </c>
      <c r="G101" s="3">
        <v>-9.1411764705882373E-2</v>
      </c>
      <c r="H101" s="3">
        <v>0.92741176470588238</v>
      </c>
      <c r="I101" s="3">
        <v>0.57182352941176473</v>
      </c>
      <c r="J101" s="3">
        <v>0.2770588235294118</v>
      </c>
    </row>
    <row r="102" spans="1:10" x14ac:dyDescent="0.35">
      <c r="A102" s="2" t="s">
        <v>109</v>
      </c>
      <c r="B102" s="3">
        <v>5.1509333333333327</v>
      </c>
      <c r="C102" s="3">
        <v>9.2255999999999982</v>
      </c>
      <c r="D102" s="3">
        <v>0.92739999999999989</v>
      </c>
      <c r="E102" s="3">
        <v>59.24666666666667</v>
      </c>
      <c r="F102" s="3">
        <v>0.6942666666666667</v>
      </c>
      <c r="G102" s="3">
        <v>0.12553333333333333</v>
      </c>
      <c r="H102" s="3">
        <v>0.89573333333333316</v>
      </c>
      <c r="I102" s="3">
        <v>0.54093333333333349</v>
      </c>
      <c r="J102" s="3">
        <v>0.18880000000000002</v>
      </c>
    </row>
    <row r="103" spans="1:10" x14ac:dyDescent="0.35">
      <c r="A103" s="2" t="s">
        <v>110</v>
      </c>
      <c r="B103" s="3">
        <v>5.3117692307692312</v>
      </c>
      <c r="C103" s="3">
        <v>9.8019999999999996</v>
      </c>
      <c r="D103" s="3">
        <v>0.81815384615384623</v>
      </c>
      <c r="E103" s="3">
        <v>66.536923076923074</v>
      </c>
      <c r="F103" s="3">
        <v>0.57946153846153858</v>
      </c>
      <c r="G103" s="3">
        <v>-0.10699999999999998</v>
      </c>
      <c r="H103" s="3">
        <v>0.78523076923076929</v>
      </c>
      <c r="I103" s="3">
        <v>0.52330769230769225</v>
      </c>
      <c r="J103" s="3">
        <v>0.36807692307692308</v>
      </c>
    </row>
    <row r="104" spans="1:10" x14ac:dyDescent="0.35">
      <c r="A104" s="2" t="s">
        <v>111</v>
      </c>
      <c r="B104" s="3">
        <v>5.0099999999999989</v>
      </c>
      <c r="C104" s="3">
        <v>8.8882499999999993</v>
      </c>
      <c r="D104" s="3">
        <v>0.61081818181818182</v>
      </c>
      <c r="E104" s="3">
        <v>63.346666666666664</v>
      </c>
      <c r="F104" s="3">
        <v>0.73508333333333331</v>
      </c>
      <c r="G104" s="3">
        <v>-0.22158333333333333</v>
      </c>
      <c r="H104" s="3">
        <v>0.81774999999999987</v>
      </c>
      <c r="I104" s="3">
        <v>0.59772727272727277</v>
      </c>
      <c r="J104" s="3">
        <v>0.30309090909090908</v>
      </c>
    </row>
    <row r="105" spans="1:10" x14ac:dyDescent="0.35">
      <c r="A105" s="2" t="s">
        <v>112</v>
      </c>
      <c r="B105" s="3">
        <v>4.7387000000000006</v>
      </c>
      <c r="C105" s="3">
        <v>7.0376999999999992</v>
      </c>
      <c r="D105" s="3">
        <v>0.74</v>
      </c>
      <c r="E105" s="3">
        <v>48.414000000000001</v>
      </c>
      <c r="F105" s="3">
        <v>0.76050000000000006</v>
      </c>
      <c r="G105" s="3">
        <v>3.5400000000000001E-2</v>
      </c>
      <c r="H105" s="3">
        <v>0.71970000000000001</v>
      </c>
      <c r="I105" s="3">
        <v>0.60199999999999998</v>
      </c>
      <c r="J105" s="3">
        <v>0.32979999999999998</v>
      </c>
    </row>
    <row r="106" spans="1:10" x14ac:dyDescent="0.35">
      <c r="A106" s="2" t="s">
        <v>113</v>
      </c>
      <c r="B106" s="3">
        <v>4.3991999999999996</v>
      </c>
      <c r="C106" s="3">
        <v>8.3041</v>
      </c>
      <c r="D106" s="3">
        <v>0.75960000000000005</v>
      </c>
      <c r="E106" s="3">
        <v>59.994499999999995</v>
      </c>
      <c r="F106" s="3">
        <v>0.81679999999999997</v>
      </c>
      <c r="G106" s="3">
        <v>0.6117999999999999</v>
      </c>
      <c r="H106" s="3">
        <v>0.64310000000000012</v>
      </c>
      <c r="I106" s="3">
        <v>0.6593</v>
      </c>
      <c r="J106" s="3">
        <v>0.25330000000000003</v>
      </c>
    </row>
    <row r="107" spans="1:10" x14ac:dyDescent="0.35">
      <c r="A107" s="2" t="s">
        <v>114</v>
      </c>
      <c r="B107" s="3">
        <v>4.6327499999999997</v>
      </c>
      <c r="C107" s="3">
        <v>9.1737500000000001</v>
      </c>
      <c r="D107" s="3">
        <v>0.81062499999999993</v>
      </c>
      <c r="E107" s="3">
        <v>55.483125000000008</v>
      </c>
      <c r="F107" s="3">
        <v>0.74262499999999998</v>
      </c>
      <c r="G107" s="3">
        <v>-0.15225</v>
      </c>
      <c r="H107" s="3">
        <v>0.83412500000000012</v>
      </c>
      <c r="I107" s="3">
        <v>0.68762500000000004</v>
      </c>
      <c r="J107" s="3">
        <v>0.238875</v>
      </c>
    </row>
    <row r="108" spans="1:10" x14ac:dyDescent="0.35">
      <c r="A108" s="2" t="s">
        <v>115</v>
      </c>
      <c r="B108" s="3">
        <v>4.8077058823529413</v>
      </c>
      <c r="C108" s="3">
        <v>8.0354117647058825</v>
      </c>
      <c r="D108" s="3">
        <v>0.77952941176470603</v>
      </c>
      <c r="E108" s="3">
        <v>60.494117647058829</v>
      </c>
      <c r="F108" s="3">
        <v>0.69958823529411762</v>
      </c>
      <c r="G108" s="3">
        <v>0.13700000000000001</v>
      </c>
      <c r="H108" s="3">
        <v>0.84070588235294108</v>
      </c>
      <c r="I108" s="3">
        <v>0.49705882352941172</v>
      </c>
      <c r="J108" s="3">
        <v>0.28247058823529408</v>
      </c>
    </row>
    <row r="109" spans="1:10" x14ac:dyDescent="0.35">
      <c r="A109" s="2" t="s">
        <v>116</v>
      </c>
      <c r="B109" s="3">
        <v>7.4519999999999991</v>
      </c>
      <c r="C109" s="3">
        <v>10.892312499999999</v>
      </c>
      <c r="D109" s="3">
        <v>0.93231249999999999</v>
      </c>
      <c r="E109" s="3">
        <v>71.131250000000009</v>
      </c>
      <c r="F109" s="3">
        <v>0.90174999999999994</v>
      </c>
      <c r="G109" s="3">
        <v>0.26886666666666664</v>
      </c>
      <c r="H109" s="3">
        <v>0.41656250000000006</v>
      </c>
      <c r="I109" s="3">
        <v>0.73168749999999994</v>
      </c>
      <c r="J109" s="3">
        <v>0.21131249999999999</v>
      </c>
    </row>
    <row r="110" spans="1:10" x14ac:dyDescent="0.35">
      <c r="A110" s="2" t="s">
        <v>117</v>
      </c>
      <c r="B110" s="3">
        <v>7.2785000000000002</v>
      </c>
      <c r="C110" s="3">
        <v>10.607249999999999</v>
      </c>
      <c r="D110" s="3">
        <v>0.95293749999999988</v>
      </c>
      <c r="E110" s="3">
        <v>69.982499999999987</v>
      </c>
      <c r="F110" s="3">
        <v>0.91656250000000006</v>
      </c>
      <c r="G110" s="3">
        <v>0.2451875</v>
      </c>
      <c r="H110" s="3">
        <v>0.26624999999999999</v>
      </c>
      <c r="I110" s="3">
        <v>0.78025000000000011</v>
      </c>
      <c r="J110" s="3">
        <v>0.200875</v>
      </c>
    </row>
    <row r="111" spans="1:10" x14ac:dyDescent="0.35">
      <c r="A111" s="2" t="s">
        <v>118</v>
      </c>
      <c r="B111" s="3">
        <v>5.7381176470588233</v>
      </c>
      <c r="C111" s="3">
        <v>8.5471176470588208</v>
      </c>
      <c r="D111" s="3">
        <v>0.85252941176470576</v>
      </c>
      <c r="E111" s="3">
        <v>65.058823529411768</v>
      </c>
      <c r="F111" s="3">
        <v>0.82235294117647051</v>
      </c>
      <c r="G111" s="3">
        <v>3.8588235294117652E-2</v>
      </c>
      <c r="H111" s="3">
        <v>0.71570588235294119</v>
      </c>
      <c r="I111" s="3">
        <v>0.77423529411764724</v>
      </c>
      <c r="J111" s="3">
        <v>0.31370588235294117</v>
      </c>
    </row>
    <row r="112" spans="1:10" x14ac:dyDescent="0.35">
      <c r="A112" s="2" t="s">
        <v>119</v>
      </c>
      <c r="B112" s="3">
        <v>4.2706666666666671</v>
      </c>
      <c r="C112" s="3">
        <v>6.9850000000000003</v>
      </c>
      <c r="D112" s="3">
        <v>0.68379999999999996</v>
      </c>
      <c r="E112" s="3">
        <v>53.176666666666662</v>
      </c>
      <c r="F112" s="3">
        <v>0.74906666666666655</v>
      </c>
      <c r="G112" s="3">
        <v>-2.1866666666666663E-2</v>
      </c>
      <c r="H112" s="3">
        <v>0.68713333333333337</v>
      </c>
      <c r="I112" s="3">
        <v>0.69980000000000009</v>
      </c>
      <c r="J112" s="3">
        <v>0.2424</v>
      </c>
    </row>
    <row r="113" spans="1:10" x14ac:dyDescent="0.35">
      <c r="A113" s="2" t="s">
        <v>120</v>
      </c>
      <c r="B113" s="3">
        <v>4.9689285714285711</v>
      </c>
      <c r="C113" s="3">
        <v>8.4877142857142847</v>
      </c>
      <c r="D113" s="3">
        <v>0.75478571428571428</v>
      </c>
      <c r="E113" s="3">
        <v>52.67321428571428</v>
      </c>
      <c r="F113" s="3">
        <v>0.68021428571428566</v>
      </c>
      <c r="G113" s="3">
        <v>6.1928571428571437E-2</v>
      </c>
      <c r="H113" s="3">
        <v>0.89571428571428591</v>
      </c>
      <c r="I113" s="3">
        <v>0.73357142857142865</v>
      </c>
      <c r="J113" s="3">
        <v>0.22864285714285715</v>
      </c>
    </row>
    <row r="114" spans="1:10" x14ac:dyDescent="0.35">
      <c r="A114" s="2" t="s">
        <v>121</v>
      </c>
      <c r="B114" s="3">
        <v>4.9731333333333341</v>
      </c>
      <c r="C114" s="3">
        <v>9.6065333333333349</v>
      </c>
      <c r="D114" s="3">
        <v>0.79659999999999986</v>
      </c>
      <c r="E114" s="3">
        <v>65.518666666666661</v>
      </c>
      <c r="F114" s="3">
        <v>0.66006666666666669</v>
      </c>
      <c r="G114" s="3">
        <v>1.0933333333333331E-2</v>
      </c>
      <c r="H114" s="3">
        <v>0.87719999999999998</v>
      </c>
      <c r="I114" s="3">
        <v>0.52993333333333337</v>
      </c>
      <c r="J114" s="3">
        <v>0.31966666666666665</v>
      </c>
    </row>
    <row r="115" spans="1:10" x14ac:dyDescent="0.35">
      <c r="A115" s="2" t="s">
        <v>122</v>
      </c>
      <c r="B115" s="3">
        <v>7.4817500000000008</v>
      </c>
      <c r="C115" s="3">
        <v>11.063583333333334</v>
      </c>
      <c r="D115" s="3">
        <v>0.94833333333333325</v>
      </c>
      <c r="E115" s="3">
        <v>70.983333333333334</v>
      </c>
      <c r="F115" s="3">
        <v>0.95158333333333334</v>
      </c>
      <c r="G115" s="3">
        <v>0.13791666666666666</v>
      </c>
      <c r="H115" s="3">
        <v>0.3349166666666667</v>
      </c>
      <c r="I115" s="3">
        <v>0.78399999999999992</v>
      </c>
      <c r="J115" s="3">
        <v>0.20174999999999998</v>
      </c>
    </row>
    <row r="116" spans="1:10" x14ac:dyDescent="0.35">
      <c r="A116" s="2" t="s">
        <v>123</v>
      </c>
      <c r="B116" s="3">
        <v>6.8529999999999998</v>
      </c>
      <c r="C116" s="3">
        <v>10.539</v>
      </c>
      <c r="D116" s="3"/>
      <c r="E116" s="3">
        <v>62.34</v>
      </c>
      <c r="F116" s="3">
        <v>0.91600000000000004</v>
      </c>
      <c r="G116" s="3">
        <v>0.01</v>
      </c>
      <c r="H116" s="3"/>
      <c r="I116" s="3"/>
      <c r="J116" s="3">
        <v>0.29499999999999998</v>
      </c>
    </row>
    <row r="117" spans="1:10" x14ac:dyDescent="0.35">
      <c r="A117" s="2" t="s">
        <v>124</v>
      </c>
      <c r="B117" s="3">
        <v>5.1566249999999991</v>
      </c>
      <c r="C117" s="3">
        <v>8.4027499999999993</v>
      </c>
      <c r="D117" s="3">
        <v>0.57062500000000005</v>
      </c>
      <c r="E117" s="3">
        <v>55.413437500000001</v>
      </c>
      <c r="F117" s="3">
        <v>0.54812499999999997</v>
      </c>
      <c r="G117" s="3">
        <v>9.0333333333333335E-2</v>
      </c>
      <c r="H117" s="3">
        <v>0.79718749999999994</v>
      </c>
      <c r="I117" s="3">
        <v>0.49993333333333329</v>
      </c>
      <c r="J117" s="3">
        <v>0.33131250000000007</v>
      </c>
    </row>
    <row r="118" spans="1:10" x14ac:dyDescent="0.35">
      <c r="A118" s="2" t="s">
        <v>125</v>
      </c>
      <c r="B118" s="3">
        <v>6.6314999999999991</v>
      </c>
      <c r="C118" s="3">
        <v>10.142687500000001</v>
      </c>
      <c r="D118" s="3">
        <v>0.90262500000000012</v>
      </c>
      <c r="E118" s="3">
        <v>67.993749999999991</v>
      </c>
      <c r="F118" s="3">
        <v>0.81918750000000018</v>
      </c>
      <c r="G118" s="3">
        <v>-5.0312500000000003E-2</v>
      </c>
      <c r="H118" s="3">
        <v>0.85725000000000007</v>
      </c>
      <c r="I118" s="3">
        <v>0.82143749999999993</v>
      </c>
      <c r="J118" s="3">
        <v>0.21137500000000001</v>
      </c>
    </row>
    <row r="119" spans="1:10" x14ac:dyDescent="0.35">
      <c r="A119" s="2" t="s">
        <v>126</v>
      </c>
      <c r="B119" s="3">
        <v>5.5926875000000003</v>
      </c>
      <c r="C119" s="3">
        <v>9.3890624999999996</v>
      </c>
      <c r="D119" s="3">
        <v>0.90599999999999992</v>
      </c>
      <c r="E119" s="3">
        <v>65.453125</v>
      </c>
      <c r="F119" s="3">
        <v>0.79168749999999999</v>
      </c>
      <c r="G119" s="3">
        <v>4.3437500000000004E-2</v>
      </c>
      <c r="H119" s="3">
        <v>0.83312500000000012</v>
      </c>
      <c r="I119" s="3">
        <v>0.81762500000000016</v>
      </c>
      <c r="J119" s="3">
        <v>0.22900000000000001</v>
      </c>
    </row>
    <row r="120" spans="1:10" x14ac:dyDescent="0.35">
      <c r="A120" s="2" t="s">
        <v>127</v>
      </c>
      <c r="B120" s="3">
        <v>5.5823529411764703</v>
      </c>
      <c r="C120" s="3">
        <v>9.3044117647058826</v>
      </c>
      <c r="D120" s="3">
        <v>0.80182352941176471</v>
      </c>
      <c r="E120" s="3">
        <v>68.399999999999991</v>
      </c>
      <c r="F120" s="3">
        <v>0.74858823529411744</v>
      </c>
      <c r="G120" s="3">
        <v>-0.10817647058823529</v>
      </c>
      <c r="H120" s="3">
        <v>0.88370588235294123</v>
      </c>
      <c r="I120" s="3">
        <v>0.74670588235294133</v>
      </c>
      <c r="J120" s="3">
        <v>0.37152941176470589</v>
      </c>
    </row>
    <row r="121" spans="1:10" x14ac:dyDescent="0.35">
      <c r="A121" s="2" t="s">
        <v>128</v>
      </c>
      <c r="B121" s="3">
        <v>5.2621875000000005</v>
      </c>
      <c r="C121" s="3">
        <v>8.8164999999999996</v>
      </c>
      <c r="D121" s="3">
        <v>0.81318750000000006</v>
      </c>
      <c r="E121" s="3">
        <v>61.764062499999994</v>
      </c>
      <c r="F121" s="3">
        <v>0.89531249999999996</v>
      </c>
      <c r="G121" s="3">
        <v>-1.9250000000000003E-2</v>
      </c>
      <c r="H121" s="3">
        <v>0.77806249999999999</v>
      </c>
      <c r="I121" s="3">
        <v>0.78425000000000011</v>
      </c>
      <c r="J121" s="3">
        <v>0.34053333333333335</v>
      </c>
    </row>
    <row r="122" spans="1:10" x14ac:dyDescent="0.35">
      <c r="A122" s="2" t="s">
        <v>129</v>
      </c>
      <c r="B122" s="3">
        <v>5.9784999999999995</v>
      </c>
      <c r="C122" s="3">
        <v>10.215500000000002</v>
      </c>
      <c r="D122" s="3">
        <v>0.91199999999999992</v>
      </c>
      <c r="E122" s="3">
        <v>67.867499999999993</v>
      </c>
      <c r="F122" s="3">
        <v>0.81543749999999982</v>
      </c>
      <c r="G122" s="3">
        <v>-7.9399999999999998E-2</v>
      </c>
      <c r="H122" s="3">
        <v>0.82700000000000007</v>
      </c>
      <c r="I122" s="3">
        <v>0.65037499999999993</v>
      </c>
      <c r="J122" s="3">
        <v>0.23206250000000006</v>
      </c>
    </row>
    <row r="123" spans="1:10" x14ac:dyDescent="0.35">
      <c r="A123" s="2" t="s">
        <v>130</v>
      </c>
      <c r="B123" s="3">
        <v>5.524933333333335</v>
      </c>
      <c r="C123" s="3">
        <v>10.380800000000001</v>
      </c>
      <c r="D123" s="3">
        <v>0.87813333333333321</v>
      </c>
      <c r="E123" s="3">
        <v>70.237333333333325</v>
      </c>
      <c r="F123" s="3">
        <v>0.83619999999999994</v>
      </c>
      <c r="G123" s="3">
        <v>-0.18066666666666667</v>
      </c>
      <c r="H123" s="3">
        <v>0.91600000000000015</v>
      </c>
      <c r="I123" s="3">
        <v>0.6482</v>
      </c>
      <c r="J123" s="3">
        <v>0.32359999999999994</v>
      </c>
    </row>
    <row r="124" spans="1:10" x14ac:dyDescent="0.35">
      <c r="A124" s="2" t="s">
        <v>131</v>
      </c>
      <c r="B124" s="3">
        <v>6.5692000000000004</v>
      </c>
      <c r="C124" s="3">
        <v>11.5518</v>
      </c>
      <c r="D124" s="3">
        <v>0.86299999999999999</v>
      </c>
      <c r="E124" s="3">
        <v>65.176000000000002</v>
      </c>
      <c r="F124" s="3">
        <v>0.89800000000000002</v>
      </c>
      <c r="G124" s="3">
        <v>0.12025</v>
      </c>
      <c r="H124" s="3">
        <v>0.184</v>
      </c>
      <c r="I124" s="3">
        <v>0.67233333333333345</v>
      </c>
      <c r="J124" s="3">
        <v>0.30266666666666669</v>
      </c>
    </row>
    <row r="125" spans="1:10" x14ac:dyDescent="0.35">
      <c r="A125" s="2" t="s">
        <v>132</v>
      </c>
      <c r="B125" s="3">
        <v>5.7254375</v>
      </c>
      <c r="C125" s="3">
        <v>10.0955625</v>
      </c>
      <c r="D125" s="3">
        <v>0.79375000000000007</v>
      </c>
      <c r="E125" s="3">
        <v>66.079999999999984</v>
      </c>
      <c r="F125" s="3">
        <v>0.75512500000000016</v>
      </c>
      <c r="G125" s="3">
        <v>-0.15806666666666669</v>
      </c>
      <c r="H125" s="3">
        <v>0.94868750000000002</v>
      </c>
      <c r="I125" s="3">
        <v>0.58993749999999989</v>
      </c>
      <c r="J125" s="3">
        <v>0.29093750000000002</v>
      </c>
    </row>
    <row r="126" spans="1:10" x14ac:dyDescent="0.35">
      <c r="A126" s="2" t="s">
        <v>133</v>
      </c>
      <c r="B126" s="3">
        <v>5.5473529411764702</v>
      </c>
      <c r="C126" s="3">
        <v>10.142999999999999</v>
      </c>
      <c r="D126" s="3">
        <v>0.89970588235294124</v>
      </c>
      <c r="E126" s="3">
        <v>62.152941176470613</v>
      </c>
      <c r="F126" s="3">
        <v>0.67552941176470582</v>
      </c>
      <c r="G126" s="3">
        <v>-0.20599999999999996</v>
      </c>
      <c r="H126" s="3">
        <v>0.89235294117647068</v>
      </c>
      <c r="I126" s="3">
        <v>0.5889411764705883</v>
      </c>
      <c r="J126" s="3">
        <v>0.17988235294117644</v>
      </c>
    </row>
    <row r="127" spans="1:10" x14ac:dyDescent="0.35">
      <c r="A127" s="2" t="s">
        <v>134</v>
      </c>
      <c r="B127" s="3">
        <v>3.6544166666666666</v>
      </c>
      <c r="C127" s="3">
        <v>7.4276666666666671</v>
      </c>
      <c r="D127" s="3">
        <v>0.61941666666666662</v>
      </c>
      <c r="E127" s="3">
        <v>57.570833333333333</v>
      </c>
      <c r="F127" s="3">
        <v>0.86791666666666656</v>
      </c>
      <c r="G127" s="3">
        <v>1.290909090909091E-2</v>
      </c>
      <c r="H127" s="3">
        <v>0.18600000000000003</v>
      </c>
      <c r="I127" s="3">
        <v>0.69275000000000009</v>
      </c>
      <c r="J127" s="3">
        <v>0.22366666666666665</v>
      </c>
    </row>
    <row r="128" spans="1:10" x14ac:dyDescent="0.35">
      <c r="A128" s="2" t="s">
        <v>135</v>
      </c>
      <c r="B128" s="3">
        <v>6.5234705882352939</v>
      </c>
      <c r="C128" s="3">
        <v>10.703176470588234</v>
      </c>
      <c r="D128" s="3">
        <v>0.8650000000000001</v>
      </c>
      <c r="E128" s="3">
        <v>62.988235294117644</v>
      </c>
      <c r="F128" s="3">
        <v>0.7331333333333333</v>
      </c>
      <c r="G128" s="3">
        <v>-9.2124999999999999E-2</v>
      </c>
      <c r="H128" s="3">
        <v>0.48599999999999999</v>
      </c>
      <c r="I128" s="3">
        <v>0.68541176470588228</v>
      </c>
      <c r="J128" s="3">
        <v>0.26211764705882351</v>
      </c>
    </row>
    <row r="129" spans="1:10" x14ac:dyDescent="0.35">
      <c r="A129" s="2" t="s">
        <v>136</v>
      </c>
      <c r="B129" s="3">
        <v>4.514823529411764</v>
      </c>
      <c r="C129" s="3">
        <v>8.0213529411764704</v>
      </c>
      <c r="D129" s="3">
        <v>0.72841176470588254</v>
      </c>
      <c r="E129" s="3">
        <v>57.9</v>
      </c>
      <c r="F129" s="3">
        <v>0.69823529411764707</v>
      </c>
      <c r="G129" s="3">
        <v>-4.9411764705882349E-2</v>
      </c>
      <c r="H129" s="3">
        <v>0.82670588235294107</v>
      </c>
      <c r="I129" s="3">
        <v>0.73147058823529409</v>
      </c>
      <c r="J129" s="3">
        <v>0.2297647058823529</v>
      </c>
    </row>
    <row r="130" spans="1:10" x14ac:dyDescent="0.35">
      <c r="A130" s="2" t="s">
        <v>137</v>
      </c>
      <c r="B130" s="3">
        <v>5.3166428571428579</v>
      </c>
      <c r="C130" s="3">
        <v>9.6812857142857158</v>
      </c>
      <c r="D130" s="3">
        <v>0.83114285714285718</v>
      </c>
      <c r="E130" s="3">
        <v>66.297499999999985</v>
      </c>
      <c r="F130" s="3">
        <v>0.59185714285714286</v>
      </c>
      <c r="G130" s="3">
        <v>-5.9928571428571442E-2</v>
      </c>
      <c r="H130" s="3">
        <v>0.89192857142857151</v>
      </c>
      <c r="I130" s="3">
        <v>0.49428571428571422</v>
      </c>
      <c r="J130" s="3">
        <v>0.34485714285714281</v>
      </c>
    </row>
    <row r="131" spans="1:10" x14ac:dyDescent="0.35">
      <c r="A131" s="2" t="s">
        <v>138</v>
      </c>
      <c r="B131" s="3">
        <v>3.9727857142857141</v>
      </c>
      <c r="C131" s="3">
        <v>7.3455000000000004</v>
      </c>
      <c r="D131" s="3">
        <v>0.66435714285714298</v>
      </c>
      <c r="E131" s="3">
        <v>50.037142857142847</v>
      </c>
      <c r="F131" s="3">
        <v>0.69864285714285723</v>
      </c>
      <c r="G131" s="3">
        <v>7.7785714285714277E-2</v>
      </c>
      <c r="H131" s="3">
        <v>0.85550000000000015</v>
      </c>
      <c r="I131" s="3">
        <v>0.5605</v>
      </c>
      <c r="J131" s="3">
        <v>0.40071428571428575</v>
      </c>
    </row>
    <row r="132" spans="1:10" x14ac:dyDescent="0.35">
      <c r="A132" s="2" t="s">
        <v>139</v>
      </c>
      <c r="B132" s="3">
        <v>6.5101428571428572</v>
      </c>
      <c r="C132" s="3">
        <v>11.346928571428572</v>
      </c>
      <c r="D132" s="3">
        <v>0.88042857142857145</v>
      </c>
      <c r="E132" s="3">
        <v>72.77428571428571</v>
      </c>
      <c r="F132" s="3">
        <v>0.84578571428571436</v>
      </c>
      <c r="G132" s="3">
        <v>6.3928571428571432E-2</v>
      </c>
      <c r="H132" s="3">
        <v>0.10146153846153848</v>
      </c>
      <c r="I132" s="3">
        <v>0.6467857142857143</v>
      </c>
      <c r="J132" s="3">
        <v>0.1632142857142857</v>
      </c>
    </row>
    <row r="133" spans="1:10" x14ac:dyDescent="0.35">
      <c r="A133" s="2" t="s">
        <v>140</v>
      </c>
      <c r="B133" s="3">
        <v>6.0912307692307701</v>
      </c>
      <c r="C133" s="3">
        <v>10.245384615384616</v>
      </c>
      <c r="D133" s="3">
        <v>0.93161538461538485</v>
      </c>
      <c r="E133" s="3">
        <v>67.557307692307688</v>
      </c>
      <c r="F133" s="3">
        <v>0.67630769230769239</v>
      </c>
      <c r="G133" s="3">
        <v>-7.2230769230769237E-2</v>
      </c>
      <c r="H133" s="3">
        <v>0.91492307692307695</v>
      </c>
      <c r="I133" s="3">
        <v>0.64269230769230756</v>
      </c>
      <c r="J133" s="3">
        <v>0.26553846153846156</v>
      </c>
    </row>
    <row r="134" spans="1:10" x14ac:dyDescent="0.35">
      <c r="A134" s="2" t="s">
        <v>141</v>
      </c>
      <c r="B134" s="3">
        <v>6.1453999999999995</v>
      </c>
      <c r="C134" s="3">
        <v>10.472866666666668</v>
      </c>
      <c r="D134" s="3">
        <v>0.93140000000000012</v>
      </c>
      <c r="E134" s="3">
        <v>70.006666666666661</v>
      </c>
      <c r="F134" s="3">
        <v>0.91093333333333348</v>
      </c>
      <c r="G134" s="3">
        <v>-1.3466666666666662E-2</v>
      </c>
      <c r="H134" s="3">
        <v>0.83093333333333352</v>
      </c>
      <c r="I134" s="3">
        <v>0.60506666666666675</v>
      </c>
      <c r="J134" s="3">
        <v>0.27853333333333341</v>
      </c>
    </row>
    <row r="135" spans="1:10" x14ac:dyDescent="0.35">
      <c r="A135" s="2" t="s">
        <v>142</v>
      </c>
      <c r="B135" s="3">
        <v>5.1833333333333336</v>
      </c>
      <c r="C135" s="3">
        <v>6.9159999999999995</v>
      </c>
      <c r="D135" s="3">
        <v>0.60133333333333328</v>
      </c>
      <c r="E135" s="3">
        <v>48.086666666666666</v>
      </c>
      <c r="F135" s="3">
        <v>0.91966666666666674</v>
      </c>
      <c r="G135" s="3">
        <v>3.9E-2</v>
      </c>
      <c r="H135" s="3">
        <v>0.43566666666666665</v>
      </c>
      <c r="I135" s="3">
        <v>0.74199999999999999</v>
      </c>
      <c r="J135" s="3">
        <v>0.19566666666666666</v>
      </c>
    </row>
    <row r="136" spans="1:10" x14ac:dyDescent="0.35">
      <c r="A136" s="2" t="s">
        <v>143</v>
      </c>
      <c r="B136" s="3">
        <v>4.9090000000000007</v>
      </c>
      <c r="C136" s="3"/>
      <c r="D136" s="3">
        <v>0.82074999999999998</v>
      </c>
      <c r="E136" s="3"/>
      <c r="F136" s="3">
        <v>0.79549999999999998</v>
      </c>
      <c r="G136" s="3"/>
      <c r="H136" s="3">
        <v>0.41875000000000001</v>
      </c>
      <c r="I136" s="3">
        <v>0.67949999999999999</v>
      </c>
      <c r="J136" s="3">
        <v>0.11724999999999999</v>
      </c>
    </row>
    <row r="137" spans="1:10" x14ac:dyDescent="0.35">
      <c r="A137" s="2" t="s">
        <v>144</v>
      </c>
      <c r="B137" s="3">
        <v>4.9183750000000011</v>
      </c>
      <c r="C137" s="3">
        <v>9.5175000000000001</v>
      </c>
      <c r="D137" s="3">
        <v>0.87093749999999992</v>
      </c>
      <c r="E137" s="3">
        <v>52.2578125</v>
      </c>
      <c r="F137" s="3">
        <v>0.74212500000000015</v>
      </c>
      <c r="G137" s="3">
        <v>-0.12593750000000001</v>
      </c>
      <c r="H137" s="3">
        <v>0.84619999999999995</v>
      </c>
      <c r="I137" s="3">
        <v>0.7203750000000001</v>
      </c>
      <c r="J137" s="3">
        <v>0.2225</v>
      </c>
    </row>
    <row r="138" spans="1:10" x14ac:dyDescent="0.35">
      <c r="A138" s="2" t="s">
        <v>145</v>
      </c>
      <c r="B138" s="3">
        <v>5.893352941176472</v>
      </c>
      <c r="C138" s="3">
        <v>10.533941176470588</v>
      </c>
      <c r="D138" s="3">
        <v>0.79400000000000004</v>
      </c>
      <c r="E138" s="3">
        <v>71.870588235294122</v>
      </c>
      <c r="F138" s="3">
        <v>0.64347058823529424</v>
      </c>
      <c r="G138" s="3">
        <v>-5.0937499999999997E-2</v>
      </c>
      <c r="H138" s="3">
        <v>0.78911764705882359</v>
      </c>
      <c r="I138" s="3">
        <v>0.57982352941176463</v>
      </c>
      <c r="J138" s="3">
        <v>0.22670588235294115</v>
      </c>
    </row>
    <row r="139" spans="1:10" x14ac:dyDescent="0.35">
      <c r="A139" s="2" t="s">
        <v>146</v>
      </c>
      <c r="B139" s="3">
        <v>3.4020000000000001</v>
      </c>
      <c r="C139" s="3"/>
      <c r="D139" s="3">
        <v>0.55474999999999997</v>
      </c>
      <c r="E139" s="3">
        <v>53.10125</v>
      </c>
      <c r="F139" s="3">
        <v>0.49374999999999997</v>
      </c>
      <c r="G139" s="3"/>
      <c r="H139" s="3">
        <v>0.74950000000000006</v>
      </c>
      <c r="I139" s="3">
        <v>0.57250000000000001</v>
      </c>
      <c r="J139" s="3">
        <v>0.48599999999999999</v>
      </c>
    </row>
    <row r="140" spans="1:10" x14ac:dyDescent="0.35">
      <c r="A140" s="2" t="s">
        <v>147</v>
      </c>
      <c r="B140" s="3">
        <v>6.4972352941176474</v>
      </c>
      <c r="C140" s="3">
        <v>10.543176470588236</v>
      </c>
      <c r="D140" s="3">
        <v>0.93870588235294117</v>
      </c>
      <c r="E140" s="3">
        <v>71.481176470588224</v>
      </c>
      <c r="F140" s="3">
        <v>0.77941176470588236</v>
      </c>
      <c r="G140" s="3">
        <v>-8.4000000000000005E-2</v>
      </c>
      <c r="H140" s="3">
        <v>0.78900000000000003</v>
      </c>
      <c r="I140" s="3">
        <v>0.65652941176470581</v>
      </c>
      <c r="J140" s="3">
        <v>0.31611764705882356</v>
      </c>
    </row>
    <row r="141" spans="1:10" x14ac:dyDescent="0.35">
      <c r="A141" s="2" t="s">
        <v>148</v>
      </c>
      <c r="B141" s="3">
        <v>4.3260666666666667</v>
      </c>
      <c r="C141" s="3">
        <v>9.299666666666667</v>
      </c>
      <c r="D141" s="3">
        <v>0.82866666666666666</v>
      </c>
      <c r="E141" s="3">
        <v>65.293333333333337</v>
      </c>
      <c r="F141" s="3">
        <v>0.80946666666666678</v>
      </c>
      <c r="G141" s="3">
        <v>0.14679999999999999</v>
      </c>
      <c r="H141" s="3">
        <v>0.81733333333333325</v>
      </c>
      <c r="I141" s="3">
        <v>0.7224666666666667</v>
      </c>
      <c r="J141" s="3">
        <v>0.22733333333333333</v>
      </c>
    </row>
    <row r="142" spans="1:10" x14ac:dyDescent="0.35">
      <c r="A142" s="2" t="s">
        <v>149</v>
      </c>
      <c r="B142" s="3">
        <v>4.637666666666667</v>
      </c>
      <c r="C142" s="3">
        <v>8.5149285714285714</v>
      </c>
      <c r="D142" s="3">
        <v>0.78299999999999992</v>
      </c>
      <c r="E142" s="3">
        <v>62.014800000000001</v>
      </c>
      <c r="F142" s="3">
        <v>0.54773333333333329</v>
      </c>
      <c r="G142" s="3">
        <v>-0.13553846153846155</v>
      </c>
      <c r="H142" s="3">
        <v>0.79759999999999998</v>
      </c>
      <c r="I142" s="3">
        <v>0.52746666666666675</v>
      </c>
      <c r="J142" s="3">
        <v>0.39660000000000001</v>
      </c>
    </row>
    <row r="143" spans="1:10" x14ac:dyDescent="0.35">
      <c r="A143" s="2" t="s">
        <v>150</v>
      </c>
      <c r="B143" s="3">
        <v>4.3786000000000005</v>
      </c>
      <c r="C143" s="3">
        <v>8.4756</v>
      </c>
      <c r="D143" s="3">
        <v>0.84160000000000001</v>
      </c>
      <c r="E143" s="3">
        <v>57.988</v>
      </c>
      <c r="F143" s="3">
        <v>0.54860000000000009</v>
      </c>
      <c r="G143" s="3">
        <v>-4.3400000000000008E-2</v>
      </c>
      <c r="H143" s="3">
        <v>0.7258</v>
      </c>
      <c r="I143" s="3">
        <v>0.55619999999999992</v>
      </c>
      <c r="J143" s="3">
        <v>0.252</v>
      </c>
    </row>
    <row r="144" spans="1:10" x14ac:dyDescent="0.35">
      <c r="A144" s="2" t="s">
        <v>151</v>
      </c>
      <c r="B144" s="3">
        <v>6.2690000000000001</v>
      </c>
      <c r="C144" s="3">
        <v>9.8740000000000006</v>
      </c>
      <c r="D144" s="3">
        <v>0.79700000000000004</v>
      </c>
      <c r="E144" s="3">
        <v>62.84</v>
      </c>
      <c r="F144" s="3">
        <v>0.88500000000000001</v>
      </c>
      <c r="G144" s="3">
        <v>-8.5999999999999993E-2</v>
      </c>
      <c r="H144" s="3">
        <v>0.751</v>
      </c>
      <c r="I144" s="3">
        <v>0.73</v>
      </c>
      <c r="J144" s="3">
        <v>0.25</v>
      </c>
    </row>
    <row r="145" spans="1:10" x14ac:dyDescent="0.35">
      <c r="A145" s="2" t="s">
        <v>152</v>
      </c>
      <c r="B145" s="3">
        <v>7.3771764705882346</v>
      </c>
      <c r="C145" s="3">
        <v>10.817823529411767</v>
      </c>
      <c r="D145" s="3">
        <v>0.92941176470588249</v>
      </c>
      <c r="E145" s="3">
        <v>71.497647058823546</v>
      </c>
      <c r="F145" s="3">
        <v>0.93152941176470594</v>
      </c>
      <c r="G145" s="3">
        <v>0.15199999999999997</v>
      </c>
      <c r="H145" s="3">
        <v>0.25512499999999999</v>
      </c>
      <c r="I145" s="3">
        <v>0.76164705882352957</v>
      </c>
      <c r="J145" s="3">
        <v>0.17994117647058822</v>
      </c>
    </row>
    <row r="146" spans="1:10" x14ac:dyDescent="0.35">
      <c r="A146" s="2" t="s">
        <v>153</v>
      </c>
      <c r="B146" s="3">
        <v>7.4745833333333342</v>
      </c>
      <c r="C146" s="3">
        <v>11.134583333333332</v>
      </c>
      <c r="D146" s="3">
        <v>0.93758333333333332</v>
      </c>
      <c r="E146" s="3">
        <v>72.071666666666673</v>
      </c>
      <c r="F146" s="3">
        <v>0.91691666666666671</v>
      </c>
      <c r="G146" s="3">
        <v>9.5750000000000002E-2</v>
      </c>
      <c r="H146" s="3">
        <v>0.29841666666666666</v>
      </c>
      <c r="I146" s="3">
        <v>0.75300000000000011</v>
      </c>
      <c r="J146" s="3">
        <v>0.18883333333333338</v>
      </c>
    </row>
    <row r="147" spans="1:10" x14ac:dyDescent="0.35">
      <c r="A147" s="2" t="s">
        <v>154</v>
      </c>
      <c r="B147" s="3">
        <v>4.0170000000000003</v>
      </c>
      <c r="C147" s="3">
        <v>8.6101428571428578</v>
      </c>
      <c r="D147" s="3">
        <v>0.6715714285714286</v>
      </c>
      <c r="E147" s="3">
        <v>63.088571428571427</v>
      </c>
      <c r="F147" s="3">
        <v>0.56514285714285717</v>
      </c>
      <c r="G147" s="3">
        <v>0.12914285714285714</v>
      </c>
      <c r="H147" s="3">
        <v>0.69614285714285706</v>
      </c>
      <c r="I147" s="3">
        <v>0.46157142857142858</v>
      </c>
      <c r="J147" s="3">
        <v>0.47442857142857137</v>
      </c>
    </row>
    <row r="148" spans="1:10" x14ac:dyDescent="0.35">
      <c r="A148" s="2" t="s">
        <v>155</v>
      </c>
      <c r="B148" s="3">
        <v>6.3356666666666674</v>
      </c>
      <c r="C148" s="3">
        <v>10.722166666666666</v>
      </c>
      <c r="D148" s="3">
        <v>0.86853333333333349</v>
      </c>
      <c r="E148" s="3">
        <v>69.14</v>
      </c>
      <c r="F148" s="3">
        <v>0.72953333333333314</v>
      </c>
      <c r="G148" s="3">
        <v>-2.6249999999999999E-2</v>
      </c>
      <c r="H148" s="3">
        <v>0.77506666666666679</v>
      </c>
      <c r="I148" s="3">
        <v>0.72640000000000005</v>
      </c>
      <c r="J148" s="3">
        <v>0.11473333333333334</v>
      </c>
    </row>
    <row r="149" spans="1:10" x14ac:dyDescent="0.35">
      <c r="A149" s="2" t="s">
        <v>156</v>
      </c>
      <c r="B149" s="3">
        <v>4.9603750000000009</v>
      </c>
      <c r="C149" s="3">
        <v>7.9306875000000003</v>
      </c>
      <c r="D149" s="3">
        <v>0.77312500000000006</v>
      </c>
      <c r="E149" s="3">
        <v>61.315624999999997</v>
      </c>
      <c r="F149" s="3">
        <v>0.77641666666666653</v>
      </c>
      <c r="G149" s="3">
        <v>-1.7499999999999998E-2</v>
      </c>
      <c r="H149" s="3">
        <v>0.66756250000000006</v>
      </c>
      <c r="I149" s="3">
        <v>0.58018749999999986</v>
      </c>
      <c r="J149" s="3">
        <v>0.20556249999999998</v>
      </c>
    </row>
    <row r="150" spans="1:10" x14ac:dyDescent="0.35">
      <c r="A150" s="2" t="s">
        <v>157</v>
      </c>
      <c r="B150" s="3">
        <v>3.6915882352941174</v>
      </c>
      <c r="C150" s="3">
        <v>7.6990000000000007</v>
      </c>
      <c r="D150" s="3">
        <v>0.74564705882352944</v>
      </c>
      <c r="E150" s="3">
        <v>55.694117647058818</v>
      </c>
      <c r="F150" s="3">
        <v>0.72876470588235298</v>
      </c>
      <c r="G150" s="3">
        <v>0.13152941176470589</v>
      </c>
      <c r="H150" s="3">
        <v>0.74388235294117655</v>
      </c>
      <c r="I150" s="3">
        <v>0.68523529411764716</v>
      </c>
      <c r="J150" s="3">
        <v>0.20911764705882349</v>
      </c>
    </row>
    <row r="151" spans="1:10" x14ac:dyDescent="0.35">
      <c r="A151" s="2" t="s">
        <v>158</v>
      </c>
      <c r="B151" s="3">
        <v>6.0562941176470604</v>
      </c>
      <c r="C151" s="3">
        <v>9.643588235294116</v>
      </c>
      <c r="D151" s="3">
        <v>0.88817647058823535</v>
      </c>
      <c r="E151" s="3">
        <v>67.64705882352942</v>
      </c>
      <c r="F151" s="3">
        <v>0.87505882352941178</v>
      </c>
      <c r="G151" s="3">
        <v>0.36982352941176483</v>
      </c>
      <c r="H151" s="3">
        <v>0.90899999999999992</v>
      </c>
      <c r="I151" s="3">
        <v>0.78617647058823514</v>
      </c>
      <c r="J151" s="3">
        <v>0.19258823529411767</v>
      </c>
    </row>
    <row r="152" spans="1:10" x14ac:dyDescent="0.35">
      <c r="A152" s="2" t="s">
        <v>159</v>
      </c>
      <c r="B152" s="3">
        <v>3.661</v>
      </c>
      <c r="C152" s="3">
        <v>7.5329090909090901</v>
      </c>
      <c r="D152" s="3">
        <v>0.4805454545454545</v>
      </c>
      <c r="E152" s="3">
        <v>54.405454545454546</v>
      </c>
      <c r="F152" s="3">
        <v>0.62954545454545452</v>
      </c>
      <c r="G152" s="3">
        <v>-3.736363636363637E-2</v>
      </c>
      <c r="H152" s="3">
        <v>0.79163636363636347</v>
      </c>
      <c r="I152" s="3">
        <v>0.56690909090909092</v>
      </c>
      <c r="J152" s="3">
        <v>0.41918181818181816</v>
      </c>
    </row>
    <row r="153" spans="1:10" x14ac:dyDescent="0.35">
      <c r="A153" s="2" t="s">
        <v>160</v>
      </c>
      <c r="B153" s="3">
        <v>6.2813999999999997</v>
      </c>
      <c r="C153" s="3">
        <v>10.217000000000001</v>
      </c>
      <c r="D153" s="3">
        <v>0.88139999999999996</v>
      </c>
      <c r="E153" s="3">
        <v>63.628</v>
      </c>
      <c r="F153" s="3">
        <v>0.83179999999999998</v>
      </c>
      <c r="G153" s="3">
        <v>8.8200000000000001E-2</v>
      </c>
      <c r="H153" s="3">
        <v>0.92699999999999994</v>
      </c>
      <c r="I153" s="3">
        <v>0.78119999999999989</v>
      </c>
      <c r="J153" s="3">
        <v>0.2162</v>
      </c>
    </row>
    <row r="154" spans="1:10" x14ac:dyDescent="0.35">
      <c r="A154" s="2" t="s">
        <v>161</v>
      </c>
      <c r="B154" s="3">
        <v>4.7021428571428583</v>
      </c>
      <c r="C154" s="3">
        <v>9.2667857142857137</v>
      </c>
      <c r="D154" s="3">
        <v>0.69815384615384624</v>
      </c>
      <c r="E154" s="3">
        <v>66.679999999999993</v>
      </c>
      <c r="F154" s="3">
        <v>0.61042857142857143</v>
      </c>
      <c r="G154" s="3">
        <v>-0.19785714285714287</v>
      </c>
      <c r="H154" s="3">
        <v>0.84835714285714281</v>
      </c>
      <c r="I154" s="3">
        <v>0.4919230769230768</v>
      </c>
      <c r="J154" s="3">
        <v>0.33353846153846162</v>
      </c>
    </row>
    <row r="155" spans="1:10" x14ac:dyDescent="0.35">
      <c r="A155" s="2" t="s">
        <v>162</v>
      </c>
      <c r="B155" s="3">
        <v>5.1841249999999999</v>
      </c>
      <c r="C155" s="3">
        <v>10.071187500000001</v>
      </c>
      <c r="D155" s="3">
        <v>0.79593749999999985</v>
      </c>
      <c r="E155" s="3">
        <v>67.469687499999992</v>
      </c>
      <c r="F155" s="3">
        <v>0.53956249999999994</v>
      </c>
      <c r="G155" s="3">
        <v>-0.15426666666666666</v>
      </c>
      <c r="H155" s="3">
        <v>0.77056249999999993</v>
      </c>
      <c r="I155" s="3">
        <v>0.4436874999999999</v>
      </c>
      <c r="J155" s="3">
        <v>0.37213333333333343</v>
      </c>
    </row>
    <row r="156" spans="1:10" x14ac:dyDescent="0.35">
      <c r="A156" s="2" t="s">
        <v>163</v>
      </c>
      <c r="B156" s="3">
        <v>5.6004999999999994</v>
      </c>
      <c r="C156" s="3">
        <v>9.366299999999999</v>
      </c>
      <c r="D156" s="3">
        <v>0.93520000000000003</v>
      </c>
      <c r="E156" s="3">
        <v>61.287999999999997</v>
      </c>
      <c r="F156" s="3">
        <v>0.77700000000000002</v>
      </c>
      <c r="G156" s="3">
        <v>4.5600000000000002E-2</v>
      </c>
      <c r="H156" s="3"/>
      <c r="I156" s="3">
        <v>0.57210000000000005</v>
      </c>
      <c r="J156" s="3">
        <v>0.19830000000000003</v>
      </c>
    </row>
    <row r="157" spans="1:10" x14ac:dyDescent="0.35">
      <c r="A157" s="2" t="s">
        <v>164</v>
      </c>
      <c r="B157" s="3">
        <v>4.2991874999999995</v>
      </c>
      <c r="C157" s="3">
        <v>7.599874999999999</v>
      </c>
      <c r="D157" s="3">
        <v>0.80906249999999991</v>
      </c>
      <c r="E157" s="3">
        <v>54.560937499999994</v>
      </c>
      <c r="F157" s="3">
        <v>0.7295625</v>
      </c>
      <c r="G157" s="3">
        <v>4.7375E-2</v>
      </c>
      <c r="H157" s="3">
        <v>0.84450000000000003</v>
      </c>
      <c r="I157" s="3">
        <v>0.65556250000000005</v>
      </c>
      <c r="J157" s="3">
        <v>0.32831250000000001</v>
      </c>
    </row>
    <row r="158" spans="1:10" x14ac:dyDescent="0.35">
      <c r="A158" s="2" t="s">
        <v>165</v>
      </c>
      <c r="B158" s="3">
        <v>4.7917647058823514</v>
      </c>
      <c r="C158" s="3">
        <v>9.4080000000000013</v>
      </c>
      <c r="D158" s="3">
        <v>0.87382352941176478</v>
      </c>
      <c r="E158" s="3">
        <v>63.158823529411741</v>
      </c>
      <c r="F158" s="3">
        <v>0.59341176470588242</v>
      </c>
      <c r="G158" s="3">
        <v>-7.6529411764705901E-2</v>
      </c>
      <c r="H158" s="3">
        <v>0.92723529411764705</v>
      </c>
      <c r="I158" s="3">
        <v>0.54552941176470571</v>
      </c>
      <c r="J158" s="3">
        <v>0.23470588235294121</v>
      </c>
    </row>
    <row r="159" spans="1:10" x14ac:dyDescent="0.35">
      <c r="A159" s="2" t="s">
        <v>166</v>
      </c>
      <c r="B159" s="3">
        <v>6.7917999999999994</v>
      </c>
      <c r="C159" s="3">
        <v>11.1122</v>
      </c>
      <c r="D159" s="3">
        <v>0.85528571428571443</v>
      </c>
      <c r="E159" s="3">
        <v>65.56</v>
      </c>
      <c r="F159" s="3">
        <v>0.91971428571428582</v>
      </c>
      <c r="G159" s="3">
        <v>9.583333333333334E-2</v>
      </c>
      <c r="H159" s="3">
        <v>0.29899999999999999</v>
      </c>
      <c r="I159" s="3">
        <v>0.71530769230769231</v>
      </c>
      <c r="J159" s="3">
        <v>0.25842857142857145</v>
      </c>
    </row>
    <row r="160" spans="1:10" x14ac:dyDescent="0.35">
      <c r="A160" s="2" t="s">
        <v>167</v>
      </c>
      <c r="B160" s="3">
        <v>6.9031176470588234</v>
      </c>
      <c r="C160" s="3">
        <v>10.696999999999999</v>
      </c>
      <c r="D160" s="3">
        <v>0.93511764705882339</v>
      </c>
      <c r="E160" s="3">
        <v>69.702352941176471</v>
      </c>
      <c r="F160" s="3">
        <v>0.84958823529411753</v>
      </c>
      <c r="G160" s="3">
        <v>0.30375000000000002</v>
      </c>
      <c r="H160" s="3">
        <v>0.47594117647058831</v>
      </c>
      <c r="I160" s="3">
        <v>0.72964705882352954</v>
      </c>
      <c r="J160" s="3">
        <v>0.22870588235294118</v>
      </c>
    </row>
    <row r="161" spans="1:10" x14ac:dyDescent="0.35">
      <c r="A161" s="2" t="s">
        <v>168</v>
      </c>
      <c r="B161" s="3">
        <v>7.0591176470588248</v>
      </c>
      <c r="C161" s="3">
        <v>10.969647058823529</v>
      </c>
      <c r="D161" s="3">
        <v>0.9192499999999999</v>
      </c>
      <c r="E161" s="3">
        <v>66.447058823529403</v>
      </c>
      <c r="F161" s="3">
        <v>0.83541176470588241</v>
      </c>
      <c r="G161" s="3">
        <v>0.18375</v>
      </c>
      <c r="H161" s="3">
        <v>0.68900000000000017</v>
      </c>
      <c r="I161" s="3">
        <v>0.75558823529411767</v>
      </c>
      <c r="J161" s="3">
        <v>0.26288235294117651</v>
      </c>
    </row>
    <row r="162" spans="1:10" x14ac:dyDescent="0.35">
      <c r="A162" s="2" t="s">
        <v>169</v>
      </c>
      <c r="B162" s="3">
        <v>6.3000588235294117</v>
      </c>
      <c r="C162" s="3">
        <v>9.9376470588235311</v>
      </c>
      <c r="D162" s="3">
        <v>0.90311764705882336</v>
      </c>
      <c r="E162" s="3">
        <v>67.288235294117641</v>
      </c>
      <c r="F162" s="3">
        <v>0.86688235294117633</v>
      </c>
      <c r="G162" s="3">
        <v>-9.0764705882352956E-2</v>
      </c>
      <c r="H162" s="3">
        <v>0.58700000000000008</v>
      </c>
      <c r="I162" s="3">
        <v>0.73829411764705888</v>
      </c>
      <c r="J162" s="3">
        <v>0.26205882352941184</v>
      </c>
    </row>
    <row r="163" spans="1:10" x14ac:dyDescent="0.35">
      <c r="A163" s="2" t="s">
        <v>170</v>
      </c>
      <c r="B163" s="3">
        <v>5.8333750000000002</v>
      </c>
      <c r="C163" s="3">
        <v>8.698500000000001</v>
      </c>
      <c r="D163" s="3">
        <v>0.91831249999999986</v>
      </c>
      <c r="E163" s="3">
        <v>63.47</v>
      </c>
      <c r="F163" s="3">
        <v>0.93357142857142861</v>
      </c>
      <c r="G163" s="3">
        <v>0.1129375</v>
      </c>
      <c r="H163" s="3">
        <v>0.54142857142857137</v>
      </c>
      <c r="I163" s="3">
        <v>0.7017500000000001</v>
      </c>
      <c r="J163" s="3">
        <v>0.17431250000000004</v>
      </c>
    </row>
    <row r="164" spans="1:10" x14ac:dyDescent="0.35">
      <c r="A164" s="2" t="s">
        <v>171</v>
      </c>
      <c r="B164" s="3">
        <v>5.9620588235294107</v>
      </c>
      <c r="C164" s="3">
        <v>8.5889285714285712</v>
      </c>
      <c r="D164" s="3">
        <v>0.90370588235294114</v>
      </c>
      <c r="E164" s="3">
        <v>64.922352941176456</v>
      </c>
      <c r="F164" s="3">
        <v>0.66835294117647059</v>
      </c>
      <c r="G164" s="3">
        <v>-9.8615384615384619E-2</v>
      </c>
      <c r="H164" s="3">
        <v>0.79705882352941171</v>
      </c>
      <c r="I164" s="3">
        <v>0.77511764705882358</v>
      </c>
      <c r="J164" s="3">
        <v>0.26952941176470585</v>
      </c>
    </row>
    <row r="165" spans="1:10" x14ac:dyDescent="0.35">
      <c r="A165" s="2" t="s">
        <v>172</v>
      </c>
      <c r="B165" s="3">
        <v>5.3853529411764711</v>
      </c>
      <c r="C165" s="3">
        <v>8.9522941176470585</v>
      </c>
      <c r="D165" s="3">
        <v>0.82643750000000005</v>
      </c>
      <c r="E165" s="3">
        <v>64.852941176470594</v>
      </c>
      <c r="F165" s="3">
        <v>0.89457142857142868</v>
      </c>
      <c r="G165" s="3">
        <v>-1.3562500000000002E-2</v>
      </c>
      <c r="H165" s="3">
        <v>0.77992307692307683</v>
      </c>
      <c r="I165" s="3">
        <v>0.61746666666666672</v>
      </c>
      <c r="J165" s="3">
        <v>0.21</v>
      </c>
    </row>
    <row r="166" spans="1:10" x14ac:dyDescent="0.35">
      <c r="A166" s="2" t="s">
        <v>173</v>
      </c>
      <c r="B166" s="3">
        <v>3.9122500000000002</v>
      </c>
      <c r="C166" s="3">
        <v>7.9252499999999984</v>
      </c>
      <c r="D166" s="3">
        <v>0.73983333333333334</v>
      </c>
      <c r="E166" s="3">
        <v>58.30916666666667</v>
      </c>
      <c r="F166" s="3">
        <v>0.62241666666666673</v>
      </c>
      <c r="G166" s="3">
        <v>-0.12091666666666666</v>
      </c>
      <c r="H166" s="3">
        <v>0.82466666666666666</v>
      </c>
      <c r="I166" s="3">
        <v>0.45833333333333331</v>
      </c>
      <c r="J166" s="3">
        <v>0.29358333333333336</v>
      </c>
    </row>
    <row r="167" spans="1:10" x14ac:dyDescent="0.35">
      <c r="A167" s="2" t="s">
        <v>174</v>
      </c>
      <c r="B167" s="3">
        <v>4.453733333333334</v>
      </c>
      <c r="C167" s="3">
        <v>8.0515333333333334</v>
      </c>
      <c r="D167" s="3">
        <v>0.72979999999999989</v>
      </c>
      <c r="E167" s="3">
        <v>51.534999999999997</v>
      </c>
      <c r="F167" s="3">
        <v>0.7618666666666668</v>
      </c>
      <c r="G167" s="3">
        <v>2.1333333333333336E-2</v>
      </c>
      <c r="H167" s="3">
        <v>0.82853333333333345</v>
      </c>
      <c r="I167" s="3">
        <v>0.67886666666666673</v>
      </c>
      <c r="J167" s="3">
        <v>0.29799999999999999</v>
      </c>
    </row>
    <row r="168" spans="1:10" x14ac:dyDescent="0.35">
      <c r="A168" s="2" t="s">
        <v>175</v>
      </c>
      <c r="B168" s="3">
        <v>3.8052941176470596</v>
      </c>
      <c r="C168" s="3">
        <v>7.6115294117647068</v>
      </c>
      <c r="D168" s="3">
        <v>0.78482352941176481</v>
      </c>
      <c r="E168" s="3">
        <v>48.805882352941182</v>
      </c>
      <c r="F168" s="3">
        <v>0.59641176470588231</v>
      </c>
      <c r="G168" s="3">
        <v>-6.7588235294117643E-2</v>
      </c>
      <c r="H168" s="3">
        <v>0.83370588235294107</v>
      </c>
      <c r="I168" s="3">
        <v>0.65123529411764691</v>
      </c>
      <c r="J168" s="3">
        <v>0.22347058823529414</v>
      </c>
    </row>
    <row r="169" spans="1:10" x14ac:dyDescent="0.35">
      <c r="A169" s="2" t="s">
        <v>177</v>
      </c>
      <c r="B169" s="3">
        <v>5.4792273760800283</v>
      </c>
      <c r="C169" s="3">
        <v>9.3897604405690736</v>
      </c>
      <c r="D169" s="3">
        <v>0.81068115279048436</v>
      </c>
      <c r="E169" s="3">
        <v>63.294582284382372</v>
      </c>
      <c r="F169" s="3">
        <v>0.74784718374884307</v>
      </c>
      <c r="G169" s="3">
        <v>9.1251175917237833E-5</v>
      </c>
      <c r="H169" s="3">
        <v>0.74520835333653301</v>
      </c>
      <c r="I169" s="3">
        <v>0.65214758620689683</v>
      </c>
      <c r="J169" s="3">
        <v>0.27149335776454414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913FA-3237-4F5C-923A-674652A554C5}">
  <dimension ref="A9:T413"/>
  <sheetViews>
    <sheetView workbookViewId="0">
      <selection activeCell="A9" sqref="A9"/>
    </sheetView>
  </sheetViews>
  <sheetFormatPr defaultRowHeight="14.5" x14ac:dyDescent="0.35"/>
  <cols>
    <col min="1" max="1" width="25.90625" bestFit="1" customWidth="1"/>
    <col min="2" max="2" width="15.6328125" bestFit="1" customWidth="1"/>
    <col min="3" max="19" width="4.81640625" bestFit="1" customWidth="1"/>
    <col min="20" max="20" width="10.36328125" bestFit="1" customWidth="1"/>
    <col min="21" max="21" width="15.08984375" bestFit="1" customWidth="1"/>
    <col min="22" max="22" width="19.08984375" bestFit="1" customWidth="1"/>
    <col min="23" max="23" width="15.08984375" bestFit="1" customWidth="1"/>
    <col min="24" max="24" width="19.08984375" bestFit="1" customWidth="1"/>
    <col min="25" max="25" width="15.08984375" bestFit="1" customWidth="1"/>
    <col min="26" max="26" width="19.08984375" bestFit="1" customWidth="1"/>
    <col min="27" max="27" width="15.08984375" bestFit="1" customWidth="1"/>
    <col min="28" max="28" width="19.08984375" bestFit="1" customWidth="1"/>
    <col min="29" max="29" width="15.08984375" bestFit="1" customWidth="1"/>
    <col min="30" max="30" width="19.08984375" bestFit="1" customWidth="1"/>
    <col min="31" max="31" width="15.08984375" bestFit="1" customWidth="1"/>
    <col min="32" max="32" width="19.08984375" bestFit="1" customWidth="1"/>
    <col min="33" max="33" width="15.08984375" bestFit="1" customWidth="1"/>
    <col min="34" max="34" width="19.08984375" bestFit="1" customWidth="1"/>
    <col min="35" max="35" width="15.08984375" bestFit="1" customWidth="1"/>
    <col min="36" max="36" width="19.08984375" bestFit="1" customWidth="1"/>
    <col min="37" max="37" width="15.08984375" bestFit="1" customWidth="1"/>
    <col min="38" max="38" width="23.6328125" bestFit="1" customWidth="1"/>
    <col min="39" max="39" width="19.6328125" bestFit="1" customWidth="1"/>
  </cols>
  <sheetData>
    <row r="9" spans="1:20" x14ac:dyDescent="0.35">
      <c r="A9" s="1" t="s">
        <v>179</v>
      </c>
      <c r="B9" s="1" t="s">
        <v>280</v>
      </c>
    </row>
    <row r="10" spans="1:20" x14ac:dyDescent="0.35">
      <c r="A10" s="1" t="s">
        <v>176</v>
      </c>
      <c r="B10" t="s">
        <v>287</v>
      </c>
      <c r="C10" t="s">
        <v>288</v>
      </c>
      <c r="D10" t="s">
        <v>289</v>
      </c>
      <c r="E10" t="s">
        <v>290</v>
      </c>
      <c r="F10" t="s">
        <v>291</v>
      </c>
      <c r="G10" t="s">
        <v>292</v>
      </c>
      <c r="H10" t="s">
        <v>293</v>
      </c>
      <c r="I10" t="s">
        <v>294</v>
      </c>
      <c r="J10" t="s">
        <v>295</v>
      </c>
      <c r="K10" t="s">
        <v>296</v>
      </c>
      <c r="L10" t="s">
        <v>297</v>
      </c>
      <c r="M10" t="s">
        <v>298</v>
      </c>
      <c r="N10" t="s">
        <v>299</v>
      </c>
      <c r="O10" t="s">
        <v>300</v>
      </c>
      <c r="P10" t="s">
        <v>301</v>
      </c>
      <c r="Q10" t="s">
        <v>302</v>
      </c>
      <c r="R10" t="s">
        <v>303</v>
      </c>
      <c r="S10" t="s">
        <v>304</v>
      </c>
      <c r="T10" t="s">
        <v>177</v>
      </c>
    </row>
    <row r="11" spans="1:20" x14ac:dyDescent="0.35">
      <c r="A11" s="2" t="s">
        <v>201</v>
      </c>
      <c r="B11" s="3">
        <v>5.1680000000000001</v>
      </c>
      <c r="C11" s="3">
        <v>4.0741818181818177</v>
      </c>
      <c r="D11" s="3">
        <v>4.4358571428571425</v>
      </c>
      <c r="E11" s="3">
        <v>4.2962962962962967</v>
      </c>
      <c r="F11" s="3">
        <v>4.4212400000000001</v>
      </c>
      <c r="G11" s="3">
        <v>4.3356153846153846</v>
      </c>
      <c r="H11" s="3">
        <v>4.4953000000000012</v>
      </c>
      <c r="I11" s="3">
        <v>4.4134117647058826</v>
      </c>
      <c r="J11" s="3">
        <v>4.0883225806451602</v>
      </c>
      <c r="K11" s="3">
        <v>4.1846315789473687</v>
      </c>
      <c r="L11" s="3">
        <v>4.3143888888888888</v>
      </c>
      <c r="M11" s="3">
        <v>4.2373333333333338</v>
      </c>
      <c r="N11" s="3">
        <v>4.4141219512195127</v>
      </c>
      <c r="O11" s="3">
        <v>4.5715750000000011</v>
      </c>
      <c r="P11" s="3">
        <v>4.529024999999999</v>
      </c>
      <c r="Q11" s="3">
        <v>4.7795833333333331</v>
      </c>
      <c r="R11" s="3">
        <v>4.5274444444444439</v>
      </c>
      <c r="S11" s="3">
        <v>4.2887741935483872</v>
      </c>
      <c r="T11" s="3">
        <v>4.3799484346224666</v>
      </c>
    </row>
    <row r="12" spans="1:20" x14ac:dyDescent="0.35">
      <c r="A12" s="54" t="s">
        <v>13</v>
      </c>
      <c r="B12" s="3"/>
      <c r="C12" s="3"/>
      <c r="D12" s="3"/>
      <c r="E12" s="3"/>
      <c r="F12" s="3"/>
      <c r="G12" s="3">
        <v>5.4640000000000004</v>
      </c>
      <c r="H12" s="3">
        <v>5.3170000000000002</v>
      </c>
      <c r="I12" s="3">
        <v>5.6050000000000004</v>
      </c>
      <c r="J12" s="3"/>
      <c r="K12" s="3">
        <v>6.3550000000000004</v>
      </c>
      <c r="L12" s="3"/>
      <c r="M12" s="3">
        <v>5.3410000000000002</v>
      </c>
      <c r="N12" s="3">
        <v>5.2489999999999997</v>
      </c>
      <c r="O12" s="3">
        <v>5.0430000000000001</v>
      </c>
      <c r="P12" s="3">
        <v>4.7450000000000001</v>
      </c>
      <c r="Q12" s="3">
        <v>5.4379999999999997</v>
      </c>
      <c r="R12" s="3">
        <v>5.2169999999999996</v>
      </c>
      <c r="S12" s="3"/>
      <c r="T12" s="3">
        <v>5.3773999999999997</v>
      </c>
    </row>
    <row r="13" spans="1:20" x14ac:dyDescent="0.35">
      <c r="A13" s="57" t="s">
        <v>286</v>
      </c>
      <c r="B13" s="3"/>
      <c r="C13" s="3"/>
      <c r="D13" s="3"/>
      <c r="E13" s="3"/>
      <c r="F13" s="3"/>
      <c r="G13" s="3"/>
      <c r="H13" s="3"/>
      <c r="I13" s="3">
        <v>5.6050000000000004</v>
      </c>
      <c r="J13" s="3"/>
      <c r="K13" s="3">
        <v>6.3550000000000004</v>
      </c>
      <c r="L13" s="3"/>
      <c r="M13" s="3"/>
      <c r="N13" s="3"/>
      <c r="O13" s="3"/>
      <c r="P13" s="3"/>
      <c r="Q13" s="3"/>
      <c r="R13" s="3"/>
      <c r="S13" s="3"/>
      <c r="T13" s="3">
        <v>5.98</v>
      </c>
    </row>
    <row r="14" spans="1:20" x14ac:dyDescent="0.35">
      <c r="A14" s="57" t="s">
        <v>285</v>
      </c>
      <c r="B14" s="3"/>
      <c r="C14" s="3"/>
      <c r="D14" s="3"/>
      <c r="E14" s="3"/>
      <c r="F14" s="3"/>
      <c r="G14" s="3">
        <v>5.4640000000000004</v>
      </c>
      <c r="H14" s="3">
        <v>5.3170000000000002</v>
      </c>
      <c r="I14" s="3"/>
      <c r="J14" s="3"/>
      <c r="K14" s="3"/>
      <c r="L14" s="3"/>
      <c r="M14" s="3">
        <v>5.3410000000000002</v>
      </c>
      <c r="N14" s="3">
        <v>5.2489999999999997</v>
      </c>
      <c r="O14" s="3">
        <v>5.0430000000000001</v>
      </c>
      <c r="P14" s="3">
        <v>4.7450000000000001</v>
      </c>
      <c r="Q14" s="3">
        <v>5.4379999999999997</v>
      </c>
      <c r="R14" s="3">
        <v>5.2169999999999996</v>
      </c>
      <c r="S14" s="3"/>
      <c r="T14" s="3">
        <v>5.22675</v>
      </c>
    </row>
    <row r="15" spans="1:20" x14ac:dyDescent="0.35">
      <c r="A15" s="54" t="s">
        <v>14</v>
      </c>
      <c r="B15" s="3"/>
      <c r="C15" s="3"/>
      <c r="D15" s="3"/>
      <c r="E15" s="3"/>
      <c r="F15" s="3"/>
      <c r="G15" s="3"/>
      <c r="H15" s="3">
        <v>5.5890000000000004</v>
      </c>
      <c r="I15" s="3">
        <v>4.3600000000000003</v>
      </c>
      <c r="J15" s="3">
        <v>3.9369999999999998</v>
      </c>
      <c r="K15" s="3">
        <v>3.7949999999999999</v>
      </c>
      <c r="L15" s="3"/>
      <c r="M15" s="3"/>
      <c r="N15" s="3"/>
      <c r="O15" s="3"/>
      <c r="P15" s="3"/>
      <c r="Q15" s="3"/>
      <c r="R15" s="3"/>
      <c r="S15" s="3"/>
      <c r="T15" s="3">
        <v>4.4202500000000002</v>
      </c>
    </row>
    <row r="16" spans="1:20" x14ac:dyDescent="0.35">
      <c r="A16" s="57" t="s">
        <v>286</v>
      </c>
      <c r="B16" s="3"/>
      <c r="C16" s="3"/>
      <c r="D16" s="3"/>
      <c r="E16" s="3"/>
      <c r="F16" s="3"/>
      <c r="G16" s="3"/>
      <c r="H16" s="3">
        <v>5.5890000000000004</v>
      </c>
      <c r="I16" s="3"/>
      <c r="J16" s="3"/>
      <c r="K16" s="3"/>
      <c r="L16" s="3"/>
      <c r="M16" s="3"/>
      <c r="N16" s="3"/>
      <c r="O16" s="3"/>
      <c r="P16" s="3"/>
      <c r="Q16" s="3"/>
      <c r="R16" s="3"/>
      <c r="S16" s="3"/>
      <c r="T16" s="3">
        <v>5.5890000000000004</v>
      </c>
    </row>
    <row r="17" spans="1:20" x14ac:dyDescent="0.35">
      <c r="A17" s="57" t="s">
        <v>285</v>
      </c>
      <c r="B17" s="3"/>
      <c r="C17" s="3"/>
      <c r="D17" s="3"/>
      <c r="E17" s="3"/>
      <c r="F17" s="3"/>
      <c r="G17" s="3"/>
      <c r="H17" s="3"/>
      <c r="I17" s="3">
        <v>4.3600000000000003</v>
      </c>
      <c r="J17" s="3">
        <v>3.9369999999999998</v>
      </c>
      <c r="K17" s="3">
        <v>3.7949999999999999</v>
      </c>
      <c r="L17" s="3"/>
      <c r="M17" s="3"/>
      <c r="N17" s="3"/>
      <c r="O17" s="3"/>
      <c r="P17" s="3"/>
      <c r="Q17" s="3"/>
      <c r="R17" s="3"/>
      <c r="S17" s="3"/>
      <c r="T17" s="3">
        <v>4.0306666666666668</v>
      </c>
    </row>
    <row r="18" spans="1:20" x14ac:dyDescent="0.35">
      <c r="A18" s="54" t="s">
        <v>25</v>
      </c>
      <c r="B18" s="3"/>
      <c r="C18" s="3">
        <v>3.33</v>
      </c>
      <c r="D18" s="3"/>
      <c r="E18" s="3">
        <v>3.6669999999999998</v>
      </c>
      <c r="F18" s="3"/>
      <c r="G18" s="3"/>
      <c r="H18" s="3">
        <v>3.87</v>
      </c>
      <c r="I18" s="3">
        <v>3.1930000000000001</v>
      </c>
      <c r="J18" s="3">
        <v>3.4790000000000001</v>
      </c>
      <c r="K18" s="3">
        <v>3.347</v>
      </c>
      <c r="L18" s="3">
        <v>3.625</v>
      </c>
      <c r="M18" s="3">
        <v>4.0069999999999997</v>
      </c>
      <c r="N18" s="3">
        <v>4.8529999999999998</v>
      </c>
      <c r="O18" s="3">
        <v>5.82</v>
      </c>
      <c r="P18" s="3">
        <v>4.976</v>
      </c>
      <c r="Q18" s="3">
        <v>4.4080000000000004</v>
      </c>
      <c r="R18" s="3">
        <v>4.4930000000000003</v>
      </c>
      <c r="S18" s="3">
        <v>4.2169999999999996</v>
      </c>
      <c r="T18" s="3">
        <v>4.0917857142857148</v>
      </c>
    </row>
    <row r="19" spans="1:20" x14ac:dyDescent="0.35">
      <c r="A19" s="57" t="s">
        <v>286</v>
      </c>
      <c r="B19" s="3"/>
      <c r="C19" s="3"/>
      <c r="D19" s="3"/>
      <c r="E19" s="3"/>
      <c r="F19" s="3"/>
      <c r="G19" s="3"/>
      <c r="H19" s="3"/>
      <c r="I19" s="3"/>
      <c r="J19" s="3"/>
      <c r="K19" s="3"/>
      <c r="L19" s="3"/>
      <c r="M19" s="3"/>
      <c r="N19" s="3"/>
      <c r="O19" s="3">
        <v>5.82</v>
      </c>
      <c r="P19" s="3"/>
      <c r="Q19" s="3"/>
      <c r="R19" s="3"/>
      <c r="S19" s="3"/>
      <c r="T19" s="3">
        <v>5.82</v>
      </c>
    </row>
    <row r="20" spans="1:20" x14ac:dyDescent="0.35">
      <c r="A20" s="57" t="s">
        <v>285</v>
      </c>
      <c r="B20" s="3"/>
      <c r="C20" s="3">
        <v>3.33</v>
      </c>
      <c r="D20" s="3"/>
      <c r="E20" s="3">
        <v>3.6669999999999998</v>
      </c>
      <c r="F20" s="3"/>
      <c r="G20" s="3"/>
      <c r="H20" s="3">
        <v>3.87</v>
      </c>
      <c r="I20" s="3">
        <v>3.1930000000000001</v>
      </c>
      <c r="J20" s="3">
        <v>3.4790000000000001</v>
      </c>
      <c r="K20" s="3">
        <v>3.347</v>
      </c>
      <c r="L20" s="3">
        <v>3.625</v>
      </c>
      <c r="M20" s="3">
        <v>4.0069999999999997</v>
      </c>
      <c r="N20" s="3">
        <v>4.8529999999999998</v>
      </c>
      <c r="O20" s="3"/>
      <c r="P20" s="3">
        <v>4.976</v>
      </c>
      <c r="Q20" s="3">
        <v>4.4080000000000004</v>
      </c>
      <c r="R20" s="3">
        <v>4.4930000000000003</v>
      </c>
      <c r="S20" s="3">
        <v>4.2169999999999996</v>
      </c>
      <c r="T20" s="3">
        <v>3.9588461538461539</v>
      </c>
    </row>
    <row r="21" spans="1:20" x14ac:dyDescent="0.35">
      <c r="A21" s="54" t="s">
        <v>29</v>
      </c>
      <c r="B21" s="3"/>
      <c r="C21" s="3">
        <v>4.7389999999999999</v>
      </c>
      <c r="D21" s="3"/>
      <c r="E21" s="3">
        <v>5.4509999999999996</v>
      </c>
      <c r="F21" s="3"/>
      <c r="G21" s="3">
        <v>3.5529999999999999</v>
      </c>
      <c r="H21" s="3">
        <v>3.52</v>
      </c>
      <c r="I21" s="3">
        <v>4.8360000000000003</v>
      </c>
      <c r="J21" s="3">
        <v>4.1280000000000001</v>
      </c>
      <c r="K21" s="3">
        <v>4.0309999999999997</v>
      </c>
      <c r="L21" s="3">
        <v>3.762</v>
      </c>
      <c r="M21" s="3">
        <v>3.4990000000000001</v>
      </c>
      <c r="N21" s="3">
        <v>3.5049999999999999</v>
      </c>
      <c r="O21" s="3">
        <v>3.4609999999999999</v>
      </c>
      <c r="P21" s="3">
        <v>3.4710000000000001</v>
      </c>
      <c r="Q21" s="3"/>
      <c r="R21" s="3"/>
      <c r="S21" s="3">
        <v>3.4350000000000001</v>
      </c>
      <c r="T21" s="3">
        <v>3.9531538461538465</v>
      </c>
    </row>
    <row r="22" spans="1:20" x14ac:dyDescent="0.35">
      <c r="A22" s="57" t="s">
        <v>285</v>
      </c>
      <c r="B22" s="3"/>
      <c r="C22" s="3">
        <v>4.7389999999999999</v>
      </c>
      <c r="D22" s="3"/>
      <c r="E22" s="3">
        <v>5.4509999999999996</v>
      </c>
      <c r="F22" s="3"/>
      <c r="G22" s="3">
        <v>3.5529999999999999</v>
      </c>
      <c r="H22" s="3">
        <v>3.52</v>
      </c>
      <c r="I22" s="3">
        <v>4.8360000000000003</v>
      </c>
      <c r="J22" s="3">
        <v>4.1280000000000001</v>
      </c>
      <c r="K22" s="3">
        <v>4.0309999999999997</v>
      </c>
      <c r="L22" s="3">
        <v>3.762</v>
      </c>
      <c r="M22" s="3">
        <v>3.4990000000000001</v>
      </c>
      <c r="N22" s="3">
        <v>3.5049999999999999</v>
      </c>
      <c r="O22" s="3">
        <v>3.4609999999999999</v>
      </c>
      <c r="P22" s="3">
        <v>3.4710000000000001</v>
      </c>
      <c r="Q22" s="3"/>
      <c r="R22" s="3"/>
      <c r="S22" s="3">
        <v>3.4350000000000001</v>
      </c>
      <c r="T22" s="3">
        <v>3.9531538461538465</v>
      </c>
    </row>
    <row r="23" spans="1:20" x14ac:dyDescent="0.35">
      <c r="A23" s="54" t="s">
        <v>32</v>
      </c>
      <c r="B23" s="3"/>
      <c r="C23" s="3">
        <v>3.8010000000000002</v>
      </c>
      <c r="D23" s="3">
        <v>4.0170000000000003</v>
      </c>
      <c r="E23" s="3">
        <v>3.8460000000000001</v>
      </c>
      <c r="F23" s="3"/>
      <c r="G23" s="3">
        <v>4.0359999999999996</v>
      </c>
      <c r="H23" s="3">
        <v>4.7850000000000001</v>
      </c>
      <c r="I23" s="3">
        <v>3.9550000000000001</v>
      </c>
      <c r="J23" s="3">
        <v>3.3260000000000001</v>
      </c>
      <c r="K23" s="3">
        <v>3.4809999999999999</v>
      </c>
      <c r="L23" s="3">
        <v>4.4189999999999996</v>
      </c>
      <c r="M23" s="3">
        <v>4.2060000000000004</v>
      </c>
      <c r="N23" s="3">
        <v>4.6470000000000002</v>
      </c>
      <c r="O23" s="3">
        <v>4.9269999999999996</v>
      </c>
      <c r="P23" s="3">
        <v>4.7409999999999997</v>
      </c>
      <c r="Q23" s="3">
        <v>4.6399999999999997</v>
      </c>
      <c r="R23" s="3">
        <v>4.6360000000000001</v>
      </c>
      <c r="S23" s="3"/>
      <c r="T23" s="3">
        <v>4.2308666666666666</v>
      </c>
    </row>
    <row r="24" spans="1:20" x14ac:dyDescent="0.35">
      <c r="A24" s="57" t="s">
        <v>285</v>
      </c>
      <c r="B24" s="3"/>
      <c r="C24" s="3">
        <v>3.8010000000000002</v>
      </c>
      <c r="D24" s="3">
        <v>4.0170000000000003</v>
      </c>
      <c r="E24" s="3">
        <v>3.8460000000000001</v>
      </c>
      <c r="F24" s="3"/>
      <c r="G24" s="3">
        <v>4.0359999999999996</v>
      </c>
      <c r="H24" s="3">
        <v>4.7850000000000001</v>
      </c>
      <c r="I24" s="3">
        <v>3.9550000000000001</v>
      </c>
      <c r="J24" s="3">
        <v>3.3260000000000001</v>
      </c>
      <c r="K24" s="3">
        <v>3.4809999999999999</v>
      </c>
      <c r="L24" s="3">
        <v>4.4189999999999996</v>
      </c>
      <c r="M24" s="3">
        <v>4.2060000000000004</v>
      </c>
      <c r="N24" s="3">
        <v>4.6470000000000002</v>
      </c>
      <c r="O24" s="3">
        <v>4.9269999999999996</v>
      </c>
      <c r="P24" s="3">
        <v>4.7409999999999997</v>
      </c>
      <c r="Q24" s="3">
        <v>4.6399999999999997</v>
      </c>
      <c r="R24" s="3">
        <v>4.6360000000000001</v>
      </c>
      <c r="S24" s="3"/>
      <c r="T24" s="3">
        <v>4.2308666666666666</v>
      </c>
    </row>
    <row r="25" spans="1:20" x14ac:dyDescent="0.35">
      <c r="A25" s="54" t="s">
        <v>33</v>
      </c>
      <c r="B25" s="3"/>
      <c r="C25" s="3"/>
      <c r="D25" s="3"/>
      <c r="E25" s="3">
        <v>3.5630000000000002</v>
      </c>
      <c r="F25" s="3">
        <v>3.7919999999999998</v>
      </c>
      <c r="G25" s="3"/>
      <c r="H25" s="3">
        <v>3.706</v>
      </c>
      <c r="I25" s="3"/>
      <c r="J25" s="3"/>
      <c r="K25" s="3">
        <v>2.9049999999999998</v>
      </c>
      <c r="L25" s="3"/>
      <c r="M25" s="3"/>
      <c r="N25" s="3"/>
      <c r="O25" s="3">
        <v>3.7749999999999999</v>
      </c>
      <c r="P25" s="3"/>
      <c r="Q25" s="3"/>
      <c r="R25" s="3"/>
      <c r="S25" s="3"/>
      <c r="T25" s="3">
        <v>3.5482</v>
      </c>
    </row>
    <row r="26" spans="1:20" x14ac:dyDescent="0.35">
      <c r="A26" s="57" t="s">
        <v>285</v>
      </c>
      <c r="B26" s="3"/>
      <c r="C26" s="3"/>
      <c r="D26" s="3"/>
      <c r="E26" s="3">
        <v>3.5630000000000002</v>
      </c>
      <c r="F26" s="3">
        <v>3.7919999999999998</v>
      </c>
      <c r="G26" s="3"/>
      <c r="H26" s="3">
        <v>3.706</v>
      </c>
      <c r="I26" s="3"/>
      <c r="J26" s="3"/>
      <c r="K26" s="3">
        <v>2.9049999999999998</v>
      </c>
      <c r="L26" s="3"/>
      <c r="M26" s="3"/>
      <c r="N26" s="3"/>
      <c r="O26" s="3">
        <v>3.7749999999999999</v>
      </c>
      <c r="P26" s="3"/>
      <c r="Q26" s="3"/>
      <c r="R26" s="3"/>
      <c r="S26" s="3"/>
      <c r="T26" s="3">
        <v>3.5482</v>
      </c>
    </row>
    <row r="27" spans="1:20" x14ac:dyDescent="0.35">
      <c r="A27" s="54" t="s">
        <v>35</v>
      </c>
      <c r="B27" s="3"/>
      <c r="C27" s="3">
        <v>3.851</v>
      </c>
      <c r="D27" s="3">
        <v>4.3499999999999996</v>
      </c>
      <c r="E27" s="3">
        <v>4.2919999999999998</v>
      </c>
      <c r="F27" s="3">
        <v>4.7409999999999997</v>
      </c>
      <c r="G27" s="3">
        <v>4.5540000000000003</v>
      </c>
      <c r="H27" s="3">
        <v>4.4340000000000002</v>
      </c>
      <c r="I27" s="3">
        <v>4.2450000000000001</v>
      </c>
      <c r="J27" s="3">
        <v>4.2709999999999999</v>
      </c>
      <c r="K27" s="3">
        <v>4.24</v>
      </c>
      <c r="L27" s="3">
        <v>5.0380000000000003</v>
      </c>
      <c r="M27" s="3">
        <v>4.8159999999999998</v>
      </c>
      <c r="N27" s="3">
        <v>5.0739999999999998</v>
      </c>
      <c r="O27" s="3">
        <v>5.2510000000000003</v>
      </c>
      <c r="P27" s="3">
        <v>4.9370000000000003</v>
      </c>
      <c r="Q27" s="3">
        <v>5.2409999999999997</v>
      </c>
      <c r="R27" s="3">
        <v>4.9630000000000001</v>
      </c>
      <c r="S27" s="3">
        <v>4.7119999999999997</v>
      </c>
      <c r="T27" s="3">
        <v>4.6476470588235301</v>
      </c>
    </row>
    <row r="28" spans="1:20" x14ac:dyDescent="0.35">
      <c r="A28" s="57" t="s">
        <v>285</v>
      </c>
      <c r="B28" s="3"/>
      <c r="C28" s="3">
        <v>3.851</v>
      </c>
      <c r="D28" s="3">
        <v>4.3499999999999996</v>
      </c>
      <c r="E28" s="3">
        <v>4.2919999999999998</v>
      </c>
      <c r="F28" s="3">
        <v>4.7409999999999997</v>
      </c>
      <c r="G28" s="3">
        <v>4.5540000000000003</v>
      </c>
      <c r="H28" s="3">
        <v>4.4340000000000002</v>
      </c>
      <c r="I28" s="3">
        <v>4.2450000000000001</v>
      </c>
      <c r="J28" s="3">
        <v>4.2709999999999999</v>
      </c>
      <c r="K28" s="3">
        <v>4.24</v>
      </c>
      <c r="L28" s="3">
        <v>5.0380000000000003</v>
      </c>
      <c r="M28" s="3">
        <v>4.8159999999999998</v>
      </c>
      <c r="N28" s="3">
        <v>5.0739999999999998</v>
      </c>
      <c r="O28" s="3">
        <v>5.2510000000000003</v>
      </c>
      <c r="P28" s="3">
        <v>4.9370000000000003</v>
      </c>
      <c r="Q28" s="3">
        <v>5.2409999999999997</v>
      </c>
      <c r="R28" s="3">
        <v>4.9630000000000001</v>
      </c>
      <c r="S28" s="3">
        <v>4.7119999999999997</v>
      </c>
      <c r="T28" s="3">
        <v>4.6476470588235301</v>
      </c>
    </row>
    <row r="29" spans="1:20" x14ac:dyDescent="0.35">
      <c r="A29" s="54" t="s">
        <v>37</v>
      </c>
      <c r="B29" s="3"/>
      <c r="C29" s="3"/>
      <c r="D29" s="3">
        <v>4.16</v>
      </c>
      <c r="E29" s="3"/>
      <c r="F29" s="3"/>
      <c r="G29" s="3">
        <v>3.5680000000000001</v>
      </c>
      <c r="H29" s="3">
        <v>3.6779999999999999</v>
      </c>
      <c r="I29" s="3"/>
      <c r="J29" s="3"/>
      <c r="K29" s="3"/>
      <c r="L29" s="3"/>
      <c r="M29" s="3">
        <v>2.6930000000000001</v>
      </c>
      <c r="N29" s="3">
        <v>3.476</v>
      </c>
      <c r="O29" s="3"/>
      <c r="P29" s="3"/>
      <c r="Q29" s="3"/>
      <c r="R29" s="3"/>
      <c r="S29" s="3"/>
      <c r="T29" s="3">
        <v>3.5149999999999997</v>
      </c>
    </row>
    <row r="30" spans="1:20" x14ac:dyDescent="0.35">
      <c r="A30" s="57" t="s">
        <v>285</v>
      </c>
      <c r="B30" s="3"/>
      <c r="C30" s="3"/>
      <c r="D30" s="3">
        <v>4.16</v>
      </c>
      <c r="E30" s="3"/>
      <c r="F30" s="3"/>
      <c r="G30" s="3">
        <v>3.5680000000000001</v>
      </c>
      <c r="H30" s="3">
        <v>3.6779999999999999</v>
      </c>
      <c r="I30" s="3"/>
      <c r="J30" s="3"/>
      <c r="K30" s="3"/>
      <c r="L30" s="3"/>
      <c r="M30" s="3">
        <v>2.6930000000000001</v>
      </c>
      <c r="N30" s="3">
        <v>3.476</v>
      </c>
      <c r="O30" s="3"/>
      <c r="P30" s="3"/>
      <c r="Q30" s="3"/>
      <c r="R30" s="3"/>
      <c r="S30" s="3"/>
      <c r="T30" s="3">
        <v>3.5149999999999997</v>
      </c>
    </row>
    <row r="31" spans="1:20" x14ac:dyDescent="0.35">
      <c r="A31" s="54" t="s">
        <v>38</v>
      </c>
      <c r="B31" s="3"/>
      <c r="C31" s="3">
        <v>3.4350000000000001</v>
      </c>
      <c r="D31" s="3">
        <v>4.141</v>
      </c>
      <c r="E31" s="3">
        <v>4.6319999999999997</v>
      </c>
      <c r="F31" s="3">
        <v>3.6389999999999998</v>
      </c>
      <c r="G31" s="3">
        <v>3.7429999999999999</v>
      </c>
      <c r="H31" s="3">
        <v>4.3929999999999998</v>
      </c>
      <c r="I31" s="3">
        <v>4.0330000000000004</v>
      </c>
      <c r="J31" s="3">
        <v>3.508</v>
      </c>
      <c r="K31" s="3">
        <v>3.46</v>
      </c>
      <c r="L31" s="3">
        <v>4.3230000000000004</v>
      </c>
      <c r="M31" s="3">
        <v>4.0289999999999999</v>
      </c>
      <c r="N31" s="3">
        <v>4.5590000000000002</v>
      </c>
      <c r="O31" s="3">
        <v>4.4859999999999998</v>
      </c>
      <c r="P31" s="3">
        <v>4.2510000000000003</v>
      </c>
      <c r="Q31" s="3"/>
      <c r="R31" s="3"/>
      <c r="S31" s="3">
        <v>4.3970000000000002</v>
      </c>
      <c r="T31" s="3">
        <v>4.0685999999999991</v>
      </c>
    </row>
    <row r="32" spans="1:20" x14ac:dyDescent="0.35">
      <c r="A32" s="57" t="s">
        <v>285</v>
      </c>
      <c r="B32" s="3"/>
      <c r="C32" s="3">
        <v>3.4350000000000001</v>
      </c>
      <c r="D32" s="3">
        <v>4.141</v>
      </c>
      <c r="E32" s="3">
        <v>4.6319999999999997</v>
      </c>
      <c r="F32" s="3">
        <v>3.6389999999999998</v>
      </c>
      <c r="G32" s="3">
        <v>3.7429999999999999</v>
      </c>
      <c r="H32" s="3">
        <v>4.3929999999999998</v>
      </c>
      <c r="I32" s="3">
        <v>4.0330000000000004</v>
      </c>
      <c r="J32" s="3">
        <v>3.508</v>
      </c>
      <c r="K32" s="3">
        <v>3.46</v>
      </c>
      <c r="L32" s="3">
        <v>4.3230000000000004</v>
      </c>
      <c r="M32" s="3">
        <v>4.0289999999999999</v>
      </c>
      <c r="N32" s="3">
        <v>4.5590000000000002</v>
      </c>
      <c r="O32" s="3">
        <v>4.4859999999999998</v>
      </c>
      <c r="P32" s="3">
        <v>4.2510000000000003</v>
      </c>
      <c r="Q32" s="3"/>
      <c r="R32" s="3"/>
      <c r="S32" s="3">
        <v>4.3970000000000002</v>
      </c>
      <c r="T32" s="3">
        <v>4.0685999999999991</v>
      </c>
    </row>
    <row r="33" spans="1:20" x14ac:dyDescent="0.35">
      <c r="A33" s="54" t="s">
        <v>42</v>
      </c>
      <c r="B33" s="3"/>
      <c r="C33" s="3"/>
      <c r="D33" s="3"/>
      <c r="E33" s="3"/>
      <c r="F33" s="3">
        <v>3.476</v>
      </c>
      <c r="G33" s="3">
        <v>3.8119999999999998</v>
      </c>
      <c r="H33" s="3">
        <v>3.8380000000000001</v>
      </c>
      <c r="I33" s="3">
        <v>3.956</v>
      </c>
      <c r="J33" s="3"/>
      <c r="K33" s="3"/>
      <c r="L33" s="3"/>
      <c r="M33" s="3"/>
      <c r="N33" s="3"/>
      <c r="O33" s="3">
        <v>3.9729999999999999</v>
      </c>
      <c r="P33" s="3">
        <v>4.609</v>
      </c>
      <c r="Q33" s="3"/>
      <c r="R33" s="3"/>
      <c r="S33" s="3">
        <v>3.5449999999999999</v>
      </c>
      <c r="T33" s="3">
        <v>3.8870000000000005</v>
      </c>
    </row>
    <row r="34" spans="1:20" x14ac:dyDescent="0.35">
      <c r="A34" s="57" t="s">
        <v>285</v>
      </c>
      <c r="B34" s="3"/>
      <c r="C34" s="3"/>
      <c r="D34" s="3"/>
      <c r="E34" s="3"/>
      <c r="F34" s="3">
        <v>3.476</v>
      </c>
      <c r="G34" s="3">
        <v>3.8119999999999998</v>
      </c>
      <c r="H34" s="3">
        <v>3.8380000000000001</v>
      </c>
      <c r="I34" s="3">
        <v>3.956</v>
      </c>
      <c r="J34" s="3"/>
      <c r="K34" s="3"/>
      <c r="L34" s="3"/>
      <c r="M34" s="3"/>
      <c r="N34" s="3"/>
      <c r="O34" s="3">
        <v>3.9729999999999999</v>
      </c>
      <c r="P34" s="3">
        <v>4.609</v>
      </c>
      <c r="Q34" s="3"/>
      <c r="R34" s="3"/>
      <c r="S34" s="3">
        <v>3.5449999999999999</v>
      </c>
      <c r="T34" s="3">
        <v>3.8870000000000005</v>
      </c>
    </row>
    <row r="35" spans="1:20" x14ac:dyDescent="0.35">
      <c r="A35" s="54" t="s">
        <v>43</v>
      </c>
      <c r="B35" s="3"/>
      <c r="C35" s="3"/>
      <c r="D35" s="3"/>
      <c r="E35" s="3">
        <v>3.82</v>
      </c>
      <c r="F35" s="3"/>
      <c r="G35" s="3"/>
      <c r="H35" s="3">
        <v>4.51</v>
      </c>
      <c r="I35" s="3">
        <v>3.919</v>
      </c>
      <c r="J35" s="3">
        <v>3.9550000000000001</v>
      </c>
      <c r="K35" s="3">
        <v>4.056</v>
      </c>
      <c r="L35" s="3">
        <v>4.6909999999999998</v>
      </c>
      <c r="M35" s="3">
        <v>4.1189999999999998</v>
      </c>
      <c r="N35" s="3">
        <v>4.8840000000000003</v>
      </c>
      <c r="O35" s="3">
        <v>5.49</v>
      </c>
      <c r="P35" s="3">
        <v>5.2130000000000001</v>
      </c>
      <c r="Q35" s="3">
        <v>5.0789999999999997</v>
      </c>
      <c r="R35" s="3">
        <v>4.9210000000000003</v>
      </c>
      <c r="S35" s="3">
        <v>5.8049999999999997</v>
      </c>
      <c r="T35" s="3">
        <v>4.6509230769230774</v>
      </c>
    </row>
    <row r="36" spans="1:20" x14ac:dyDescent="0.35">
      <c r="A36" s="57" t="s">
        <v>286</v>
      </c>
      <c r="B36" s="3"/>
      <c r="C36" s="3"/>
      <c r="D36" s="3"/>
      <c r="E36" s="3"/>
      <c r="F36" s="3"/>
      <c r="G36" s="3"/>
      <c r="H36" s="3"/>
      <c r="I36" s="3"/>
      <c r="J36" s="3"/>
      <c r="K36" s="3"/>
      <c r="L36" s="3"/>
      <c r="M36" s="3"/>
      <c r="N36" s="3"/>
      <c r="O36" s="3">
        <v>5.49</v>
      </c>
      <c r="P36" s="3"/>
      <c r="Q36" s="3"/>
      <c r="R36" s="3"/>
      <c r="S36" s="3">
        <v>5.8049999999999997</v>
      </c>
      <c r="T36" s="3">
        <v>5.6475</v>
      </c>
    </row>
    <row r="37" spans="1:20" x14ac:dyDescent="0.35">
      <c r="A37" s="57" t="s">
        <v>285</v>
      </c>
      <c r="B37" s="3"/>
      <c r="C37" s="3"/>
      <c r="D37" s="3"/>
      <c r="E37" s="3">
        <v>3.82</v>
      </c>
      <c r="F37" s="3"/>
      <c r="G37" s="3"/>
      <c r="H37" s="3">
        <v>4.51</v>
      </c>
      <c r="I37" s="3">
        <v>3.919</v>
      </c>
      <c r="J37" s="3">
        <v>3.9550000000000001</v>
      </c>
      <c r="K37" s="3">
        <v>4.056</v>
      </c>
      <c r="L37" s="3">
        <v>4.6909999999999998</v>
      </c>
      <c r="M37" s="3">
        <v>4.1189999999999998</v>
      </c>
      <c r="N37" s="3">
        <v>4.8840000000000003</v>
      </c>
      <c r="O37" s="3"/>
      <c r="P37" s="3">
        <v>5.2130000000000001</v>
      </c>
      <c r="Q37" s="3">
        <v>5.0789999999999997</v>
      </c>
      <c r="R37" s="3">
        <v>4.9210000000000003</v>
      </c>
      <c r="S37" s="3"/>
      <c r="T37" s="3">
        <v>4.4697272727272725</v>
      </c>
    </row>
    <row r="38" spans="1:20" x14ac:dyDescent="0.35">
      <c r="A38" s="54" t="s">
        <v>44</v>
      </c>
      <c r="B38" s="3"/>
      <c r="C38" s="3"/>
      <c r="D38" s="3"/>
      <c r="E38" s="3"/>
      <c r="F38" s="3">
        <v>3.984</v>
      </c>
      <c r="G38" s="3"/>
      <c r="H38" s="3">
        <v>4.5170000000000003</v>
      </c>
      <c r="I38" s="3">
        <v>4.6390000000000002</v>
      </c>
      <c r="J38" s="3">
        <v>4.4969999999999999</v>
      </c>
      <c r="K38" s="3">
        <v>4.4139999999999997</v>
      </c>
      <c r="L38" s="3">
        <v>3.903</v>
      </c>
      <c r="M38" s="3">
        <v>4.5220000000000002</v>
      </c>
      <c r="N38" s="3">
        <v>4.3109999999999999</v>
      </c>
      <c r="O38" s="3"/>
      <c r="P38" s="3"/>
      <c r="Q38" s="3"/>
      <c r="R38" s="3"/>
      <c r="S38" s="3">
        <v>3.2069999999999999</v>
      </c>
      <c r="T38" s="3">
        <v>4.2215555555555557</v>
      </c>
    </row>
    <row r="39" spans="1:20" x14ac:dyDescent="0.35">
      <c r="A39" s="57" t="s">
        <v>285</v>
      </c>
      <c r="B39" s="3"/>
      <c r="C39" s="3"/>
      <c r="D39" s="3"/>
      <c r="E39" s="3"/>
      <c r="F39" s="3">
        <v>3.984</v>
      </c>
      <c r="G39" s="3"/>
      <c r="H39" s="3">
        <v>4.5170000000000003</v>
      </c>
      <c r="I39" s="3">
        <v>4.6390000000000002</v>
      </c>
      <c r="J39" s="3">
        <v>4.4969999999999999</v>
      </c>
      <c r="K39" s="3">
        <v>4.4139999999999997</v>
      </c>
      <c r="L39" s="3">
        <v>3.903</v>
      </c>
      <c r="M39" s="3">
        <v>4.5220000000000002</v>
      </c>
      <c r="N39" s="3">
        <v>4.3109999999999999</v>
      </c>
      <c r="O39" s="3"/>
      <c r="P39" s="3"/>
      <c r="Q39" s="3"/>
      <c r="R39" s="3"/>
      <c r="S39" s="3">
        <v>3.2069999999999999</v>
      </c>
      <c r="T39" s="3">
        <v>4.2215555555555557</v>
      </c>
    </row>
    <row r="40" spans="1:20" x14ac:dyDescent="0.35">
      <c r="A40" s="54" t="s">
        <v>51</v>
      </c>
      <c r="B40" s="3"/>
      <c r="C40" s="3"/>
      <c r="D40" s="3"/>
      <c r="E40" s="3">
        <v>5.0090000000000003</v>
      </c>
      <c r="F40" s="3">
        <v>4.9059999999999997</v>
      </c>
      <c r="G40" s="3">
        <v>5.0060000000000002</v>
      </c>
      <c r="H40" s="3">
        <v>4.3689999999999998</v>
      </c>
      <c r="I40" s="3"/>
      <c r="J40" s="3"/>
      <c r="K40" s="3"/>
      <c r="L40" s="3"/>
      <c r="M40" s="3"/>
      <c r="N40" s="3"/>
      <c r="O40" s="3"/>
      <c r="P40" s="3"/>
      <c r="Q40" s="3"/>
      <c r="R40" s="3"/>
      <c r="S40" s="3"/>
      <c r="T40" s="3">
        <v>4.8224999999999998</v>
      </c>
    </row>
    <row r="41" spans="1:20" x14ac:dyDescent="0.35">
      <c r="A41" s="57" t="s">
        <v>285</v>
      </c>
      <c r="B41" s="3"/>
      <c r="C41" s="3"/>
      <c r="D41" s="3"/>
      <c r="E41" s="3">
        <v>5.0090000000000003</v>
      </c>
      <c r="F41" s="3">
        <v>4.9059999999999997</v>
      </c>
      <c r="G41" s="3">
        <v>5.0060000000000002</v>
      </c>
      <c r="H41" s="3">
        <v>4.3689999999999998</v>
      </c>
      <c r="I41" s="3"/>
      <c r="J41" s="3"/>
      <c r="K41" s="3"/>
      <c r="L41" s="3"/>
      <c r="M41" s="3"/>
      <c r="N41" s="3"/>
      <c r="O41" s="3"/>
      <c r="P41" s="3"/>
      <c r="Q41" s="3"/>
      <c r="R41" s="3"/>
      <c r="S41" s="3"/>
      <c r="T41" s="3">
        <v>4.8224999999999998</v>
      </c>
    </row>
    <row r="42" spans="1:20" x14ac:dyDescent="0.35">
      <c r="A42" s="54" t="s">
        <v>54</v>
      </c>
      <c r="B42" s="3">
        <v>5.1680000000000001</v>
      </c>
      <c r="C42" s="3"/>
      <c r="D42" s="3">
        <v>5.5410000000000004</v>
      </c>
      <c r="E42" s="3">
        <v>4.6319999999999997</v>
      </c>
      <c r="F42" s="3">
        <v>5.0659999999999998</v>
      </c>
      <c r="G42" s="3">
        <v>4.6689999999999996</v>
      </c>
      <c r="H42" s="3">
        <v>4.1740000000000004</v>
      </c>
      <c r="I42" s="3">
        <v>4.2039999999999997</v>
      </c>
      <c r="J42" s="3">
        <v>3.5590000000000002</v>
      </c>
      <c r="K42" s="3">
        <v>4.8849999999999998</v>
      </c>
      <c r="L42" s="3">
        <v>4.7629999999999999</v>
      </c>
      <c r="M42" s="3">
        <v>4.5570000000000004</v>
      </c>
      <c r="N42" s="3">
        <v>3.9289999999999998</v>
      </c>
      <c r="O42" s="3">
        <v>4.0049999999999999</v>
      </c>
      <c r="P42" s="3">
        <v>4.3280000000000003</v>
      </c>
      <c r="Q42" s="3">
        <v>4.4720000000000004</v>
      </c>
      <c r="R42" s="3">
        <v>4.0259999999999998</v>
      </c>
      <c r="S42" s="3">
        <v>4.024</v>
      </c>
      <c r="T42" s="3">
        <v>4.4707058823529415</v>
      </c>
    </row>
    <row r="43" spans="1:20" x14ac:dyDescent="0.35">
      <c r="A43" s="57" t="s">
        <v>286</v>
      </c>
      <c r="B43" s="3"/>
      <c r="C43" s="3"/>
      <c r="D43" s="3">
        <v>5.5410000000000004</v>
      </c>
      <c r="E43" s="3"/>
      <c r="F43" s="3"/>
      <c r="G43" s="3"/>
      <c r="H43" s="3"/>
      <c r="I43" s="3"/>
      <c r="J43" s="3"/>
      <c r="K43" s="3"/>
      <c r="L43" s="3"/>
      <c r="M43" s="3"/>
      <c r="N43" s="3"/>
      <c r="O43" s="3"/>
      <c r="P43" s="3"/>
      <c r="Q43" s="3"/>
      <c r="R43" s="3"/>
      <c r="S43" s="3"/>
      <c r="T43" s="3">
        <v>5.5410000000000004</v>
      </c>
    </row>
    <row r="44" spans="1:20" x14ac:dyDescent="0.35">
      <c r="A44" s="57" t="s">
        <v>285</v>
      </c>
      <c r="B44" s="3">
        <v>5.1680000000000001</v>
      </c>
      <c r="C44" s="3"/>
      <c r="D44" s="3"/>
      <c r="E44" s="3">
        <v>4.6319999999999997</v>
      </c>
      <c r="F44" s="3">
        <v>5.0659999999999998</v>
      </c>
      <c r="G44" s="3">
        <v>4.6689999999999996</v>
      </c>
      <c r="H44" s="3">
        <v>4.1740000000000004</v>
      </c>
      <c r="I44" s="3">
        <v>4.2039999999999997</v>
      </c>
      <c r="J44" s="3">
        <v>3.5590000000000002</v>
      </c>
      <c r="K44" s="3">
        <v>4.8849999999999998</v>
      </c>
      <c r="L44" s="3">
        <v>4.7629999999999999</v>
      </c>
      <c r="M44" s="3">
        <v>4.5570000000000004</v>
      </c>
      <c r="N44" s="3">
        <v>3.9289999999999998</v>
      </c>
      <c r="O44" s="3">
        <v>4.0049999999999999</v>
      </c>
      <c r="P44" s="3">
        <v>4.3280000000000003</v>
      </c>
      <c r="Q44" s="3">
        <v>4.4720000000000004</v>
      </c>
      <c r="R44" s="3">
        <v>4.0259999999999998</v>
      </c>
      <c r="S44" s="3">
        <v>4.024</v>
      </c>
      <c r="T44" s="3">
        <v>4.4038125000000008</v>
      </c>
    </row>
    <row r="45" spans="1:20" x14ac:dyDescent="0.35">
      <c r="A45" s="54" t="s">
        <v>57</v>
      </c>
      <c r="B45" s="3"/>
      <c r="C45" s="3"/>
      <c r="D45" s="3"/>
      <c r="E45" s="3"/>
      <c r="F45" s="3"/>
      <c r="G45" s="3"/>
      <c r="H45" s="3">
        <v>4.867</v>
      </c>
      <c r="I45" s="3"/>
      <c r="J45" s="3"/>
      <c r="K45" s="3"/>
      <c r="L45" s="3"/>
      <c r="M45" s="3"/>
      <c r="N45" s="3"/>
      <c r="O45" s="3">
        <v>4.2119999999999997</v>
      </c>
      <c r="P45" s="3">
        <v>4.3959999999999999</v>
      </c>
      <c r="Q45" s="3"/>
      <c r="R45" s="3"/>
      <c r="S45" s="3"/>
      <c r="T45" s="3">
        <v>4.4916666666666671</v>
      </c>
    </row>
    <row r="46" spans="1:20" x14ac:dyDescent="0.35">
      <c r="A46" s="57" t="s">
        <v>285</v>
      </c>
      <c r="B46" s="3"/>
      <c r="C46" s="3"/>
      <c r="D46" s="3"/>
      <c r="E46" s="3"/>
      <c r="F46" s="3"/>
      <c r="G46" s="3"/>
      <c r="H46" s="3">
        <v>4.867</v>
      </c>
      <c r="I46" s="3"/>
      <c r="J46" s="3"/>
      <c r="K46" s="3"/>
      <c r="L46" s="3"/>
      <c r="M46" s="3"/>
      <c r="N46" s="3"/>
      <c r="O46" s="3">
        <v>4.2119999999999997</v>
      </c>
      <c r="P46" s="3">
        <v>4.3959999999999999</v>
      </c>
      <c r="Q46" s="3"/>
      <c r="R46" s="3"/>
      <c r="S46" s="3"/>
      <c r="T46" s="3">
        <v>4.4916666666666671</v>
      </c>
    </row>
    <row r="47" spans="1:20" x14ac:dyDescent="0.35">
      <c r="A47" s="54" t="s">
        <v>58</v>
      </c>
      <c r="B47" s="3"/>
      <c r="C47" s="3"/>
      <c r="D47" s="3"/>
      <c r="E47" s="3"/>
      <c r="F47" s="3"/>
      <c r="G47" s="3"/>
      <c r="H47" s="3"/>
      <c r="I47" s="3">
        <v>4.5609999999999999</v>
      </c>
      <c r="J47" s="3">
        <v>4.4450000000000003</v>
      </c>
      <c r="K47" s="3">
        <v>4.5069999999999997</v>
      </c>
      <c r="L47" s="3">
        <v>4.5730000000000004</v>
      </c>
      <c r="M47" s="3">
        <v>4.298</v>
      </c>
      <c r="N47" s="3">
        <v>4.18</v>
      </c>
      <c r="O47" s="3">
        <v>4.3789999999999996</v>
      </c>
      <c r="P47" s="3">
        <v>4.0999999999999996</v>
      </c>
      <c r="Q47" s="3">
        <v>4.5490000000000004</v>
      </c>
      <c r="R47" s="3"/>
      <c r="S47" s="3">
        <v>3.6280000000000001</v>
      </c>
      <c r="T47" s="3">
        <v>4.3220000000000001</v>
      </c>
    </row>
    <row r="48" spans="1:20" x14ac:dyDescent="0.35">
      <c r="A48" s="57" t="s">
        <v>285</v>
      </c>
      <c r="B48" s="3"/>
      <c r="C48" s="3"/>
      <c r="D48" s="3"/>
      <c r="E48" s="3"/>
      <c r="F48" s="3"/>
      <c r="G48" s="3"/>
      <c r="H48" s="3"/>
      <c r="I48" s="3">
        <v>4.5609999999999999</v>
      </c>
      <c r="J48" s="3">
        <v>4.4450000000000003</v>
      </c>
      <c r="K48" s="3">
        <v>4.5069999999999997</v>
      </c>
      <c r="L48" s="3">
        <v>4.5730000000000004</v>
      </c>
      <c r="M48" s="3">
        <v>4.298</v>
      </c>
      <c r="N48" s="3">
        <v>4.18</v>
      </c>
      <c r="O48" s="3">
        <v>4.3789999999999996</v>
      </c>
      <c r="P48" s="3">
        <v>4.0999999999999996</v>
      </c>
      <c r="Q48" s="3">
        <v>4.5490000000000004</v>
      </c>
      <c r="R48" s="3"/>
      <c r="S48" s="3">
        <v>3.6280000000000001</v>
      </c>
      <c r="T48" s="3">
        <v>4.3220000000000001</v>
      </c>
    </row>
    <row r="49" spans="1:20" x14ac:dyDescent="0.35">
      <c r="A49" s="54" t="s">
        <v>61</v>
      </c>
      <c r="B49" s="3"/>
      <c r="C49" s="3"/>
      <c r="D49" s="3"/>
      <c r="E49" s="3"/>
      <c r="F49" s="3"/>
      <c r="G49" s="3"/>
      <c r="H49" s="3">
        <v>4.2549999999999999</v>
      </c>
      <c r="I49" s="3">
        <v>3.972</v>
      </c>
      <c r="J49" s="3">
        <v>3.8</v>
      </c>
      <c r="K49" s="3">
        <v>3.9180000000000001</v>
      </c>
      <c r="L49" s="3">
        <v>4.6609999999999996</v>
      </c>
      <c r="M49" s="3">
        <v>4.8319999999999999</v>
      </c>
      <c r="N49" s="3">
        <v>4.782</v>
      </c>
      <c r="O49" s="3">
        <v>4.7830000000000004</v>
      </c>
      <c r="P49" s="3">
        <v>4.9139999999999997</v>
      </c>
      <c r="Q49" s="3">
        <v>4.8869999999999996</v>
      </c>
      <c r="R49" s="3">
        <v>5.0750000000000002</v>
      </c>
      <c r="S49" s="3">
        <v>5.14</v>
      </c>
      <c r="T49" s="3">
        <v>4.5849166666666674</v>
      </c>
    </row>
    <row r="50" spans="1:20" x14ac:dyDescent="0.35">
      <c r="A50" s="57" t="s">
        <v>285</v>
      </c>
      <c r="B50" s="3"/>
      <c r="C50" s="3"/>
      <c r="D50" s="3"/>
      <c r="E50" s="3"/>
      <c r="F50" s="3"/>
      <c r="G50" s="3"/>
      <c r="H50" s="3">
        <v>4.2549999999999999</v>
      </c>
      <c r="I50" s="3">
        <v>3.972</v>
      </c>
      <c r="J50" s="3">
        <v>3.8</v>
      </c>
      <c r="K50" s="3">
        <v>3.9180000000000001</v>
      </c>
      <c r="L50" s="3">
        <v>4.6609999999999996</v>
      </c>
      <c r="M50" s="3">
        <v>4.8319999999999999</v>
      </c>
      <c r="N50" s="3">
        <v>4.782</v>
      </c>
      <c r="O50" s="3">
        <v>4.7830000000000004</v>
      </c>
      <c r="P50" s="3">
        <v>4.9139999999999997</v>
      </c>
      <c r="Q50" s="3">
        <v>4.8869999999999996</v>
      </c>
      <c r="R50" s="3">
        <v>5.0750000000000002</v>
      </c>
      <c r="S50" s="3">
        <v>5.14</v>
      </c>
      <c r="T50" s="3">
        <v>4.5849166666666674</v>
      </c>
    </row>
    <row r="51" spans="1:20" x14ac:dyDescent="0.35">
      <c r="A51" s="54" t="s">
        <v>62</v>
      </c>
      <c r="B51" s="3"/>
      <c r="C51" s="3"/>
      <c r="D51" s="3"/>
      <c r="E51" s="3"/>
      <c r="F51" s="3"/>
      <c r="G51" s="3"/>
      <c r="H51" s="3"/>
      <c r="I51" s="3"/>
      <c r="J51" s="3"/>
      <c r="K51" s="3"/>
      <c r="L51" s="3"/>
      <c r="M51" s="3"/>
      <c r="N51" s="3">
        <v>4.1180000000000003</v>
      </c>
      <c r="O51" s="3">
        <v>4.9219999999999997</v>
      </c>
      <c r="P51" s="3">
        <v>5.1639999999999997</v>
      </c>
      <c r="Q51" s="3"/>
      <c r="R51" s="3"/>
      <c r="S51" s="3">
        <v>4.2789999999999999</v>
      </c>
      <c r="T51" s="3">
        <v>4.6207499999999992</v>
      </c>
    </row>
    <row r="52" spans="1:20" x14ac:dyDescent="0.35">
      <c r="A52" s="57" t="s">
        <v>285</v>
      </c>
      <c r="B52" s="3"/>
      <c r="C52" s="3"/>
      <c r="D52" s="3"/>
      <c r="E52" s="3"/>
      <c r="F52" s="3"/>
      <c r="G52" s="3"/>
      <c r="H52" s="3"/>
      <c r="I52" s="3"/>
      <c r="J52" s="3"/>
      <c r="K52" s="3"/>
      <c r="L52" s="3"/>
      <c r="M52" s="3"/>
      <c r="N52" s="3">
        <v>4.1180000000000003</v>
      </c>
      <c r="O52" s="3">
        <v>4.9219999999999997</v>
      </c>
      <c r="P52" s="3">
        <v>5.1639999999999997</v>
      </c>
      <c r="Q52" s="3"/>
      <c r="R52" s="3"/>
      <c r="S52" s="3">
        <v>4.2789999999999999</v>
      </c>
      <c r="T52" s="3">
        <v>4.6207499999999992</v>
      </c>
    </row>
    <row r="53" spans="1:20" x14ac:dyDescent="0.35">
      <c r="A53" s="54" t="s">
        <v>65</v>
      </c>
      <c r="B53" s="3"/>
      <c r="C53" s="3">
        <v>4.5350000000000001</v>
      </c>
      <c r="D53" s="3">
        <v>5.22</v>
      </c>
      <c r="E53" s="3">
        <v>4.9649999999999999</v>
      </c>
      <c r="F53" s="3">
        <v>4.1980000000000004</v>
      </c>
      <c r="G53" s="3">
        <v>4.6059999999999999</v>
      </c>
      <c r="H53" s="3">
        <v>5.6079999999999997</v>
      </c>
      <c r="I53" s="3">
        <v>5.0570000000000004</v>
      </c>
      <c r="J53" s="3">
        <v>4.9649999999999999</v>
      </c>
      <c r="K53" s="3">
        <v>3.86</v>
      </c>
      <c r="L53" s="3">
        <v>3.9860000000000002</v>
      </c>
      <c r="M53" s="3">
        <v>4.5140000000000002</v>
      </c>
      <c r="N53" s="3">
        <v>5.4809999999999999</v>
      </c>
      <c r="O53" s="3">
        <v>5.0039999999999996</v>
      </c>
      <c r="P53" s="3">
        <v>4.9669999999999996</v>
      </c>
      <c r="Q53" s="3">
        <v>5.319</v>
      </c>
      <c r="R53" s="3">
        <v>4.3780000000000001</v>
      </c>
      <c r="S53" s="3">
        <v>4.1909999999999998</v>
      </c>
      <c r="T53" s="3">
        <v>4.756117647058824</v>
      </c>
    </row>
    <row r="54" spans="1:20" x14ac:dyDescent="0.35">
      <c r="A54" s="57" t="s">
        <v>286</v>
      </c>
      <c r="B54" s="3"/>
      <c r="C54" s="3"/>
      <c r="D54" s="3"/>
      <c r="E54" s="3"/>
      <c r="F54" s="3"/>
      <c r="G54" s="3"/>
      <c r="H54" s="3">
        <v>5.6079999999999997</v>
      </c>
      <c r="I54" s="3"/>
      <c r="J54" s="3"/>
      <c r="K54" s="3"/>
      <c r="L54" s="3"/>
      <c r="M54" s="3"/>
      <c r="N54" s="3">
        <v>5.4809999999999999</v>
      </c>
      <c r="O54" s="3"/>
      <c r="P54" s="3"/>
      <c r="Q54" s="3"/>
      <c r="R54" s="3"/>
      <c r="S54" s="3"/>
      <c r="T54" s="3">
        <v>5.5444999999999993</v>
      </c>
    </row>
    <row r="55" spans="1:20" x14ac:dyDescent="0.35">
      <c r="A55" s="57" t="s">
        <v>285</v>
      </c>
      <c r="B55" s="3"/>
      <c r="C55" s="3">
        <v>4.5350000000000001</v>
      </c>
      <c r="D55" s="3">
        <v>5.22</v>
      </c>
      <c r="E55" s="3">
        <v>4.9649999999999999</v>
      </c>
      <c r="F55" s="3">
        <v>4.1980000000000004</v>
      </c>
      <c r="G55" s="3">
        <v>4.6059999999999999</v>
      </c>
      <c r="H55" s="3"/>
      <c r="I55" s="3">
        <v>5.0570000000000004</v>
      </c>
      <c r="J55" s="3">
        <v>4.9649999999999999</v>
      </c>
      <c r="K55" s="3">
        <v>3.86</v>
      </c>
      <c r="L55" s="3">
        <v>3.9860000000000002</v>
      </c>
      <c r="M55" s="3">
        <v>4.5140000000000002</v>
      </c>
      <c r="N55" s="3"/>
      <c r="O55" s="3">
        <v>5.0039999999999996</v>
      </c>
      <c r="P55" s="3">
        <v>4.9669999999999996</v>
      </c>
      <c r="Q55" s="3">
        <v>5.319</v>
      </c>
      <c r="R55" s="3">
        <v>4.3780000000000001</v>
      </c>
      <c r="S55" s="3">
        <v>4.1909999999999998</v>
      </c>
      <c r="T55" s="3">
        <v>4.6510000000000007</v>
      </c>
    </row>
    <row r="56" spans="1:20" x14ac:dyDescent="0.35">
      <c r="A56" s="54" t="s">
        <v>68</v>
      </c>
      <c r="B56" s="3"/>
      <c r="C56" s="3"/>
      <c r="D56" s="3"/>
      <c r="E56" s="3"/>
      <c r="F56" s="3"/>
      <c r="G56" s="3"/>
      <c r="H56" s="3">
        <v>4.0449999999999999</v>
      </c>
      <c r="I56" s="3">
        <v>3.6520000000000001</v>
      </c>
      <c r="J56" s="3">
        <v>3.9020000000000001</v>
      </c>
      <c r="K56" s="3">
        <v>3.4119999999999999</v>
      </c>
      <c r="L56" s="3">
        <v>3.5049999999999999</v>
      </c>
      <c r="M56" s="3">
        <v>3.6030000000000002</v>
      </c>
      <c r="N56" s="3">
        <v>4.8739999999999997</v>
      </c>
      <c r="O56" s="3">
        <v>5.2519999999999998</v>
      </c>
      <c r="P56" s="3">
        <v>4.7679999999999998</v>
      </c>
      <c r="Q56" s="3">
        <v>4.9720000000000004</v>
      </c>
      <c r="R56" s="3">
        <v>4.9450000000000003</v>
      </c>
      <c r="S56" s="3">
        <v>5.3170000000000002</v>
      </c>
      <c r="T56" s="3">
        <v>4.3539166666666667</v>
      </c>
    </row>
    <row r="57" spans="1:20" x14ac:dyDescent="0.35">
      <c r="A57" s="57" t="s">
        <v>285</v>
      </c>
      <c r="B57" s="3"/>
      <c r="C57" s="3"/>
      <c r="D57" s="3"/>
      <c r="E57" s="3"/>
      <c r="F57" s="3"/>
      <c r="G57" s="3"/>
      <c r="H57" s="3">
        <v>4.0449999999999999</v>
      </c>
      <c r="I57" s="3">
        <v>3.6520000000000001</v>
      </c>
      <c r="J57" s="3">
        <v>3.9020000000000001</v>
      </c>
      <c r="K57" s="3">
        <v>3.4119999999999999</v>
      </c>
      <c r="L57" s="3">
        <v>3.5049999999999999</v>
      </c>
      <c r="M57" s="3">
        <v>3.6030000000000002</v>
      </c>
      <c r="N57" s="3">
        <v>4.8739999999999997</v>
      </c>
      <c r="O57" s="3">
        <v>5.2519999999999998</v>
      </c>
      <c r="P57" s="3">
        <v>4.7679999999999998</v>
      </c>
      <c r="Q57" s="3">
        <v>4.9720000000000004</v>
      </c>
      <c r="R57" s="3">
        <v>4.9450000000000003</v>
      </c>
      <c r="S57" s="3">
        <v>5.3170000000000002</v>
      </c>
      <c r="T57" s="3">
        <v>4.3539166666666667</v>
      </c>
    </row>
    <row r="58" spans="1:20" x14ac:dyDescent="0.35">
      <c r="A58" s="54" t="s">
        <v>82</v>
      </c>
      <c r="B58" s="3"/>
      <c r="C58" s="3"/>
      <c r="D58" s="3"/>
      <c r="E58" s="3"/>
      <c r="F58" s="3">
        <v>4.1970000000000001</v>
      </c>
      <c r="G58" s="3"/>
      <c r="H58" s="3"/>
      <c r="I58" s="3"/>
      <c r="J58" s="3">
        <v>3.7389999999999999</v>
      </c>
      <c r="K58" s="3">
        <v>3.57</v>
      </c>
      <c r="L58" s="3">
        <v>4.4450000000000003</v>
      </c>
      <c r="M58" s="3">
        <v>4.5430000000000001</v>
      </c>
      <c r="N58" s="3">
        <v>5.0380000000000003</v>
      </c>
      <c r="O58" s="3">
        <v>5.2679999999999998</v>
      </c>
      <c r="P58" s="3">
        <v>5.3920000000000003</v>
      </c>
      <c r="Q58" s="3">
        <v>5.2569999999999997</v>
      </c>
      <c r="R58" s="3">
        <v>5.056</v>
      </c>
      <c r="S58" s="3">
        <v>4.8490000000000002</v>
      </c>
      <c r="T58" s="3">
        <v>4.6685454545454546</v>
      </c>
    </row>
    <row r="59" spans="1:20" x14ac:dyDescent="0.35">
      <c r="A59" s="57" t="s">
        <v>285</v>
      </c>
      <c r="B59" s="3"/>
      <c r="C59" s="3"/>
      <c r="D59" s="3"/>
      <c r="E59" s="3"/>
      <c r="F59" s="3">
        <v>4.1970000000000001</v>
      </c>
      <c r="G59" s="3"/>
      <c r="H59" s="3"/>
      <c r="I59" s="3"/>
      <c r="J59" s="3">
        <v>3.7389999999999999</v>
      </c>
      <c r="K59" s="3">
        <v>3.57</v>
      </c>
      <c r="L59" s="3">
        <v>4.4450000000000003</v>
      </c>
      <c r="M59" s="3">
        <v>4.5430000000000001</v>
      </c>
      <c r="N59" s="3">
        <v>5.0380000000000003</v>
      </c>
      <c r="O59" s="3">
        <v>5.2679999999999998</v>
      </c>
      <c r="P59" s="3">
        <v>5.3920000000000003</v>
      </c>
      <c r="Q59" s="3">
        <v>5.2569999999999997</v>
      </c>
      <c r="R59" s="3">
        <v>5.056</v>
      </c>
      <c r="S59" s="3">
        <v>4.8490000000000002</v>
      </c>
      <c r="T59" s="3">
        <v>4.6685454545454546</v>
      </c>
    </row>
    <row r="60" spans="1:20" x14ac:dyDescent="0.35">
      <c r="A60" s="54" t="s">
        <v>87</v>
      </c>
      <c r="B60" s="3"/>
      <c r="C60" s="3">
        <v>4.2229999999999999</v>
      </c>
      <c r="D60" s="3">
        <v>4.5759999999999996</v>
      </c>
      <c r="E60" s="3">
        <v>4.0149999999999997</v>
      </c>
      <c r="F60" s="3">
        <v>4.2699999999999996</v>
      </c>
      <c r="G60" s="3">
        <v>4.2560000000000002</v>
      </c>
      <c r="H60" s="3">
        <v>4.4050000000000002</v>
      </c>
      <c r="I60" s="3">
        <v>4.5469999999999997</v>
      </c>
      <c r="J60" s="3">
        <v>3.7949999999999999</v>
      </c>
      <c r="K60" s="3">
        <v>4.9050000000000002</v>
      </c>
      <c r="L60" s="3">
        <v>4.3579999999999997</v>
      </c>
      <c r="M60" s="3">
        <v>4.3959999999999999</v>
      </c>
      <c r="N60" s="3">
        <v>4.476</v>
      </c>
      <c r="O60" s="3">
        <v>4.6559999999999997</v>
      </c>
      <c r="P60" s="3">
        <v>4.6189999999999998</v>
      </c>
      <c r="Q60" s="3">
        <v>4.5469999999999997</v>
      </c>
      <c r="R60" s="3">
        <v>4.4649999999999999</v>
      </c>
      <c r="S60" s="3">
        <v>4.4480000000000004</v>
      </c>
      <c r="T60" s="3">
        <v>4.4092352941176465</v>
      </c>
    </row>
    <row r="61" spans="1:20" x14ac:dyDescent="0.35">
      <c r="A61" s="57" t="s">
        <v>285</v>
      </c>
      <c r="B61" s="3"/>
      <c r="C61" s="3">
        <v>4.2229999999999999</v>
      </c>
      <c r="D61" s="3">
        <v>4.5759999999999996</v>
      </c>
      <c r="E61" s="3">
        <v>4.0149999999999997</v>
      </c>
      <c r="F61" s="3">
        <v>4.2699999999999996</v>
      </c>
      <c r="G61" s="3">
        <v>4.2560000000000002</v>
      </c>
      <c r="H61" s="3">
        <v>4.4050000000000002</v>
      </c>
      <c r="I61" s="3">
        <v>4.5469999999999997</v>
      </c>
      <c r="J61" s="3">
        <v>3.7949999999999999</v>
      </c>
      <c r="K61" s="3">
        <v>4.9050000000000002</v>
      </c>
      <c r="L61" s="3">
        <v>4.3579999999999997</v>
      </c>
      <c r="M61" s="3">
        <v>4.3959999999999999</v>
      </c>
      <c r="N61" s="3">
        <v>4.476</v>
      </c>
      <c r="O61" s="3">
        <v>4.6559999999999997</v>
      </c>
      <c r="P61" s="3">
        <v>4.6189999999999998</v>
      </c>
      <c r="Q61" s="3">
        <v>4.5469999999999997</v>
      </c>
      <c r="R61" s="3">
        <v>4.4649999999999999</v>
      </c>
      <c r="S61" s="3">
        <v>4.4480000000000004</v>
      </c>
      <c r="T61" s="3">
        <v>4.4092352941176465</v>
      </c>
    </row>
    <row r="62" spans="1:20" x14ac:dyDescent="0.35">
      <c r="A62" s="54" t="s">
        <v>94</v>
      </c>
      <c r="B62" s="3"/>
      <c r="C62" s="3"/>
      <c r="D62" s="3"/>
      <c r="E62" s="3"/>
      <c r="F62" s="3"/>
      <c r="G62" s="3"/>
      <c r="H62" s="3">
        <v>4.8979999999999997</v>
      </c>
      <c r="I62" s="3"/>
      <c r="J62" s="3"/>
      <c r="K62" s="3"/>
      <c r="L62" s="3"/>
      <c r="M62" s="3">
        <v>3.8079999999999998</v>
      </c>
      <c r="N62" s="3">
        <v>3.7949999999999999</v>
      </c>
      <c r="O62" s="3"/>
      <c r="P62" s="3">
        <v>3.512</v>
      </c>
      <c r="Q62" s="3"/>
      <c r="R62" s="3"/>
      <c r="S62" s="3"/>
      <c r="T62" s="3">
        <v>4.0032499999999995</v>
      </c>
    </row>
    <row r="63" spans="1:20" x14ac:dyDescent="0.35">
      <c r="A63" s="57" t="s">
        <v>285</v>
      </c>
      <c r="B63" s="3"/>
      <c r="C63" s="3"/>
      <c r="D63" s="3"/>
      <c r="E63" s="3"/>
      <c r="F63" s="3"/>
      <c r="G63" s="3"/>
      <c r="H63" s="3">
        <v>4.8979999999999997</v>
      </c>
      <c r="I63" s="3"/>
      <c r="J63" s="3"/>
      <c r="K63" s="3"/>
      <c r="L63" s="3"/>
      <c r="M63" s="3">
        <v>3.8079999999999998</v>
      </c>
      <c r="N63" s="3">
        <v>3.7949999999999999</v>
      </c>
      <c r="O63" s="3"/>
      <c r="P63" s="3">
        <v>3.512</v>
      </c>
      <c r="Q63" s="3"/>
      <c r="R63" s="3"/>
      <c r="S63" s="3"/>
      <c r="T63" s="3">
        <v>4.0032499999999995</v>
      </c>
    </row>
    <row r="64" spans="1:20" x14ac:dyDescent="0.35">
      <c r="A64" s="54" t="s">
        <v>95</v>
      </c>
      <c r="B64" s="3"/>
      <c r="C64" s="3"/>
      <c r="D64" s="3">
        <v>3.7010000000000001</v>
      </c>
      <c r="E64" s="3">
        <v>4.2210000000000001</v>
      </c>
      <c r="F64" s="3"/>
      <c r="G64" s="3">
        <v>4.1959999999999997</v>
      </c>
      <c r="H64" s="3"/>
      <c r="I64" s="3"/>
      <c r="J64" s="3"/>
      <c r="K64" s="3">
        <v>4.5709999999999997</v>
      </c>
      <c r="L64" s="3">
        <v>2.702</v>
      </c>
      <c r="M64" s="3">
        <v>3.355</v>
      </c>
      <c r="N64" s="3">
        <v>4.4240000000000004</v>
      </c>
      <c r="O64" s="3">
        <v>4.1349999999999998</v>
      </c>
      <c r="P64" s="3">
        <v>5.1210000000000004</v>
      </c>
      <c r="Q64" s="3"/>
      <c r="R64" s="3"/>
      <c r="S64" s="3">
        <v>4.0419999999999998</v>
      </c>
      <c r="T64" s="3">
        <v>4.0468000000000002</v>
      </c>
    </row>
    <row r="65" spans="1:20" x14ac:dyDescent="0.35">
      <c r="A65" s="57" t="s">
        <v>285</v>
      </c>
      <c r="B65" s="3"/>
      <c r="C65" s="3"/>
      <c r="D65" s="3">
        <v>3.7010000000000001</v>
      </c>
      <c r="E65" s="3">
        <v>4.2210000000000001</v>
      </c>
      <c r="F65" s="3"/>
      <c r="G65" s="3">
        <v>4.1959999999999997</v>
      </c>
      <c r="H65" s="3"/>
      <c r="I65" s="3"/>
      <c r="J65" s="3"/>
      <c r="K65" s="3">
        <v>4.5709999999999997</v>
      </c>
      <c r="L65" s="3">
        <v>2.702</v>
      </c>
      <c r="M65" s="3">
        <v>3.355</v>
      </c>
      <c r="N65" s="3">
        <v>4.4240000000000004</v>
      </c>
      <c r="O65" s="3">
        <v>4.1349999999999998</v>
      </c>
      <c r="P65" s="3">
        <v>5.1210000000000004</v>
      </c>
      <c r="Q65" s="3"/>
      <c r="R65" s="3"/>
      <c r="S65" s="3">
        <v>4.0419999999999998</v>
      </c>
      <c r="T65" s="3">
        <v>4.0468000000000002</v>
      </c>
    </row>
    <row r="66" spans="1:20" x14ac:dyDescent="0.35">
      <c r="A66" s="54" t="s">
        <v>96</v>
      </c>
      <c r="B66" s="3"/>
      <c r="C66" s="3"/>
      <c r="D66" s="3"/>
      <c r="E66" s="3"/>
      <c r="F66" s="3"/>
      <c r="G66" s="3"/>
      <c r="H66" s="3"/>
      <c r="I66" s="3">
        <v>5.7539999999999996</v>
      </c>
      <c r="J66" s="3"/>
      <c r="K66" s="3"/>
      <c r="L66" s="3">
        <v>5.6150000000000002</v>
      </c>
      <c r="M66" s="3">
        <v>5.4340000000000002</v>
      </c>
      <c r="N66" s="3">
        <v>5.6470000000000002</v>
      </c>
      <c r="O66" s="3">
        <v>5.4939999999999998</v>
      </c>
      <c r="P66" s="3">
        <v>5.33</v>
      </c>
      <c r="Q66" s="3"/>
      <c r="R66" s="3"/>
      <c r="S66" s="3"/>
      <c r="T66" s="3">
        <v>5.5456666666666665</v>
      </c>
    </row>
    <row r="67" spans="1:20" x14ac:dyDescent="0.35">
      <c r="A67" s="57" t="s">
        <v>286</v>
      </c>
      <c r="B67" s="3"/>
      <c r="C67" s="3"/>
      <c r="D67" s="3"/>
      <c r="E67" s="3"/>
      <c r="F67" s="3"/>
      <c r="G67" s="3"/>
      <c r="H67" s="3"/>
      <c r="I67" s="3">
        <v>5.7539999999999996</v>
      </c>
      <c r="J67" s="3"/>
      <c r="K67" s="3"/>
      <c r="L67" s="3">
        <v>5.6150000000000002</v>
      </c>
      <c r="M67" s="3"/>
      <c r="N67" s="3">
        <v>5.6470000000000002</v>
      </c>
      <c r="O67" s="3">
        <v>5.4939999999999998</v>
      </c>
      <c r="P67" s="3"/>
      <c r="Q67" s="3"/>
      <c r="R67" s="3"/>
      <c r="S67" s="3"/>
      <c r="T67" s="3">
        <v>5.6274999999999995</v>
      </c>
    </row>
    <row r="68" spans="1:20" x14ac:dyDescent="0.35">
      <c r="A68" s="57" t="s">
        <v>285</v>
      </c>
      <c r="B68" s="3"/>
      <c r="C68" s="3"/>
      <c r="D68" s="3"/>
      <c r="E68" s="3"/>
      <c r="F68" s="3"/>
      <c r="G68" s="3"/>
      <c r="H68" s="3"/>
      <c r="I68" s="3"/>
      <c r="J68" s="3"/>
      <c r="K68" s="3"/>
      <c r="L68" s="3"/>
      <c r="M68" s="3">
        <v>5.4340000000000002</v>
      </c>
      <c r="N68" s="3"/>
      <c r="O68" s="3"/>
      <c r="P68" s="3">
        <v>5.33</v>
      </c>
      <c r="Q68" s="3"/>
      <c r="R68" s="3"/>
      <c r="S68" s="3"/>
      <c r="T68" s="3">
        <v>5.3819999999999997</v>
      </c>
    </row>
    <row r="69" spans="1:20" x14ac:dyDescent="0.35">
      <c r="A69" s="54" t="s">
        <v>99</v>
      </c>
      <c r="B69" s="3"/>
      <c r="C69" s="3">
        <v>3.98</v>
      </c>
      <c r="D69" s="3"/>
      <c r="E69" s="3">
        <v>4.6399999999999997</v>
      </c>
      <c r="F69" s="3"/>
      <c r="G69" s="3"/>
      <c r="H69" s="3">
        <v>4.3810000000000002</v>
      </c>
      <c r="I69" s="3">
        <v>3.5510000000000002</v>
      </c>
      <c r="J69" s="3">
        <v>3.8159999999999998</v>
      </c>
      <c r="K69" s="3">
        <v>3.6760000000000002</v>
      </c>
      <c r="L69" s="3">
        <v>3.593</v>
      </c>
      <c r="M69" s="3">
        <v>3.6629999999999998</v>
      </c>
      <c r="N69" s="3">
        <v>4.0789999999999997</v>
      </c>
      <c r="O69" s="3">
        <v>4.0709999999999997</v>
      </c>
      <c r="P69" s="3">
        <v>4.3390000000000004</v>
      </c>
      <c r="Q69" s="3"/>
      <c r="R69" s="3"/>
      <c r="S69" s="3">
        <v>4.0190000000000001</v>
      </c>
      <c r="T69" s="3">
        <v>3.9839999999999995</v>
      </c>
    </row>
    <row r="70" spans="1:20" x14ac:dyDescent="0.35">
      <c r="A70" s="57" t="s">
        <v>285</v>
      </c>
      <c r="B70" s="3"/>
      <c r="C70" s="3">
        <v>3.98</v>
      </c>
      <c r="D70" s="3"/>
      <c r="E70" s="3">
        <v>4.6399999999999997</v>
      </c>
      <c r="F70" s="3"/>
      <c r="G70" s="3"/>
      <c r="H70" s="3">
        <v>4.3810000000000002</v>
      </c>
      <c r="I70" s="3">
        <v>3.5510000000000002</v>
      </c>
      <c r="J70" s="3">
        <v>3.8159999999999998</v>
      </c>
      <c r="K70" s="3">
        <v>3.6760000000000002</v>
      </c>
      <c r="L70" s="3">
        <v>3.593</v>
      </c>
      <c r="M70" s="3">
        <v>3.6629999999999998</v>
      </c>
      <c r="N70" s="3">
        <v>4.0789999999999997</v>
      </c>
      <c r="O70" s="3">
        <v>4.0709999999999997</v>
      </c>
      <c r="P70" s="3">
        <v>4.3390000000000004</v>
      </c>
      <c r="Q70" s="3"/>
      <c r="R70" s="3"/>
      <c r="S70" s="3">
        <v>4.0190000000000001</v>
      </c>
      <c r="T70" s="3">
        <v>3.9839999999999995</v>
      </c>
    </row>
    <row r="71" spans="1:20" x14ac:dyDescent="0.35">
      <c r="A71" s="54" t="s">
        <v>100</v>
      </c>
      <c r="B71" s="3"/>
      <c r="C71" s="3">
        <v>3.83</v>
      </c>
      <c r="D71" s="3">
        <v>4.891</v>
      </c>
      <c r="E71" s="3"/>
      <c r="F71" s="3">
        <v>5.1479999999999997</v>
      </c>
      <c r="G71" s="3"/>
      <c r="H71" s="3">
        <v>3.9460000000000002</v>
      </c>
      <c r="I71" s="3">
        <v>4.2789999999999999</v>
      </c>
      <c r="J71" s="3">
        <v>4.0350000000000001</v>
      </c>
      <c r="K71" s="3">
        <v>4.5629999999999997</v>
      </c>
      <c r="L71" s="3">
        <v>3.8679999999999999</v>
      </c>
      <c r="M71" s="3">
        <v>3.476</v>
      </c>
      <c r="N71" s="3">
        <v>3.4169999999999998</v>
      </c>
      <c r="O71" s="3">
        <v>3.335</v>
      </c>
      <c r="P71" s="3">
        <v>3.8690000000000002</v>
      </c>
      <c r="Q71" s="3"/>
      <c r="R71" s="3">
        <v>3.6349999999999998</v>
      </c>
      <c r="S71" s="3">
        <v>3.3559999999999999</v>
      </c>
      <c r="T71" s="3">
        <v>3.9748571428571431</v>
      </c>
    </row>
    <row r="72" spans="1:20" x14ac:dyDescent="0.35">
      <c r="A72" s="57" t="s">
        <v>285</v>
      </c>
      <c r="B72" s="3"/>
      <c r="C72" s="3">
        <v>3.83</v>
      </c>
      <c r="D72" s="3">
        <v>4.891</v>
      </c>
      <c r="E72" s="3"/>
      <c r="F72" s="3">
        <v>5.1479999999999997</v>
      </c>
      <c r="G72" s="3"/>
      <c r="H72" s="3">
        <v>3.9460000000000002</v>
      </c>
      <c r="I72" s="3">
        <v>4.2789999999999999</v>
      </c>
      <c r="J72" s="3">
        <v>4.0350000000000001</v>
      </c>
      <c r="K72" s="3">
        <v>4.5629999999999997</v>
      </c>
      <c r="L72" s="3">
        <v>3.8679999999999999</v>
      </c>
      <c r="M72" s="3">
        <v>3.476</v>
      </c>
      <c r="N72" s="3">
        <v>3.4169999999999998</v>
      </c>
      <c r="O72" s="3">
        <v>3.335</v>
      </c>
      <c r="P72" s="3">
        <v>3.8690000000000002</v>
      </c>
      <c r="Q72" s="3"/>
      <c r="R72" s="3">
        <v>3.6349999999999998</v>
      </c>
      <c r="S72" s="3">
        <v>3.3559999999999999</v>
      </c>
      <c r="T72" s="3">
        <v>3.9748571428571431</v>
      </c>
    </row>
    <row r="73" spans="1:20" x14ac:dyDescent="0.35">
      <c r="A73" s="54" t="s">
        <v>103</v>
      </c>
      <c r="B73" s="3"/>
      <c r="C73" s="3">
        <v>4.0140000000000002</v>
      </c>
      <c r="D73" s="3"/>
      <c r="E73" s="3">
        <v>4.1150000000000002</v>
      </c>
      <c r="F73" s="3">
        <v>3.9769999999999999</v>
      </c>
      <c r="G73" s="3">
        <v>3.762</v>
      </c>
      <c r="H73" s="3">
        <v>4.6669999999999998</v>
      </c>
      <c r="I73" s="3">
        <v>4.3129999999999997</v>
      </c>
      <c r="J73" s="3">
        <v>3.6760000000000002</v>
      </c>
      <c r="K73" s="3">
        <v>3.9750000000000001</v>
      </c>
      <c r="L73" s="3">
        <v>4.5819999999999999</v>
      </c>
      <c r="M73" s="3">
        <v>4.016</v>
      </c>
      <c r="N73" s="3">
        <v>4.742</v>
      </c>
      <c r="O73" s="3">
        <v>4.4160000000000004</v>
      </c>
      <c r="P73" s="3">
        <v>4.9880000000000004</v>
      </c>
      <c r="Q73" s="3">
        <v>4.2690000000000001</v>
      </c>
      <c r="R73" s="3">
        <v>4.1130000000000004</v>
      </c>
      <c r="S73" s="3">
        <v>4.2110000000000003</v>
      </c>
      <c r="T73" s="3">
        <v>4.2397499999999999</v>
      </c>
    </row>
    <row r="74" spans="1:20" x14ac:dyDescent="0.35">
      <c r="A74" s="57" t="s">
        <v>285</v>
      </c>
      <c r="B74" s="3"/>
      <c r="C74" s="3">
        <v>4.0140000000000002</v>
      </c>
      <c r="D74" s="3"/>
      <c r="E74" s="3">
        <v>4.1150000000000002</v>
      </c>
      <c r="F74" s="3">
        <v>3.9769999999999999</v>
      </c>
      <c r="G74" s="3">
        <v>3.762</v>
      </c>
      <c r="H74" s="3">
        <v>4.6669999999999998</v>
      </c>
      <c r="I74" s="3">
        <v>4.3129999999999997</v>
      </c>
      <c r="J74" s="3">
        <v>3.6760000000000002</v>
      </c>
      <c r="K74" s="3">
        <v>3.9750000000000001</v>
      </c>
      <c r="L74" s="3">
        <v>4.5819999999999999</v>
      </c>
      <c r="M74" s="3">
        <v>4.016</v>
      </c>
      <c r="N74" s="3">
        <v>4.742</v>
      </c>
      <c r="O74" s="3">
        <v>4.4160000000000004</v>
      </c>
      <c r="P74" s="3">
        <v>4.9880000000000004</v>
      </c>
      <c r="Q74" s="3">
        <v>4.2690000000000001</v>
      </c>
      <c r="R74" s="3">
        <v>4.1130000000000004</v>
      </c>
      <c r="S74" s="3">
        <v>4.2110000000000003</v>
      </c>
      <c r="T74" s="3">
        <v>4.2397499999999999</v>
      </c>
    </row>
    <row r="75" spans="1:20" x14ac:dyDescent="0.35">
      <c r="A75" s="54" t="s">
        <v>105</v>
      </c>
      <c r="B75" s="3"/>
      <c r="C75" s="3"/>
      <c r="D75" s="3">
        <v>4.149</v>
      </c>
      <c r="E75" s="3">
        <v>4.2480000000000002</v>
      </c>
      <c r="F75" s="3">
        <v>4.5</v>
      </c>
      <c r="G75" s="3">
        <v>4.7720000000000002</v>
      </c>
      <c r="H75" s="3">
        <v>4.7850000000000001</v>
      </c>
      <c r="I75" s="3">
        <v>4.673</v>
      </c>
      <c r="J75" s="3">
        <v>4.1989999999999998</v>
      </c>
      <c r="K75" s="3">
        <v>4.4829999999999997</v>
      </c>
      <c r="L75" s="3">
        <v>3.923</v>
      </c>
      <c r="M75" s="3">
        <v>4.4720000000000004</v>
      </c>
      <c r="N75" s="3">
        <v>4.6779999999999999</v>
      </c>
      <c r="O75" s="3">
        <v>4.3140000000000001</v>
      </c>
      <c r="P75" s="3">
        <v>4.1529999999999996</v>
      </c>
      <c r="Q75" s="3"/>
      <c r="R75" s="3"/>
      <c r="S75" s="3">
        <v>4.7240000000000002</v>
      </c>
      <c r="T75" s="3">
        <v>4.4337857142857136</v>
      </c>
    </row>
    <row r="76" spans="1:20" x14ac:dyDescent="0.35">
      <c r="A76" s="57" t="s">
        <v>285</v>
      </c>
      <c r="B76" s="3"/>
      <c r="C76" s="3"/>
      <c r="D76" s="3">
        <v>4.149</v>
      </c>
      <c r="E76" s="3">
        <v>4.2480000000000002</v>
      </c>
      <c r="F76" s="3">
        <v>4.5</v>
      </c>
      <c r="G76" s="3">
        <v>4.7720000000000002</v>
      </c>
      <c r="H76" s="3">
        <v>4.7850000000000001</v>
      </c>
      <c r="I76" s="3">
        <v>4.673</v>
      </c>
      <c r="J76" s="3">
        <v>4.1989999999999998</v>
      </c>
      <c r="K76" s="3">
        <v>4.4829999999999997</v>
      </c>
      <c r="L76" s="3">
        <v>3.923</v>
      </c>
      <c r="M76" s="3">
        <v>4.4720000000000004</v>
      </c>
      <c r="N76" s="3">
        <v>4.6779999999999999</v>
      </c>
      <c r="O76" s="3">
        <v>4.3140000000000001</v>
      </c>
      <c r="P76" s="3">
        <v>4.1529999999999996</v>
      </c>
      <c r="Q76" s="3"/>
      <c r="R76" s="3"/>
      <c r="S76" s="3">
        <v>4.7240000000000002</v>
      </c>
      <c r="T76" s="3">
        <v>4.4337857142857136</v>
      </c>
    </row>
    <row r="77" spans="1:20" x14ac:dyDescent="0.35">
      <c r="A77" s="54" t="s">
        <v>106</v>
      </c>
      <c r="B77" s="3"/>
      <c r="C77" s="3"/>
      <c r="D77" s="3"/>
      <c r="E77" s="3"/>
      <c r="F77" s="3"/>
      <c r="G77" s="3"/>
      <c r="H77" s="3">
        <v>5.4770000000000003</v>
      </c>
      <c r="I77" s="3"/>
      <c r="J77" s="3"/>
      <c r="K77" s="3">
        <v>5.6479999999999997</v>
      </c>
      <c r="L77" s="3"/>
      <c r="M77" s="3">
        <v>5.61</v>
      </c>
      <c r="N77" s="3">
        <v>6.1740000000000004</v>
      </c>
      <c r="O77" s="3">
        <v>5.8819999999999997</v>
      </c>
      <c r="P77" s="3">
        <v>6.2409999999999997</v>
      </c>
      <c r="Q77" s="3">
        <v>6.0149999999999997</v>
      </c>
      <c r="R77" s="3">
        <v>5.9489999999999998</v>
      </c>
      <c r="S77" s="3">
        <v>5.7409999999999997</v>
      </c>
      <c r="T77" s="3">
        <v>5.8596666666666657</v>
      </c>
    </row>
    <row r="78" spans="1:20" x14ac:dyDescent="0.35">
      <c r="A78" s="57" t="s">
        <v>286</v>
      </c>
      <c r="B78" s="3"/>
      <c r="C78" s="3"/>
      <c r="D78" s="3"/>
      <c r="E78" s="3"/>
      <c r="F78" s="3"/>
      <c r="G78" s="3"/>
      <c r="H78" s="3"/>
      <c r="I78" s="3"/>
      <c r="J78" s="3"/>
      <c r="K78" s="3">
        <v>5.6479999999999997</v>
      </c>
      <c r="L78" s="3"/>
      <c r="M78" s="3">
        <v>5.61</v>
      </c>
      <c r="N78" s="3">
        <v>6.1740000000000004</v>
      </c>
      <c r="O78" s="3">
        <v>5.8819999999999997</v>
      </c>
      <c r="P78" s="3">
        <v>6.2409999999999997</v>
      </c>
      <c r="Q78" s="3">
        <v>6.0149999999999997</v>
      </c>
      <c r="R78" s="3">
        <v>5.9489999999999998</v>
      </c>
      <c r="S78" s="3">
        <v>5.7409999999999997</v>
      </c>
      <c r="T78" s="3">
        <v>5.9074999999999998</v>
      </c>
    </row>
    <row r="79" spans="1:20" x14ac:dyDescent="0.35">
      <c r="A79" s="57" t="s">
        <v>285</v>
      </c>
      <c r="B79" s="3"/>
      <c r="C79" s="3"/>
      <c r="D79" s="3"/>
      <c r="E79" s="3"/>
      <c r="F79" s="3"/>
      <c r="G79" s="3"/>
      <c r="H79" s="3">
        <v>5.4770000000000003</v>
      </c>
      <c r="I79" s="3"/>
      <c r="J79" s="3"/>
      <c r="K79" s="3"/>
      <c r="L79" s="3"/>
      <c r="M79" s="3"/>
      <c r="N79" s="3"/>
      <c r="O79" s="3"/>
      <c r="P79" s="3"/>
      <c r="Q79" s="3"/>
      <c r="R79" s="3"/>
      <c r="S79" s="3"/>
      <c r="T79" s="3">
        <v>5.4770000000000003</v>
      </c>
    </row>
    <row r="80" spans="1:20" x14ac:dyDescent="0.35">
      <c r="A80" s="54" t="s">
        <v>111</v>
      </c>
      <c r="B80" s="3"/>
      <c r="C80" s="3"/>
      <c r="D80" s="3"/>
      <c r="E80" s="3"/>
      <c r="F80" s="3"/>
      <c r="G80" s="3">
        <v>4.383</v>
      </c>
      <c r="H80" s="3">
        <v>5.085</v>
      </c>
      <c r="I80" s="3">
        <v>4.97</v>
      </c>
      <c r="J80" s="3">
        <v>5.1420000000000003</v>
      </c>
      <c r="K80" s="3"/>
      <c r="L80" s="3">
        <v>5.1630000000000003</v>
      </c>
      <c r="M80" s="3">
        <v>5.3860000000000001</v>
      </c>
      <c r="N80" s="3">
        <v>5.3120000000000003</v>
      </c>
      <c r="O80" s="3">
        <v>4.8970000000000002</v>
      </c>
      <c r="P80" s="3">
        <v>5.0570000000000004</v>
      </c>
      <c r="Q80" s="3">
        <v>4.8029999999999999</v>
      </c>
      <c r="R80" s="3">
        <v>5.3259999999999996</v>
      </c>
      <c r="S80" s="3">
        <v>4.5960000000000001</v>
      </c>
      <c r="T80" s="3">
        <v>5.0099999999999989</v>
      </c>
    </row>
    <row r="81" spans="1:20" x14ac:dyDescent="0.35">
      <c r="A81" s="57" t="s">
        <v>285</v>
      </c>
      <c r="B81" s="3"/>
      <c r="C81" s="3"/>
      <c r="D81" s="3"/>
      <c r="E81" s="3"/>
      <c r="F81" s="3"/>
      <c r="G81" s="3">
        <v>4.383</v>
      </c>
      <c r="H81" s="3">
        <v>5.085</v>
      </c>
      <c r="I81" s="3">
        <v>4.97</v>
      </c>
      <c r="J81" s="3">
        <v>5.1420000000000003</v>
      </c>
      <c r="K81" s="3"/>
      <c r="L81" s="3">
        <v>5.1630000000000003</v>
      </c>
      <c r="M81" s="3">
        <v>5.3860000000000001</v>
      </c>
      <c r="N81" s="3">
        <v>5.3120000000000003</v>
      </c>
      <c r="O81" s="3">
        <v>4.8970000000000002</v>
      </c>
      <c r="P81" s="3">
        <v>5.0570000000000004</v>
      </c>
      <c r="Q81" s="3">
        <v>4.8029999999999999</v>
      </c>
      <c r="R81" s="3">
        <v>5.3259999999999996</v>
      </c>
      <c r="S81" s="3">
        <v>4.5960000000000001</v>
      </c>
      <c r="T81" s="3">
        <v>5.0099999999999989</v>
      </c>
    </row>
    <row r="82" spans="1:20" x14ac:dyDescent="0.35">
      <c r="A82" s="54" t="s">
        <v>112</v>
      </c>
      <c r="B82" s="3"/>
      <c r="C82" s="3">
        <v>4.5949999999999998</v>
      </c>
      <c r="D82" s="3">
        <v>4.8330000000000002</v>
      </c>
      <c r="E82" s="3">
        <v>4.6539999999999999</v>
      </c>
      <c r="F82" s="3"/>
      <c r="G82" s="3"/>
      <c r="H82" s="3">
        <v>4.9710000000000001</v>
      </c>
      <c r="I82" s="3"/>
      <c r="J82" s="3"/>
      <c r="K82" s="3"/>
      <c r="L82" s="3">
        <v>4.55</v>
      </c>
      <c r="M82" s="3"/>
      <c r="N82" s="3">
        <v>4.28</v>
      </c>
      <c r="O82" s="3">
        <v>4.6539999999999999</v>
      </c>
      <c r="P82" s="3">
        <v>4.9320000000000004</v>
      </c>
      <c r="Q82" s="3"/>
      <c r="R82" s="3">
        <v>5.1779999999999999</v>
      </c>
      <c r="S82" s="3">
        <v>4.74</v>
      </c>
      <c r="T82" s="3">
        <v>4.7387000000000006</v>
      </c>
    </row>
    <row r="83" spans="1:20" x14ac:dyDescent="0.35">
      <c r="A83" s="57" t="s">
        <v>285</v>
      </c>
      <c r="B83" s="3"/>
      <c r="C83" s="3">
        <v>4.5949999999999998</v>
      </c>
      <c r="D83" s="3">
        <v>4.8330000000000002</v>
      </c>
      <c r="E83" s="3">
        <v>4.6539999999999999</v>
      </c>
      <c r="F83" s="3"/>
      <c r="G83" s="3"/>
      <c r="H83" s="3">
        <v>4.9710000000000001</v>
      </c>
      <c r="I83" s="3"/>
      <c r="J83" s="3"/>
      <c r="K83" s="3"/>
      <c r="L83" s="3">
        <v>4.55</v>
      </c>
      <c r="M83" s="3"/>
      <c r="N83" s="3">
        <v>4.28</v>
      </c>
      <c r="O83" s="3">
        <v>4.6539999999999999</v>
      </c>
      <c r="P83" s="3">
        <v>4.9320000000000004</v>
      </c>
      <c r="Q83" s="3"/>
      <c r="R83" s="3">
        <v>5.1779999999999999</v>
      </c>
      <c r="S83" s="3">
        <v>4.74</v>
      </c>
      <c r="T83" s="3">
        <v>4.7387000000000006</v>
      </c>
    </row>
    <row r="84" spans="1:20" x14ac:dyDescent="0.35">
      <c r="A84" s="54" t="s">
        <v>114</v>
      </c>
      <c r="B84" s="3"/>
      <c r="C84" s="3"/>
      <c r="D84" s="3">
        <v>4.8860000000000001</v>
      </c>
      <c r="E84" s="3"/>
      <c r="F84" s="3"/>
      <c r="G84" s="3"/>
      <c r="H84" s="3"/>
      <c r="I84" s="3"/>
      <c r="J84" s="3"/>
      <c r="K84" s="3">
        <v>4.5739999999999998</v>
      </c>
      <c r="L84" s="3"/>
      <c r="M84" s="3"/>
      <c r="N84" s="3">
        <v>4.4409999999999998</v>
      </c>
      <c r="O84" s="3">
        <v>4.8339999999999996</v>
      </c>
      <c r="P84" s="3">
        <v>4.4359999999999999</v>
      </c>
      <c r="Q84" s="3">
        <v>4.4509999999999996</v>
      </c>
      <c r="R84" s="3">
        <v>4.4909999999999997</v>
      </c>
      <c r="S84" s="3">
        <v>4.9489999999999998</v>
      </c>
      <c r="T84" s="3">
        <v>4.6327499999999997</v>
      </c>
    </row>
    <row r="85" spans="1:20" x14ac:dyDescent="0.35">
      <c r="A85" s="57" t="s">
        <v>285</v>
      </c>
      <c r="B85" s="3"/>
      <c r="C85" s="3"/>
      <c r="D85" s="3">
        <v>4.8860000000000001</v>
      </c>
      <c r="E85" s="3"/>
      <c r="F85" s="3"/>
      <c r="G85" s="3"/>
      <c r="H85" s="3"/>
      <c r="I85" s="3"/>
      <c r="J85" s="3"/>
      <c r="K85" s="3">
        <v>4.5739999999999998</v>
      </c>
      <c r="L85" s="3"/>
      <c r="M85" s="3"/>
      <c r="N85" s="3">
        <v>4.4409999999999998</v>
      </c>
      <c r="O85" s="3">
        <v>4.8339999999999996</v>
      </c>
      <c r="P85" s="3">
        <v>4.4359999999999999</v>
      </c>
      <c r="Q85" s="3">
        <v>4.4509999999999996</v>
      </c>
      <c r="R85" s="3">
        <v>4.4909999999999997</v>
      </c>
      <c r="S85" s="3">
        <v>4.9489999999999998</v>
      </c>
      <c r="T85" s="3">
        <v>4.6327499999999997</v>
      </c>
    </row>
    <row r="86" spans="1:20" x14ac:dyDescent="0.35">
      <c r="A86" s="54" t="s">
        <v>119</v>
      </c>
      <c r="B86" s="3"/>
      <c r="C86" s="3">
        <v>3.7370000000000001</v>
      </c>
      <c r="D86" s="3">
        <v>4.2770000000000001</v>
      </c>
      <c r="E86" s="3">
        <v>4.2359999999999998</v>
      </c>
      <c r="F86" s="3">
        <v>4.2670000000000003</v>
      </c>
      <c r="G86" s="3">
        <v>4.101</v>
      </c>
      <c r="H86" s="3">
        <v>4.556</v>
      </c>
      <c r="I86" s="3">
        <v>3.798</v>
      </c>
      <c r="J86" s="3">
        <v>3.7160000000000002</v>
      </c>
      <c r="K86" s="3">
        <v>4.181</v>
      </c>
      <c r="L86" s="3">
        <v>3.6709999999999998</v>
      </c>
      <c r="M86" s="3">
        <v>4.2350000000000003</v>
      </c>
      <c r="N86" s="3">
        <v>4.6159999999999997</v>
      </c>
      <c r="O86" s="3">
        <v>5.1639999999999997</v>
      </c>
      <c r="P86" s="3">
        <v>5.0039999999999996</v>
      </c>
      <c r="Q86" s="3"/>
      <c r="R86" s="3"/>
      <c r="S86" s="3">
        <v>4.5010000000000003</v>
      </c>
      <c r="T86" s="3">
        <v>4.2706666666666671</v>
      </c>
    </row>
    <row r="87" spans="1:20" x14ac:dyDescent="0.35">
      <c r="A87" s="57" t="s">
        <v>285</v>
      </c>
      <c r="B87" s="3"/>
      <c r="C87" s="3">
        <v>3.7370000000000001</v>
      </c>
      <c r="D87" s="3">
        <v>4.2770000000000001</v>
      </c>
      <c r="E87" s="3">
        <v>4.2359999999999998</v>
      </c>
      <c r="F87" s="3">
        <v>4.2670000000000003</v>
      </c>
      <c r="G87" s="3">
        <v>4.101</v>
      </c>
      <c r="H87" s="3">
        <v>4.556</v>
      </c>
      <c r="I87" s="3">
        <v>3.798</v>
      </c>
      <c r="J87" s="3">
        <v>3.7160000000000002</v>
      </c>
      <c r="K87" s="3">
        <v>4.181</v>
      </c>
      <c r="L87" s="3">
        <v>3.6709999999999998</v>
      </c>
      <c r="M87" s="3">
        <v>4.2350000000000003</v>
      </c>
      <c r="N87" s="3">
        <v>4.6159999999999997</v>
      </c>
      <c r="O87" s="3">
        <v>5.1639999999999997</v>
      </c>
      <c r="P87" s="3">
        <v>5.0039999999999996</v>
      </c>
      <c r="Q87" s="3"/>
      <c r="R87" s="3"/>
      <c r="S87" s="3">
        <v>4.5010000000000003</v>
      </c>
      <c r="T87" s="3">
        <v>4.2706666666666671</v>
      </c>
    </row>
    <row r="88" spans="1:20" x14ac:dyDescent="0.35">
      <c r="A88" s="54" t="s">
        <v>120</v>
      </c>
      <c r="B88" s="3"/>
      <c r="C88" s="3">
        <v>4.71</v>
      </c>
      <c r="D88" s="3">
        <v>4.8899999999999997</v>
      </c>
      <c r="E88" s="3">
        <v>4.9390000000000001</v>
      </c>
      <c r="F88" s="3">
        <v>4.9800000000000004</v>
      </c>
      <c r="G88" s="3">
        <v>4.76</v>
      </c>
      <c r="H88" s="3"/>
      <c r="I88" s="3">
        <v>5.4930000000000003</v>
      </c>
      <c r="J88" s="3">
        <v>4.8179999999999996</v>
      </c>
      <c r="K88" s="3"/>
      <c r="L88" s="3">
        <v>4.9329999999999998</v>
      </c>
      <c r="M88" s="3">
        <v>5.22</v>
      </c>
      <c r="N88" s="3">
        <v>5.3220000000000001</v>
      </c>
      <c r="O88" s="3">
        <v>5.2519999999999998</v>
      </c>
      <c r="P88" s="3">
        <v>4.266</v>
      </c>
      <c r="Q88" s="3">
        <v>5.5030000000000001</v>
      </c>
      <c r="R88" s="3">
        <v>4.4790000000000001</v>
      </c>
      <c r="S88" s="3"/>
      <c r="T88" s="3">
        <v>4.9689285714285711</v>
      </c>
    </row>
    <row r="89" spans="1:20" x14ac:dyDescent="0.35">
      <c r="A89" s="57" t="s">
        <v>286</v>
      </c>
      <c r="B89" s="3"/>
      <c r="C89" s="3"/>
      <c r="D89" s="3"/>
      <c r="E89" s="3"/>
      <c r="F89" s="3"/>
      <c r="G89" s="3"/>
      <c r="H89" s="3"/>
      <c r="I89" s="3">
        <v>5.4930000000000003</v>
      </c>
      <c r="J89" s="3"/>
      <c r="K89" s="3"/>
      <c r="L89" s="3"/>
      <c r="M89" s="3"/>
      <c r="N89" s="3"/>
      <c r="O89" s="3"/>
      <c r="P89" s="3"/>
      <c r="Q89" s="3">
        <v>5.5030000000000001</v>
      </c>
      <c r="R89" s="3"/>
      <c r="S89" s="3"/>
      <c r="T89" s="3">
        <v>5.4980000000000002</v>
      </c>
    </row>
    <row r="90" spans="1:20" x14ac:dyDescent="0.35">
      <c r="A90" s="57" t="s">
        <v>285</v>
      </c>
      <c r="B90" s="3"/>
      <c r="C90" s="3">
        <v>4.71</v>
      </c>
      <c r="D90" s="3">
        <v>4.8899999999999997</v>
      </c>
      <c r="E90" s="3">
        <v>4.9390000000000001</v>
      </c>
      <c r="F90" s="3">
        <v>4.9800000000000004</v>
      </c>
      <c r="G90" s="3">
        <v>4.76</v>
      </c>
      <c r="H90" s="3"/>
      <c r="I90" s="3"/>
      <c r="J90" s="3">
        <v>4.8179999999999996</v>
      </c>
      <c r="K90" s="3"/>
      <c r="L90" s="3">
        <v>4.9329999999999998</v>
      </c>
      <c r="M90" s="3">
        <v>5.22</v>
      </c>
      <c r="N90" s="3">
        <v>5.3220000000000001</v>
      </c>
      <c r="O90" s="3">
        <v>5.2519999999999998</v>
      </c>
      <c r="P90" s="3">
        <v>4.266</v>
      </c>
      <c r="Q90" s="3"/>
      <c r="R90" s="3">
        <v>4.4790000000000001</v>
      </c>
      <c r="S90" s="3"/>
      <c r="T90" s="3">
        <v>4.8807499999999999</v>
      </c>
    </row>
    <row r="91" spans="1:20" x14ac:dyDescent="0.35">
      <c r="A91" s="54" t="s">
        <v>134</v>
      </c>
      <c r="B91" s="3"/>
      <c r="C91" s="3">
        <v>4.2149999999999999</v>
      </c>
      <c r="D91" s="3"/>
      <c r="E91" s="3">
        <v>4.3630000000000004</v>
      </c>
      <c r="F91" s="3">
        <v>4.03</v>
      </c>
      <c r="G91" s="3"/>
      <c r="H91" s="3">
        <v>4.0970000000000004</v>
      </c>
      <c r="I91" s="3">
        <v>3.3330000000000002</v>
      </c>
      <c r="J91" s="3">
        <v>3.4660000000000002</v>
      </c>
      <c r="K91" s="3">
        <v>3.5960000000000001</v>
      </c>
      <c r="L91" s="3">
        <v>3.4830000000000001</v>
      </c>
      <c r="M91" s="3">
        <v>3.3330000000000002</v>
      </c>
      <c r="N91" s="3">
        <v>3.1080000000000001</v>
      </c>
      <c r="O91" s="3">
        <v>3.5609999999999999</v>
      </c>
      <c r="P91" s="3">
        <v>3.2679999999999998</v>
      </c>
      <c r="Q91" s="3"/>
      <c r="R91" s="3"/>
      <c r="S91" s="3"/>
      <c r="T91" s="3">
        <v>3.6544166666666666</v>
      </c>
    </row>
    <row r="92" spans="1:20" x14ac:dyDescent="0.35">
      <c r="A92" s="57" t="s">
        <v>285</v>
      </c>
      <c r="B92" s="3"/>
      <c r="C92" s="3">
        <v>4.2149999999999999</v>
      </c>
      <c r="D92" s="3"/>
      <c r="E92" s="3">
        <v>4.3630000000000004</v>
      </c>
      <c r="F92" s="3">
        <v>4.03</v>
      </c>
      <c r="G92" s="3"/>
      <c r="H92" s="3">
        <v>4.0970000000000004</v>
      </c>
      <c r="I92" s="3">
        <v>3.3330000000000002</v>
      </c>
      <c r="J92" s="3">
        <v>3.4660000000000002</v>
      </c>
      <c r="K92" s="3">
        <v>3.5960000000000001</v>
      </c>
      <c r="L92" s="3">
        <v>3.4830000000000001</v>
      </c>
      <c r="M92" s="3">
        <v>3.3330000000000002</v>
      </c>
      <c r="N92" s="3">
        <v>3.1080000000000001</v>
      </c>
      <c r="O92" s="3">
        <v>3.5609999999999999</v>
      </c>
      <c r="P92" s="3">
        <v>3.2679999999999998</v>
      </c>
      <c r="Q92" s="3"/>
      <c r="R92" s="3"/>
      <c r="S92" s="3"/>
      <c r="T92" s="3">
        <v>3.6544166666666666</v>
      </c>
    </row>
    <row r="93" spans="1:20" x14ac:dyDescent="0.35">
      <c r="A93" s="54" t="s">
        <v>136</v>
      </c>
      <c r="B93" s="3"/>
      <c r="C93" s="3">
        <v>4.4169999999999998</v>
      </c>
      <c r="D93" s="3">
        <v>4.68</v>
      </c>
      <c r="E93" s="3">
        <v>4.6829999999999998</v>
      </c>
      <c r="F93" s="3">
        <v>4.335</v>
      </c>
      <c r="G93" s="3">
        <v>4.3719999999999999</v>
      </c>
      <c r="H93" s="3">
        <v>3.8340000000000001</v>
      </c>
      <c r="I93" s="3">
        <v>3.669</v>
      </c>
      <c r="J93" s="3">
        <v>3.6469999999999998</v>
      </c>
      <c r="K93" s="3">
        <v>4.3949999999999996</v>
      </c>
      <c r="L93" s="3">
        <v>4.617</v>
      </c>
      <c r="M93" s="3">
        <v>4.5949999999999998</v>
      </c>
      <c r="N93" s="3">
        <v>4.6829999999999998</v>
      </c>
      <c r="O93" s="3">
        <v>4.7690000000000001</v>
      </c>
      <c r="P93" s="3">
        <v>5.4889999999999999</v>
      </c>
      <c r="Q93" s="3">
        <v>4.7569999999999997</v>
      </c>
      <c r="R93" s="3">
        <v>4.9029999999999996</v>
      </c>
      <c r="S93" s="3">
        <v>4.907</v>
      </c>
      <c r="T93" s="3">
        <v>4.514823529411764</v>
      </c>
    </row>
    <row r="94" spans="1:20" x14ac:dyDescent="0.35">
      <c r="A94" s="57" t="s">
        <v>286</v>
      </c>
      <c r="B94" s="3"/>
      <c r="C94" s="3"/>
      <c r="D94" s="3"/>
      <c r="E94" s="3"/>
      <c r="F94" s="3"/>
      <c r="G94" s="3"/>
      <c r="H94" s="3"/>
      <c r="I94" s="3"/>
      <c r="J94" s="3"/>
      <c r="K94" s="3"/>
      <c r="L94" s="3"/>
      <c r="M94" s="3"/>
      <c r="N94" s="3"/>
      <c r="O94" s="3"/>
      <c r="P94" s="3">
        <v>5.4889999999999999</v>
      </c>
      <c r="Q94" s="3"/>
      <c r="R94" s="3"/>
      <c r="S94" s="3"/>
      <c r="T94" s="3">
        <v>5.4889999999999999</v>
      </c>
    </row>
    <row r="95" spans="1:20" x14ac:dyDescent="0.35">
      <c r="A95" s="57" t="s">
        <v>285</v>
      </c>
      <c r="B95" s="3"/>
      <c r="C95" s="3">
        <v>4.4169999999999998</v>
      </c>
      <c r="D95" s="3">
        <v>4.68</v>
      </c>
      <c r="E95" s="3">
        <v>4.6829999999999998</v>
      </c>
      <c r="F95" s="3">
        <v>4.335</v>
      </c>
      <c r="G95" s="3">
        <v>4.3719999999999999</v>
      </c>
      <c r="H95" s="3">
        <v>3.8340000000000001</v>
      </c>
      <c r="I95" s="3">
        <v>3.669</v>
      </c>
      <c r="J95" s="3">
        <v>3.6469999999999998</v>
      </c>
      <c r="K95" s="3">
        <v>4.3949999999999996</v>
      </c>
      <c r="L95" s="3">
        <v>4.617</v>
      </c>
      <c r="M95" s="3">
        <v>4.5949999999999998</v>
      </c>
      <c r="N95" s="3">
        <v>4.6829999999999998</v>
      </c>
      <c r="O95" s="3">
        <v>4.7690000000000001</v>
      </c>
      <c r="P95" s="3"/>
      <c r="Q95" s="3">
        <v>4.7569999999999997</v>
      </c>
      <c r="R95" s="3">
        <v>4.9029999999999996</v>
      </c>
      <c r="S95" s="3">
        <v>4.907</v>
      </c>
      <c r="T95" s="3">
        <v>4.4539374999999994</v>
      </c>
    </row>
    <row r="96" spans="1:20" x14ac:dyDescent="0.35">
      <c r="A96" s="54" t="s">
        <v>138</v>
      </c>
      <c r="B96" s="3"/>
      <c r="C96" s="3">
        <v>3.6280000000000001</v>
      </c>
      <c r="D96" s="3">
        <v>3.585</v>
      </c>
      <c r="E96" s="3">
        <v>2.9969999999999999</v>
      </c>
      <c r="F96" s="3"/>
      <c r="G96" s="3">
        <v>4.1340000000000003</v>
      </c>
      <c r="H96" s="3">
        <v>4.5019999999999998</v>
      </c>
      <c r="I96" s="3"/>
      <c r="J96" s="3">
        <v>4.5140000000000002</v>
      </c>
      <c r="K96" s="3">
        <v>4.5</v>
      </c>
      <c r="L96" s="3">
        <v>4.9089999999999998</v>
      </c>
      <c r="M96" s="3">
        <v>4.7329999999999997</v>
      </c>
      <c r="N96" s="3">
        <v>4.09</v>
      </c>
      <c r="O96" s="3">
        <v>4.306</v>
      </c>
      <c r="P96" s="3">
        <v>3.4470000000000001</v>
      </c>
      <c r="Q96" s="3"/>
      <c r="R96" s="3">
        <v>3.714</v>
      </c>
      <c r="S96" s="3">
        <v>2.56</v>
      </c>
      <c r="T96" s="3">
        <v>3.9727857142857141</v>
      </c>
    </row>
    <row r="97" spans="1:20" x14ac:dyDescent="0.35">
      <c r="A97" s="57" t="s">
        <v>285</v>
      </c>
      <c r="B97" s="3"/>
      <c r="C97" s="3">
        <v>3.6280000000000001</v>
      </c>
      <c r="D97" s="3">
        <v>3.585</v>
      </c>
      <c r="E97" s="3">
        <v>2.9969999999999999</v>
      </c>
      <c r="F97" s="3"/>
      <c r="G97" s="3">
        <v>4.1340000000000003</v>
      </c>
      <c r="H97" s="3">
        <v>4.5019999999999998</v>
      </c>
      <c r="I97" s="3"/>
      <c r="J97" s="3">
        <v>4.5140000000000002</v>
      </c>
      <c r="K97" s="3">
        <v>4.5</v>
      </c>
      <c r="L97" s="3">
        <v>4.9089999999999998</v>
      </c>
      <c r="M97" s="3">
        <v>4.7329999999999997</v>
      </c>
      <c r="N97" s="3">
        <v>4.09</v>
      </c>
      <c r="O97" s="3">
        <v>4.306</v>
      </c>
      <c r="P97" s="3">
        <v>3.4470000000000001</v>
      </c>
      <c r="Q97" s="3"/>
      <c r="R97" s="3">
        <v>3.714</v>
      </c>
      <c r="S97" s="3">
        <v>2.56</v>
      </c>
      <c r="T97" s="3">
        <v>3.9727857142857141</v>
      </c>
    </row>
    <row r="98" spans="1:20" x14ac:dyDescent="0.35">
      <c r="A98" s="54" t="s">
        <v>142</v>
      </c>
      <c r="B98" s="3"/>
      <c r="C98" s="3"/>
      <c r="D98" s="3"/>
      <c r="E98" s="3"/>
      <c r="F98" s="3"/>
      <c r="G98" s="3"/>
      <c r="H98" s="3"/>
      <c r="I98" s="3"/>
      <c r="J98" s="3"/>
      <c r="K98" s="3">
        <v>5.5279999999999996</v>
      </c>
      <c r="L98" s="3">
        <v>5.3540000000000001</v>
      </c>
      <c r="M98" s="3">
        <v>4.6680000000000001</v>
      </c>
      <c r="N98" s="3"/>
      <c r="O98" s="3"/>
      <c r="P98" s="3"/>
      <c r="Q98" s="3"/>
      <c r="R98" s="3"/>
      <c r="S98" s="3"/>
      <c r="T98" s="3">
        <v>5.1833333333333336</v>
      </c>
    </row>
    <row r="99" spans="1:20" x14ac:dyDescent="0.35">
      <c r="A99" s="57" t="s">
        <v>286</v>
      </c>
      <c r="B99" s="3"/>
      <c r="C99" s="3"/>
      <c r="D99" s="3"/>
      <c r="E99" s="3"/>
      <c r="F99" s="3"/>
      <c r="G99" s="3"/>
      <c r="H99" s="3"/>
      <c r="I99" s="3"/>
      <c r="J99" s="3"/>
      <c r="K99" s="3">
        <v>5.5279999999999996</v>
      </c>
      <c r="L99" s="3"/>
      <c r="M99" s="3"/>
      <c r="N99" s="3"/>
      <c r="O99" s="3"/>
      <c r="P99" s="3"/>
      <c r="Q99" s="3"/>
      <c r="R99" s="3"/>
      <c r="S99" s="3"/>
      <c r="T99" s="3">
        <v>5.5279999999999996</v>
      </c>
    </row>
    <row r="100" spans="1:20" x14ac:dyDescent="0.35">
      <c r="A100" s="57" t="s">
        <v>285</v>
      </c>
      <c r="B100" s="3"/>
      <c r="C100" s="3"/>
      <c r="D100" s="3"/>
      <c r="E100" s="3"/>
      <c r="F100" s="3"/>
      <c r="G100" s="3"/>
      <c r="H100" s="3"/>
      <c r="I100" s="3"/>
      <c r="J100" s="3"/>
      <c r="K100" s="3"/>
      <c r="L100" s="3">
        <v>5.3540000000000001</v>
      </c>
      <c r="M100" s="3">
        <v>4.6680000000000001</v>
      </c>
      <c r="N100" s="3"/>
      <c r="O100" s="3"/>
      <c r="P100" s="3"/>
      <c r="Q100" s="3"/>
      <c r="R100" s="3"/>
      <c r="S100" s="3"/>
      <c r="T100" s="3">
        <v>5.0110000000000001</v>
      </c>
    </row>
    <row r="101" spans="1:20" x14ac:dyDescent="0.35">
      <c r="A101" s="54" t="s">
        <v>143</v>
      </c>
      <c r="B101" s="3"/>
      <c r="C101" s="3"/>
      <c r="D101" s="3"/>
      <c r="E101" s="3"/>
      <c r="F101" s="3">
        <v>4.9909999999999997</v>
      </c>
      <c r="G101" s="3">
        <v>4.657</v>
      </c>
      <c r="H101" s="3">
        <v>4.931</v>
      </c>
      <c r="I101" s="3">
        <v>5.0570000000000004</v>
      </c>
      <c r="J101" s="3"/>
      <c r="K101" s="3"/>
      <c r="L101" s="3"/>
      <c r="M101" s="3"/>
      <c r="N101" s="3"/>
      <c r="O101" s="3"/>
      <c r="P101" s="3"/>
      <c r="Q101" s="3"/>
      <c r="R101" s="3"/>
      <c r="S101" s="3"/>
      <c r="T101" s="3">
        <v>4.9090000000000007</v>
      </c>
    </row>
    <row r="102" spans="1:20" x14ac:dyDescent="0.35">
      <c r="A102" s="57" t="s">
        <v>285</v>
      </c>
      <c r="B102" s="3"/>
      <c r="C102" s="3"/>
      <c r="D102" s="3"/>
      <c r="E102" s="3"/>
      <c r="F102" s="3">
        <v>4.9909999999999997</v>
      </c>
      <c r="G102" s="3">
        <v>4.657</v>
      </c>
      <c r="H102" s="3">
        <v>4.931</v>
      </c>
      <c r="I102" s="3">
        <v>5.0570000000000004</v>
      </c>
      <c r="J102" s="3"/>
      <c r="K102" s="3"/>
      <c r="L102" s="3"/>
      <c r="M102" s="3"/>
      <c r="N102" s="3"/>
      <c r="O102" s="3"/>
      <c r="P102" s="3"/>
      <c r="Q102" s="3"/>
      <c r="R102" s="3"/>
      <c r="S102" s="3"/>
      <c r="T102" s="3">
        <v>4.9090000000000007</v>
      </c>
    </row>
    <row r="103" spans="1:20" x14ac:dyDescent="0.35">
      <c r="A103" s="54" t="s">
        <v>144</v>
      </c>
      <c r="B103" s="3"/>
      <c r="C103" s="3">
        <v>5.0839999999999996</v>
      </c>
      <c r="D103" s="3">
        <v>5.2039999999999997</v>
      </c>
      <c r="E103" s="3">
        <v>5.3460000000000001</v>
      </c>
      <c r="F103" s="3">
        <v>5.218</v>
      </c>
      <c r="G103" s="3">
        <v>4.6520000000000001</v>
      </c>
      <c r="H103" s="3">
        <v>4.931</v>
      </c>
      <c r="I103" s="3">
        <v>5.1340000000000003</v>
      </c>
      <c r="J103" s="3">
        <v>3.661</v>
      </c>
      <c r="K103" s="3">
        <v>4.8280000000000003</v>
      </c>
      <c r="L103" s="3">
        <v>4.8869999999999996</v>
      </c>
      <c r="M103" s="3">
        <v>4.7699999999999996</v>
      </c>
      <c r="N103" s="3">
        <v>4.5140000000000002</v>
      </c>
      <c r="O103" s="3">
        <v>4.8840000000000003</v>
      </c>
      <c r="P103" s="3">
        <v>5.0350000000000001</v>
      </c>
      <c r="Q103" s="3">
        <v>4.9470000000000001</v>
      </c>
      <c r="R103" s="3">
        <v>5.5990000000000002</v>
      </c>
      <c r="S103" s="3"/>
      <c r="T103" s="3">
        <v>4.9183750000000011</v>
      </c>
    </row>
    <row r="104" spans="1:20" x14ac:dyDescent="0.35">
      <c r="A104" s="57" t="s">
        <v>286</v>
      </c>
      <c r="B104" s="3"/>
      <c r="C104" s="3"/>
      <c r="D104" s="3"/>
      <c r="E104" s="3"/>
      <c r="F104" s="3"/>
      <c r="G104" s="3"/>
      <c r="H104" s="3"/>
      <c r="I104" s="3"/>
      <c r="J104" s="3"/>
      <c r="K104" s="3"/>
      <c r="L104" s="3"/>
      <c r="M104" s="3"/>
      <c r="N104" s="3"/>
      <c r="O104" s="3"/>
      <c r="P104" s="3"/>
      <c r="Q104" s="3"/>
      <c r="R104" s="3">
        <v>5.5990000000000002</v>
      </c>
      <c r="S104" s="3"/>
      <c r="T104" s="3">
        <v>5.5990000000000002</v>
      </c>
    </row>
    <row r="105" spans="1:20" x14ac:dyDescent="0.35">
      <c r="A105" s="57" t="s">
        <v>285</v>
      </c>
      <c r="B105" s="3"/>
      <c r="C105" s="3">
        <v>5.0839999999999996</v>
      </c>
      <c r="D105" s="3">
        <v>5.2039999999999997</v>
      </c>
      <c r="E105" s="3">
        <v>5.3460000000000001</v>
      </c>
      <c r="F105" s="3">
        <v>5.218</v>
      </c>
      <c r="G105" s="3">
        <v>4.6520000000000001</v>
      </c>
      <c r="H105" s="3">
        <v>4.931</v>
      </c>
      <c r="I105" s="3">
        <v>5.1340000000000003</v>
      </c>
      <c r="J105" s="3">
        <v>3.661</v>
      </c>
      <c r="K105" s="3">
        <v>4.8280000000000003</v>
      </c>
      <c r="L105" s="3">
        <v>4.8869999999999996</v>
      </c>
      <c r="M105" s="3">
        <v>4.7699999999999996</v>
      </c>
      <c r="N105" s="3">
        <v>4.5140000000000002</v>
      </c>
      <c r="O105" s="3">
        <v>4.8840000000000003</v>
      </c>
      <c r="P105" s="3">
        <v>5.0350000000000001</v>
      </c>
      <c r="Q105" s="3">
        <v>4.9470000000000001</v>
      </c>
      <c r="R105" s="3"/>
      <c r="S105" s="3"/>
      <c r="T105" s="3">
        <v>4.8730000000000011</v>
      </c>
    </row>
    <row r="106" spans="1:20" x14ac:dyDescent="0.35">
      <c r="A106" s="54" t="s">
        <v>146</v>
      </c>
      <c r="B106" s="3"/>
      <c r="C106" s="3"/>
      <c r="D106" s="3"/>
      <c r="E106" s="3"/>
      <c r="F106" s="3"/>
      <c r="G106" s="3"/>
      <c r="H106" s="3"/>
      <c r="I106" s="3"/>
      <c r="J106" s="3"/>
      <c r="K106" s="3">
        <v>3.8319999999999999</v>
      </c>
      <c r="L106" s="3">
        <v>4.0709999999999997</v>
      </c>
      <c r="M106" s="3">
        <v>2.8879999999999999</v>
      </c>
      <c r="N106" s="3">
        <v>2.8170000000000002</v>
      </c>
      <c r="O106" s="3"/>
      <c r="P106" s="3"/>
      <c r="Q106" s="3"/>
      <c r="R106" s="3"/>
      <c r="S106" s="3"/>
      <c r="T106" s="3">
        <v>3.4020000000000001</v>
      </c>
    </row>
    <row r="107" spans="1:20" x14ac:dyDescent="0.35">
      <c r="A107" s="57" t="s">
        <v>285</v>
      </c>
      <c r="B107" s="3"/>
      <c r="C107" s="3"/>
      <c r="D107" s="3"/>
      <c r="E107" s="3"/>
      <c r="F107" s="3"/>
      <c r="G107" s="3"/>
      <c r="H107" s="3"/>
      <c r="I107" s="3"/>
      <c r="J107" s="3"/>
      <c r="K107" s="3">
        <v>3.8319999999999999</v>
      </c>
      <c r="L107" s="3">
        <v>4.0709999999999997</v>
      </c>
      <c r="M107" s="3">
        <v>2.8879999999999999</v>
      </c>
      <c r="N107" s="3">
        <v>2.8170000000000002</v>
      </c>
      <c r="O107" s="3"/>
      <c r="P107" s="3"/>
      <c r="Q107" s="3"/>
      <c r="R107" s="3"/>
      <c r="S107" s="3"/>
      <c r="T107" s="3">
        <v>3.4020000000000001</v>
      </c>
    </row>
    <row r="108" spans="1:20" x14ac:dyDescent="0.35">
      <c r="A108" s="54" t="s">
        <v>150</v>
      </c>
      <c r="B108" s="3"/>
      <c r="C108" s="3"/>
      <c r="D108" s="3"/>
      <c r="E108" s="3"/>
      <c r="F108" s="3">
        <v>4.4550000000000001</v>
      </c>
      <c r="G108" s="3">
        <v>4.4349999999999996</v>
      </c>
      <c r="H108" s="3">
        <v>4.3140000000000001</v>
      </c>
      <c r="I108" s="3">
        <v>4.55</v>
      </c>
      <c r="J108" s="3"/>
      <c r="K108" s="3">
        <v>4.1390000000000002</v>
      </c>
      <c r="L108" s="3"/>
      <c r="M108" s="3"/>
      <c r="N108" s="3"/>
      <c r="O108" s="3"/>
      <c r="P108" s="3"/>
      <c r="Q108" s="3"/>
      <c r="R108" s="3"/>
      <c r="S108" s="3"/>
      <c r="T108" s="3">
        <v>4.3786000000000005</v>
      </c>
    </row>
    <row r="109" spans="1:20" x14ac:dyDescent="0.35">
      <c r="A109" s="57" t="s">
        <v>285</v>
      </c>
      <c r="B109" s="3"/>
      <c r="C109" s="3"/>
      <c r="D109" s="3"/>
      <c r="E109" s="3"/>
      <c r="F109" s="3">
        <v>4.4550000000000001</v>
      </c>
      <c r="G109" s="3">
        <v>4.4349999999999996</v>
      </c>
      <c r="H109" s="3">
        <v>4.3140000000000001</v>
      </c>
      <c r="I109" s="3">
        <v>4.55</v>
      </c>
      <c r="J109" s="3"/>
      <c r="K109" s="3">
        <v>4.1390000000000002</v>
      </c>
      <c r="L109" s="3"/>
      <c r="M109" s="3"/>
      <c r="N109" s="3"/>
      <c r="O109" s="3"/>
      <c r="P109" s="3"/>
      <c r="Q109" s="3"/>
      <c r="R109" s="3"/>
      <c r="S109" s="3"/>
      <c r="T109" s="3">
        <v>4.3786000000000005</v>
      </c>
    </row>
    <row r="110" spans="1:20" x14ac:dyDescent="0.35">
      <c r="A110" s="54" t="s">
        <v>157</v>
      </c>
      <c r="B110" s="3"/>
      <c r="C110" s="3">
        <v>3.9220000000000002</v>
      </c>
      <c r="D110" s="3">
        <v>4.3179999999999996</v>
      </c>
      <c r="E110" s="3">
        <v>4.3849999999999998</v>
      </c>
      <c r="F110" s="3">
        <v>3.4079999999999999</v>
      </c>
      <c r="G110" s="3">
        <v>3.2290000000000001</v>
      </c>
      <c r="H110" s="3">
        <v>4.0739999999999998</v>
      </c>
      <c r="I110" s="3">
        <v>4.0069999999999997</v>
      </c>
      <c r="J110" s="3">
        <v>3.8519999999999999</v>
      </c>
      <c r="K110" s="3">
        <v>3.4830000000000001</v>
      </c>
      <c r="L110" s="3">
        <v>3.661</v>
      </c>
      <c r="M110" s="3">
        <v>2.903</v>
      </c>
      <c r="N110" s="3">
        <v>3.347</v>
      </c>
      <c r="O110" s="3">
        <v>3.4449999999999998</v>
      </c>
      <c r="P110" s="3">
        <v>3.64</v>
      </c>
      <c r="Q110" s="3">
        <v>3.786</v>
      </c>
      <c r="R110" s="3">
        <v>3.681</v>
      </c>
      <c r="S110" s="3">
        <v>3.6160000000000001</v>
      </c>
      <c r="T110" s="3">
        <v>3.6915882352941174</v>
      </c>
    </row>
    <row r="111" spans="1:20" x14ac:dyDescent="0.35">
      <c r="A111" s="57" t="s">
        <v>285</v>
      </c>
      <c r="B111" s="3"/>
      <c r="C111" s="3">
        <v>3.9220000000000002</v>
      </c>
      <c r="D111" s="3">
        <v>4.3179999999999996</v>
      </c>
      <c r="E111" s="3">
        <v>4.3849999999999998</v>
      </c>
      <c r="F111" s="3">
        <v>3.4079999999999999</v>
      </c>
      <c r="G111" s="3">
        <v>3.2290000000000001</v>
      </c>
      <c r="H111" s="3">
        <v>4.0739999999999998</v>
      </c>
      <c r="I111" s="3">
        <v>4.0069999999999997</v>
      </c>
      <c r="J111" s="3">
        <v>3.8519999999999999</v>
      </c>
      <c r="K111" s="3">
        <v>3.4830000000000001</v>
      </c>
      <c r="L111" s="3">
        <v>3.661</v>
      </c>
      <c r="M111" s="3">
        <v>2.903</v>
      </c>
      <c r="N111" s="3">
        <v>3.347</v>
      </c>
      <c r="O111" s="3">
        <v>3.4449999999999998</v>
      </c>
      <c r="P111" s="3">
        <v>3.64</v>
      </c>
      <c r="Q111" s="3">
        <v>3.786</v>
      </c>
      <c r="R111" s="3">
        <v>3.681</v>
      </c>
      <c r="S111" s="3">
        <v>3.6160000000000001</v>
      </c>
      <c r="T111" s="3">
        <v>3.6915882352941174</v>
      </c>
    </row>
    <row r="112" spans="1:20" x14ac:dyDescent="0.35">
      <c r="A112" s="54" t="s">
        <v>159</v>
      </c>
      <c r="B112" s="3"/>
      <c r="C112" s="3">
        <v>3.202</v>
      </c>
      <c r="D112" s="3"/>
      <c r="E112" s="3">
        <v>2.8079999999999998</v>
      </c>
      <c r="F112" s="3"/>
      <c r="G112" s="3"/>
      <c r="H112" s="3">
        <v>2.9359999999999999</v>
      </c>
      <c r="I112" s="3"/>
      <c r="J112" s="3"/>
      <c r="K112" s="3">
        <v>2.839</v>
      </c>
      <c r="L112" s="3">
        <v>3.7679999999999998</v>
      </c>
      <c r="M112" s="3">
        <v>3.879</v>
      </c>
      <c r="N112" s="3">
        <v>4.3609999999999998</v>
      </c>
      <c r="O112" s="3">
        <v>4.0229999999999997</v>
      </c>
      <c r="P112" s="3">
        <v>4.1790000000000003</v>
      </c>
      <c r="Q112" s="3"/>
      <c r="R112" s="3">
        <v>4.0369999999999999</v>
      </c>
      <c r="S112" s="3">
        <v>4.2389999999999999</v>
      </c>
      <c r="T112" s="3">
        <v>3.661</v>
      </c>
    </row>
    <row r="113" spans="1:20" x14ac:dyDescent="0.35">
      <c r="A113" s="57" t="s">
        <v>285</v>
      </c>
      <c r="B113" s="3"/>
      <c r="C113" s="3">
        <v>3.202</v>
      </c>
      <c r="D113" s="3"/>
      <c r="E113" s="3">
        <v>2.8079999999999998</v>
      </c>
      <c r="F113" s="3"/>
      <c r="G113" s="3"/>
      <c r="H113" s="3">
        <v>2.9359999999999999</v>
      </c>
      <c r="I113" s="3"/>
      <c r="J113" s="3"/>
      <c r="K113" s="3">
        <v>2.839</v>
      </c>
      <c r="L113" s="3">
        <v>3.7679999999999998</v>
      </c>
      <c r="M113" s="3">
        <v>3.879</v>
      </c>
      <c r="N113" s="3">
        <v>4.3609999999999998</v>
      </c>
      <c r="O113" s="3">
        <v>4.0229999999999997</v>
      </c>
      <c r="P113" s="3">
        <v>4.1790000000000003</v>
      </c>
      <c r="Q113" s="3"/>
      <c r="R113" s="3">
        <v>4.0369999999999999</v>
      </c>
      <c r="S113" s="3">
        <v>4.2389999999999999</v>
      </c>
      <c r="T113" s="3">
        <v>3.661</v>
      </c>
    </row>
    <row r="114" spans="1:20" x14ac:dyDescent="0.35">
      <c r="A114" s="54" t="s">
        <v>161</v>
      </c>
      <c r="B114" s="3"/>
      <c r="C114" s="3"/>
      <c r="D114" s="3"/>
      <c r="E114" s="3"/>
      <c r="F114" s="3">
        <v>5.0250000000000004</v>
      </c>
      <c r="G114" s="3">
        <v>5.1310000000000002</v>
      </c>
      <c r="H114" s="3">
        <v>4.8760000000000003</v>
      </c>
      <c r="I114" s="3">
        <v>4.4640000000000004</v>
      </c>
      <c r="J114" s="3">
        <v>5.2460000000000004</v>
      </c>
      <c r="K114" s="3">
        <v>4.7640000000000002</v>
      </c>
      <c r="L114" s="3">
        <v>5.1319999999999997</v>
      </c>
      <c r="M114" s="3">
        <v>4.5209999999999999</v>
      </c>
      <c r="N114" s="3">
        <v>4.1239999999999997</v>
      </c>
      <c r="O114" s="3">
        <v>4.7409999999999997</v>
      </c>
      <c r="P114" s="3">
        <v>4.3150000000000004</v>
      </c>
      <c r="Q114" s="3">
        <v>4.7309999999999999</v>
      </c>
      <c r="R114" s="3">
        <v>4.4989999999999997</v>
      </c>
      <c r="S114" s="3">
        <v>4.2610000000000001</v>
      </c>
      <c r="T114" s="3">
        <v>4.7021428571428583</v>
      </c>
    </row>
    <row r="115" spans="1:20" x14ac:dyDescent="0.35">
      <c r="A115" s="57" t="s">
        <v>285</v>
      </c>
      <c r="B115" s="3"/>
      <c r="C115" s="3"/>
      <c r="D115" s="3"/>
      <c r="E115" s="3"/>
      <c r="F115" s="3">
        <v>5.0250000000000004</v>
      </c>
      <c r="G115" s="3">
        <v>5.1310000000000002</v>
      </c>
      <c r="H115" s="3">
        <v>4.8760000000000003</v>
      </c>
      <c r="I115" s="3">
        <v>4.4640000000000004</v>
      </c>
      <c r="J115" s="3">
        <v>5.2460000000000004</v>
      </c>
      <c r="K115" s="3">
        <v>4.7640000000000002</v>
      </c>
      <c r="L115" s="3">
        <v>5.1319999999999997</v>
      </c>
      <c r="M115" s="3">
        <v>4.5209999999999999</v>
      </c>
      <c r="N115" s="3">
        <v>4.1239999999999997</v>
      </c>
      <c r="O115" s="3">
        <v>4.7409999999999997</v>
      </c>
      <c r="P115" s="3">
        <v>4.3150000000000004</v>
      </c>
      <c r="Q115" s="3">
        <v>4.7309999999999999</v>
      </c>
      <c r="R115" s="3">
        <v>4.4989999999999997</v>
      </c>
      <c r="S115" s="3">
        <v>4.2610000000000001</v>
      </c>
      <c r="T115" s="3">
        <v>4.7021428571428583</v>
      </c>
    </row>
    <row r="116" spans="1:20" x14ac:dyDescent="0.35">
      <c r="A116" s="54" t="s">
        <v>164</v>
      </c>
      <c r="B116" s="3"/>
      <c r="C116" s="3">
        <v>3.734</v>
      </c>
      <c r="D116" s="3">
        <v>4.4560000000000004</v>
      </c>
      <c r="E116" s="3">
        <v>4.569</v>
      </c>
      <c r="F116" s="3">
        <v>4.6120000000000001</v>
      </c>
      <c r="G116" s="3">
        <v>4.1929999999999996</v>
      </c>
      <c r="H116" s="3">
        <v>4.8259999999999996</v>
      </c>
      <c r="I116" s="3">
        <v>4.3090000000000002</v>
      </c>
      <c r="J116" s="3">
        <v>3.71</v>
      </c>
      <c r="K116" s="3">
        <v>3.77</v>
      </c>
      <c r="L116" s="3">
        <v>4.2380000000000004</v>
      </c>
      <c r="M116" s="3">
        <v>4.2329999999999997</v>
      </c>
      <c r="N116" s="3">
        <v>4.0010000000000003</v>
      </c>
      <c r="O116" s="3">
        <v>4.3220000000000001</v>
      </c>
      <c r="P116" s="3">
        <v>4.9480000000000004</v>
      </c>
      <c r="Q116" s="3">
        <v>4.641</v>
      </c>
      <c r="R116" s="3">
        <v>4.2249999999999996</v>
      </c>
      <c r="S116" s="3"/>
      <c r="T116" s="3">
        <v>4.2991874999999995</v>
      </c>
    </row>
    <row r="117" spans="1:20" x14ac:dyDescent="0.35">
      <c r="A117" s="57" t="s">
        <v>285</v>
      </c>
      <c r="B117" s="3"/>
      <c r="C117" s="3">
        <v>3.734</v>
      </c>
      <c r="D117" s="3">
        <v>4.4560000000000004</v>
      </c>
      <c r="E117" s="3">
        <v>4.569</v>
      </c>
      <c r="F117" s="3">
        <v>4.6120000000000001</v>
      </c>
      <c r="G117" s="3">
        <v>4.1929999999999996</v>
      </c>
      <c r="H117" s="3">
        <v>4.8259999999999996</v>
      </c>
      <c r="I117" s="3">
        <v>4.3090000000000002</v>
      </c>
      <c r="J117" s="3">
        <v>3.71</v>
      </c>
      <c r="K117" s="3">
        <v>3.77</v>
      </c>
      <c r="L117" s="3">
        <v>4.2380000000000004</v>
      </c>
      <c r="M117" s="3">
        <v>4.2329999999999997</v>
      </c>
      <c r="N117" s="3">
        <v>4.0010000000000003</v>
      </c>
      <c r="O117" s="3">
        <v>4.3220000000000001</v>
      </c>
      <c r="P117" s="3">
        <v>4.9480000000000004</v>
      </c>
      <c r="Q117" s="3">
        <v>4.641</v>
      </c>
      <c r="R117" s="3">
        <v>4.2249999999999996</v>
      </c>
      <c r="S117" s="3"/>
      <c r="T117" s="3">
        <v>4.2991874999999995</v>
      </c>
    </row>
    <row r="118" spans="1:20" x14ac:dyDescent="0.35">
      <c r="A118" s="54" t="s">
        <v>174</v>
      </c>
      <c r="B118" s="3"/>
      <c r="C118" s="3">
        <v>4.8239999999999998</v>
      </c>
      <c r="D118" s="3">
        <v>3.9980000000000002</v>
      </c>
      <c r="E118" s="3">
        <v>4.7300000000000004</v>
      </c>
      <c r="F118" s="3">
        <v>5.26</v>
      </c>
      <c r="G118" s="3"/>
      <c r="H118" s="3">
        <v>4.9989999999999997</v>
      </c>
      <c r="I118" s="3">
        <v>5.0129999999999999</v>
      </c>
      <c r="J118" s="3">
        <v>5.2439999999999998</v>
      </c>
      <c r="K118" s="3">
        <v>4.3460000000000001</v>
      </c>
      <c r="L118" s="3">
        <v>4.843</v>
      </c>
      <c r="M118" s="3">
        <v>4.3479999999999999</v>
      </c>
      <c r="N118" s="3">
        <v>3.9329999999999998</v>
      </c>
      <c r="O118" s="3">
        <v>4.0410000000000004</v>
      </c>
      <c r="P118" s="3">
        <v>3.3069999999999999</v>
      </c>
      <c r="Q118" s="3">
        <v>4.8380000000000001</v>
      </c>
      <c r="R118" s="3">
        <v>3.0819999999999999</v>
      </c>
      <c r="S118" s="3"/>
      <c r="T118" s="3">
        <v>4.453733333333334</v>
      </c>
    </row>
    <row r="119" spans="1:20" x14ac:dyDescent="0.35">
      <c r="A119" s="57" t="s">
        <v>285</v>
      </c>
      <c r="B119" s="3"/>
      <c r="C119" s="3">
        <v>4.8239999999999998</v>
      </c>
      <c r="D119" s="3">
        <v>3.9980000000000002</v>
      </c>
      <c r="E119" s="3">
        <v>4.7300000000000004</v>
      </c>
      <c r="F119" s="3">
        <v>5.26</v>
      </c>
      <c r="G119" s="3"/>
      <c r="H119" s="3">
        <v>4.9989999999999997</v>
      </c>
      <c r="I119" s="3">
        <v>5.0129999999999999</v>
      </c>
      <c r="J119" s="3">
        <v>5.2439999999999998</v>
      </c>
      <c r="K119" s="3">
        <v>4.3460000000000001</v>
      </c>
      <c r="L119" s="3">
        <v>4.843</v>
      </c>
      <c r="M119" s="3">
        <v>4.3479999999999999</v>
      </c>
      <c r="N119" s="3">
        <v>3.9329999999999998</v>
      </c>
      <c r="O119" s="3">
        <v>4.0410000000000004</v>
      </c>
      <c r="P119" s="3">
        <v>3.3069999999999999</v>
      </c>
      <c r="Q119" s="3">
        <v>4.8380000000000001</v>
      </c>
      <c r="R119" s="3">
        <v>3.0819999999999999</v>
      </c>
      <c r="S119" s="3"/>
      <c r="T119" s="3">
        <v>4.453733333333334</v>
      </c>
    </row>
    <row r="120" spans="1:20" x14ac:dyDescent="0.35">
      <c r="A120" s="54" t="s">
        <v>175</v>
      </c>
      <c r="B120" s="3"/>
      <c r="C120" s="3">
        <v>3.8260000000000001</v>
      </c>
      <c r="D120" s="3">
        <v>3.28</v>
      </c>
      <c r="E120" s="3">
        <v>3.1739999999999999</v>
      </c>
      <c r="F120" s="3">
        <v>4.056</v>
      </c>
      <c r="G120" s="3">
        <v>4.6820000000000004</v>
      </c>
      <c r="H120" s="3">
        <v>4.8460000000000001</v>
      </c>
      <c r="I120" s="3">
        <v>4.9550000000000001</v>
      </c>
      <c r="J120" s="3">
        <v>4.6900000000000004</v>
      </c>
      <c r="K120" s="3">
        <v>4.1840000000000002</v>
      </c>
      <c r="L120" s="3">
        <v>3.7029999999999998</v>
      </c>
      <c r="M120" s="3">
        <v>3.7349999999999999</v>
      </c>
      <c r="N120" s="3">
        <v>3.6379999999999999</v>
      </c>
      <c r="O120" s="3">
        <v>3.6160000000000001</v>
      </c>
      <c r="P120" s="3">
        <v>2.694</v>
      </c>
      <c r="Q120" s="3">
        <v>3.16</v>
      </c>
      <c r="R120" s="3">
        <v>3.1549999999999998</v>
      </c>
      <c r="S120" s="3">
        <v>3.2959999999999998</v>
      </c>
      <c r="T120" s="3">
        <v>3.8052941176470596</v>
      </c>
    </row>
    <row r="121" spans="1:20" x14ac:dyDescent="0.35">
      <c r="A121" s="57" t="s">
        <v>285</v>
      </c>
      <c r="B121" s="3"/>
      <c r="C121" s="3">
        <v>3.8260000000000001</v>
      </c>
      <c r="D121" s="3">
        <v>3.28</v>
      </c>
      <c r="E121" s="3">
        <v>3.1739999999999999</v>
      </c>
      <c r="F121" s="3">
        <v>4.056</v>
      </c>
      <c r="G121" s="3">
        <v>4.6820000000000004</v>
      </c>
      <c r="H121" s="3">
        <v>4.8460000000000001</v>
      </c>
      <c r="I121" s="3">
        <v>4.9550000000000001</v>
      </c>
      <c r="J121" s="3">
        <v>4.6900000000000004</v>
      </c>
      <c r="K121" s="3">
        <v>4.1840000000000002</v>
      </c>
      <c r="L121" s="3">
        <v>3.7029999999999998</v>
      </c>
      <c r="M121" s="3">
        <v>3.7349999999999999</v>
      </c>
      <c r="N121" s="3">
        <v>3.6379999999999999</v>
      </c>
      <c r="O121" s="3">
        <v>3.6160000000000001</v>
      </c>
      <c r="P121" s="3">
        <v>2.694</v>
      </c>
      <c r="Q121" s="3">
        <v>3.16</v>
      </c>
      <c r="R121" s="3">
        <v>3.1549999999999998</v>
      </c>
      <c r="S121" s="3">
        <v>3.2959999999999998</v>
      </c>
      <c r="T121" s="3">
        <v>3.8052941176470596</v>
      </c>
    </row>
    <row r="122" spans="1:20" x14ac:dyDescent="0.35">
      <c r="A122" s="2" t="s">
        <v>199</v>
      </c>
      <c r="B122" s="3">
        <v>5.8048571428571432</v>
      </c>
      <c r="C122" s="3">
        <v>5.146178571428571</v>
      </c>
      <c r="D122" s="3">
        <v>5.2405999999999997</v>
      </c>
      <c r="E122" s="3">
        <v>5.1048333333333318</v>
      </c>
      <c r="F122" s="3">
        <v>5.2735000000000003</v>
      </c>
      <c r="G122" s="3">
        <v>5.3298461538461543</v>
      </c>
      <c r="H122" s="3">
        <v>5.327930232558141</v>
      </c>
      <c r="I122" s="3">
        <v>5.1638571428571431</v>
      </c>
      <c r="J122" s="3">
        <v>5.2276341463414635</v>
      </c>
      <c r="K122" s="3">
        <v>5.3321951219512194</v>
      </c>
      <c r="L122" s="3">
        <v>5.2436428571428575</v>
      </c>
      <c r="M122" s="3">
        <v>5.3248157894736856</v>
      </c>
      <c r="N122" s="3">
        <v>5.2474999999999987</v>
      </c>
      <c r="O122" s="3">
        <v>5.1927692307692315</v>
      </c>
      <c r="P122" s="3">
        <v>5.363525000000001</v>
      </c>
      <c r="Q122" s="3">
        <v>5.4051515151515144</v>
      </c>
      <c r="R122" s="3">
        <v>5.2073142857142862</v>
      </c>
      <c r="S122" s="3">
        <v>5.269375000000001</v>
      </c>
      <c r="T122" s="3">
        <v>5.2665691823899374</v>
      </c>
    </row>
    <row r="123" spans="1:20" x14ac:dyDescent="0.35">
      <c r="A123" s="54" t="s">
        <v>11</v>
      </c>
      <c r="B123" s="3"/>
      <c r="C123" s="3"/>
      <c r="D123" s="3"/>
      <c r="E123" s="3">
        <v>3.7240000000000002</v>
      </c>
      <c r="F123" s="3">
        <v>4.4020000000000001</v>
      </c>
      <c r="G123" s="3">
        <v>4.758</v>
      </c>
      <c r="H123" s="3">
        <v>3.8319999999999999</v>
      </c>
      <c r="I123" s="3">
        <v>3.7829999999999999</v>
      </c>
      <c r="J123" s="3">
        <v>3.5720000000000001</v>
      </c>
      <c r="K123" s="3">
        <v>3.1309999999999998</v>
      </c>
      <c r="L123" s="3">
        <v>3.9830000000000001</v>
      </c>
      <c r="M123" s="3">
        <v>4.22</v>
      </c>
      <c r="N123" s="3">
        <v>2.6619999999999999</v>
      </c>
      <c r="O123" s="3">
        <v>2.694</v>
      </c>
      <c r="P123" s="3">
        <v>2.375</v>
      </c>
      <c r="Q123" s="3"/>
      <c r="R123" s="3">
        <v>2.4359999999999999</v>
      </c>
      <c r="S123" s="3">
        <v>1.2809999999999999</v>
      </c>
      <c r="T123" s="3">
        <v>3.3466428571428573</v>
      </c>
    </row>
    <row r="124" spans="1:20" x14ac:dyDescent="0.35">
      <c r="A124" s="57" t="s">
        <v>285</v>
      </c>
      <c r="B124" s="3"/>
      <c r="C124" s="3"/>
      <c r="D124" s="3"/>
      <c r="E124" s="3">
        <v>3.7240000000000002</v>
      </c>
      <c r="F124" s="3">
        <v>4.4020000000000001</v>
      </c>
      <c r="G124" s="3">
        <v>4.758</v>
      </c>
      <c r="H124" s="3">
        <v>3.8319999999999999</v>
      </c>
      <c r="I124" s="3">
        <v>3.7829999999999999</v>
      </c>
      <c r="J124" s="3">
        <v>3.5720000000000001</v>
      </c>
      <c r="K124" s="3">
        <v>3.1309999999999998</v>
      </c>
      <c r="L124" s="3">
        <v>3.9830000000000001</v>
      </c>
      <c r="M124" s="3">
        <v>4.22</v>
      </c>
      <c r="N124" s="3">
        <v>2.6619999999999999</v>
      </c>
      <c r="O124" s="3">
        <v>2.694</v>
      </c>
      <c r="P124" s="3">
        <v>2.375</v>
      </c>
      <c r="Q124" s="3"/>
      <c r="R124" s="3">
        <v>2.4359999999999999</v>
      </c>
      <c r="S124" s="3">
        <v>1.2809999999999999</v>
      </c>
      <c r="T124" s="3">
        <v>3.3466428571428573</v>
      </c>
    </row>
    <row r="125" spans="1:20" x14ac:dyDescent="0.35">
      <c r="A125" s="54" t="s">
        <v>16</v>
      </c>
      <c r="B125" s="3"/>
      <c r="C125" s="3">
        <v>4.2889999999999997</v>
      </c>
      <c r="D125" s="3">
        <v>4.8819999999999997</v>
      </c>
      <c r="E125" s="3">
        <v>4.6520000000000001</v>
      </c>
      <c r="F125" s="3">
        <v>4.1779999999999999</v>
      </c>
      <c r="G125" s="3">
        <v>4.3680000000000003</v>
      </c>
      <c r="H125" s="3">
        <v>4.26</v>
      </c>
      <c r="I125" s="3">
        <v>4.32</v>
      </c>
      <c r="J125" s="3">
        <v>4.2770000000000001</v>
      </c>
      <c r="K125" s="3">
        <v>4.4530000000000003</v>
      </c>
      <c r="L125" s="3">
        <v>4.3479999999999999</v>
      </c>
      <c r="M125" s="3">
        <v>4.3250000000000002</v>
      </c>
      <c r="N125" s="3">
        <v>4.2880000000000003</v>
      </c>
      <c r="O125" s="3">
        <v>5.0620000000000003</v>
      </c>
      <c r="P125" s="3">
        <v>5.4880000000000004</v>
      </c>
      <c r="Q125" s="3"/>
      <c r="R125" s="3">
        <v>5.3010000000000002</v>
      </c>
      <c r="S125" s="3">
        <v>5.3819999999999997</v>
      </c>
      <c r="T125" s="3">
        <v>4.6170625000000003</v>
      </c>
    </row>
    <row r="126" spans="1:20" x14ac:dyDescent="0.35">
      <c r="A126" s="57" t="s">
        <v>286</v>
      </c>
      <c r="B126" s="3"/>
      <c r="C126" s="3"/>
      <c r="D126" s="3"/>
      <c r="E126" s="3"/>
      <c r="F126" s="3"/>
      <c r="G126" s="3"/>
      <c r="H126" s="3"/>
      <c r="I126" s="3"/>
      <c r="J126" s="3"/>
      <c r="K126" s="3"/>
      <c r="L126" s="3"/>
      <c r="M126" s="3"/>
      <c r="N126" s="3"/>
      <c r="O126" s="3"/>
      <c r="P126" s="3">
        <v>5.4880000000000004</v>
      </c>
      <c r="Q126" s="3"/>
      <c r="R126" s="3"/>
      <c r="S126" s="3"/>
      <c r="T126" s="3">
        <v>5.4880000000000004</v>
      </c>
    </row>
    <row r="127" spans="1:20" x14ac:dyDescent="0.35">
      <c r="A127" s="57" t="s">
        <v>285</v>
      </c>
      <c r="B127" s="3"/>
      <c r="C127" s="3">
        <v>4.2889999999999997</v>
      </c>
      <c r="D127" s="3">
        <v>4.8819999999999997</v>
      </c>
      <c r="E127" s="3">
        <v>4.6520000000000001</v>
      </c>
      <c r="F127" s="3">
        <v>4.1779999999999999</v>
      </c>
      <c r="G127" s="3">
        <v>4.3680000000000003</v>
      </c>
      <c r="H127" s="3">
        <v>4.26</v>
      </c>
      <c r="I127" s="3">
        <v>4.32</v>
      </c>
      <c r="J127" s="3">
        <v>4.2770000000000001</v>
      </c>
      <c r="K127" s="3">
        <v>4.4530000000000003</v>
      </c>
      <c r="L127" s="3">
        <v>4.3479999999999999</v>
      </c>
      <c r="M127" s="3">
        <v>4.3250000000000002</v>
      </c>
      <c r="N127" s="3">
        <v>4.2880000000000003</v>
      </c>
      <c r="O127" s="3">
        <v>5.0620000000000003</v>
      </c>
      <c r="P127" s="3"/>
      <c r="Q127" s="3"/>
      <c r="R127" s="3">
        <v>5.3010000000000002</v>
      </c>
      <c r="S127" s="3">
        <v>5.3819999999999997</v>
      </c>
      <c r="T127" s="3">
        <v>4.5590000000000002</v>
      </c>
    </row>
    <row r="128" spans="1:20" x14ac:dyDescent="0.35">
      <c r="A128" s="54" t="s">
        <v>19</v>
      </c>
      <c r="B128" s="3"/>
      <c r="C128" s="3">
        <v>4.7279999999999998</v>
      </c>
      <c r="D128" s="3">
        <v>4.5679999999999996</v>
      </c>
      <c r="E128" s="3">
        <v>4.8170000000000002</v>
      </c>
      <c r="F128" s="3">
        <v>4.5739999999999998</v>
      </c>
      <c r="G128" s="3">
        <v>4.2190000000000003</v>
      </c>
      <c r="H128" s="3">
        <v>4.68</v>
      </c>
      <c r="I128" s="3">
        <v>4.9109999999999996</v>
      </c>
      <c r="J128" s="3">
        <v>5.4809999999999999</v>
      </c>
      <c r="K128" s="3">
        <v>5.2519999999999998</v>
      </c>
      <c r="L128" s="3">
        <v>5.1470000000000002</v>
      </c>
      <c r="M128" s="3">
        <v>5.3040000000000003</v>
      </c>
      <c r="N128" s="3">
        <v>5.1520000000000001</v>
      </c>
      <c r="O128" s="3">
        <v>5.1680000000000001</v>
      </c>
      <c r="P128" s="3">
        <v>5.173</v>
      </c>
      <c r="Q128" s="3"/>
      <c r="R128" s="3"/>
      <c r="S128" s="3"/>
      <c r="T128" s="3">
        <v>4.9410000000000007</v>
      </c>
    </row>
    <row r="129" spans="1:20" x14ac:dyDescent="0.35">
      <c r="A129" s="57" t="s">
        <v>286</v>
      </c>
      <c r="B129" s="3"/>
      <c r="C129" s="3"/>
      <c r="D129" s="3"/>
      <c r="E129" s="3"/>
      <c r="F129" s="3"/>
      <c r="G129" s="3"/>
      <c r="H129" s="3"/>
      <c r="I129" s="3"/>
      <c r="J129" s="3">
        <v>5.4809999999999999</v>
      </c>
      <c r="K129" s="3"/>
      <c r="L129" s="3"/>
      <c r="M129" s="3"/>
      <c r="N129" s="3"/>
      <c r="O129" s="3"/>
      <c r="P129" s="3"/>
      <c r="Q129" s="3"/>
      <c r="R129" s="3"/>
      <c r="S129" s="3"/>
      <c r="T129" s="3">
        <v>5.4809999999999999</v>
      </c>
    </row>
    <row r="130" spans="1:20" x14ac:dyDescent="0.35">
      <c r="A130" s="57" t="s">
        <v>285</v>
      </c>
      <c r="B130" s="3"/>
      <c r="C130" s="3">
        <v>4.7279999999999998</v>
      </c>
      <c r="D130" s="3">
        <v>4.5679999999999996</v>
      </c>
      <c r="E130" s="3">
        <v>4.8170000000000002</v>
      </c>
      <c r="F130" s="3">
        <v>4.5739999999999998</v>
      </c>
      <c r="G130" s="3">
        <v>4.2190000000000003</v>
      </c>
      <c r="H130" s="3">
        <v>4.68</v>
      </c>
      <c r="I130" s="3">
        <v>4.9109999999999996</v>
      </c>
      <c r="J130" s="3"/>
      <c r="K130" s="3">
        <v>5.2519999999999998</v>
      </c>
      <c r="L130" s="3">
        <v>5.1470000000000002</v>
      </c>
      <c r="M130" s="3">
        <v>5.3040000000000003</v>
      </c>
      <c r="N130" s="3">
        <v>5.1520000000000001</v>
      </c>
      <c r="O130" s="3">
        <v>5.1680000000000001</v>
      </c>
      <c r="P130" s="3">
        <v>5.173</v>
      </c>
      <c r="Q130" s="3"/>
      <c r="R130" s="3"/>
      <c r="S130" s="3"/>
      <c r="T130" s="3">
        <v>4.899461538461539</v>
      </c>
    </row>
    <row r="131" spans="1:20" x14ac:dyDescent="0.35">
      <c r="A131" s="54" t="s">
        <v>20</v>
      </c>
      <c r="B131" s="3"/>
      <c r="C131" s="3"/>
      <c r="D131" s="3"/>
      <c r="E131" s="3"/>
      <c r="F131" s="3">
        <v>5.7009999999999996</v>
      </c>
      <c r="G131" s="3">
        <v>5.9370000000000003</v>
      </c>
      <c r="H131" s="3">
        <v>4.8239999999999998</v>
      </c>
      <c r="I131" s="3">
        <v>5.0270000000000001</v>
      </c>
      <c r="J131" s="3">
        <v>6.69</v>
      </c>
      <c r="K131" s="3">
        <v>6.165</v>
      </c>
      <c r="L131" s="3">
        <v>6.0069999999999997</v>
      </c>
      <c r="M131" s="3">
        <v>6.17</v>
      </c>
      <c r="N131" s="3">
        <v>6.2270000000000003</v>
      </c>
      <c r="O131" s="3"/>
      <c r="P131" s="3">
        <v>7.0979999999999999</v>
      </c>
      <c r="Q131" s="3">
        <v>6.173</v>
      </c>
      <c r="R131" s="3"/>
      <c r="S131" s="3"/>
      <c r="T131" s="3">
        <v>6.0017272727272735</v>
      </c>
    </row>
    <row r="132" spans="1:20" x14ac:dyDescent="0.35">
      <c r="A132" s="57" t="s">
        <v>286</v>
      </c>
      <c r="B132" s="3"/>
      <c r="C132" s="3"/>
      <c r="D132" s="3"/>
      <c r="E132" s="3"/>
      <c r="F132" s="3">
        <v>5.7009999999999996</v>
      </c>
      <c r="G132" s="3">
        <v>5.9370000000000003</v>
      </c>
      <c r="H132" s="3"/>
      <c r="I132" s="3"/>
      <c r="J132" s="3">
        <v>6.69</v>
      </c>
      <c r="K132" s="3">
        <v>6.165</v>
      </c>
      <c r="L132" s="3">
        <v>6.0069999999999997</v>
      </c>
      <c r="M132" s="3">
        <v>6.17</v>
      </c>
      <c r="N132" s="3">
        <v>6.2270000000000003</v>
      </c>
      <c r="O132" s="3"/>
      <c r="P132" s="3">
        <v>7.0979999999999999</v>
      </c>
      <c r="Q132" s="3">
        <v>6.173</v>
      </c>
      <c r="R132" s="3"/>
      <c r="S132" s="3"/>
      <c r="T132" s="3">
        <v>6.2408888888888896</v>
      </c>
    </row>
    <row r="133" spans="1:20" x14ac:dyDescent="0.35">
      <c r="A133" s="57" t="s">
        <v>285</v>
      </c>
      <c r="B133" s="3"/>
      <c r="C133" s="3"/>
      <c r="D133" s="3"/>
      <c r="E133" s="3"/>
      <c r="F133" s="3"/>
      <c r="G133" s="3"/>
      <c r="H133" s="3">
        <v>4.8239999999999998</v>
      </c>
      <c r="I133" s="3">
        <v>5.0270000000000001</v>
      </c>
      <c r="J133" s="3"/>
      <c r="K133" s="3"/>
      <c r="L133" s="3"/>
      <c r="M133" s="3"/>
      <c r="N133" s="3"/>
      <c r="O133" s="3"/>
      <c r="P133" s="3"/>
      <c r="Q133" s="3"/>
      <c r="R133" s="3"/>
      <c r="S133" s="3"/>
      <c r="T133" s="3">
        <v>4.9254999999999995</v>
      </c>
    </row>
    <row r="134" spans="1:20" x14ac:dyDescent="0.35">
      <c r="A134" s="54" t="s">
        <v>21</v>
      </c>
      <c r="B134" s="3"/>
      <c r="C134" s="3">
        <v>4.319</v>
      </c>
      <c r="D134" s="3">
        <v>4.6070000000000002</v>
      </c>
      <c r="E134" s="3">
        <v>5.0519999999999996</v>
      </c>
      <c r="F134" s="3">
        <v>5.0830000000000002</v>
      </c>
      <c r="G134" s="3">
        <v>4.8579999999999997</v>
      </c>
      <c r="H134" s="3">
        <v>4.9859999999999998</v>
      </c>
      <c r="I134" s="3">
        <v>4.7240000000000002</v>
      </c>
      <c r="J134" s="3">
        <v>4.66</v>
      </c>
      <c r="K134" s="3">
        <v>4.6360000000000001</v>
      </c>
      <c r="L134" s="3">
        <v>4.633</v>
      </c>
      <c r="M134" s="3">
        <v>4.556</v>
      </c>
      <c r="N134" s="3">
        <v>4.3099999999999996</v>
      </c>
      <c r="O134" s="3">
        <v>4.4989999999999997</v>
      </c>
      <c r="P134" s="3">
        <v>5.1139999999999999</v>
      </c>
      <c r="Q134" s="3">
        <v>5.28</v>
      </c>
      <c r="R134" s="3">
        <v>4.1230000000000002</v>
      </c>
      <c r="S134" s="3">
        <v>3.4079999999999999</v>
      </c>
      <c r="T134" s="3">
        <v>4.6381176470588246</v>
      </c>
    </row>
    <row r="135" spans="1:20" x14ac:dyDescent="0.35">
      <c r="A135" s="57" t="s">
        <v>285</v>
      </c>
      <c r="B135" s="3"/>
      <c r="C135" s="3">
        <v>4.319</v>
      </c>
      <c r="D135" s="3">
        <v>4.6070000000000002</v>
      </c>
      <c r="E135" s="3">
        <v>5.0519999999999996</v>
      </c>
      <c r="F135" s="3">
        <v>5.0830000000000002</v>
      </c>
      <c r="G135" s="3">
        <v>4.8579999999999997</v>
      </c>
      <c r="H135" s="3">
        <v>4.9859999999999998</v>
      </c>
      <c r="I135" s="3">
        <v>4.7240000000000002</v>
      </c>
      <c r="J135" s="3">
        <v>4.66</v>
      </c>
      <c r="K135" s="3">
        <v>4.6360000000000001</v>
      </c>
      <c r="L135" s="3">
        <v>4.633</v>
      </c>
      <c r="M135" s="3">
        <v>4.556</v>
      </c>
      <c r="N135" s="3">
        <v>4.3099999999999996</v>
      </c>
      <c r="O135" s="3">
        <v>4.4989999999999997</v>
      </c>
      <c r="P135" s="3">
        <v>5.1139999999999999</v>
      </c>
      <c r="Q135" s="3">
        <v>5.28</v>
      </c>
      <c r="R135" s="3">
        <v>4.1230000000000002</v>
      </c>
      <c r="S135" s="3">
        <v>3.4079999999999999</v>
      </c>
      <c r="T135" s="3">
        <v>4.6381176470588246</v>
      </c>
    </row>
    <row r="136" spans="1:20" x14ac:dyDescent="0.35">
      <c r="A136" s="54" t="s">
        <v>26</v>
      </c>
      <c r="B136" s="3"/>
      <c r="C136" s="3"/>
      <c r="D136" s="3"/>
      <c r="E136" s="3"/>
      <c r="F136" s="3"/>
      <c r="G136" s="3"/>
      <c r="H136" s="3"/>
      <c r="I136" s="3"/>
      <c r="J136" s="3">
        <v>5.569</v>
      </c>
      <c r="K136" s="3">
        <v>4.9390000000000001</v>
      </c>
      <c r="L136" s="3">
        <v>5.0819999999999999</v>
      </c>
      <c r="M136" s="3"/>
      <c r="N136" s="3"/>
      <c r="O136" s="3"/>
      <c r="P136" s="3"/>
      <c r="Q136" s="3"/>
      <c r="R136" s="3"/>
      <c r="S136" s="3"/>
      <c r="T136" s="3">
        <v>5.1966666666666663</v>
      </c>
    </row>
    <row r="137" spans="1:20" x14ac:dyDescent="0.35">
      <c r="A137" s="57" t="s">
        <v>286</v>
      </c>
      <c r="B137" s="3"/>
      <c r="C137" s="3"/>
      <c r="D137" s="3"/>
      <c r="E137" s="3"/>
      <c r="F137" s="3"/>
      <c r="G137" s="3"/>
      <c r="H137" s="3"/>
      <c r="I137" s="3"/>
      <c r="J137" s="3">
        <v>5.569</v>
      </c>
      <c r="K137" s="3"/>
      <c r="L137" s="3"/>
      <c r="M137" s="3"/>
      <c r="N137" s="3"/>
      <c r="O137" s="3"/>
      <c r="P137" s="3"/>
      <c r="Q137" s="3"/>
      <c r="R137" s="3"/>
      <c r="S137" s="3"/>
      <c r="T137" s="3">
        <v>5.569</v>
      </c>
    </row>
    <row r="138" spans="1:20" x14ac:dyDescent="0.35">
      <c r="A138" s="57" t="s">
        <v>285</v>
      </c>
      <c r="B138" s="3"/>
      <c r="C138" s="3"/>
      <c r="D138" s="3"/>
      <c r="E138" s="3"/>
      <c r="F138" s="3"/>
      <c r="G138" s="3"/>
      <c r="H138" s="3"/>
      <c r="I138" s="3"/>
      <c r="J138" s="3"/>
      <c r="K138" s="3">
        <v>4.9390000000000001</v>
      </c>
      <c r="L138" s="3">
        <v>5.0819999999999999</v>
      </c>
      <c r="M138" s="3"/>
      <c r="N138" s="3"/>
      <c r="O138" s="3"/>
      <c r="P138" s="3"/>
      <c r="Q138" s="3"/>
      <c r="R138" s="3"/>
      <c r="S138" s="3"/>
      <c r="T138" s="3">
        <v>5.0105000000000004</v>
      </c>
    </row>
    <row r="139" spans="1:20" x14ac:dyDescent="0.35">
      <c r="A139" s="54" t="s">
        <v>34</v>
      </c>
      <c r="B139" s="3"/>
      <c r="C139" s="3">
        <v>3.569</v>
      </c>
      <c r="D139" s="3">
        <v>4.1559999999999997</v>
      </c>
      <c r="E139" s="3">
        <v>4.4619999999999997</v>
      </c>
      <c r="F139" s="3">
        <v>4.1109999999999998</v>
      </c>
      <c r="G139" s="3">
        <v>4.141</v>
      </c>
      <c r="H139" s="3">
        <v>4.1609999999999996</v>
      </c>
      <c r="I139" s="3">
        <v>3.899</v>
      </c>
      <c r="J139" s="3">
        <v>3.6739999999999999</v>
      </c>
      <c r="K139" s="3">
        <v>3.883</v>
      </c>
      <c r="L139" s="3">
        <v>4.1619999999999999</v>
      </c>
      <c r="M139" s="3">
        <v>4.4610000000000003</v>
      </c>
      <c r="N139" s="3">
        <v>4.5860000000000003</v>
      </c>
      <c r="O139" s="3">
        <v>5.1219999999999999</v>
      </c>
      <c r="P139" s="3">
        <v>4.9980000000000002</v>
      </c>
      <c r="Q139" s="3">
        <v>4.3769999999999998</v>
      </c>
      <c r="R139" s="3">
        <v>4.5549999999999997</v>
      </c>
      <c r="S139" s="3">
        <v>4.25</v>
      </c>
      <c r="T139" s="3">
        <v>4.2686470588235297</v>
      </c>
    </row>
    <row r="140" spans="1:20" x14ac:dyDescent="0.35">
      <c r="A140" s="57" t="s">
        <v>285</v>
      </c>
      <c r="B140" s="3"/>
      <c r="C140" s="3">
        <v>3.569</v>
      </c>
      <c r="D140" s="3">
        <v>4.1559999999999997</v>
      </c>
      <c r="E140" s="3">
        <v>4.4619999999999997</v>
      </c>
      <c r="F140" s="3">
        <v>4.1109999999999998</v>
      </c>
      <c r="G140" s="3">
        <v>4.141</v>
      </c>
      <c r="H140" s="3">
        <v>4.1609999999999996</v>
      </c>
      <c r="I140" s="3">
        <v>3.899</v>
      </c>
      <c r="J140" s="3">
        <v>3.6739999999999999</v>
      </c>
      <c r="K140" s="3">
        <v>3.883</v>
      </c>
      <c r="L140" s="3">
        <v>4.1619999999999999</v>
      </c>
      <c r="M140" s="3">
        <v>4.4610000000000003</v>
      </c>
      <c r="N140" s="3">
        <v>4.5860000000000003</v>
      </c>
      <c r="O140" s="3">
        <v>5.1219999999999999</v>
      </c>
      <c r="P140" s="3">
        <v>4.9980000000000002</v>
      </c>
      <c r="Q140" s="3">
        <v>4.3769999999999998</v>
      </c>
      <c r="R140" s="3">
        <v>4.5549999999999997</v>
      </c>
      <c r="S140" s="3">
        <v>4.25</v>
      </c>
      <c r="T140" s="3">
        <v>4.2686470588235297</v>
      </c>
    </row>
    <row r="141" spans="1:20" x14ac:dyDescent="0.35">
      <c r="A141" s="54" t="s">
        <v>40</v>
      </c>
      <c r="B141" s="3"/>
      <c r="C141" s="3">
        <v>4.5599999999999996</v>
      </c>
      <c r="D141" s="3">
        <v>4.8630000000000004</v>
      </c>
      <c r="E141" s="3">
        <v>4.8460000000000001</v>
      </c>
      <c r="F141" s="3">
        <v>4.4539999999999997</v>
      </c>
      <c r="G141" s="3">
        <v>4.6529999999999996</v>
      </c>
      <c r="H141" s="3">
        <v>5.0369999999999999</v>
      </c>
      <c r="I141" s="3">
        <v>5.0949999999999998</v>
      </c>
      <c r="J141" s="3">
        <v>5.2409999999999997</v>
      </c>
      <c r="K141" s="3">
        <v>5.1959999999999997</v>
      </c>
      <c r="L141" s="3">
        <v>5.3040000000000003</v>
      </c>
      <c r="M141" s="3">
        <v>5.3250000000000002</v>
      </c>
      <c r="N141" s="3">
        <v>5.0990000000000002</v>
      </c>
      <c r="O141" s="3">
        <v>5.1310000000000002</v>
      </c>
      <c r="P141" s="3">
        <v>5.1440000000000001</v>
      </c>
      <c r="Q141" s="3">
        <v>5.7709999999999999</v>
      </c>
      <c r="R141" s="3">
        <v>5.8630000000000004</v>
      </c>
      <c r="S141" s="3"/>
      <c r="T141" s="3">
        <v>5.0988750000000005</v>
      </c>
    </row>
    <row r="142" spans="1:20" x14ac:dyDescent="0.35">
      <c r="A142" s="57" t="s">
        <v>286</v>
      </c>
      <c r="B142" s="3"/>
      <c r="C142" s="3"/>
      <c r="D142" s="3"/>
      <c r="E142" s="3"/>
      <c r="F142" s="3"/>
      <c r="G142" s="3"/>
      <c r="H142" s="3"/>
      <c r="I142" s="3"/>
      <c r="J142" s="3"/>
      <c r="K142" s="3"/>
      <c r="L142" s="3"/>
      <c r="M142" s="3"/>
      <c r="N142" s="3"/>
      <c r="O142" s="3"/>
      <c r="P142" s="3"/>
      <c r="Q142" s="3">
        <v>5.7709999999999999</v>
      </c>
      <c r="R142" s="3">
        <v>5.8630000000000004</v>
      </c>
      <c r="S142" s="3"/>
      <c r="T142" s="3">
        <v>5.8170000000000002</v>
      </c>
    </row>
    <row r="143" spans="1:20" x14ac:dyDescent="0.35">
      <c r="A143" s="57" t="s">
        <v>285</v>
      </c>
      <c r="B143" s="3"/>
      <c r="C143" s="3">
        <v>4.5599999999999996</v>
      </c>
      <c r="D143" s="3">
        <v>4.8630000000000004</v>
      </c>
      <c r="E143" s="3">
        <v>4.8460000000000001</v>
      </c>
      <c r="F143" s="3">
        <v>4.4539999999999997</v>
      </c>
      <c r="G143" s="3">
        <v>4.6529999999999996</v>
      </c>
      <c r="H143" s="3">
        <v>5.0369999999999999</v>
      </c>
      <c r="I143" s="3">
        <v>5.0949999999999998</v>
      </c>
      <c r="J143" s="3">
        <v>5.2409999999999997</v>
      </c>
      <c r="K143" s="3">
        <v>5.1959999999999997</v>
      </c>
      <c r="L143" s="3">
        <v>5.3040000000000003</v>
      </c>
      <c r="M143" s="3">
        <v>5.3250000000000002</v>
      </c>
      <c r="N143" s="3">
        <v>5.0990000000000002</v>
      </c>
      <c r="O143" s="3">
        <v>5.1310000000000002</v>
      </c>
      <c r="P143" s="3">
        <v>5.1440000000000001</v>
      </c>
      <c r="Q143" s="3"/>
      <c r="R143" s="3"/>
      <c r="S143" s="3"/>
      <c r="T143" s="3">
        <v>4.9962857142857144</v>
      </c>
    </row>
    <row r="144" spans="1:20" x14ac:dyDescent="0.35">
      <c r="A144" s="54" t="s">
        <v>63</v>
      </c>
      <c r="B144" s="3"/>
      <c r="C144" s="3">
        <v>3.6749999999999998</v>
      </c>
      <c r="D144" s="3">
        <v>3.7069999999999999</v>
      </c>
      <c r="E144" s="3">
        <v>4.1559999999999997</v>
      </c>
      <c r="F144" s="3">
        <v>3.8010000000000002</v>
      </c>
      <c r="G144" s="3">
        <v>4.1020000000000003</v>
      </c>
      <c r="H144" s="3">
        <v>4.2030000000000003</v>
      </c>
      <c r="I144" s="3">
        <v>4.2539999999999996</v>
      </c>
      <c r="J144" s="3">
        <v>4.3490000000000002</v>
      </c>
      <c r="K144" s="3">
        <v>4.2880000000000003</v>
      </c>
      <c r="L144" s="3">
        <v>4.1219999999999999</v>
      </c>
      <c r="M144" s="3">
        <v>4.4480000000000004</v>
      </c>
      <c r="N144" s="3">
        <v>4.4509999999999996</v>
      </c>
      <c r="O144" s="3">
        <v>4.6589999999999998</v>
      </c>
      <c r="P144" s="3">
        <v>4.8920000000000003</v>
      </c>
      <c r="Q144" s="3">
        <v>5.1230000000000002</v>
      </c>
      <c r="R144" s="3">
        <v>4.9109999999999996</v>
      </c>
      <c r="S144" s="3">
        <v>5.2930000000000001</v>
      </c>
      <c r="T144" s="3">
        <v>4.3784705882352952</v>
      </c>
    </row>
    <row r="145" spans="1:20" x14ac:dyDescent="0.35">
      <c r="A145" s="57" t="s">
        <v>285</v>
      </c>
      <c r="B145" s="3"/>
      <c r="C145" s="3">
        <v>3.6749999999999998</v>
      </c>
      <c r="D145" s="3">
        <v>3.7069999999999999</v>
      </c>
      <c r="E145" s="3">
        <v>4.1559999999999997</v>
      </c>
      <c r="F145" s="3">
        <v>3.8010000000000002</v>
      </c>
      <c r="G145" s="3">
        <v>4.1020000000000003</v>
      </c>
      <c r="H145" s="3">
        <v>4.2030000000000003</v>
      </c>
      <c r="I145" s="3">
        <v>4.2539999999999996</v>
      </c>
      <c r="J145" s="3">
        <v>4.3490000000000002</v>
      </c>
      <c r="K145" s="3">
        <v>4.2880000000000003</v>
      </c>
      <c r="L145" s="3">
        <v>4.1219999999999999</v>
      </c>
      <c r="M145" s="3">
        <v>4.4480000000000004</v>
      </c>
      <c r="N145" s="3">
        <v>4.4509999999999996</v>
      </c>
      <c r="O145" s="3">
        <v>4.6589999999999998</v>
      </c>
      <c r="P145" s="3">
        <v>4.8920000000000003</v>
      </c>
      <c r="Q145" s="3">
        <v>5.1230000000000002</v>
      </c>
      <c r="R145" s="3">
        <v>4.9109999999999996</v>
      </c>
      <c r="S145" s="3">
        <v>5.2930000000000001</v>
      </c>
      <c r="T145" s="3">
        <v>4.3784705882352952</v>
      </c>
    </row>
    <row r="146" spans="1:20" x14ac:dyDescent="0.35">
      <c r="A146" s="54" t="s">
        <v>72</v>
      </c>
      <c r="B146" s="3"/>
      <c r="C146" s="3">
        <v>5.5110000000000001</v>
      </c>
      <c r="D146" s="3"/>
      <c r="E146" s="3">
        <v>5.1369999999999996</v>
      </c>
      <c r="F146" s="3">
        <v>5.3970000000000002</v>
      </c>
      <c r="G146" s="3">
        <v>5.6429999999999998</v>
      </c>
      <c r="H146" s="3">
        <v>5.4740000000000002</v>
      </c>
      <c r="I146" s="3">
        <v>5.484</v>
      </c>
      <c r="J146" s="3"/>
      <c r="K146" s="3">
        <v>5.4580000000000002</v>
      </c>
      <c r="L146" s="3"/>
      <c r="M146" s="3">
        <v>5.4980000000000002</v>
      </c>
      <c r="N146" s="3">
        <v>5.3620000000000001</v>
      </c>
      <c r="O146" s="3"/>
      <c r="P146" s="3">
        <v>5.6589999999999998</v>
      </c>
      <c r="Q146" s="3">
        <v>5.2949999999999999</v>
      </c>
      <c r="R146" s="3">
        <v>5.3220000000000001</v>
      </c>
      <c r="S146" s="3"/>
      <c r="T146" s="3">
        <v>5.4366666666666674</v>
      </c>
    </row>
    <row r="147" spans="1:20" x14ac:dyDescent="0.35">
      <c r="A147" s="57" t="s">
        <v>286</v>
      </c>
      <c r="B147" s="3"/>
      <c r="C147" s="3">
        <v>5.5110000000000001</v>
      </c>
      <c r="D147" s="3"/>
      <c r="E147" s="3"/>
      <c r="F147" s="3"/>
      <c r="G147" s="3">
        <v>5.6429999999999998</v>
      </c>
      <c r="H147" s="3"/>
      <c r="I147" s="3">
        <v>5.484</v>
      </c>
      <c r="J147" s="3"/>
      <c r="K147" s="3"/>
      <c r="L147" s="3"/>
      <c r="M147" s="3">
        <v>5.4980000000000002</v>
      </c>
      <c r="N147" s="3"/>
      <c r="O147" s="3"/>
      <c r="P147" s="3">
        <v>5.6589999999999998</v>
      </c>
      <c r="Q147" s="3"/>
      <c r="R147" s="3"/>
      <c r="S147" s="3"/>
      <c r="T147" s="3">
        <v>5.5589999999999993</v>
      </c>
    </row>
    <row r="148" spans="1:20" x14ac:dyDescent="0.35">
      <c r="A148" s="57" t="s">
        <v>285</v>
      </c>
      <c r="B148" s="3"/>
      <c r="C148" s="3"/>
      <c r="D148" s="3"/>
      <c r="E148" s="3">
        <v>5.1369999999999996</v>
      </c>
      <c r="F148" s="3">
        <v>5.3970000000000002</v>
      </c>
      <c r="G148" s="3"/>
      <c r="H148" s="3">
        <v>5.4740000000000002</v>
      </c>
      <c r="I148" s="3"/>
      <c r="J148" s="3"/>
      <c r="K148" s="3">
        <v>5.4580000000000002</v>
      </c>
      <c r="L148" s="3"/>
      <c r="M148" s="3"/>
      <c r="N148" s="3">
        <v>5.3620000000000001</v>
      </c>
      <c r="O148" s="3"/>
      <c r="P148" s="3"/>
      <c r="Q148" s="3">
        <v>5.2949999999999999</v>
      </c>
      <c r="R148" s="3">
        <v>5.3220000000000001</v>
      </c>
      <c r="S148" s="3"/>
      <c r="T148" s="3">
        <v>5.3492857142857151</v>
      </c>
    </row>
    <row r="149" spans="1:20" x14ac:dyDescent="0.35">
      <c r="A149" s="54" t="s">
        <v>75</v>
      </c>
      <c r="B149" s="3"/>
      <c r="C149" s="3">
        <v>5.3479999999999999</v>
      </c>
      <c r="D149" s="3">
        <v>5.0270000000000001</v>
      </c>
      <c r="E149" s="3">
        <v>5.1459999999999999</v>
      </c>
      <c r="F149" s="3">
        <v>4.5220000000000002</v>
      </c>
      <c r="G149" s="3">
        <v>4.9889999999999999</v>
      </c>
      <c r="H149" s="3">
        <v>4.6349999999999998</v>
      </c>
      <c r="I149" s="3">
        <v>4.72</v>
      </c>
      <c r="J149" s="3">
        <v>4.4279999999999999</v>
      </c>
      <c r="K149" s="3">
        <v>4.4240000000000004</v>
      </c>
      <c r="L149" s="3">
        <v>4.3419999999999996</v>
      </c>
      <c r="M149" s="3">
        <v>4.1790000000000003</v>
      </c>
      <c r="N149" s="3">
        <v>4.0460000000000003</v>
      </c>
      <c r="O149" s="3">
        <v>3.8180000000000001</v>
      </c>
      <c r="P149" s="3">
        <v>3.2490000000000001</v>
      </c>
      <c r="Q149" s="3">
        <v>4.2240000000000002</v>
      </c>
      <c r="R149" s="3">
        <v>3.5579999999999998</v>
      </c>
      <c r="S149" s="3">
        <v>3.93</v>
      </c>
      <c r="T149" s="3">
        <v>4.3873529411764709</v>
      </c>
    </row>
    <row r="150" spans="1:20" x14ac:dyDescent="0.35">
      <c r="A150" s="57" t="s">
        <v>285</v>
      </c>
      <c r="B150" s="3"/>
      <c r="C150" s="3">
        <v>5.3479999999999999</v>
      </c>
      <c r="D150" s="3">
        <v>5.0270000000000001</v>
      </c>
      <c r="E150" s="3">
        <v>5.1459999999999999</v>
      </c>
      <c r="F150" s="3">
        <v>4.5220000000000002</v>
      </c>
      <c r="G150" s="3">
        <v>4.9889999999999999</v>
      </c>
      <c r="H150" s="3">
        <v>4.6349999999999998</v>
      </c>
      <c r="I150" s="3">
        <v>4.72</v>
      </c>
      <c r="J150" s="3">
        <v>4.4279999999999999</v>
      </c>
      <c r="K150" s="3">
        <v>4.4240000000000004</v>
      </c>
      <c r="L150" s="3">
        <v>4.3419999999999996</v>
      </c>
      <c r="M150" s="3">
        <v>4.1790000000000003</v>
      </c>
      <c r="N150" s="3">
        <v>4.0460000000000003</v>
      </c>
      <c r="O150" s="3">
        <v>3.8180000000000001</v>
      </c>
      <c r="P150" s="3">
        <v>3.2490000000000001</v>
      </c>
      <c r="Q150" s="3">
        <v>4.2240000000000002</v>
      </c>
      <c r="R150" s="3">
        <v>3.5579999999999998</v>
      </c>
      <c r="S150" s="3">
        <v>3.93</v>
      </c>
      <c r="T150" s="3">
        <v>4.3873529411764709</v>
      </c>
    </row>
    <row r="151" spans="1:20" x14ac:dyDescent="0.35">
      <c r="A151" s="54" t="s">
        <v>76</v>
      </c>
      <c r="B151" s="3"/>
      <c r="C151" s="3">
        <v>4.9470000000000001</v>
      </c>
      <c r="D151" s="3">
        <v>5.101</v>
      </c>
      <c r="E151" s="3">
        <v>4.8150000000000004</v>
      </c>
      <c r="F151" s="3">
        <v>5.4720000000000004</v>
      </c>
      <c r="G151" s="3">
        <v>5.4569999999999999</v>
      </c>
      <c r="H151" s="3">
        <v>5.173</v>
      </c>
      <c r="I151" s="3">
        <v>5.3680000000000003</v>
      </c>
      <c r="J151" s="3">
        <v>5.2919999999999998</v>
      </c>
      <c r="K151" s="3">
        <v>5.5970000000000004</v>
      </c>
      <c r="L151" s="3">
        <v>5.0430000000000001</v>
      </c>
      <c r="M151" s="3">
        <v>5.1360000000000001</v>
      </c>
      <c r="N151" s="3">
        <v>5.0979999999999999</v>
      </c>
      <c r="O151" s="3">
        <v>5.34</v>
      </c>
      <c r="P151" s="3">
        <v>5.3470000000000004</v>
      </c>
      <c r="Q151" s="3">
        <v>4.8280000000000003</v>
      </c>
      <c r="R151" s="3">
        <v>5.4329999999999998</v>
      </c>
      <c r="S151" s="3">
        <v>5.585</v>
      </c>
      <c r="T151" s="3">
        <v>5.2371764705882349</v>
      </c>
    </row>
    <row r="152" spans="1:20" x14ac:dyDescent="0.35">
      <c r="A152" s="57" t="s">
        <v>286</v>
      </c>
      <c r="B152" s="3"/>
      <c r="C152" s="3"/>
      <c r="D152" s="3"/>
      <c r="E152" s="3"/>
      <c r="F152" s="3"/>
      <c r="G152" s="3"/>
      <c r="H152" s="3"/>
      <c r="I152" s="3"/>
      <c r="J152" s="3"/>
      <c r="K152" s="3">
        <v>5.5970000000000004</v>
      </c>
      <c r="L152" s="3"/>
      <c r="M152" s="3"/>
      <c r="N152" s="3"/>
      <c r="O152" s="3"/>
      <c r="P152" s="3"/>
      <c r="Q152" s="3"/>
      <c r="R152" s="3"/>
      <c r="S152" s="3">
        <v>5.585</v>
      </c>
      <c r="T152" s="3">
        <v>5.5910000000000002</v>
      </c>
    </row>
    <row r="153" spans="1:20" x14ac:dyDescent="0.35">
      <c r="A153" s="57" t="s">
        <v>285</v>
      </c>
      <c r="B153" s="3"/>
      <c r="C153" s="3">
        <v>4.9470000000000001</v>
      </c>
      <c r="D153" s="3">
        <v>5.101</v>
      </c>
      <c r="E153" s="3">
        <v>4.8150000000000004</v>
      </c>
      <c r="F153" s="3">
        <v>5.4720000000000004</v>
      </c>
      <c r="G153" s="3">
        <v>5.4569999999999999</v>
      </c>
      <c r="H153" s="3">
        <v>5.173</v>
      </c>
      <c r="I153" s="3">
        <v>5.3680000000000003</v>
      </c>
      <c r="J153" s="3">
        <v>5.2919999999999998</v>
      </c>
      <c r="K153" s="3"/>
      <c r="L153" s="3">
        <v>5.0430000000000001</v>
      </c>
      <c r="M153" s="3">
        <v>5.1360000000000001</v>
      </c>
      <c r="N153" s="3">
        <v>5.0979999999999999</v>
      </c>
      <c r="O153" s="3">
        <v>5.34</v>
      </c>
      <c r="P153" s="3">
        <v>5.3470000000000004</v>
      </c>
      <c r="Q153" s="3">
        <v>4.8280000000000003</v>
      </c>
      <c r="R153" s="3">
        <v>5.4329999999999998</v>
      </c>
      <c r="S153" s="3"/>
      <c r="T153" s="3">
        <v>5.1899999999999995</v>
      </c>
    </row>
    <row r="154" spans="1:20" x14ac:dyDescent="0.35">
      <c r="A154" s="54" t="s">
        <v>77</v>
      </c>
      <c r="B154" s="3">
        <v>5.3079999999999998</v>
      </c>
      <c r="C154" s="3"/>
      <c r="D154" s="3">
        <v>5.3360000000000003</v>
      </c>
      <c r="E154" s="3">
        <v>5.1289999999999996</v>
      </c>
      <c r="F154" s="3"/>
      <c r="G154" s="3"/>
      <c r="H154" s="3">
        <v>4.7679999999999998</v>
      </c>
      <c r="I154" s="3">
        <v>4.609</v>
      </c>
      <c r="J154" s="3">
        <v>5.14</v>
      </c>
      <c r="K154" s="3">
        <v>4.6820000000000004</v>
      </c>
      <c r="L154" s="3">
        <v>4.75</v>
      </c>
      <c r="M154" s="3">
        <v>4.6529999999999996</v>
      </c>
      <c r="N154" s="3">
        <v>4.7169999999999996</v>
      </c>
      <c r="O154" s="3">
        <v>4.2779999999999996</v>
      </c>
      <c r="P154" s="3">
        <v>5.0060000000000002</v>
      </c>
      <c r="Q154" s="3">
        <v>4.8650000000000002</v>
      </c>
      <c r="R154" s="3">
        <v>4.7880000000000003</v>
      </c>
      <c r="S154" s="3">
        <v>4.9770000000000003</v>
      </c>
      <c r="T154" s="3">
        <v>4.8670666666666671</v>
      </c>
    </row>
    <row r="155" spans="1:20" x14ac:dyDescent="0.35">
      <c r="A155" s="57" t="s">
        <v>285</v>
      </c>
      <c r="B155" s="3">
        <v>5.3079999999999998</v>
      </c>
      <c r="C155" s="3"/>
      <c r="D155" s="3">
        <v>5.3360000000000003</v>
      </c>
      <c r="E155" s="3">
        <v>5.1289999999999996</v>
      </c>
      <c r="F155" s="3"/>
      <c r="G155" s="3"/>
      <c r="H155" s="3">
        <v>4.7679999999999998</v>
      </c>
      <c r="I155" s="3">
        <v>4.609</v>
      </c>
      <c r="J155" s="3">
        <v>5.14</v>
      </c>
      <c r="K155" s="3">
        <v>4.6820000000000004</v>
      </c>
      <c r="L155" s="3">
        <v>4.75</v>
      </c>
      <c r="M155" s="3">
        <v>4.6529999999999996</v>
      </c>
      <c r="N155" s="3">
        <v>4.7169999999999996</v>
      </c>
      <c r="O155" s="3">
        <v>4.2779999999999996</v>
      </c>
      <c r="P155" s="3">
        <v>5.0060000000000002</v>
      </c>
      <c r="Q155" s="3">
        <v>4.8650000000000002</v>
      </c>
      <c r="R155" s="3">
        <v>4.7880000000000003</v>
      </c>
      <c r="S155" s="3">
        <v>4.9770000000000003</v>
      </c>
      <c r="T155" s="3">
        <v>4.8670666666666671</v>
      </c>
    </row>
    <row r="156" spans="1:20" x14ac:dyDescent="0.35">
      <c r="A156" s="54" t="s">
        <v>78</v>
      </c>
      <c r="B156" s="3"/>
      <c r="C156" s="3"/>
      <c r="D156" s="3"/>
      <c r="E156" s="3">
        <v>4.59</v>
      </c>
      <c r="F156" s="3">
        <v>4.7750000000000004</v>
      </c>
      <c r="G156" s="3">
        <v>5.0650000000000004</v>
      </c>
      <c r="H156" s="3">
        <v>4.7249999999999996</v>
      </c>
      <c r="I156" s="3">
        <v>4.66</v>
      </c>
      <c r="J156" s="3">
        <v>4.7249999999999996</v>
      </c>
      <c r="K156" s="3">
        <v>4.5419999999999998</v>
      </c>
      <c r="L156" s="3">
        <v>4.4930000000000003</v>
      </c>
      <c r="M156" s="3">
        <v>4.4130000000000003</v>
      </c>
      <c r="N156" s="3">
        <v>4.4619999999999997</v>
      </c>
      <c r="O156" s="3">
        <v>4.8860000000000001</v>
      </c>
      <c r="P156" s="3"/>
      <c r="Q156" s="3">
        <v>4.7850000000000001</v>
      </c>
      <c r="R156" s="3">
        <v>5.0940000000000003</v>
      </c>
      <c r="S156" s="3"/>
      <c r="T156" s="3">
        <v>4.7088461538461548</v>
      </c>
    </row>
    <row r="157" spans="1:20" x14ac:dyDescent="0.35">
      <c r="A157" s="57" t="s">
        <v>285</v>
      </c>
      <c r="B157" s="3"/>
      <c r="C157" s="3"/>
      <c r="D157" s="3"/>
      <c r="E157" s="3">
        <v>4.59</v>
      </c>
      <c r="F157" s="3">
        <v>4.7750000000000004</v>
      </c>
      <c r="G157" s="3">
        <v>5.0650000000000004</v>
      </c>
      <c r="H157" s="3">
        <v>4.7249999999999996</v>
      </c>
      <c r="I157" s="3">
        <v>4.66</v>
      </c>
      <c r="J157" s="3">
        <v>4.7249999999999996</v>
      </c>
      <c r="K157" s="3">
        <v>4.5419999999999998</v>
      </c>
      <c r="L157" s="3">
        <v>4.4930000000000003</v>
      </c>
      <c r="M157" s="3">
        <v>4.4130000000000003</v>
      </c>
      <c r="N157" s="3">
        <v>4.4619999999999997</v>
      </c>
      <c r="O157" s="3">
        <v>4.8860000000000001</v>
      </c>
      <c r="P157" s="3"/>
      <c r="Q157" s="3">
        <v>4.7850000000000001</v>
      </c>
      <c r="R157" s="3">
        <v>5.0940000000000003</v>
      </c>
      <c r="S157" s="3"/>
      <c r="T157" s="3">
        <v>4.7088461538461548</v>
      </c>
    </row>
    <row r="158" spans="1:20" x14ac:dyDescent="0.35">
      <c r="A158" s="54" t="s">
        <v>80</v>
      </c>
      <c r="B158" s="3"/>
      <c r="C158" s="3">
        <v>7.173</v>
      </c>
      <c r="D158" s="3">
        <v>6.8410000000000002</v>
      </c>
      <c r="E158" s="3">
        <v>7.2610000000000001</v>
      </c>
      <c r="F158" s="3">
        <v>7.3529999999999998</v>
      </c>
      <c r="G158" s="3">
        <v>7.359</v>
      </c>
      <c r="H158" s="3">
        <v>7.4329999999999998</v>
      </c>
      <c r="I158" s="3">
        <v>7.1109999999999998</v>
      </c>
      <c r="J158" s="3">
        <v>7.3209999999999997</v>
      </c>
      <c r="K158" s="3">
        <v>7.4009999999999998</v>
      </c>
      <c r="L158" s="3">
        <v>7.0789999999999997</v>
      </c>
      <c r="M158" s="3">
        <v>7.1589999999999998</v>
      </c>
      <c r="N158" s="3">
        <v>7.3310000000000004</v>
      </c>
      <c r="O158" s="3">
        <v>6.9269999999999996</v>
      </c>
      <c r="P158" s="3">
        <v>7.3319999999999999</v>
      </c>
      <c r="Q158" s="3">
        <v>7.1950000000000003</v>
      </c>
      <c r="R158" s="3">
        <v>7.5780000000000003</v>
      </c>
      <c r="S158" s="3">
        <v>7.6619999999999999</v>
      </c>
      <c r="T158" s="3">
        <v>7.2656470588235287</v>
      </c>
    </row>
    <row r="159" spans="1:20" x14ac:dyDescent="0.35">
      <c r="A159" s="57" t="s">
        <v>286</v>
      </c>
      <c r="B159" s="3"/>
      <c r="C159" s="3">
        <v>7.173</v>
      </c>
      <c r="D159" s="3">
        <v>6.8410000000000002</v>
      </c>
      <c r="E159" s="3">
        <v>7.2610000000000001</v>
      </c>
      <c r="F159" s="3">
        <v>7.3529999999999998</v>
      </c>
      <c r="G159" s="3">
        <v>7.359</v>
      </c>
      <c r="H159" s="3">
        <v>7.4329999999999998</v>
      </c>
      <c r="I159" s="3">
        <v>7.1109999999999998</v>
      </c>
      <c r="J159" s="3">
        <v>7.3209999999999997</v>
      </c>
      <c r="K159" s="3">
        <v>7.4009999999999998</v>
      </c>
      <c r="L159" s="3">
        <v>7.0789999999999997</v>
      </c>
      <c r="M159" s="3">
        <v>7.1589999999999998</v>
      </c>
      <c r="N159" s="3">
        <v>7.3310000000000004</v>
      </c>
      <c r="O159" s="3">
        <v>6.9269999999999996</v>
      </c>
      <c r="P159" s="3">
        <v>7.3319999999999999</v>
      </c>
      <c r="Q159" s="3">
        <v>7.1950000000000003</v>
      </c>
      <c r="R159" s="3">
        <v>7.5780000000000003</v>
      </c>
      <c r="S159" s="3">
        <v>7.6619999999999999</v>
      </c>
      <c r="T159" s="3">
        <v>7.2656470588235287</v>
      </c>
    </row>
    <row r="160" spans="1:20" x14ac:dyDescent="0.35">
      <c r="A160" s="54" t="s">
        <v>84</v>
      </c>
      <c r="B160" s="3">
        <v>6.516</v>
      </c>
      <c r="C160" s="3"/>
      <c r="D160" s="3">
        <v>6.2380000000000004</v>
      </c>
      <c r="E160" s="3">
        <v>5.9109999999999996</v>
      </c>
      <c r="F160" s="3">
        <v>5.8449999999999998</v>
      </c>
      <c r="G160" s="3">
        <v>6.0570000000000004</v>
      </c>
      <c r="H160" s="3">
        <v>6.2629999999999999</v>
      </c>
      <c r="I160" s="3">
        <v>5.968</v>
      </c>
      <c r="J160" s="3">
        <v>5.9589999999999996</v>
      </c>
      <c r="K160" s="3">
        <v>5.923</v>
      </c>
      <c r="L160" s="3">
        <v>5.88</v>
      </c>
      <c r="M160" s="3">
        <v>5.9550000000000001</v>
      </c>
      <c r="N160" s="3">
        <v>5.9109999999999996</v>
      </c>
      <c r="O160" s="3">
        <v>5.7939999999999996</v>
      </c>
      <c r="P160" s="3">
        <v>5.9080000000000004</v>
      </c>
      <c r="Q160" s="3">
        <v>6.1180000000000003</v>
      </c>
      <c r="R160" s="3">
        <v>6.0910000000000002</v>
      </c>
      <c r="S160" s="3">
        <v>6.1779999999999999</v>
      </c>
      <c r="T160" s="3">
        <v>6.0302941176470588</v>
      </c>
    </row>
    <row r="161" spans="1:20" x14ac:dyDescent="0.35">
      <c r="A161" s="57" t="s">
        <v>286</v>
      </c>
      <c r="B161" s="3">
        <v>6.516</v>
      </c>
      <c r="C161" s="3"/>
      <c r="D161" s="3">
        <v>6.2380000000000004</v>
      </c>
      <c r="E161" s="3">
        <v>5.9109999999999996</v>
      </c>
      <c r="F161" s="3">
        <v>5.8449999999999998</v>
      </c>
      <c r="G161" s="3">
        <v>6.0570000000000004</v>
      </c>
      <c r="H161" s="3">
        <v>6.2629999999999999</v>
      </c>
      <c r="I161" s="3">
        <v>5.968</v>
      </c>
      <c r="J161" s="3">
        <v>5.9589999999999996</v>
      </c>
      <c r="K161" s="3">
        <v>5.923</v>
      </c>
      <c r="L161" s="3">
        <v>5.88</v>
      </c>
      <c r="M161" s="3">
        <v>5.9550000000000001</v>
      </c>
      <c r="N161" s="3">
        <v>5.9109999999999996</v>
      </c>
      <c r="O161" s="3">
        <v>5.7939999999999996</v>
      </c>
      <c r="P161" s="3">
        <v>5.9080000000000004</v>
      </c>
      <c r="Q161" s="3">
        <v>6.1180000000000003</v>
      </c>
      <c r="R161" s="3">
        <v>6.0910000000000002</v>
      </c>
      <c r="S161" s="3">
        <v>6.1779999999999999</v>
      </c>
      <c r="T161" s="3">
        <v>6.0302941176470588</v>
      </c>
    </row>
    <row r="162" spans="1:20" x14ac:dyDescent="0.35">
      <c r="A162" s="54" t="s">
        <v>85</v>
      </c>
      <c r="B162" s="3">
        <v>6.2949999999999999</v>
      </c>
      <c r="C162" s="3"/>
      <c r="D162" s="3">
        <v>5.5979999999999999</v>
      </c>
      <c r="E162" s="3">
        <v>4.93</v>
      </c>
      <c r="F162" s="3">
        <v>6</v>
      </c>
      <c r="G162" s="3">
        <v>5.57</v>
      </c>
      <c r="H162" s="3">
        <v>5.5389999999999997</v>
      </c>
      <c r="I162" s="3">
        <v>5.1319999999999997</v>
      </c>
      <c r="J162" s="3">
        <v>5.1719999999999997</v>
      </c>
      <c r="K162" s="3">
        <v>5.3330000000000002</v>
      </c>
      <c r="L162" s="3">
        <v>5.4050000000000002</v>
      </c>
      <c r="M162" s="3">
        <v>5.2709999999999999</v>
      </c>
      <c r="N162" s="3">
        <v>4.8079999999999998</v>
      </c>
      <c r="O162" s="3">
        <v>4.6390000000000002</v>
      </c>
      <c r="P162" s="3">
        <v>4.4530000000000003</v>
      </c>
      <c r="Q162" s="3">
        <v>4.0940000000000003</v>
      </c>
      <c r="R162" s="3">
        <v>3.9089999999999998</v>
      </c>
      <c r="S162" s="3">
        <v>4.3559999999999999</v>
      </c>
      <c r="T162" s="3">
        <v>5.0884705882352952</v>
      </c>
    </row>
    <row r="163" spans="1:20" x14ac:dyDescent="0.35">
      <c r="A163" s="57" t="s">
        <v>286</v>
      </c>
      <c r="B163" s="3">
        <v>6.2949999999999999</v>
      </c>
      <c r="C163" s="3"/>
      <c r="D163" s="3">
        <v>5.5979999999999999</v>
      </c>
      <c r="E163" s="3"/>
      <c r="F163" s="3">
        <v>6</v>
      </c>
      <c r="G163" s="3">
        <v>5.57</v>
      </c>
      <c r="H163" s="3">
        <v>5.5389999999999997</v>
      </c>
      <c r="I163" s="3"/>
      <c r="J163" s="3"/>
      <c r="K163" s="3"/>
      <c r="L163" s="3"/>
      <c r="M163" s="3"/>
      <c r="N163" s="3"/>
      <c r="O163" s="3"/>
      <c r="P163" s="3"/>
      <c r="Q163" s="3"/>
      <c r="R163" s="3"/>
      <c r="S163" s="3"/>
      <c r="T163" s="3">
        <v>5.8004000000000007</v>
      </c>
    </row>
    <row r="164" spans="1:20" x14ac:dyDescent="0.35">
      <c r="A164" s="57" t="s">
        <v>285</v>
      </c>
      <c r="B164" s="3"/>
      <c r="C164" s="3"/>
      <c r="D164" s="3"/>
      <c r="E164" s="3">
        <v>4.93</v>
      </c>
      <c r="F164" s="3"/>
      <c r="G164" s="3"/>
      <c r="H164" s="3"/>
      <c r="I164" s="3">
        <v>5.1319999999999997</v>
      </c>
      <c r="J164" s="3">
        <v>5.1719999999999997</v>
      </c>
      <c r="K164" s="3">
        <v>5.3330000000000002</v>
      </c>
      <c r="L164" s="3">
        <v>5.4050000000000002</v>
      </c>
      <c r="M164" s="3">
        <v>5.2709999999999999</v>
      </c>
      <c r="N164" s="3">
        <v>4.8079999999999998</v>
      </c>
      <c r="O164" s="3">
        <v>4.6390000000000002</v>
      </c>
      <c r="P164" s="3">
        <v>4.4530000000000003</v>
      </c>
      <c r="Q164" s="3">
        <v>4.0940000000000003</v>
      </c>
      <c r="R164" s="3">
        <v>3.9089999999999998</v>
      </c>
      <c r="S164" s="3">
        <v>4.3559999999999999</v>
      </c>
      <c r="T164" s="3">
        <v>4.7918333333333338</v>
      </c>
    </row>
    <row r="165" spans="1:20" x14ac:dyDescent="0.35">
      <c r="A165" s="54" t="s">
        <v>86</v>
      </c>
      <c r="B165" s="3"/>
      <c r="C165" s="3">
        <v>5.476</v>
      </c>
      <c r="D165" s="3">
        <v>5.7190000000000003</v>
      </c>
      <c r="E165" s="3">
        <v>5.8860000000000001</v>
      </c>
      <c r="F165" s="3">
        <v>5.383</v>
      </c>
      <c r="G165" s="3">
        <v>5.5140000000000002</v>
      </c>
      <c r="H165" s="3">
        <v>5.7359999999999998</v>
      </c>
      <c r="I165" s="3">
        <v>5.7590000000000003</v>
      </c>
      <c r="J165" s="3">
        <v>5.835</v>
      </c>
      <c r="K165" s="3">
        <v>5.97</v>
      </c>
      <c r="L165" s="3">
        <v>5.95</v>
      </c>
      <c r="M165" s="3">
        <v>5.5339999999999998</v>
      </c>
      <c r="N165" s="3">
        <v>5.8819999999999997</v>
      </c>
      <c r="O165" s="3">
        <v>6.008</v>
      </c>
      <c r="P165" s="3">
        <v>6.2720000000000002</v>
      </c>
      <c r="Q165" s="3">
        <v>6.1680000000000001</v>
      </c>
      <c r="R165" s="3">
        <v>6.26</v>
      </c>
      <c r="S165" s="3">
        <v>6.0060000000000002</v>
      </c>
      <c r="T165" s="3">
        <v>5.8445882352941183</v>
      </c>
    </row>
    <row r="166" spans="1:20" x14ac:dyDescent="0.35">
      <c r="A166" s="57" t="s">
        <v>286</v>
      </c>
      <c r="B166" s="3"/>
      <c r="C166" s="3"/>
      <c r="D166" s="3">
        <v>5.7190000000000003</v>
      </c>
      <c r="E166" s="3">
        <v>5.8860000000000001</v>
      </c>
      <c r="F166" s="3"/>
      <c r="G166" s="3">
        <v>5.5140000000000002</v>
      </c>
      <c r="H166" s="3">
        <v>5.7359999999999998</v>
      </c>
      <c r="I166" s="3">
        <v>5.7590000000000003</v>
      </c>
      <c r="J166" s="3">
        <v>5.835</v>
      </c>
      <c r="K166" s="3">
        <v>5.97</v>
      </c>
      <c r="L166" s="3">
        <v>5.95</v>
      </c>
      <c r="M166" s="3">
        <v>5.5339999999999998</v>
      </c>
      <c r="N166" s="3">
        <v>5.8819999999999997</v>
      </c>
      <c r="O166" s="3">
        <v>6.008</v>
      </c>
      <c r="P166" s="3">
        <v>6.2720000000000002</v>
      </c>
      <c r="Q166" s="3">
        <v>6.1680000000000001</v>
      </c>
      <c r="R166" s="3">
        <v>6.26</v>
      </c>
      <c r="S166" s="3">
        <v>6.0060000000000002</v>
      </c>
      <c r="T166" s="3">
        <v>5.8999333333333341</v>
      </c>
    </row>
    <row r="167" spans="1:20" x14ac:dyDescent="0.35">
      <c r="A167" s="57" t="s">
        <v>285</v>
      </c>
      <c r="B167" s="3"/>
      <c r="C167" s="3">
        <v>5.476</v>
      </c>
      <c r="D167" s="3"/>
      <c r="E167" s="3"/>
      <c r="F167" s="3">
        <v>5.383</v>
      </c>
      <c r="G167" s="3"/>
      <c r="H167" s="3"/>
      <c r="I167" s="3"/>
      <c r="J167" s="3"/>
      <c r="K167" s="3"/>
      <c r="L167" s="3"/>
      <c r="M167" s="3"/>
      <c r="N167" s="3"/>
      <c r="O167" s="3"/>
      <c r="P167" s="3"/>
      <c r="Q167" s="3"/>
      <c r="R167" s="3"/>
      <c r="S167" s="3"/>
      <c r="T167" s="3">
        <v>5.4295</v>
      </c>
    </row>
    <row r="168" spans="1:20" x14ac:dyDescent="0.35">
      <c r="A168" s="54" t="s">
        <v>89</v>
      </c>
      <c r="B168" s="3"/>
      <c r="C168" s="3">
        <v>6.0759999999999996</v>
      </c>
      <c r="D168" s="3"/>
      <c r="E168" s="3"/>
      <c r="F168" s="3">
        <v>6.585</v>
      </c>
      <c r="G168" s="3">
        <v>6.798</v>
      </c>
      <c r="H168" s="3">
        <v>6.3780000000000001</v>
      </c>
      <c r="I168" s="3">
        <v>6.2210000000000001</v>
      </c>
      <c r="J168" s="3">
        <v>6.48</v>
      </c>
      <c r="K168" s="3">
        <v>6.18</v>
      </c>
      <c r="L168" s="3">
        <v>6.1459999999999999</v>
      </c>
      <c r="M168" s="3">
        <v>5.9470000000000001</v>
      </c>
      <c r="N168" s="3">
        <v>6.0940000000000003</v>
      </c>
      <c r="O168" s="3"/>
      <c r="P168" s="3">
        <v>6.1059999999999999</v>
      </c>
      <c r="Q168" s="3"/>
      <c r="R168" s="3"/>
      <c r="S168" s="3"/>
      <c r="T168" s="3">
        <v>6.2737272727272719</v>
      </c>
    </row>
    <row r="169" spans="1:20" x14ac:dyDescent="0.35">
      <c r="A169" s="57" t="s">
        <v>286</v>
      </c>
      <c r="B169" s="3"/>
      <c r="C169" s="3">
        <v>6.0759999999999996</v>
      </c>
      <c r="D169" s="3"/>
      <c r="E169" s="3"/>
      <c r="F169" s="3">
        <v>6.585</v>
      </c>
      <c r="G169" s="3">
        <v>6.798</v>
      </c>
      <c r="H169" s="3">
        <v>6.3780000000000001</v>
      </c>
      <c r="I169" s="3">
        <v>6.2210000000000001</v>
      </c>
      <c r="J169" s="3">
        <v>6.48</v>
      </c>
      <c r="K169" s="3">
        <v>6.18</v>
      </c>
      <c r="L169" s="3">
        <v>6.1459999999999999</v>
      </c>
      <c r="M169" s="3">
        <v>5.9470000000000001</v>
      </c>
      <c r="N169" s="3">
        <v>6.0940000000000003</v>
      </c>
      <c r="O169" s="3"/>
      <c r="P169" s="3">
        <v>6.1059999999999999</v>
      </c>
      <c r="Q169" s="3"/>
      <c r="R169" s="3"/>
      <c r="S169" s="3"/>
      <c r="T169" s="3">
        <v>6.2737272727272719</v>
      </c>
    </row>
    <row r="170" spans="1:20" x14ac:dyDescent="0.35">
      <c r="A170" s="54" t="s">
        <v>90</v>
      </c>
      <c r="B170" s="3"/>
      <c r="C170" s="3">
        <v>4.641</v>
      </c>
      <c r="D170" s="3">
        <v>4.6980000000000004</v>
      </c>
      <c r="E170" s="3">
        <v>4.7370000000000001</v>
      </c>
      <c r="F170" s="3">
        <v>5.069</v>
      </c>
      <c r="G170" s="3">
        <v>4.9960000000000004</v>
      </c>
      <c r="H170" s="3">
        <v>4.9210000000000003</v>
      </c>
      <c r="I170" s="3">
        <v>5.2080000000000002</v>
      </c>
      <c r="J170" s="3">
        <v>5.4020000000000001</v>
      </c>
      <c r="K170" s="3">
        <v>5.2519999999999998</v>
      </c>
      <c r="L170" s="3">
        <v>4.9050000000000002</v>
      </c>
      <c r="M170" s="3">
        <v>4.8570000000000002</v>
      </c>
      <c r="N170" s="3">
        <v>5.63</v>
      </c>
      <c r="O170" s="3">
        <v>5.2969999999999997</v>
      </c>
      <c r="P170" s="3">
        <v>5.6849999999999996</v>
      </c>
      <c r="Q170" s="3">
        <v>6.25</v>
      </c>
      <c r="R170" s="3">
        <v>5.5640000000000001</v>
      </c>
      <c r="S170" s="3">
        <v>5.6680000000000001</v>
      </c>
      <c r="T170" s="3">
        <v>5.2223529411764709</v>
      </c>
    </row>
    <row r="171" spans="1:20" x14ac:dyDescent="0.35">
      <c r="A171" s="57" t="s">
        <v>286</v>
      </c>
      <c r="B171" s="3"/>
      <c r="C171" s="3"/>
      <c r="D171" s="3"/>
      <c r="E171" s="3"/>
      <c r="F171" s="3"/>
      <c r="G171" s="3"/>
      <c r="H171" s="3"/>
      <c r="I171" s="3"/>
      <c r="J171" s="3"/>
      <c r="K171" s="3"/>
      <c r="L171" s="3"/>
      <c r="M171" s="3"/>
      <c r="N171" s="3">
        <v>5.63</v>
      </c>
      <c r="O171" s="3"/>
      <c r="P171" s="3">
        <v>5.6849999999999996</v>
      </c>
      <c r="Q171" s="3">
        <v>6.25</v>
      </c>
      <c r="R171" s="3">
        <v>5.5640000000000001</v>
      </c>
      <c r="S171" s="3">
        <v>5.6680000000000001</v>
      </c>
      <c r="T171" s="3">
        <v>5.7593999999999994</v>
      </c>
    </row>
    <row r="172" spans="1:20" x14ac:dyDescent="0.35">
      <c r="A172" s="57" t="s">
        <v>285</v>
      </c>
      <c r="B172" s="3"/>
      <c r="C172" s="3">
        <v>4.641</v>
      </c>
      <c r="D172" s="3">
        <v>4.6980000000000004</v>
      </c>
      <c r="E172" s="3">
        <v>4.7370000000000001</v>
      </c>
      <c r="F172" s="3">
        <v>5.069</v>
      </c>
      <c r="G172" s="3">
        <v>4.9960000000000004</v>
      </c>
      <c r="H172" s="3">
        <v>4.9210000000000003</v>
      </c>
      <c r="I172" s="3">
        <v>5.2080000000000002</v>
      </c>
      <c r="J172" s="3">
        <v>5.4020000000000001</v>
      </c>
      <c r="K172" s="3">
        <v>5.2519999999999998</v>
      </c>
      <c r="L172" s="3">
        <v>4.9050000000000002</v>
      </c>
      <c r="M172" s="3">
        <v>4.8570000000000002</v>
      </c>
      <c r="N172" s="3"/>
      <c r="O172" s="3">
        <v>5.2969999999999997</v>
      </c>
      <c r="P172" s="3"/>
      <c r="Q172" s="3"/>
      <c r="R172" s="3"/>
      <c r="S172" s="3"/>
      <c r="T172" s="3">
        <v>4.9985833333333334</v>
      </c>
    </row>
    <row r="173" spans="1:20" x14ac:dyDescent="0.35">
      <c r="A173" s="54" t="s">
        <v>91</v>
      </c>
      <c r="B173" s="3"/>
      <c r="C173" s="3">
        <v>5.0759999999999996</v>
      </c>
      <c r="D173" s="3">
        <v>5.3639999999999999</v>
      </c>
      <c r="E173" s="3">
        <v>5.0439999999999996</v>
      </c>
      <c r="F173" s="3"/>
      <c r="G173" s="3"/>
      <c r="H173" s="3">
        <v>4.7039999999999997</v>
      </c>
      <c r="I173" s="3">
        <v>4.8760000000000003</v>
      </c>
      <c r="J173" s="3"/>
      <c r="K173" s="3"/>
      <c r="L173" s="3"/>
      <c r="M173" s="3"/>
      <c r="N173" s="3">
        <v>4.6230000000000002</v>
      </c>
      <c r="O173" s="3">
        <v>4.859</v>
      </c>
      <c r="P173" s="3">
        <v>5.1970000000000001</v>
      </c>
      <c r="Q173" s="3">
        <v>5.2839999999999998</v>
      </c>
      <c r="R173" s="3">
        <v>4.9269999999999996</v>
      </c>
      <c r="S173" s="3"/>
      <c r="T173" s="3">
        <v>4.9954000000000001</v>
      </c>
    </row>
    <row r="174" spans="1:20" x14ac:dyDescent="0.35">
      <c r="A174" s="57" t="s">
        <v>285</v>
      </c>
      <c r="B174" s="3"/>
      <c r="C174" s="3">
        <v>5.0759999999999996</v>
      </c>
      <c r="D174" s="3">
        <v>5.3639999999999999</v>
      </c>
      <c r="E174" s="3">
        <v>5.0439999999999996</v>
      </c>
      <c r="F174" s="3"/>
      <c r="G174" s="3"/>
      <c r="H174" s="3">
        <v>4.7039999999999997</v>
      </c>
      <c r="I174" s="3">
        <v>4.8760000000000003</v>
      </c>
      <c r="J174" s="3"/>
      <c r="K174" s="3"/>
      <c r="L174" s="3"/>
      <c r="M174" s="3"/>
      <c r="N174" s="3">
        <v>4.6230000000000002</v>
      </c>
      <c r="O174" s="3">
        <v>4.859</v>
      </c>
      <c r="P174" s="3">
        <v>5.1970000000000001</v>
      </c>
      <c r="Q174" s="3">
        <v>5.2839999999999998</v>
      </c>
      <c r="R174" s="3">
        <v>4.9269999999999996</v>
      </c>
      <c r="S174" s="3"/>
      <c r="T174" s="3">
        <v>4.9954000000000001</v>
      </c>
    </row>
    <row r="175" spans="1:20" x14ac:dyDescent="0.35">
      <c r="A175" s="54" t="s">
        <v>93</v>
      </c>
      <c r="B175" s="3">
        <v>5.4909999999999997</v>
      </c>
      <c r="C175" s="3">
        <v>4.6529999999999996</v>
      </c>
      <c r="D175" s="3"/>
      <c r="E175" s="3">
        <v>4.5949999999999998</v>
      </c>
      <c r="F175" s="3">
        <v>5.2060000000000004</v>
      </c>
      <c r="G175" s="3">
        <v>5.032</v>
      </c>
      <c r="H175" s="3">
        <v>5.1879999999999997</v>
      </c>
      <c r="I175" s="3">
        <v>4.5730000000000004</v>
      </c>
      <c r="J175" s="3">
        <v>4.9829999999999997</v>
      </c>
      <c r="K175" s="3">
        <v>5.2329999999999997</v>
      </c>
      <c r="L175" s="3">
        <v>5.1719999999999997</v>
      </c>
      <c r="M175" s="3">
        <v>5.2709999999999999</v>
      </c>
      <c r="N175" s="3">
        <v>5.1539999999999999</v>
      </c>
      <c r="O175" s="3">
        <v>5.1669999999999998</v>
      </c>
      <c r="P175" s="3">
        <v>4.024</v>
      </c>
      <c r="Q175" s="3">
        <v>2.6339999999999999</v>
      </c>
      <c r="R175" s="3">
        <v>2.1789999999999998</v>
      </c>
      <c r="S175" s="3">
        <v>2.3519999999999999</v>
      </c>
      <c r="T175" s="3">
        <v>4.5239411764705881</v>
      </c>
    </row>
    <row r="176" spans="1:20" x14ac:dyDescent="0.35">
      <c r="A176" s="57" t="s">
        <v>286</v>
      </c>
      <c r="B176" s="3">
        <v>5.4909999999999997</v>
      </c>
      <c r="C176" s="3"/>
      <c r="D176" s="3"/>
      <c r="E176" s="3"/>
      <c r="F176" s="3"/>
      <c r="G176" s="3"/>
      <c r="H176" s="3"/>
      <c r="I176" s="3"/>
      <c r="J176" s="3"/>
      <c r="K176" s="3"/>
      <c r="L176" s="3"/>
      <c r="M176" s="3"/>
      <c r="N176" s="3"/>
      <c r="O176" s="3"/>
      <c r="P176" s="3"/>
      <c r="Q176" s="3"/>
      <c r="R176" s="3"/>
      <c r="S176" s="3"/>
      <c r="T176" s="3">
        <v>5.4909999999999997</v>
      </c>
    </row>
    <row r="177" spans="1:20" x14ac:dyDescent="0.35">
      <c r="A177" s="57" t="s">
        <v>285</v>
      </c>
      <c r="B177" s="3"/>
      <c r="C177" s="3">
        <v>4.6529999999999996</v>
      </c>
      <c r="D177" s="3"/>
      <c r="E177" s="3">
        <v>4.5949999999999998</v>
      </c>
      <c r="F177" s="3">
        <v>5.2060000000000004</v>
      </c>
      <c r="G177" s="3">
        <v>5.032</v>
      </c>
      <c r="H177" s="3">
        <v>5.1879999999999997</v>
      </c>
      <c r="I177" s="3">
        <v>4.5730000000000004</v>
      </c>
      <c r="J177" s="3">
        <v>4.9829999999999997</v>
      </c>
      <c r="K177" s="3">
        <v>5.2329999999999997</v>
      </c>
      <c r="L177" s="3">
        <v>5.1719999999999997</v>
      </c>
      <c r="M177" s="3">
        <v>5.2709999999999999</v>
      </c>
      <c r="N177" s="3">
        <v>5.1539999999999999</v>
      </c>
      <c r="O177" s="3">
        <v>5.1669999999999998</v>
      </c>
      <c r="P177" s="3">
        <v>4.024</v>
      </c>
      <c r="Q177" s="3">
        <v>2.6339999999999999</v>
      </c>
      <c r="R177" s="3">
        <v>2.1789999999999998</v>
      </c>
      <c r="S177" s="3">
        <v>2.3519999999999999</v>
      </c>
      <c r="T177" s="3">
        <v>4.4634999999999998</v>
      </c>
    </row>
    <row r="178" spans="1:20" x14ac:dyDescent="0.35">
      <c r="A178" s="54" t="s">
        <v>101</v>
      </c>
      <c r="B178" s="3"/>
      <c r="C178" s="3">
        <v>6.0119999999999996</v>
      </c>
      <c r="D178" s="3">
        <v>6.2389999999999999</v>
      </c>
      <c r="E178" s="3">
        <v>5.8070000000000004</v>
      </c>
      <c r="F178" s="3">
        <v>5.3849999999999998</v>
      </c>
      <c r="G178" s="3">
        <v>5.58</v>
      </c>
      <c r="H178" s="3">
        <v>5.7859999999999996</v>
      </c>
      <c r="I178" s="3">
        <v>5.9139999999999997</v>
      </c>
      <c r="J178" s="3">
        <v>5.77</v>
      </c>
      <c r="K178" s="3">
        <v>5.9630000000000001</v>
      </c>
      <c r="L178" s="3">
        <v>6.3220000000000001</v>
      </c>
      <c r="M178" s="3"/>
      <c r="N178" s="3"/>
      <c r="O178" s="3">
        <v>5.3390000000000004</v>
      </c>
      <c r="P178" s="3">
        <v>5.4279999999999999</v>
      </c>
      <c r="Q178" s="3">
        <v>6.0140000000000002</v>
      </c>
      <c r="R178" s="3">
        <v>6.01</v>
      </c>
      <c r="S178" s="3"/>
      <c r="T178" s="3">
        <v>5.8263571428571437</v>
      </c>
    </row>
    <row r="179" spans="1:20" x14ac:dyDescent="0.35">
      <c r="A179" s="57" t="s">
        <v>286</v>
      </c>
      <c r="B179" s="3"/>
      <c r="C179" s="3">
        <v>6.0119999999999996</v>
      </c>
      <c r="D179" s="3">
        <v>6.2389999999999999</v>
      </c>
      <c r="E179" s="3">
        <v>5.8070000000000004</v>
      </c>
      <c r="F179" s="3"/>
      <c r="G179" s="3">
        <v>5.58</v>
      </c>
      <c r="H179" s="3">
        <v>5.7859999999999996</v>
      </c>
      <c r="I179" s="3">
        <v>5.9139999999999997</v>
      </c>
      <c r="J179" s="3">
        <v>5.77</v>
      </c>
      <c r="K179" s="3">
        <v>5.9630000000000001</v>
      </c>
      <c r="L179" s="3">
        <v>6.3220000000000001</v>
      </c>
      <c r="M179" s="3"/>
      <c r="N179" s="3"/>
      <c r="O179" s="3"/>
      <c r="P179" s="3"/>
      <c r="Q179" s="3">
        <v>6.0140000000000002</v>
      </c>
      <c r="R179" s="3">
        <v>6.01</v>
      </c>
      <c r="S179" s="3"/>
      <c r="T179" s="3">
        <v>5.9470000000000018</v>
      </c>
    </row>
    <row r="180" spans="1:20" x14ac:dyDescent="0.35">
      <c r="A180" s="57" t="s">
        <v>285</v>
      </c>
      <c r="B180" s="3"/>
      <c r="C180" s="3"/>
      <c r="D180" s="3"/>
      <c r="E180" s="3"/>
      <c r="F180" s="3">
        <v>5.3849999999999998</v>
      </c>
      <c r="G180" s="3"/>
      <c r="H180" s="3"/>
      <c r="I180" s="3"/>
      <c r="J180" s="3"/>
      <c r="K180" s="3"/>
      <c r="L180" s="3"/>
      <c r="M180" s="3"/>
      <c r="N180" s="3"/>
      <c r="O180" s="3">
        <v>5.3390000000000004</v>
      </c>
      <c r="P180" s="3">
        <v>5.4279999999999999</v>
      </c>
      <c r="Q180" s="3"/>
      <c r="R180" s="3"/>
      <c r="S180" s="3"/>
      <c r="T180" s="3">
        <v>5.3840000000000003</v>
      </c>
    </row>
    <row r="181" spans="1:20" x14ac:dyDescent="0.35">
      <c r="A181" s="54" t="s">
        <v>102</v>
      </c>
      <c r="B181" s="3"/>
      <c r="C181" s="3"/>
      <c r="D181" s="3"/>
      <c r="E181" s="3"/>
      <c r="F181" s="3"/>
      <c r="G181" s="3"/>
      <c r="H181" s="3"/>
      <c r="I181" s="3"/>
      <c r="J181" s="3"/>
      <c r="K181" s="3"/>
      <c r="L181" s="3"/>
      <c r="M181" s="3"/>
      <c r="N181" s="3"/>
      <c r="O181" s="3">
        <v>5.1980000000000004</v>
      </c>
      <c r="P181" s="3"/>
      <c r="Q181" s="3"/>
      <c r="R181" s="3"/>
      <c r="S181" s="3"/>
      <c r="T181" s="3">
        <v>5.1980000000000004</v>
      </c>
    </row>
    <row r="182" spans="1:20" x14ac:dyDescent="0.35">
      <c r="A182" s="57" t="s">
        <v>285</v>
      </c>
      <c r="B182" s="3"/>
      <c r="C182" s="3"/>
      <c r="D182" s="3"/>
      <c r="E182" s="3"/>
      <c r="F182" s="3"/>
      <c r="G182" s="3"/>
      <c r="H182" s="3"/>
      <c r="I182" s="3"/>
      <c r="J182" s="3"/>
      <c r="K182" s="3"/>
      <c r="L182" s="3"/>
      <c r="M182" s="3"/>
      <c r="N182" s="3"/>
      <c r="O182" s="3">
        <v>5.1980000000000004</v>
      </c>
      <c r="P182" s="3"/>
      <c r="Q182" s="3"/>
      <c r="R182" s="3"/>
      <c r="S182" s="3"/>
      <c r="T182" s="3">
        <v>5.1980000000000004</v>
      </c>
    </row>
    <row r="183" spans="1:20" x14ac:dyDescent="0.35">
      <c r="A183" s="54" t="s">
        <v>109</v>
      </c>
      <c r="B183" s="3"/>
      <c r="C183" s="3"/>
      <c r="D183" s="3">
        <v>4.609</v>
      </c>
      <c r="E183" s="3">
        <v>4.4930000000000003</v>
      </c>
      <c r="F183" s="3"/>
      <c r="G183" s="3">
        <v>4.5860000000000003</v>
      </c>
      <c r="H183" s="3">
        <v>5.0309999999999997</v>
      </c>
      <c r="I183" s="3">
        <v>4.8849999999999998</v>
      </c>
      <c r="J183" s="3">
        <v>4.9130000000000003</v>
      </c>
      <c r="K183" s="3">
        <v>4.8250000000000002</v>
      </c>
      <c r="L183" s="3">
        <v>4.9829999999999997</v>
      </c>
      <c r="M183" s="3">
        <v>5.0570000000000004</v>
      </c>
      <c r="N183" s="3">
        <v>5.3339999999999996</v>
      </c>
      <c r="O183" s="3">
        <v>5.4649999999999999</v>
      </c>
      <c r="P183" s="3">
        <v>5.5629999999999997</v>
      </c>
      <c r="Q183" s="3">
        <v>6.0110000000000001</v>
      </c>
      <c r="R183" s="3">
        <v>5.7210000000000001</v>
      </c>
      <c r="S183" s="3">
        <v>5.7880000000000003</v>
      </c>
      <c r="T183" s="3">
        <v>5.1509333333333327</v>
      </c>
    </row>
    <row r="184" spans="1:20" x14ac:dyDescent="0.35">
      <c r="A184" s="57" t="s">
        <v>286</v>
      </c>
      <c r="B184" s="3"/>
      <c r="C184" s="3"/>
      <c r="D184" s="3"/>
      <c r="E184" s="3"/>
      <c r="F184" s="3"/>
      <c r="G184" s="3"/>
      <c r="H184" s="3"/>
      <c r="I184" s="3"/>
      <c r="J184" s="3"/>
      <c r="K184" s="3"/>
      <c r="L184" s="3"/>
      <c r="M184" s="3"/>
      <c r="N184" s="3"/>
      <c r="O184" s="3"/>
      <c r="P184" s="3">
        <v>5.5629999999999997</v>
      </c>
      <c r="Q184" s="3">
        <v>6.0110000000000001</v>
      </c>
      <c r="R184" s="3">
        <v>5.7210000000000001</v>
      </c>
      <c r="S184" s="3">
        <v>5.7880000000000003</v>
      </c>
      <c r="T184" s="3">
        <v>5.7707500000000005</v>
      </c>
    </row>
    <row r="185" spans="1:20" x14ac:dyDescent="0.35">
      <c r="A185" s="57" t="s">
        <v>285</v>
      </c>
      <c r="B185" s="3"/>
      <c r="C185" s="3"/>
      <c r="D185" s="3">
        <v>4.609</v>
      </c>
      <c r="E185" s="3">
        <v>4.4930000000000003</v>
      </c>
      <c r="F185" s="3"/>
      <c r="G185" s="3">
        <v>4.5860000000000003</v>
      </c>
      <c r="H185" s="3">
        <v>5.0309999999999997</v>
      </c>
      <c r="I185" s="3">
        <v>4.8849999999999998</v>
      </c>
      <c r="J185" s="3">
        <v>4.9130000000000003</v>
      </c>
      <c r="K185" s="3">
        <v>4.8250000000000002</v>
      </c>
      <c r="L185" s="3">
        <v>4.9829999999999997</v>
      </c>
      <c r="M185" s="3">
        <v>5.0570000000000004</v>
      </c>
      <c r="N185" s="3">
        <v>5.3339999999999996</v>
      </c>
      <c r="O185" s="3">
        <v>5.4649999999999999</v>
      </c>
      <c r="P185" s="3"/>
      <c r="Q185" s="3"/>
      <c r="R185" s="3"/>
      <c r="S185" s="3"/>
      <c r="T185" s="3">
        <v>4.9255454545454542</v>
      </c>
    </row>
    <row r="186" spans="1:20" x14ac:dyDescent="0.35">
      <c r="A186" s="54" t="s">
        <v>113</v>
      </c>
      <c r="B186" s="3"/>
      <c r="C186" s="3"/>
      <c r="D186" s="3"/>
      <c r="E186" s="3"/>
      <c r="F186" s="3"/>
      <c r="G186" s="3"/>
      <c r="H186" s="3"/>
      <c r="I186" s="3">
        <v>4.4390000000000001</v>
      </c>
      <c r="J186" s="3">
        <v>4.1760000000000002</v>
      </c>
      <c r="K186" s="3">
        <v>4.7859999999999996</v>
      </c>
      <c r="L186" s="3">
        <v>4.2240000000000002</v>
      </c>
      <c r="M186" s="3">
        <v>4.6230000000000002</v>
      </c>
      <c r="N186" s="3">
        <v>4.1539999999999999</v>
      </c>
      <c r="O186" s="3">
        <v>4.4109999999999996</v>
      </c>
      <c r="P186" s="3">
        <v>4.4340000000000002</v>
      </c>
      <c r="Q186" s="3">
        <v>4.431</v>
      </c>
      <c r="R186" s="3">
        <v>4.3140000000000001</v>
      </c>
      <c r="S186" s="3"/>
      <c r="T186" s="3">
        <v>4.3991999999999996</v>
      </c>
    </row>
    <row r="187" spans="1:20" x14ac:dyDescent="0.35">
      <c r="A187" s="57" t="s">
        <v>285</v>
      </c>
      <c r="B187" s="3"/>
      <c r="C187" s="3"/>
      <c r="D187" s="3"/>
      <c r="E187" s="3"/>
      <c r="F187" s="3"/>
      <c r="G187" s="3"/>
      <c r="H187" s="3"/>
      <c r="I187" s="3">
        <v>4.4390000000000001</v>
      </c>
      <c r="J187" s="3">
        <v>4.1760000000000002</v>
      </c>
      <c r="K187" s="3">
        <v>4.7859999999999996</v>
      </c>
      <c r="L187" s="3">
        <v>4.2240000000000002</v>
      </c>
      <c r="M187" s="3">
        <v>4.6230000000000002</v>
      </c>
      <c r="N187" s="3">
        <v>4.1539999999999999</v>
      </c>
      <c r="O187" s="3">
        <v>4.4109999999999996</v>
      </c>
      <c r="P187" s="3">
        <v>4.4340000000000002</v>
      </c>
      <c r="Q187" s="3">
        <v>4.431</v>
      </c>
      <c r="R187" s="3">
        <v>4.3140000000000001</v>
      </c>
      <c r="S187" s="3"/>
      <c r="T187" s="3">
        <v>4.3991999999999996</v>
      </c>
    </row>
    <row r="188" spans="1:20" x14ac:dyDescent="0.35">
      <c r="A188" s="54" t="s">
        <v>115</v>
      </c>
      <c r="B188" s="3"/>
      <c r="C188" s="3">
        <v>4.5670000000000002</v>
      </c>
      <c r="D188" s="3">
        <v>4.7480000000000002</v>
      </c>
      <c r="E188" s="3">
        <v>4.4409999999999998</v>
      </c>
      <c r="F188" s="3">
        <v>4.9169999999999998</v>
      </c>
      <c r="G188" s="3">
        <v>4.3499999999999996</v>
      </c>
      <c r="H188" s="3">
        <v>3.8090000000000002</v>
      </c>
      <c r="I188" s="3">
        <v>4.2329999999999997</v>
      </c>
      <c r="J188" s="3">
        <v>4.6050000000000004</v>
      </c>
      <c r="K188" s="3">
        <v>4.9749999999999996</v>
      </c>
      <c r="L188" s="3">
        <v>4.8120000000000003</v>
      </c>
      <c r="M188" s="3">
        <v>5.0999999999999996</v>
      </c>
      <c r="N188" s="3">
        <v>4.7370000000000001</v>
      </c>
      <c r="O188" s="3">
        <v>4.91</v>
      </c>
      <c r="P188" s="3">
        <v>5.4489999999999998</v>
      </c>
      <c r="Q188" s="3">
        <v>5.9820000000000002</v>
      </c>
      <c r="R188" s="3">
        <v>4.6219999999999999</v>
      </c>
      <c r="S188" s="3">
        <v>5.4740000000000002</v>
      </c>
      <c r="T188" s="3">
        <v>4.8077058823529413</v>
      </c>
    </row>
    <row r="189" spans="1:20" x14ac:dyDescent="0.35">
      <c r="A189" s="57" t="s">
        <v>286</v>
      </c>
      <c r="B189" s="3"/>
      <c r="C189" s="3"/>
      <c r="D189" s="3"/>
      <c r="E189" s="3"/>
      <c r="F189" s="3"/>
      <c r="G189" s="3"/>
      <c r="H189" s="3"/>
      <c r="I189" s="3"/>
      <c r="J189" s="3"/>
      <c r="K189" s="3"/>
      <c r="L189" s="3"/>
      <c r="M189" s="3"/>
      <c r="N189" s="3"/>
      <c r="O189" s="3"/>
      <c r="P189" s="3"/>
      <c r="Q189" s="3">
        <v>5.9820000000000002</v>
      </c>
      <c r="R189" s="3"/>
      <c r="S189" s="3"/>
      <c r="T189" s="3">
        <v>5.9820000000000002</v>
      </c>
    </row>
    <row r="190" spans="1:20" x14ac:dyDescent="0.35">
      <c r="A190" s="57" t="s">
        <v>285</v>
      </c>
      <c r="B190" s="3"/>
      <c r="C190" s="3">
        <v>4.5670000000000002</v>
      </c>
      <c r="D190" s="3">
        <v>4.7480000000000002</v>
      </c>
      <c r="E190" s="3">
        <v>4.4409999999999998</v>
      </c>
      <c r="F190" s="3">
        <v>4.9169999999999998</v>
      </c>
      <c r="G190" s="3">
        <v>4.3499999999999996</v>
      </c>
      <c r="H190" s="3">
        <v>3.8090000000000002</v>
      </c>
      <c r="I190" s="3">
        <v>4.2329999999999997</v>
      </c>
      <c r="J190" s="3">
        <v>4.6050000000000004</v>
      </c>
      <c r="K190" s="3">
        <v>4.9749999999999996</v>
      </c>
      <c r="L190" s="3">
        <v>4.8120000000000003</v>
      </c>
      <c r="M190" s="3">
        <v>5.0999999999999996</v>
      </c>
      <c r="N190" s="3">
        <v>4.7370000000000001</v>
      </c>
      <c r="O190" s="3">
        <v>4.91</v>
      </c>
      <c r="P190" s="3">
        <v>5.4489999999999998</v>
      </c>
      <c r="Q190" s="3"/>
      <c r="R190" s="3">
        <v>4.6219999999999999</v>
      </c>
      <c r="S190" s="3">
        <v>5.4740000000000002</v>
      </c>
      <c r="T190" s="3">
        <v>4.7343125000000006</v>
      </c>
    </row>
    <row r="191" spans="1:20" x14ac:dyDescent="0.35">
      <c r="A191" s="54" t="s">
        <v>123</v>
      </c>
      <c r="B191" s="3"/>
      <c r="C191" s="3"/>
      <c r="D191" s="3"/>
      <c r="E191" s="3"/>
      <c r="F191" s="3"/>
      <c r="G191" s="3"/>
      <c r="H191" s="3">
        <v>6.8529999999999998</v>
      </c>
      <c r="I191" s="3"/>
      <c r="J191" s="3"/>
      <c r="K191" s="3"/>
      <c r="L191" s="3"/>
      <c r="M191" s="3"/>
      <c r="N191" s="3"/>
      <c r="O191" s="3"/>
      <c r="P191" s="3"/>
      <c r="Q191" s="3"/>
      <c r="R191" s="3"/>
      <c r="S191" s="3"/>
      <c r="T191" s="3">
        <v>6.8529999999999998</v>
      </c>
    </row>
    <row r="192" spans="1:20" x14ac:dyDescent="0.35">
      <c r="A192" s="57" t="s">
        <v>286</v>
      </c>
      <c r="B192" s="3"/>
      <c r="C192" s="3"/>
      <c r="D192" s="3"/>
      <c r="E192" s="3"/>
      <c r="F192" s="3"/>
      <c r="G192" s="3"/>
      <c r="H192" s="3">
        <v>6.8529999999999998</v>
      </c>
      <c r="I192" s="3"/>
      <c r="J192" s="3"/>
      <c r="K192" s="3"/>
      <c r="L192" s="3"/>
      <c r="M192" s="3"/>
      <c r="N192" s="3"/>
      <c r="O192" s="3"/>
      <c r="P192" s="3"/>
      <c r="Q192" s="3"/>
      <c r="R192" s="3"/>
      <c r="S192" s="3"/>
      <c r="T192" s="3">
        <v>6.8529999999999998</v>
      </c>
    </row>
    <row r="193" spans="1:20" x14ac:dyDescent="0.35">
      <c r="A193" s="54" t="s">
        <v>124</v>
      </c>
      <c r="B193" s="3">
        <v>5.2249999999999996</v>
      </c>
      <c r="C193" s="3"/>
      <c r="D193" s="3">
        <v>5.6710000000000003</v>
      </c>
      <c r="E193" s="3">
        <v>4.4139999999999997</v>
      </c>
      <c r="F193" s="3">
        <v>5.2080000000000002</v>
      </c>
      <c r="G193" s="3">
        <v>5.7859999999999996</v>
      </c>
      <c r="H193" s="3">
        <v>5.2670000000000003</v>
      </c>
      <c r="I193" s="3">
        <v>5.1319999999999997</v>
      </c>
      <c r="J193" s="3">
        <v>5.1379999999999999</v>
      </c>
      <c r="K193" s="3">
        <v>5.4359999999999999</v>
      </c>
      <c r="L193" s="3">
        <v>4.8230000000000004</v>
      </c>
      <c r="M193" s="3">
        <v>5.5490000000000004</v>
      </c>
      <c r="N193" s="3">
        <v>5.8310000000000004</v>
      </c>
      <c r="O193" s="3">
        <v>5.4720000000000004</v>
      </c>
      <c r="P193" s="3">
        <v>4.4429999999999996</v>
      </c>
      <c r="Q193" s="3">
        <v>4.6239999999999997</v>
      </c>
      <c r="R193" s="3">
        <v>4.4870000000000001</v>
      </c>
      <c r="S193" s="3"/>
      <c r="T193" s="3">
        <v>5.156625</v>
      </c>
    </row>
    <row r="194" spans="1:20" x14ac:dyDescent="0.35">
      <c r="A194" s="57" t="s">
        <v>286</v>
      </c>
      <c r="B194" s="3"/>
      <c r="C194" s="3"/>
      <c r="D194" s="3">
        <v>5.6710000000000003</v>
      </c>
      <c r="E194" s="3"/>
      <c r="F194" s="3"/>
      <c r="G194" s="3">
        <v>5.7859999999999996</v>
      </c>
      <c r="H194" s="3"/>
      <c r="I194" s="3"/>
      <c r="J194" s="3"/>
      <c r="K194" s="3"/>
      <c r="L194" s="3"/>
      <c r="M194" s="3">
        <v>5.5490000000000004</v>
      </c>
      <c r="N194" s="3">
        <v>5.8310000000000004</v>
      </c>
      <c r="O194" s="3"/>
      <c r="P194" s="3"/>
      <c r="Q194" s="3"/>
      <c r="R194" s="3"/>
      <c r="S194" s="3"/>
      <c r="T194" s="3">
        <v>5.7092499999999999</v>
      </c>
    </row>
    <row r="195" spans="1:20" x14ac:dyDescent="0.35">
      <c r="A195" s="57" t="s">
        <v>285</v>
      </c>
      <c r="B195" s="3">
        <v>5.2249999999999996</v>
      </c>
      <c r="C195" s="3"/>
      <c r="D195" s="3"/>
      <c r="E195" s="3">
        <v>4.4139999999999997</v>
      </c>
      <c r="F195" s="3">
        <v>5.2080000000000002</v>
      </c>
      <c r="G195" s="3"/>
      <c r="H195" s="3">
        <v>5.2670000000000003</v>
      </c>
      <c r="I195" s="3">
        <v>5.1319999999999997</v>
      </c>
      <c r="J195" s="3">
        <v>5.1379999999999999</v>
      </c>
      <c r="K195" s="3">
        <v>5.4359999999999999</v>
      </c>
      <c r="L195" s="3">
        <v>4.8230000000000004</v>
      </c>
      <c r="M195" s="3"/>
      <c r="N195" s="3"/>
      <c r="O195" s="3">
        <v>5.4720000000000004</v>
      </c>
      <c r="P195" s="3">
        <v>4.4429999999999996</v>
      </c>
      <c r="Q195" s="3">
        <v>4.6239999999999997</v>
      </c>
      <c r="R195" s="3">
        <v>4.4870000000000001</v>
      </c>
      <c r="S195" s="3"/>
      <c r="T195" s="3">
        <v>4.9724166666666667</v>
      </c>
    </row>
    <row r="196" spans="1:20" x14ac:dyDescent="0.35">
      <c r="A196" s="54" t="s">
        <v>128</v>
      </c>
      <c r="B196" s="3"/>
      <c r="C196" s="3">
        <v>4.67</v>
      </c>
      <c r="D196" s="3">
        <v>5.0739999999999998</v>
      </c>
      <c r="E196" s="3">
        <v>4.5890000000000004</v>
      </c>
      <c r="F196" s="3">
        <v>4.88</v>
      </c>
      <c r="G196" s="3">
        <v>4.9420000000000002</v>
      </c>
      <c r="H196" s="3">
        <v>4.9939999999999998</v>
      </c>
      <c r="I196" s="3">
        <v>5.0019999999999998</v>
      </c>
      <c r="J196" s="3">
        <v>4.9770000000000003</v>
      </c>
      <c r="K196" s="3">
        <v>5.3129999999999997</v>
      </c>
      <c r="L196" s="3">
        <v>5.5469999999999997</v>
      </c>
      <c r="M196" s="3">
        <v>5.431</v>
      </c>
      <c r="N196" s="3">
        <v>5.5940000000000003</v>
      </c>
      <c r="O196" s="3">
        <v>5.8689999999999998</v>
      </c>
      <c r="P196" s="3">
        <v>6.2679999999999998</v>
      </c>
      <c r="Q196" s="3">
        <v>5.08</v>
      </c>
      <c r="R196" s="3">
        <v>5.9649999999999999</v>
      </c>
      <c r="S196" s="3"/>
      <c r="T196" s="3">
        <v>5.2621874999999996</v>
      </c>
    </row>
    <row r="197" spans="1:20" x14ac:dyDescent="0.35">
      <c r="A197" s="57" t="s">
        <v>286</v>
      </c>
      <c r="B197" s="3"/>
      <c r="C197" s="3"/>
      <c r="D197" s="3"/>
      <c r="E197" s="3"/>
      <c r="F197" s="3"/>
      <c r="G197" s="3"/>
      <c r="H197" s="3"/>
      <c r="I197" s="3"/>
      <c r="J197" s="3"/>
      <c r="K197" s="3"/>
      <c r="L197" s="3">
        <v>5.5469999999999997</v>
      </c>
      <c r="M197" s="3"/>
      <c r="N197" s="3">
        <v>5.5940000000000003</v>
      </c>
      <c r="O197" s="3">
        <v>5.8689999999999998</v>
      </c>
      <c r="P197" s="3">
        <v>6.2679999999999998</v>
      </c>
      <c r="Q197" s="3"/>
      <c r="R197" s="3">
        <v>5.9649999999999999</v>
      </c>
      <c r="S197" s="3"/>
      <c r="T197" s="3">
        <v>5.8485999999999994</v>
      </c>
    </row>
    <row r="198" spans="1:20" x14ac:dyDescent="0.35">
      <c r="A198" s="57" t="s">
        <v>285</v>
      </c>
      <c r="B198" s="3"/>
      <c r="C198" s="3">
        <v>4.67</v>
      </c>
      <c r="D198" s="3">
        <v>5.0739999999999998</v>
      </c>
      <c r="E198" s="3">
        <v>4.5890000000000004</v>
      </c>
      <c r="F198" s="3">
        <v>4.88</v>
      </c>
      <c r="G198" s="3">
        <v>4.9420000000000002</v>
      </c>
      <c r="H198" s="3">
        <v>4.9939999999999998</v>
      </c>
      <c r="I198" s="3">
        <v>5.0019999999999998</v>
      </c>
      <c r="J198" s="3">
        <v>4.9770000000000003</v>
      </c>
      <c r="K198" s="3">
        <v>5.3129999999999997</v>
      </c>
      <c r="L198" s="3"/>
      <c r="M198" s="3">
        <v>5.431</v>
      </c>
      <c r="N198" s="3"/>
      <c r="O198" s="3"/>
      <c r="P198" s="3"/>
      <c r="Q198" s="3">
        <v>5.08</v>
      </c>
      <c r="R198" s="3"/>
      <c r="S198" s="3"/>
      <c r="T198" s="3">
        <v>4.9956363636363639</v>
      </c>
    </row>
    <row r="199" spans="1:20" x14ac:dyDescent="0.35">
      <c r="A199" s="54" t="s">
        <v>131</v>
      </c>
      <c r="B199" s="3"/>
      <c r="C199" s="3"/>
      <c r="D199" s="3"/>
      <c r="E199" s="3"/>
      <c r="F199" s="3">
        <v>6.4180000000000001</v>
      </c>
      <c r="G199" s="3">
        <v>6.85</v>
      </c>
      <c r="H199" s="3">
        <v>6.5919999999999996</v>
      </c>
      <c r="I199" s="3">
        <v>6.6109999999999998</v>
      </c>
      <c r="J199" s="3"/>
      <c r="K199" s="3"/>
      <c r="L199" s="3">
        <v>6.375</v>
      </c>
      <c r="M199" s="3"/>
      <c r="N199" s="3"/>
      <c r="O199" s="3"/>
      <c r="P199" s="3"/>
      <c r="Q199" s="3"/>
      <c r="R199" s="3"/>
      <c r="S199" s="3"/>
      <c r="T199" s="3">
        <v>6.5692000000000004</v>
      </c>
    </row>
    <row r="200" spans="1:20" x14ac:dyDescent="0.35">
      <c r="A200" s="57" t="s">
        <v>286</v>
      </c>
      <c r="B200" s="3"/>
      <c r="C200" s="3"/>
      <c r="D200" s="3"/>
      <c r="E200" s="3"/>
      <c r="F200" s="3">
        <v>6.4180000000000001</v>
      </c>
      <c r="G200" s="3">
        <v>6.85</v>
      </c>
      <c r="H200" s="3">
        <v>6.5919999999999996</v>
      </c>
      <c r="I200" s="3">
        <v>6.6109999999999998</v>
      </c>
      <c r="J200" s="3"/>
      <c r="K200" s="3"/>
      <c r="L200" s="3">
        <v>6.375</v>
      </c>
      <c r="M200" s="3"/>
      <c r="N200" s="3"/>
      <c r="O200" s="3"/>
      <c r="P200" s="3"/>
      <c r="Q200" s="3"/>
      <c r="R200" s="3"/>
      <c r="S200" s="3"/>
      <c r="T200" s="3">
        <v>6.5692000000000004</v>
      </c>
    </row>
    <row r="201" spans="1:20" x14ac:dyDescent="0.35">
      <c r="A201" s="54" t="s">
        <v>135</v>
      </c>
      <c r="B201" s="3">
        <v>7.08</v>
      </c>
      <c r="C201" s="3"/>
      <c r="D201" s="3">
        <v>7.2670000000000003</v>
      </c>
      <c r="E201" s="3">
        <v>6.8109999999999999</v>
      </c>
      <c r="F201" s="3">
        <v>6.1479999999999997</v>
      </c>
      <c r="G201" s="3">
        <v>6.3070000000000004</v>
      </c>
      <c r="H201" s="3">
        <v>6.7</v>
      </c>
      <c r="I201" s="3">
        <v>6.3959999999999999</v>
      </c>
      <c r="J201" s="3">
        <v>6.4950000000000001</v>
      </c>
      <c r="K201" s="3">
        <v>6.2779999999999996</v>
      </c>
      <c r="L201" s="3">
        <v>6.3449999999999998</v>
      </c>
      <c r="M201" s="3">
        <v>6.4740000000000002</v>
      </c>
      <c r="N201" s="3">
        <v>6.2939999999999996</v>
      </c>
      <c r="O201" s="3">
        <v>6.3559999999999999</v>
      </c>
      <c r="P201" s="3">
        <v>6.5609999999999999</v>
      </c>
      <c r="Q201" s="3">
        <v>6.56</v>
      </c>
      <c r="R201" s="3">
        <v>6.4450000000000003</v>
      </c>
      <c r="S201" s="3">
        <v>6.3819999999999997</v>
      </c>
      <c r="T201" s="3">
        <v>6.5234705882352939</v>
      </c>
    </row>
    <row r="202" spans="1:20" x14ac:dyDescent="0.35">
      <c r="A202" s="57" t="s">
        <v>286</v>
      </c>
      <c r="B202" s="3">
        <v>7.08</v>
      </c>
      <c r="C202" s="3"/>
      <c r="D202" s="3">
        <v>7.2670000000000003</v>
      </c>
      <c r="E202" s="3">
        <v>6.8109999999999999</v>
      </c>
      <c r="F202" s="3">
        <v>6.1479999999999997</v>
      </c>
      <c r="G202" s="3">
        <v>6.3070000000000004</v>
      </c>
      <c r="H202" s="3">
        <v>6.7</v>
      </c>
      <c r="I202" s="3">
        <v>6.3959999999999999</v>
      </c>
      <c r="J202" s="3">
        <v>6.4950000000000001</v>
      </c>
      <c r="K202" s="3">
        <v>6.2779999999999996</v>
      </c>
      <c r="L202" s="3">
        <v>6.3449999999999998</v>
      </c>
      <c r="M202" s="3">
        <v>6.4740000000000002</v>
      </c>
      <c r="N202" s="3">
        <v>6.2939999999999996</v>
      </c>
      <c r="O202" s="3">
        <v>6.3559999999999999</v>
      </c>
      <c r="P202" s="3">
        <v>6.5609999999999999</v>
      </c>
      <c r="Q202" s="3">
        <v>6.56</v>
      </c>
      <c r="R202" s="3">
        <v>6.4450000000000003</v>
      </c>
      <c r="S202" s="3">
        <v>6.3819999999999997</v>
      </c>
      <c r="T202" s="3">
        <v>6.5234705882352939</v>
      </c>
    </row>
    <row r="203" spans="1:20" x14ac:dyDescent="0.35">
      <c r="A203" s="54" t="s">
        <v>139</v>
      </c>
      <c r="B203" s="3"/>
      <c r="C203" s="3">
        <v>6.4630000000000001</v>
      </c>
      <c r="D203" s="3">
        <v>6.8339999999999996</v>
      </c>
      <c r="E203" s="3">
        <v>6.6420000000000003</v>
      </c>
      <c r="F203" s="3">
        <v>6.1449999999999996</v>
      </c>
      <c r="G203" s="3">
        <v>6.5309999999999997</v>
      </c>
      <c r="H203" s="3">
        <v>6.5609999999999999</v>
      </c>
      <c r="I203" s="3"/>
      <c r="J203" s="3">
        <v>6.5330000000000004</v>
      </c>
      <c r="K203" s="3">
        <v>7.0620000000000003</v>
      </c>
      <c r="L203" s="3">
        <v>6.62</v>
      </c>
      <c r="M203" s="3">
        <v>6.0330000000000004</v>
      </c>
      <c r="N203" s="3">
        <v>6.3780000000000001</v>
      </c>
      <c r="O203" s="3">
        <v>6.375</v>
      </c>
      <c r="P203" s="3">
        <v>6.3780000000000001</v>
      </c>
      <c r="Q203" s="3"/>
      <c r="R203" s="3">
        <v>6.5869999999999997</v>
      </c>
      <c r="S203" s="3"/>
      <c r="T203" s="3">
        <v>6.5101428571428572</v>
      </c>
    </row>
    <row r="204" spans="1:20" x14ac:dyDescent="0.35">
      <c r="A204" s="57" t="s">
        <v>286</v>
      </c>
      <c r="B204" s="3"/>
      <c r="C204" s="3">
        <v>6.4630000000000001</v>
      </c>
      <c r="D204" s="3">
        <v>6.8339999999999996</v>
      </c>
      <c r="E204" s="3">
        <v>6.6420000000000003</v>
      </c>
      <c r="F204" s="3">
        <v>6.1449999999999996</v>
      </c>
      <c r="G204" s="3">
        <v>6.5309999999999997</v>
      </c>
      <c r="H204" s="3">
        <v>6.5609999999999999</v>
      </c>
      <c r="I204" s="3"/>
      <c r="J204" s="3">
        <v>6.5330000000000004</v>
      </c>
      <c r="K204" s="3">
        <v>7.0620000000000003</v>
      </c>
      <c r="L204" s="3">
        <v>6.62</v>
      </c>
      <c r="M204" s="3">
        <v>6.0330000000000004</v>
      </c>
      <c r="N204" s="3">
        <v>6.3780000000000001</v>
      </c>
      <c r="O204" s="3">
        <v>6.375</v>
      </c>
      <c r="P204" s="3">
        <v>6.3780000000000001</v>
      </c>
      <c r="Q204" s="3"/>
      <c r="R204" s="3">
        <v>6.5869999999999997</v>
      </c>
      <c r="S204" s="3"/>
      <c r="T204" s="3">
        <v>6.5101428571428572</v>
      </c>
    </row>
    <row r="205" spans="1:20" x14ac:dyDescent="0.35">
      <c r="A205" s="54" t="s">
        <v>145</v>
      </c>
      <c r="B205" s="3"/>
      <c r="C205" s="3">
        <v>5.3319999999999999</v>
      </c>
      <c r="D205" s="3">
        <v>5.7670000000000003</v>
      </c>
      <c r="E205" s="3">
        <v>5.39</v>
      </c>
      <c r="F205" s="3">
        <v>5.6479999999999997</v>
      </c>
      <c r="G205" s="3">
        <v>6.1159999999999997</v>
      </c>
      <c r="H205" s="3">
        <v>6.9470000000000001</v>
      </c>
      <c r="I205" s="3">
        <v>6.0030000000000001</v>
      </c>
      <c r="J205" s="3">
        <v>5.9589999999999996</v>
      </c>
      <c r="K205" s="3">
        <v>5.8010000000000002</v>
      </c>
      <c r="L205" s="3">
        <v>5.78</v>
      </c>
      <c r="M205" s="3">
        <v>5.9710000000000001</v>
      </c>
      <c r="N205" s="3">
        <v>5.8739999999999997</v>
      </c>
      <c r="O205" s="3">
        <v>5.84</v>
      </c>
      <c r="P205" s="3">
        <v>5.9029999999999996</v>
      </c>
      <c r="Q205" s="3">
        <v>5.7930000000000001</v>
      </c>
      <c r="R205" s="3">
        <v>6.1130000000000004</v>
      </c>
      <c r="S205" s="3">
        <v>5.95</v>
      </c>
      <c r="T205" s="3">
        <v>5.8933529411764711</v>
      </c>
    </row>
    <row r="206" spans="1:20" x14ac:dyDescent="0.35">
      <c r="A206" s="57" t="s">
        <v>286</v>
      </c>
      <c r="B206" s="3"/>
      <c r="C206" s="3"/>
      <c r="D206" s="3">
        <v>5.7670000000000003</v>
      </c>
      <c r="E206" s="3"/>
      <c r="F206" s="3">
        <v>5.6479999999999997</v>
      </c>
      <c r="G206" s="3">
        <v>6.1159999999999997</v>
      </c>
      <c r="H206" s="3">
        <v>6.9470000000000001</v>
      </c>
      <c r="I206" s="3">
        <v>6.0030000000000001</v>
      </c>
      <c r="J206" s="3">
        <v>5.9589999999999996</v>
      </c>
      <c r="K206" s="3">
        <v>5.8010000000000002</v>
      </c>
      <c r="L206" s="3">
        <v>5.78</v>
      </c>
      <c r="M206" s="3">
        <v>5.9710000000000001</v>
      </c>
      <c r="N206" s="3">
        <v>5.8739999999999997</v>
      </c>
      <c r="O206" s="3">
        <v>5.84</v>
      </c>
      <c r="P206" s="3">
        <v>5.9029999999999996</v>
      </c>
      <c r="Q206" s="3">
        <v>5.7930000000000001</v>
      </c>
      <c r="R206" s="3">
        <v>6.1130000000000004</v>
      </c>
      <c r="S206" s="3">
        <v>5.95</v>
      </c>
      <c r="T206" s="3">
        <v>5.9643333333333342</v>
      </c>
    </row>
    <row r="207" spans="1:20" x14ac:dyDescent="0.35">
      <c r="A207" s="57" t="s">
        <v>285</v>
      </c>
      <c r="B207" s="3"/>
      <c r="C207" s="3">
        <v>5.3319999999999999</v>
      </c>
      <c r="D207" s="3"/>
      <c r="E207" s="3">
        <v>5.39</v>
      </c>
      <c r="F207" s="3"/>
      <c r="G207" s="3"/>
      <c r="H207" s="3"/>
      <c r="I207" s="3"/>
      <c r="J207" s="3"/>
      <c r="K207" s="3"/>
      <c r="L207" s="3"/>
      <c r="M207" s="3"/>
      <c r="N207" s="3"/>
      <c r="O207" s="3"/>
      <c r="P207" s="3"/>
      <c r="Q207" s="3"/>
      <c r="R207" s="3"/>
      <c r="S207" s="3"/>
      <c r="T207" s="3">
        <v>5.3609999999999998</v>
      </c>
    </row>
    <row r="208" spans="1:20" x14ac:dyDescent="0.35">
      <c r="A208" s="54" t="s">
        <v>148</v>
      </c>
      <c r="B208" s="3"/>
      <c r="C208" s="3">
        <v>4.3449999999999998</v>
      </c>
      <c r="D208" s="3">
        <v>4.415</v>
      </c>
      <c r="E208" s="3">
        <v>4.431</v>
      </c>
      <c r="F208" s="3">
        <v>4.2119999999999997</v>
      </c>
      <c r="G208" s="3">
        <v>3.9769999999999999</v>
      </c>
      <c r="H208" s="3">
        <v>4.181</v>
      </c>
      <c r="I208" s="3">
        <v>4.2249999999999996</v>
      </c>
      <c r="J208" s="3">
        <v>4.3650000000000002</v>
      </c>
      <c r="K208" s="3">
        <v>4.2679999999999998</v>
      </c>
      <c r="L208" s="3">
        <v>4.6120000000000001</v>
      </c>
      <c r="M208" s="3"/>
      <c r="N208" s="3">
        <v>4.3310000000000004</v>
      </c>
      <c r="O208" s="3">
        <v>4.4349999999999996</v>
      </c>
      <c r="P208" s="3">
        <v>4.2130000000000001</v>
      </c>
      <c r="Q208" s="3">
        <v>4.7779999999999996</v>
      </c>
      <c r="R208" s="3">
        <v>4.1029999999999998</v>
      </c>
      <c r="S208" s="3"/>
      <c r="T208" s="3">
        <v>4.3260666666666667</v>
      </c>
    </row>
    <row r="209" spans="1:20" x14ac:dyDescent="0.35">
      <c r="A209" s="57" t="s">
        <v>285</v>
      </c>
      <c r="B209" s="3"/>
      <c r="C209" s="3">
        <v>4.3449999999999998</v>
      </c>
      <c r="D209" s="3">
        <v>4.415</v>
      </c>
      <c r="E209" s="3">
        <v>4.431</v>
      </c>
      <c r="F209" s="3">
        <v>4.2119999999999997</v>
      </c>
      <c r="G209" s="3">
        <v>3.9769999999999999</v>
      </c>
      <c r="H209" s="3">
        <v>4.181</v>
      </c>
      <c r="I209" s="3">
        <v>4.2249999999999996</v>
      </c>
      <c r="J209" s="3">
        <v>4.3650000000000002</v>
      </c>
      <c r="K209" s="3">
        <v>4.2679999999999998</v>
      </c>
      <c r="L209" s="3">
        <v>4.6120000000000001</v>
      </c>
      <c r="M209" s="3"/>
      <c r="N209" s="3">
        <v>4.3310000000000004</v>
      </c>
      <c r="O209" s="3">
        <v>4.4349999999999996</v>
      </c>
      <c r="P209" s="3">
        <v>4.2130000000000001</v>
      </c>
      <c r="Q209" s="3">
        <v>4.7779999999999996</v>
      </c>
      <c r="R209" s="3">
        <v>4.1029999999999998</v>
      </c>
      <c r="S209" s="3"/>
      <c r="T209" s="3">
        <v>4.3260666666666667</v>
      </c>
    </row>
    <row r="210" spans="1:20" x14ac:dyDescent="0.35">
      <c r="A210" s="54" t="s">
        <v>149</v>
      </c>
      <c r="B210" s="3"/>
      <c r="C210" s="3">
        <v>4.7160000000000002</v>
      </c>
      <c r="D210" s="3">
        <v>4.1509999999999998</v>
      </c>
      <c r="E210" s="3">
        <v>4.3860000000000001</v>
      </c>
      <c r="F210" s="3">
        <v>4.47</v>
      </c>
      <c r="G210" s="3">
        <v>4.7030000000000003</v>
      </c>
      <c r="H210" s="3">
        <v>4.7510000000000003</v>
      </c>
      <c r="I210" s="3">
        <v>4.6470000000000002</v>
      </c>
      <c r="J210" s="3">
        <v>4.8440000000000003</v>
      </c>
      <c r="K210" s="3">
        <v>4.7220000000000004</v>
      </c>
      <c r="L210" s="3">
        <v>4.6950000000000003</v>
      </c>
      <c r="M210" s="3">
        <v>4.907</v>
      </c>
      <c r="N210" s="3">
        <v>4.6280000000000001</v>
      </c>
      <c r="O210" s="3">
        <v>4.5540000000000003</v>
      </c>
      <c r="P210" s="3">
        <v>4.4829999999999997</v>
      </c>
      <c r="Q210" s="3"/>
      <c r="R210" s="3"/>
      <c r="S210" s="3">
        <v>4.9080000000000004</v>
      </c>
      <c r="T210" s="3">
        <v>4.637666666666667</v>
      </c>
    </row>
    <row r="211" spans="1:20" x14ac:dyDescent="0.35">
      <c r="A211" s="57" t="s">
        <v>285</v>
      </c>
      <c r="B211" s="3"/>
      <c r="C211" s="3">
        <v>4.7160000000000002</v>
      </c>
      <c r="D211" s="3">
        <v>4.1509999999999998</v>
      </c>
      <c r="E211" s="3">
        <v>4.3860000000000001</v>
      </c>
      <c r="F211" s="3">
        <v>4.47</v>
      </c>
      <c r="G211" s="3">
        <v>4.7030000000000003</v>
      </c>
      <c r="H211" s="3">
        <v>4.7510000000000003</v>
      </c>
      <c r="I211" s="3">
        <v>4.6470000000000002</v>
      </c>
      <c r="J211" s="3">
        <v>4.8440000000000003</v>
      </c>
      <c r="K211" s="3">
        <v>4.7220000000000004</v>
      </c>
      <c r="L211" s="3">
        <v>4.6950000000000003</v>
      </c>
      <c r="M211" s="3">
        <v>4.907</v>
      </c>
      <c r="N211" s="3">
        <v>4.6280000000000001</v>
      </c>
      <c r="O211" s="3">
        <v>4.5540000000000003</v>
      </c>
      <c r="P211" s="3">
        <v>4.4829999999999997</v>
      </c>
      <c r="Q211" s="3"/>
      <c r="R211" s="3"/>
      <c r="S211" s="3">
        <v>4.9080000000000004</v>
      </c>
      <c r="T211" s="3">
        <v>4.637666666666667</v>
      </c>
    </row>
    <row r="212" spans="1:20" x14ac:dyDescent="0.35">
      <c r="A212" s="54" t="s">
        <v>154</v>
      </c>
      <c r="B212" s="3"/>
      <c r="C212" s="3"/>
      <c r="D212" s="3"/>
      <c r="E212" s="3">
        <v>5.3230000000000004</v>
      </c>
      <c r="F212" s="3">
        <v>4.9790000000000001</v>
      </c>
      <c r="G212" s="3">
        <v>4.4649999999999999</v>
      </c>
      <c r="H212" s="3">
        <v>4.0380000000000003</v>
      </c>
      <c r="I212" s="3">
        <v>3.1640000000000001</v>
      </c>
      <c r="J212" s="3">
        <v>2.6880000000000002</v>
      </c>
      <c r="K212" s="3"/>
      <c r="L212" s="3">
        <v>3.4620000000000002</v>
      </c>
      <c r="M212" s="3"/>
      <c r="N212" s="3"/>
      <c r="O212" s="3"/>
      <c r="P212" s="3"/>
      <c r="Q212" s="3"/>
      <c r="R212" s="3"/>
      <c r="S212" s="3"/>
      <c r="T212" s="3">
        <v>4.0170000000000003</v>
      </c>
    </row>
    <row r="213" spans="1:20" x14ac:dyDescent="0.35">
      <c r="A213" s="57" t="s">
        <v>285</v>
      </c>
      <c r="B213" s="3"/>
      <c r="C213" s="3"/>
      <c r="D213" s="3"/>
      <c r="E213" s="3">
        <v>5.3230000000000004</v>
      </c>
      <c r="F213" s="3">
        <v>4.9790000000000001</v>
      </c>
      <c r="G213" s="3">
        <v>4.4649999999999999</v>
      </c>
      <c r="H213" s="3">
        <v>4.0380000000000003</v>
      </c>
      <c r="I213" s="3">
        <v>3.1640000000000001</v>
      </c>
      <c r="J213" s="3">
        <v>2.6880000000000002</v>
      </c>
      <c r="K213" s="3"/>
      <c r="L213" s="3">
        <v>3.4620000000000002</v>
      </c>
      <c r="M213" s="3"/>
      <c r="N213" s="3"/>
      <c r="O213" s="3"/>
      <c r="P213" s="3"/>
      <c r="Q213" s="3"/>
      <c r="R213" s="3"/>
      <c r="S213" s="3"/>
      <c r="T213" s="3">
        <v>4.0170000000000003</v>
      </c>
    </row>
    <row r="214" spans="1:20" x14ac:dyDescent="0.35">
      <c r="A214" s="54" t="s">
        <v>155</v>
      </c>
      <c r="B214" s="3"/>
      <c r="C214" s="3">
        <v>6.1890000000000001</v>
      </c>
      <c r="D214" s="3"/>
      <c r="E214" s="3">
        <v>5.548</v>
      </c>
      <c r="F214" s="3"/>
      <c r="G214" s="3">
        <v>6.2290000000000001</v>
      </c>
      <c r="H214" s="3">
        <v>6.3090000000000002</v>
      </c>
      <c r="I214" s="3">
        <v>6.1260000000000003</v>
      </c>
      <c r="J214" s="3">
        <v>6.34</v>
      </c>
      <c r="K214" s="3">
        <v>6.3630000000000004</v>
      </c>
      <c r="L214" s="3">
        <v>6.45</v>
      </c>
      <c r="M214" s="3">
        <v>6.5129999999999999</v>
      </c>
      <c r="N214" s="3">
        <v>6.359</v>
      </c>
      <c r="O214" s="3">
        <v>6.4669999999999996</v>
      </c>
      <c r="P214" s="3">
        <v>6.5369999999999999</v>
      </c>
      <c r="Q214" s="3">
        <v>6.7510000000000003</v>
      </c>
      <c r="R214" s="3">
        <v>6.2469999999999999</v>
      </c>
      <c r="S214" s="3">
        <v>6.6070000000000002</v>
      </c>
      <c r="T214" s="3">
        <v>6.3356666666666674</v>
      </c>
    </row>
    <row r="215" spans="1:20" x14ac:dyDescent="0.35">
      <c r="A215" s="57" t="s">
        <v>286</v>
      </c>
      <c r="B215" s="3"/>
      <c r="C215" s="3">
        <v>6.1890000000000001</v>
      </c>
      <c r="D215" s="3"/>
      <c r="E215" s="3">
        <v>5.548</v>
      </c>
      <c r="F215" s="3"/>
      <c r="G215" s="3">
        <v>6.2290000000000001</v>
      </c>
      <c r="H215" s="3">
        <v>6.3090000000000002</v>
      </c>
      <c r="I215" s="3">
        <v>6.1260000000000003</v>
      </c>
      <c r="J215" s="3">
        <v>6.34</v>
      </c>
      <c r="K215" s="3">
        <v>6.3630000000000004</v>
      </c>
      <c r="L215" s="3">
        <v>6.45</v>
      </c>
      <c r="M215" s="3">
        <v>6.5129999999999999</v>
      </c>
      <c r="N215" s="3">
        <v>6.359</v>
      </c>
      <c r="O215" s="3">
        <v>6.4669999999999996</v>
      </c>
      <c r="P215" s="3">
        <v>6.5369999999999999</v>
      </c>
      <c r="Q215" s="3">
        <v>6.7510000000000003</v>
      </c>
      <c r="R215" s="3">
        <v>6.2469999999999999</v>
      </c>
      <c r="S215" s="3">
        <v>6.6070000000000002</v>
      </c>
      <c r="T215" s="3">
        <v>6.3356666666666674</v>
      </c>
    </row>
    <row r="216" spans="1:20" x14ac:dyDescent="0.35">
      <c r="A216" s="54" t="s">
        <v>156</v>
      </c>
      <c r="B216" s="3"/>
      <c r="C216" s="3">
        <v>4.6130000000000004</v>
      </c>
      <c r="D216" s="3">
        <v>4.4320000000000004</v>
      </c>
      <c r="E216" s="3">
        <v>5.0640000000000001</v>
      </c>
      <c r="F216" s="3">
        <v>4.5750000000000002</v>
      </c>
      <c r="G216" s="3">
        <v>4.3810000000000002</v>
      </c>
      <c r="H216" s="3">
        <v>4.2629999999999999</v>
      </c>
      <c r="I216" s="3">
        <v>4.4969999999999999</v>
      </c>
      <c r="J216" s="3">
        <v>4.9669999999999996</v>
      </c>
      <c r="K216" s="3">
        <v>4.8959999999999999</v>
      </c>
      <c r="L216" s="3">
        <v>5.1239999999999997</v>
      </c>
      <c r="M216" s="3">
        <v>5.1040000000000001</v>
      </c>
      <c r="N216" s="3">
        <v>5.8289999999999997</v>
      </c>
      <c r="O216" s="3">
        <v>5.4969999999999999</v>
      </c>
      <c r="P216" s="3">
        <v>5.4640000000000004</v>
      </c>
      <c r="Q216" s="3">
        <v>5.3730000000000002</v>
      </c>
      <c r="R216" s="3">
        <v>5.2869999999999999</v>
      </c>
      <c r="S216" s="3"/>
      <c r="T216" s="3">
        <v>4.9603750000000009</v>
      </c>
    </row>
    <row r="217" spans="1:20" x14ac:dyDescent="0.35">
      <c r="A217" s="57" t="s">
        <v>286</v>
      </c>
      <c r="B217" s="3"/>
      <c r="C217" s="3"/>
      <c r="D217" s="3"/>
      <c r="E217" s="3"/>
      <c r="F217" s="3"/>
      <c r="G217" s="3"/>
      <c r="H217" s="3"/>
      <c r="I217" s="3"/>
      <c r="J217" s="3"/>
      <c r="K217" s="3"/>
      <c r="L217" s="3"/>
      <c r="M217" s="3"/>
      <c r="N217" s="3">
        <v>5.8289999999999997</v>
      </c>
      <c r="O217" s="3">
        <v>5.4969999999999999</v>
      </c>
      <c r="P217" s="3"/>
      <c r="Q217" s="3"/>
      <c r="R217" s="3"/>
      <c r="S217" s="3"/>
      <c r="T217" s="3">
        <v>5.6630000000000003</v>
      </c>
    </row>
    <row r="218" spans="1:20" x14ac:dyDescent="0.35">
      <c r="A218" s="57" t="s">
        <v>285</v>
      </c>
      <c r="B218" s="3"/>
      <c r="C218" s="3">
        <v>4.6130000000000004</v>
      </c>
      <c r="D218" s="3">
        <v>4.4320000000000004</v>
      </c>
      <c r="E218" s="3">
        <v>5.0640000000000001</v>
      </c>
      <c r="F218" s="3">
        <v>4.5750000000000002</v>
      </c>
      <c r="G218" s="3">
        <v>4.3810000000000002</v>
      </c>
      <c r="H218" s="3">
        <v>4.2629999999999999</v>
      </c>
      <c r="I218" s="3">
        <v>4.4969999999999999</v>
      </c>
      <c r="J218" s="3">
        <v>4.9669999999999996</v>
      </c>
      <c r="K218" s="3">
        <v>4.8959999999999999</v>
      </c>
      <c r="L218" s="3">
        <v>5.1239999999999997</v>
      </c>
      <c r="M218" s="3">
        <v>5.1040000000000001</v>
      </c>
      <c r="N218" s="3"/>
      <c r="O218" s="3"/>
      <c r="P218" s="3">
        <v>5.4640000000000004</v>
      </c>
      <c r="Q218" s="3">
        <v>5.3730000000000002</v>
      </c>
      <c r="R218" s="3">
        <v>5.2869999999999999</v>
      </c>
      <c r="S218" s="3"/>
      <c r="T218" s="3">
        <v>4.8600000000000003</v>
      </c>
    </row>
    <row r="219" spans="1:20" x14ac:dyDescent="0.35">
      <c r="A219" s="54" t="s">
        <v>158</v>
      </c>
      <c r="B219" s="3"/>
      <c r="C219" s="3">
        <v>5.8849999999999998</v>
      </c>
      <c r="D219" s="3">
        <v>5.7839999999999998</v>
      </c>
      <c r="E219" s="3">
        <v>5.6360000000000001</v>
      </c>
      <c r="F219" s="3">
        <v>5.476</v>
      </c>
      <c r="G219" s="3">
        <v>6.2169999999999996</v>
      </c>
      <c r="H219" s="3">
        <v>6.6639999999999997</v>
      </c>
      <c r="I219" s="3">
        <v>6.3</v>
      </c>
      <c r="J219" s="3">
        <v>6.2309999999999999</v>
      </c>
      <c r="K219" s="3">
        <v>6.9850000000000003</v>
      </c>
      <c r="L219" s="3">
        <v>6.202</v>
      </c>
      <c r="M219" s="3">
        <v>6.0739999999999998</v>
      </c>
      <c r="N219" s="3">
        <v>5.9390000000000001</v>
      </c>
      <c r="O219" s="3">
        <v>6.0119999999999996</v>
      </c>
      <c r="P219" s="3">
        <v>6.0220000000000002</v>
      </c>
      <c r="Q219" s="3">
        <v>5.8849999999999998</v>
      </c>
      <c r="R219" s="3">
        <v>5.6379999999999999</v>
      </c>
      <c r="S219" s="3">
        <v>6.0069999999999997</v>
      </c>
      <c r="T219" s="3">
        <v>6.0562941176470604</v>
      </c>
    </row>
    <row r="220" spans="1:20" x14ac:dyDescent="0.35">
      <c r="A220" s="57" t="s">
        <v>286</v>
      </c>
      <c r="B220" s="3"/>
      <c r="C220" s="3">
        <v>5.8849999999999998</v>
      </c>
      <c r="D220" s="3">
        <v>5.7839999999999998</v>
      </c>
      <c r="E220" s="3">
        <v>5.6360000000000001</v>
      </c>
      <c r="F220" s="3"/>
      <c r="G220" s="3">
        <v>6.2169999999999996</v>
      </c>
      <c r="H220" s="3">
        <v>6.6639999999999997</v>
      </c>
      <c r="I220" s="3">
        <v>6.3</v>
      </c>
      <c r="J220" s="3">
        <v>6.2309999999999999</v>
      </c>
      <c r="K220" s="3">
        <v>6.9850000000000003</v>
      </c>
      <c r="L220" s="3">
        <v>6.202</v>
      </c>
      <c r="M220" s="3">
        <v>6.0739999999999998</v>
      </c>
      <c r="N220" s="3">
        <v>5.9390000000000001</v>
      </c>
      <c r="O220" s="3">
        <v>6.0119999999999996</v>
      </c>
      <c r="P220" s="3">
        <v>6.0220000000000002</v>
      </c>
      <c r="Q220" s="3">
        <v>5.8849999999999998</v>
      </c>
      <c r="R220" s="3">
        <v>5.6379999999999999</v>
      </c>
      <c r="S220" s="3">
        <v>6.0069999999999997</v>
      </c>
      <c r="T220" s="3">
        <v>6.0925625000000014</v>
      </c>
    </row>
    <row r="221" spans="1:20" x14ac:dyDescent="0.35">
      <c r="A221" s="57" t="s">
        <v>285</v>
      </c>
      <c r="B221" s="3"/>
      <c r="C221" s="3"/>
      <c r="D221" s="3"/>
      <c r="E221" s="3"/>
      <c r="F221" s="3">
        <v>5.476</v>
      </c>
      <c r="G221" s="3"/>
      <c r="H221" s="3"/>
      <c r="I221" s="3"/>
      <c r="J221" s="3"/>
      <c r="K221" s="3"/>
      <c r="L221" s="3"/>
      <c r="M221" s="3"/>
      <c r="N221" s="3"/>
      <c r="O221" s="3"/>
      <c r="P221" s="3"/>
      <c r="Q221" s="3"/>
      <c r="R221" s="3"/>
      <c r="S221" s="3"/>
      <c r="T221" s="3">
        <v>5.476</v>
      </c>
    </row>
    <row r="222" spans="1:20" x14ac:dyDescent="0.35">
      <c r="A222" s="54" t="s">
        <v>162</v>
      </c>
      <c r="B222" s="3">
        <v>4.7190000000000003</v>
      </c>
      <c r="C222" s="3"/>
      <c r="D222" s="3">
        <v>5.6230000000000002</v>
      </c>
      <c r="E222" s="3">
        <v>5.1180000000000003</v>
      </c>
      <c r="F222" s="3">
        <v>5.2130000000000001</v>
      </c>
      <c r="G222" s="3">
        <v>5.49</v>
      </c>
      <c r="H222" s="3">
        <v>5.2720000000000002</v>
      </c>
      <c r="I222" s="3">
        <v>5.3090000000000002</v>
      </c>
      <c r="J222" s="3">
        <v>4.8879999999999999</v>
      </c>
      <c r="K222" s="3">
        <v>5.58</v>
      </c>
      <c r="L222" s="3">
        <v>5.5140000000000002</v>
      </c>
      <c r="M222" s="3">
        <v>5.3259999999999996</v>
      </c>
      <c r="N222" s="3">
        <v>5.6070000000000002</v>
      </c>
      <c r="O222" s="3">
        <v>5.1859999999999999</v>
      </c>
      <c r="P222" s="3">
        <v>4.8719999999999999</v>
      </c>
      <c r="Q222" s="3">
        <v>4.8620000000000001</v>
      </c>
      <c r="R222" s="3">
        <v>4.367</v>
      </c>
      <c r="S222" s="3"/>
      <c r="T222" s="3">
        <v>5.1841249999999999</v>
      </c>
    </row>
    <row r="223" spans="1:20" x14ac:dyDescent="0.35">
      <c r="A223" s="57" t="s">
        <v>286</v>
      </c>
      <c r="B223" s="3"/>
      <c r="C223" s="3"/>
      <c r="D223" s="3">
        <v>5.6230000000000002</v>
      </c>
      <c r="E223" s="3"/>
      <c r="F223" s="3"/>
      <c r="G223" s="3">
        <v>5.49</v>
      </c>
      <c r="H223" s="3"/>
      <c r="I223" s="3"/>
      <c r="J223" s="3"/>
      <c r="K223" s="3">
        <v>5.58</v>
      </c>
      <c r="L223" s="3">
        <v>5.5140000000000002</v>
      </c>
      <c r="M223" s="3"/>
      <c r="N223" s="3">
        <v>5.6070000000000002</v>
      </c>
      <c r="O223" s="3"/>
      <c r="P223" s="3"/>
      <c r="Q223" s="3"/>
      <c r="R223" s="3"/>
      <c r="S223" s="3"/>
      <c r="T223" s="3">
        <v>5.5627999999999993</v>
      </c>
    </row>
    <row r="224" spans="1:20" x14ac:dyDescent="0.35">
      <c r="A224" s="57" t="s">
        <v>285</v>
      </c>
      <c r="B224" s="3">
        <v>4.7190000000000003</v>
      </c>
      <c r="C224" s="3"/>
      <c r="D224" s="3"/>
      <c r="E224" s="3">
        <v>5.1180000000000003</v>
      </c>
      <c r="F224" s="3">
        <v>5.2130000000000001</v>
      </c>
      <c r="G224" s="3"/>
      <c r="H224" s="3">
        <v>5.2720000000000002</v>
      </c>
      <c r="I224" s="3">
        <v>5.3090000000000002</v>
      </c>
      <c r="J224" s="3">
        <v>4.8879999999999999</v>
      </c>
      <c r="K224" s="3"/>
      <c r="L224" s="3"/>
      <c r="M224" s="3">
        <v>5.3259999999999996</v>
      </c>
      <c r="N224" s="3"/>
      <c r="O224" s="3">
        <v>5.1859999999999999</v>
      </c>
      <c r="P224" s="3">
        <v>4.8719999999999999</v>
      </c>
      <c r="Q224" s="3">
        <v>4.8620000000000001</v>
      </c>
      <c r="R224" s="3">
        <v>4.367</v>
      </c>
      <c r="S224" s="3"/>
      <c r="T224" s="3">
        <v>5.0120000000000005</v>
      </c>
    </row>
    <row r="225" spans="1:20" x14ac:dyDescent="0.35">
      <c r="A225" s="54" t="s">
        <v>163</v>
      </c>
      <c r="B225" s="3"/>
      <c r="C225" s="3"/>
      <c r="D225" s="3"/>
      <c r="E225" s="3"/>
      <c r="F225" s="3">
        <v>6.5679999999999996</v>
      </c>
      <c r="G225" s="3"/>
      <c r="H225" s="3">
        <v>5.7919999999999998</v>
      </c>
      <c r="I225" s="3">
        <v>5.4640000000000004</v>
      </c>
      <c r="J225" s="3">
        <v>5.3920000000000003</v>
      </c>
      <c r="K225" s="3">
        <v>5.7869999999999999</v>
      </c>
      <c r="L225" s="3">
        <v>5.7910000000000004</v>
      </c>
      <c r="M225" s="3">
        <v>5.8869999999999996</v>
      </c>
      <c r="N225" s="3">
        <v>5.2290000000000001</v>
      </c>
      <c r="O225" s="3">
        <v>4.6210000000000004</v>
      </c>
      <c r="P225" s="3">
        <v>5.4740000000000002</v>
      </c>
      <c r="Q225" s="3"/>
      <c r="R225" s="3"/>
      <c r="S225" s="3"/>
      <c r="T225" s="3">
        <v>5.6005000000000003</v>
      </c>
    </row>
    <row r="226" spans="1:20" x14ac:dyDescent="0.35">
      <c r="A226" s="57" t="s">
        <v>286</v>
      </c>
      <c r="B226" s="3"/>
      <c r="C226" s="3"/>
      <c r="D226" s="3"/>
      <c r="E226" s="3"/>
      <c r="F226" s="3">
        <v>6.5679999999999996</v>
      </c>
      <c r="G226" s="3"/>
      <c r="H226" s="3">
        <v>5.7919999999999998</v>
      </c>
      <c r="I226" s="3"/>
      <c r="J226" s="3"/>
      <c r="K226" s="3">
        <v>5.7869999999999999</v>
      </c>
      <c r="L226" s="3">
        <v>5.7910000000000004</v>
      </c>
      <c r="M226" s="3">
        <v>5.8869999999999996</v>
      </c>
      <c r="N226" s="3"/>
      <c r="O226" s="3"/>
      <c r="P226" s="3"/>
      <c r="Q226" s="3"/>
      <c r="R226" s="3"/>
      <c r="S226" s="3"/>
      <c r="T226" s="3">
        <v>5.9649999999999999</v>
      </c>
    </row>
    <row r="227" spans="1:20" x14ac:dyDescent="0.35">
      <c r="A227" s="57" t="s">
        <v>285</v>
      </c>
      <c r="B227" s="3"/>
      <c r="C227" s="3"/>
      <c r="D227" s="3"/>
      <c r="E227" s="3"/>
      <c r="F227" s="3"/>
      <c r="G227" s="3"/>
      <c r="H227" s="3"/>
      <c r="I227" s="3">
        <v>5.4640000000000004</v>
      </c>
      <c r="J227" s="3">
        <v>5.3920000000000003</v>
      </c>
      <c r="K227" s="3"/>
      <c r="L227" s="3"/>
      <c r="M227" s="3"/>
      <c r="N227" s="3">
        <v>5.2290000000000001</v>
      </c>
      <c r="O227" s="3">
        <v>4.6210000000000004</v>
      </c>
      <c r="P227" s="3">
        <v>5.4740000000000002</v>
      </c>
      <c r="Q227" s="3"/>
      <c r="R227" s="3"/>
      <c r="S227" s="3"/>
      <c r="T227" s="3">
        <v>5.2360000000000007</v>
      </c>
    </row>
    <row r="228" spans="1:20" x14ac:dyDescent="0.35">
      <c r="A228" s="54" t="s">
        <v>166</v>
      </c>
      <c r="B228" s="3"/>
      <c r="C228" s="3">
        <v>6.734</v>
      </c>
      <c r="D228" s="3"/>
      <c r="E228" s="3"/>
      <c r="F228" s="3">
        <v>6.8659999999999997</v>
      </c>
      <c r="G228" s="3">
        <v>7.0970000000000004</v>
      </c>
      <c r="H228" s="3">
        <v>7.1189999999999998</v>
      </c>
      <c r="I228" s="3">
        <v>7.218</v>
      </c>
      <c r="J228" s="3">
        <v>6.6210000000000004</v>
      </c>
      <c r="K228" s="3">
        <v>6.54</v>
      </c>
      <c r="L228" s="3">
        <v>6.5679999999999996</v>
      </c>
      <c r="M228" s="3">
        <v>6.8310000000000004</v>
      </c>
      <c r="N228" s="3">
        <v>7.0389999999999997</v>
      </c>
      <c r="O228" s="3">
        <v>6.6040000000000001</v>
      </c>
      <c r="P228" s="3">
        <v>6.7110000000000003</v>
      </c>
      <c r="Q228" s="3">
        <v>6.4580000000000002</v>
      </c>
      <c r="R228" s="3">
        <v>6.7329999999999997</v>
      </c>
      <c r="S228" s="3">
        <v>6.7380000000000004</v>
      </c>
      <c r="T228" s="3">
        <v>6.7917999999999994</v>
      </c>
    </row>
    <row r="229" spans="1:20" x14ac:dyDescent="0.35">
      <c r="A229" s="57" t="s">
        <v>286</v>
      </c>
      <c r="B229" s="3"/>
      <c r="C229" s="3">
        <v>6.734</v>
      </c>
      <c r="D229" s="3"/>
      <c r="E229" s="3"/>
      <c r="F229" s="3">
        <v>6.8659999999999997</v>
      </c>
      <c r="G229" s="3">
        <v>7.0970000000000004</v>
      </c>
      <c r="H229" s="3">
        <v>7.1189999999999998</v>
      </c>
      <c r="I229" s="3">
        <v>7.218</v>
      </c>
      <c r="J229" s="3">
        <v>6.6210000000000004</v>
      </c>
      <c r="K229" s="3">
        <v>6.54</v>
      </c>
      <c r="L229" s="3">
        <v>6.5679999999999996</v>
      </c>
      <c r="M229" s="3">
        <v>6.8310000000000004</v>
      </c>
      <c r="N229" s="3">
        <v>7.0389999999999997</v>
      </c>
      <c r="O229" s="3">
        <v>6.6040000000000001</v>
      </c>
      <c r="P229" s="3">
        <v>6.7110000000000003</v>
      </c>
      <c r="Q229" s="3">
        <v>6.4580000000000002</v>
      </c>
      <c r="R229" s="3">
        <v>6.7329999999999997</v>
      </c>
      <c r="S229" s="3">
        <v>6.7380000000000004</v>
      </c>
      <c r="T229" s="3">
        <v>6.7917999999999994</v>
      </c>
    </row>
    <row r="230" spans="1:20" x14ac:dyDescent="0.35">
      <c r="A230" s="54" t="s">
        <v>170</v>
      </c>
      <c r="B230" s="3"/>
      <c r="C230" s="3">
        <v>5.2320000000000002</v>
      </c>
      <c r="D230" s="3"/>
      <c r="E230" s="3">
        <v>5.3109999999999999</v>
      </c>
      <c r="F230" s="3">
        <v>5.2610000000000001</v>
      </c>
      <c r="G230" s="3">
        <v>5.0949999999999998</v>
      </c>
      <c r="H230" s="3">
        <v>5.7389999999999999</v>
      </c>
      <c r="I230" s="3">
        <v>6.0190000000000001</v>
      </c>
      <c r="J230" s="3">
        <v>5.94</v>
      </c>
      <c r="K230" s="3">
        <v>6.0490000000000004</v>
      </c>
      <c r="L230" s="3">
        <v>5.9720000000000004</v>
      </c>
      <c r="M230" s="3">
        <v>5.8929999999999998</v>
      </c>
      <c r="N230" s="3">
        <v>6.4210000000000003</v>
      </c>
      <c r="O230" s="3">
        <v>6.2050000000000001</v>
      </c>
      <c r="P230" s="3">
        <v>6.1539999999999999</v>
      </c>
      <c r="Q230" s="3">
        <v>5.8419999999999996</v>
      </c>
      <c r="R230" s="3">
        <v>6.1849999999999996</v>
      </c>
      <c r="S230" s="3">
        <v>6.016</v>
      </c>
      <c r="T230" s="3">
        <v>5.8333750000000002</v>
      </c>
    </row>
    <row r="231" spans="1:20" x14ac:dyDescent="0.35">
      <c r="A231" s="57" t="s">
        <v>286</v>
      </c>
      <c r="B231" s="3"/>
      <c r="C231" s="3"/>
      <c r="D231" s="3"/>
      <c r="E231" s="3"/>
      <c r="F231" s="3"/>
      <c r="G231" s="3"/>
      <c r="H231" s="3">
        <v>5.7389999999999999</v>
      </c>
      <c r="I231" s="3">
        <v>6.0190000000000001</v>
      </c>
      <c r="J231" s="3">
        <v>5.94</v>
      </c>
      <c r="K231" s="3">
        <v>6.0490000000000004</v>
      </c>
      <c r="L231" s="3">
        <v>5.9720000000000004</v>
      </c>
      <c r="M231" s="3">
        <v>5.8929999999999998</v>
      </c>
      <c r="N231" s="3">
        <v>6.4210000000000003</v>
      </c>
      <c r="O231" s="3">
        <v>6.2050000000000001</v>
      </c>
      <c r="P231" s="3">
        <v>6.1539999999999999</v>
      </c>
      <c r="Q231" s="3">
        <v>5.8419999999999996</v>
      </c>
      <c r="R231" s="3">
        <v>6.1849999999999996</v>
      </c>
      <c r="S231" s="3">
        <v>6.016</v>
      </c>
      <c r="T231" s="3">
        <v>6.0362499999999999</v>
      </c>
    </row>
    <row r="232" spans="1:20" x14ac:dyDescent="0.35">
      <c r="A232" s="57" t="s">
        <v>285</v>
      </c>
      <c r="B232" s="3"/>
      <c r="C232" s="3">
        <v>5.2320000000000002</v>
      </c>
      <c r="D232" s="3"/>
      <c r="E232" s="3">
        <v>5.3109999999999999</v>
      </c>
      <c r="F232" s="3">
        <v>5.2610000000000001</v>
      </c>
      <c r="G232" s="3">
        <v>5.0949999999999998</v>
      </c>
      <c r="H232" s="3"/>
      <c r="I232" s="3"/>
      <c r="J232" s="3"/>
      <c r="K232" s="3"/>
      <c r="L232" s="3"/>
      <c r="M232" s="3"/>
      <c r="N232" s="3"/>
      <c r="O232" s="3"/>
      <c r="P232" s="3"/>
      <c r="Q232" s="3"/>
      <c r="R232" s="3"/>
      <c r="S232" s="3"/>
      <c r="T232" s="3">
        <v>5.2247499999999993</v>
      </c>
    </row>
    <row r="233" spans="1:20" x14ac:dyDescent="0.35">
      <c r="A233" s="54" t="s">
        <v>172</v>
      </c>
      <c r="B233" s="3"/>
      <c r="C233" s="3">
        <v>5.2939999999999996</v>
      </c>
      <c r="D233" s="3">
        <v>5.4219999999999997</v>
      </c>
      <c r="E233" s="3">
        <v>5.48</v>
      </c>
      <c r="F233" s="3">
        <v>5.3040000000000003</v>
      </c>
      <c r="G233" s="3">
        <v>5.2960000000000003</v>
      </c>
      <c r="H233" s="3">
        <v>5.7670000000000003</v>
      </c>
      <c r="I233" s="3">
        <v>5.5350000000000001</v>
      </c>
      <c r="J233" s="3">
        <v>5.0229999999999997</v>
      </c>
      <c r="K233" s="3">
        <v>5.085</v>
      </c>
      <c r="L233" s="3">
        <v>5.0759999999999996</v>
      </c>
      <c r="M233" s="3">
        <v>5.0620000000000003</v>
      </c>
      <c r="N233" s="3">
        <v>5.1749999999999998</v>
      </c>
      <c r="O233" s="3">
        <v>5.2960000000000003</v>
      </c>
      <c r="P233" s="3">
        <v>5.4669999999999996</v>
      </c>
      <c r="Q233" s="3">
        <v>5.4619999999999997</v>
      </c>
      <c r="R233" s="3">
        <v>5.54</v>
      </c>
      <c r="S233" s="3">
        <v>6.2670000000000003</v>
      </c>
      <c r="T233" s="3">
        <v>5.3853529411764702</v>
      </c>
    </row>
    <row r="234" spans="1:20" x14ac:dyDescent="0.35">
      <c r="A234" s="57" t="s">
        <v>286</v>
      </c>
      <c r="B234" s="3"/>
      <c r="C234" s="3"/>
      <c r="D234" s="3"/>
      <c r="E234" s="3">
        <v>5.48</v>
      </c>
      <c r="F234" s="3"/>
      <c r="G234" s="3"/>
      <c r="H234" s="3">
        <v>5.7670000000000003</v>
      </c>
      <c r="I234" s="3">
        <v>5.5350000000000001</v>
      </c>
      <c r="J234" s="3"/>
      <c r="K234" s="3"/>
      <c r="L234" s="3"/>
      <c r="M234" s="3"/>
      <c r="N234" s="3"/>
      <c r="O234" s="3"/>
      <c r="P234" s="3"/>
      <c r="Q234" s="3"/>
      <c r="R234" s="3">
        <v>5.54</v>
      </c>
      <c r="S234" s="3">
        <v>6.2670000000000003</v>
      </c>
      <c r="T234" s="3">
        <v>5.7177999999999995</v>
      </c>
    </row>
    <row r="235" spans="1:20" x14ac:dyDescent="0.35">
      <c r="A235" s="57" t="s">
        <v>285</v>
      </c>
      <c r="B235" s="3"/>
      <c r="C235" s="3">
        <v>5.2939999999999996</v>
      </c>
      <c r="D235" s="3">
        <v>5.4219999999999997</v>
      </c>
      <c r="E235" s="3"/>
      <c r="F235" s="3">
        <v>5.3040000000000003</v>
      </c>
      <c r="G235" s="3">
        <v>5.2960000000000003</v>
      </c>
      <c r="H235" s="3"/>
      <c r="I235" s="3"/>
      <c r="J235" s="3">
        <v>5.0229999999999997</v>
      </c>
      <c r="K235" s="3">
        <v>5.085</v>
      </c>
      <c r="L235" s="3">
        <v>5.0759999999999996</v>
      </c>
      <c r="M235" s="3">
        <v>5.0620000000000003</v>
      </c>
      <c r="N235" s="3">
        <v>5.1749999999999998</v>
      </c>
      <c r="O235" s="3">
        <v>5.2960000000000003</v>
      </c>
      <c r="P235" s="3">
        <v>5.4669999999999996</v>
      </c>
      <c r="Q235" s="3">
        <v>5.4619999999999997</v>
      </c>
      <c r="R235" s="3"/>
      <c r="S235" s="3"/>
      <c r="T235" s="3">
        <v>5.2468333333333321</v>
      </c>
    </row>
    <row r="236" spans="1:20" x14ac:dyDescent="0.35">
      <c r="A236" s="54" t="s">
        <v>173</v>
      </c>
      <c r="B236" s="3"/>
      <c r="C236" s="3"/>
      <c r="D236" s="3">
        <v>4.4770000000000003</v>
      </c>
      <c r="E236" s="3"/>
      <c r="F236" s="3">
        <v>4.8090000000000002</v>
      </c>
      <c r="G236" s="3">
        <v>4.3499999999999996</v>
      </c>
      <c r="H236" s="3">
        <v>3.746</v>
      </c>
      <c r="I236" s="3">
        <v>4.0609999999999999</v>
      </c>
      <c r="J236" s="3">
        <v>4.218</v>
      </c>
      <c r="K236" s="3">
        <v>3.968</v>
      </c>
      <c r="L236" s="3">
        <v>2.9830000000000001</v>
      </c>
      <c r="M236" s="3">
        <v>3.8260000000000001</v>
      </c>
      <c r="N236" s="3">
        <v>3.254</v>
      </c>
      <c r="O236" s="3">
        <v>3.0579999999999998</v>
      </c>
      <c r="P236" s="3">
        <v>4.1970000000000001</v>
      </c>
      <c r="Q236" s="3"/>
      <c r="R236" s="3"/>
      <c r="S236" s="3"/>
      <c r="T236" s="3">
        <v>3.9122500000000002</v>
      </c>
    </row>
    <row r="237" spans="1:20" x14ac:dyDescent="0.35">
      <c r="A237" s="57" t="s">
        <v>285</v>
      </c>
      <c r="B237" s="3"/>
      <c r="C237" s="3"/>
      <c r="D237" s="3">
        <v>4.4770000000000003</v>
      </c>
      <c r="E237" s="3"/>
      <c r="F237" s="3">
        <v>4.8090000000000002</v>
      </c>
      <c r="G237" s="3">
        <v>4.3499999999999996</v>
      </c>
      <c r="H237" s="3">
        <v>3.746</v>
      </c>
      <c r="I237" s="3">
        <v>4.0609999999999999</v>
      </c>
      <c r="J237" s="3">
        <v>4.218</v>
      </c>
      <c r="K237" s="3">
        <v>3.968</v>
      </c>
      <c r="L237" s="3">
        <v>2.9830000000000001</v>
      </c>
      <c r="M237" s="3">
        <v>3.8260000000000001</v>
      </c>
      <c r="N237" s="3">
        <v>3.254</v>
      </c>
      <c r="O237" s="3">
        <v>3.0579999999999998</v>
      </c>
      <c r="P237" s="3">
        <v>4.1970000000000001</v>
      </c>
      <c r="Q237" s="3"/>
      <c r="R237" s="3"/>
      <c r="S237" s="3"/>
      <c r="T237" s="3">
        <v>3.9122500000000002</v>
      </c>
    </row>
    <row r="238" spans="1:20" x14ac:dyDescent="0.35">
      <c r="A238" s="2" t="s">
        <v>200</v>
      </c>
      <c r="B238" s="3">
        <v>6.65</v>
      </c>
      <c r="C238" s="3">
        <v>6.0407058823529409</v>
      </c>
      <c r="D238" s="3">
        <v>5.7618571428571439</v>
      </c>
      <c r="E238" s="3">
        <v>6.5613913043478247</v>
      </c>
      <c r="F238" s="3">
        <v>5.8710967741935489</v>
      </c>
      <c r="G238" s="3">
        <v>5.9475833333333332</v>
      </c>
      <c r="H238" s="3">
        <v>5.95871052631579</v>
      </c>
      <c r="I238" s="3">
        <v>6.091560975609756</v>
      </c>
      <c r="J238" s="3">
        <v>5.9892820512820535</v>
      </c>
      <c r="K238" s="3">
        <v>6.0418250000000002</v>
      </c>
      <c r="L238" s="3">
        <v>6.0854146341463418</v>
      </c>
      <c r="M238" s="3">
        <v>6.1641951219512201</v>
      </c>
      <c r="N238" s="3">
        <v>6.2625609756097553</v>
      </c>
      <c r="O238" s="3">
        <v>6.3551500000000001</v>
      </c>
      <c r="P238" s="3">
        <v>6.4054999999999991</v>
      </c>
      <c r="Q238" s="3">
        <v>6.4630256410256415</v>
      </c>
      <c r="R238" s="3">
        <v>6.5266578947368421</v>
      </c>
      <c r="S238" s="3">
        <v>6.4424722222222242</v>
      </c>
      <c r="T238" s="3">
        <v>6.191040128410914</v>
      </c>
    </row>
    <row r="239" spans="1:20" x14ac:dyDescent="0.35">
      <c r="A239" s="54" t="s">
        <v>12</v>
      </c>
      <c r="B239" s="3"/>
      <c r="C239" s="3"/>
      <c r="D239" s="3">
        <v>4.6340000000000003</v>
      </c>
      <c r="E239" s="3"/>
      <c r="F239" s="3">
        <v>5.4850000000000003</v>
      </c>
      <c r="G239" s="3">
        <v>5.2690000000000001</v>
      </c>
      <c r="H239" s="3">
        <v>5.867</v>
      </c>
      <c r="I239" s="3">
        <v>5.51</v>
      </c>
      <c r="J239" s="3">
        <v>4.5510000000000002</v>
      </c>
      <c r="K239" s="3">
        <v>4.8140000000000001</v>
      </c>
      <c r="L239" s="3">
        <v>4.6070000000000002</v>
      </c>
      <c r="M239" s="3">
        <v>4.5110000000000001</v>
      </c>
      <c r="N239" s="3">
        <v>4.6399999999999997</v>
      </c>
      <c r="O239" s="3">
        <v>5.0039999999999996</v>
      </c>
      <c r="P239" s="3">
        <v>4.9950000000000001</v>
      </c>
      <c r="Q239" s="3">
        <v>5.3650000000000002</v>
      </c>
      <c r="R239" s="3">
        <v>5.2549999999999999</v>
      </c>
      <c r="S239" s="3">
        <v>5.2119999999999997</v>
      </c>
      <c r="T239" s="3">
        <v>5.0479333333333329</v>
      </c>
    </row>
    <row r="240" spans="1:20" x14ac:dyDescent="0.35">
      <c r="A240" s="57" t="s">
        <v>286</v>
      </c>
      <c r="B240" s="3"/>
      <c r="C240" s="3"/>
      <c r="D240" s="3"/>
      <c r="E240" s="3"/>
      <c r="F240" s="3">
        <v>5.4850000000000003</v>
      </c>
      <c r="G240" s="3"/>
      <c r="H240" s="3">
        <v>5.867</v>
      </c>
      <c r="I240" s="3">
        <v>5.51</v>
      </c>
      <c r="J240" s="3"/>
      <c r="K240" s="3"/>
      <c r="L240" s="3"/>
      <c r="M240" s="3"/>
      <c r="N240" s="3"/>
      <c r="O240" s="3"/>
      <c r="P240" s="3"/>
      <c r="Q240" s="3"/>
      <c r="R240" s="3"/>
      <c r="S240" s="3"/>
      <c r="T240" s="3">
        <v>5.6206666666666676</v>
      </c>
    </row>
    <row r="241" spans="1:20" x14ac:dyDescent="0.35">
      <c r="A241" s="57" t="s">
        <v>285</v>
      </c>
      <c r="B241" s="3"/>
      <c r="C241" s="3"/>
      <c r="D241" s="3">
        <v>4.6340000000000003</v>
      </c>
      <c r="E241" s="3"/>
      <c r="F241" s="3"/>
      <c r="G241" s="3">
        <v>5.2690000000000001</v>
      </c>
      <c r="H241" s="3"/>
      <c r="I241" s="3"/>
      <c r="J241" s="3">
        <v>4.5510000000000002</v>
      </c>
      <c r="K241" s="3">
        <v>4.8140000000000001</v>
      </c>
      <c r="L241" s="3">
        <v>4.6070000000000002</v>
      </c>
      <c r="M241" s="3">
        <v>4.5110000000000001</v>
      </c>
      <c r="N241" s="3">
        <v>4.6399999999999997</v>
      </c>
      <c r="O241" s="3">
        <v>5.0039999999999996</v>
      </c>
      <c r="P241" s="3">
        <v>4.9950000000000001</v>
      </c>
      <c r="Q241" s="3">
        <v>5.3650000000000002</v>
      </c>
      <c r="R241" s="3">
        <v>5.2549999999999999</v>
      </c>
      <c r="S241" s="3">
        <v>5.2119999999999997</v>
      </c>
      <c r="T241" s="3">
        <v>4.9047499999999999</v>
      </c>
    </row>
    <row r="242" spans="1:20" x14ac:dyDescent="0.35">
      <c r="A242" s="54" t="s">
        <v>18</v>
      </c>
      <c r="B242" s="3"/>
      <c r="C242" s="3">
        <v>7.1219999999999999</v>
      </c>
      <c r="D242" s="3"/>
      <c r="E242" s="3">
        <v>7.181</v>
      </c>
      <c r="F242" s="3"/>
      <c r="G242" s="3">
        <v>7.3029999999999999</v>
      </c>
      <c r="H242" s="3">
        <v>7.4710000000000001</v>
      </c>
      <c r="I242" s="3">
        <v>7.4009999999999998</v>
      </c>
      <c r="J242" s="3">
        <v>7.4989999999999997</v>
      </c>
      <c r="K242" s="3">
        <v>6.95</v>
      </c>
      <c r="L242" s="3">
        <v>7.0759999999999996</v>
      </c>
      <c r="M242" s="3">
        <v>7.048</v>
      </c>
      <c r="N242" s="3">
        <v>7.2939999999999996</v>
      </c>
      <c r="O242" s="3">
        <v>7.3959999999999999</v>
      </c>
      <c r="P242" s="3">
        <v>7.1950000000000003</v>
      </c>
      <c r="Q242" s="3">
        <v>7.2130000000000001</v>
      </c>
      <c r="R242" s="3">
        <v>7.08</v>
      </c>
      <c r="S242" s="3">
        <v>6.9989999999999997</v>
      </c>
      <c r="T242" s="3">
        <v>7.2151999999999994</v>
      </c>
    </row>
    <row r="243" spans="1:20" x14ac:dyDescent="0.35">
      <c r="A243" s="57" t="s">
        <v>286</v>
      </c>
      <c r="B243" s="3"/>
      <c r="C243" s="3">
        <v>7.1219999999999999</v>
      </c>
      <c r="D243" s="3"/>
      <c r="E243" s="3">
        <v>7.181</v>
      </c>
      <c r="F243" s="3"/>
      <c r="G243" s="3">
        <v>7.3029999999999999</v>
      </c>
      <c r="H243" s="3">
        <v>7.4710000000000001</v>
      </c>
      <c r="I243" s="3">
        <v>7.4009999999999998</v>
      </c>
      <c r="J243" s="3">
        <v>7.4989999999999997</v>
      </c>
      <c r="K243" s="3">
        <v>6.95</v>
      </c>
      <c r="L243" s="3">
        <v>7.0759999999999996</v>
      </c>
      <c r="M243" s="3">
        <v>7.048</v>
      </c>
      <c r="N243" s="3">
        <v>7.2939999999999996</v>
      </c>
      <c r="O243" s="3">
        <v>7.3959999999999999</v>
      </c>
      <c r="P243" s="3">
        <v>7.1950000000000003</v>
      </c>
      <c r="Q243" s="3">
        <v>7.2130000000000001</v>
      </c>
      <c r="R243" s="3">
        <v>7.08</v>
      </c>
      <c r="S243" s="3">
        <v>6.9989999999999997</v>
      </c>
      <c r="T243" s="3">
        <v>7.2151999999999994</v>
      </c>
    </row>
    <row r="244" spans="1:20" x14ac:dyDescent="0.35">
      <c r="A244" s="54" t="s">
        <v>22</v>
      </c>
      <c r="B244" s="3"/>
      <c r="C244" s="3">
        <v>5.6580000000000004</v>
      </c>
      <c r="D244" s="3">
        <v>5.617</v>
      </c>
      <c r="E244" s="3">
        <v>5.4630000000000001</v>
      </c>
      <c r="F244" s="3">
        <v>5.5640000000000001</v>
      </c>
      <c r="G244" s="3">
        <v>5.5259999999999998</v>
      </c>
      <c r="H244" s="3">
        <v>5.2249999999999996</v>
      </c>
      <c r="I244" s="3">
        <v>5.7489999999999997</v>
      </c>
      <c r="J244" s="3">
        <v>5.8760000000000003</v>
      </c>
      <c r="K244" s="3">
        <v>5.8120000000000003</v>
      </c>
      <c r="L244" s="3">
        <v>5.7190000000000003</v>
      </c>
      <c r="M244" s="3">
        <v>5.1779999999999999</v>
      </c>
      <c r="N244" s="3">
        <v>5.5529999999999999</v>
      </c>
      <c r="O244" s="3">
        <v>5.234</v>
      </c>
      <c r="P244" s="3">
        <v>5.8209999999999997</v>
      </c>
      <c r="Q244" s="3"/>
      <c r="R244" s="3"/>
      <c r="S244" s="3"/>
      <c r="T244" s="3">
        <v>5.571071428571428</v>
      </c>
    </row>
    <row r="245" spans="1:20" x14ac:dyDescent="0.35">
      <c r="A245" s="57" t="s">
        <v>286</v>
      </c>
      <c r="B245" s="3"/>
      <c r="C245" s="3">
        <v>5.6580000000000004</v>
      </c>
      <c r="D245" s="3">
        <v>5.617</v>
      </c>
      <c r="E245" s="3"/>
      <c r="F245" s="3">
        <v>5.5640000000000001</v>
      </c>
      <c r="G245" s="3">
        <v>5.5259999999999998</v>
      </c>
      <c r="H245" s="3"/>
      <c r="I245" s="3">
        <v>5.7489999999999997</v>
      </c>
      <c r="J245" s="3">
        <v>5.8760000000000003</v>
      </c>
      <c r="K245" s="3">
        <v>5.8120000000000003</v>
      </c>
      <c r="L245" s="3">
        <v>5.7190000000000003</v>
      </c>
      <c r="M245" s="3"/>
      <c r="N245" s="3">
        <v>5.5529999999999999</v>
      </c>
      <c r="O245" s="3"/>
      <c r="P245" s="3">
        <v>5.8209999999999997</v>
      </c>
      <c r="Q245" s="3"/>
      <c r="R245" s="3"/>
      <c r="S245" s="3"/>
      <c r="T245" s="3">
        <v>5.6894999999999989</v>
      </c>
    </row>
    <row r="246" spans="1:20" x14ac:dyDescent="0.35">
      <c r="A246" s="57" t="s">
        <v>285</v>
      </c>
      <c r="B246" s="3"/>
      <c r="C246" s="3"/>
      <c r="D246" s="3"/>
      <c r="E246" s="3">
        <v>5.4630000000000001</v>
      </c>
      <c r="F246" s="3"/>
      <c r="G246" s="3"/>
      <c r="H246" s="3">
        <v>5.2249999999999996</v>
      </c>
      <c r="I246" s="3"/>
      <c r="J246" s="3"/>
      <c r="K246" s="3"/>
      <c r="L246" s="3"/>
      <c r="M246" s="3">
        <v>5.1779999999999999</v>
      </c>
      <c r="N246" s="3"/>
      <c r="O246" s="3">
        <v>5.234</v>
      </c>
      <c r="P246" s="3"/>
      <c r="Q246" s="3"/>
      <c r="R246" s="3"/>
      <c r="S246" s="3"/>
      <c r="T246" s="3">
        <v>5.2750000000000004</v>
      </c>
    </row>
    <row r="247" spans="1:20" x14ac:dyDescent="0.35">
      <c r="A247" s="54" t="s">
        <v>23</v>
      </c>
      <c r="B247" s="3">
        <v>7.2619999999999996</v>
      </c>
      <c r="C247" s="3"/>
      <c r="D247" s="3">
        <v>7.2190000000000003</v>
      </c>
      <c r="E247" s="3">
        <v>7.117</v>
      </c>
      <c r="F247" s="3"/>
      <c r="G247" s="3">
        <v>6.8540000000000001</v>
      </c>
      <c r="H247" s="3">
        <v>7.1109999999999998</v>
      </c>
      <c r="I247" s="3">
        <v>6.9349999999999996</v>
      </c>
      <c r="J247" s="3">
        <v>7.1040000000000001</v>
      </c>
      <c r="K247" s="3">
        <v>6.8550000000000004</v>
      </c>
      <c r="L247" s="3">
        <v>6.9039999999999999</v>
      </c>
      <c r="M247" s="3">
        <v>6.9489999999999998</v>
      </c>
      <c r="N247" s="3">
        <v>6.9279999999999999</v>
      </c>
      <c r="O247" s="3">
        <v>6.8920000000000003</v>
      </c>
      <c r="P247" s="3">
        <v>6.7720000000000002</v>
      </c>
      <c r="Q247" s="3">
        <v>6.8390000000000004</v>
      </c>
      <c r="R247" s="3">
        <v>6.8819999999999997</v>
      </c>
      <c r="S247" s="3">
        <v>6.8570000000000002</v>
      </c>
      <c r="T247" s="3">
        <v>6.9674999999999994</v>
      </c>
    </row>
    <row r="248" spans="1:20" x14ac:dyDescent="0.35">
      <c r="A248" s="57" t="s">
        <v>286</v>
      </c>
      <c r="B248" s="3">
        <v>7.2619999999999996</v>
      </c>
      <c r="C248" s="3"/>
      <c r="D248" s="3">
        <v>7.2190000000000003</v>
      </c>
      <c r="E248" s="3">
        <v>7.117</v>
      </c>
      <c r="F248" s="3"/>
      <c r="G248" s="3">
        <v>6.8540000000000001</v>
      </c>
      <c r="H248" s="3">
        <v>7.1109999999999998</v>
      </c>
      <c r="I248" s="3">
        <v>6.9349999999999996</v>
      </c>
      <c r="J248" s="3">
        <v>7.1040000000000001</v>
      </c>
      <c r="K248" s="3">
        <v>6.8550000000000004</v>
      </c>
      <c r="L248" s="3">
        <v>6.9039999999999999</v>
      </c>
      <c r="M248" s="3">
        <v>6.9489999999999998</v>
      </c>
      <c r="N248" s="3">
        <v>6.9279999999999999</v>
      </c>
      <c r="O248" s="3">
        <v>6.8920000000000003</v>
      </c>
      <c r="P248" s="3">
        <v>6.7720000000000002</v>
      </c>
      <c r="Q248" s="3">
        <v>6.8390000000000004</v>
      </c>
      <c r="R248" s="3">
        <v>6.8819999999999997</v>
      </c>
      <c r="S248" s="3">
        <v>6.8570000000000002</v>
      </c>
      <c r="T248" s="3">
        <v>6.9674999999999994</v>
      </c>
    </row>
    <row r="249" spans="1:20" x14ac:dyDescent="0.35">
      <c r="A249" s="54" t="s">
        <v>28</v>
      </c>
      <c r="B249" s="3"/>
      <c r="C249" s="3"/>
      <c r="D249" s="3">
        <v>4.9000000000000004</v>
      </c>
      <c r="E249" s="3"/>
      <c r="F249" s="3">
        <v>4.9630000000000001</v>
      </c>
      <c r="G249" s="3">
        <v>4.6689999999999996</v>
      </c>
      <c r="H249" s="3">
        <v>4.9950000000000001</v>
      </c>
      <c r="I249" s="3">
        <v>4.7729999999999997</v>
      </c>
      <c r="J249" s="3">
        <v>5.1239999999999997</v>
      </c>
      <c r="K249" s="3">
        <v>5.2489999999999997</v>
      </c>
      <c r="L249" s="3">
        <v>5.117</v>
      </c>
      <c r="M249" s="3">
        <v>5.181</v>
      </c>
      <c r="N249" s="3">
        <v>5.09</v>
      </c>
      <c r="O249" s="3">
        <v>5.8869999999999996</v>
      </c>
      <c r="P249" s="3">
        <v>6.016</v>
      </c>
      <c r="Q249" s="3">
        <v>5.516</v>
      </c>
      <c r="R249" s="3">
        <v>5.7489999999999997</v>
      </c>
      <c r="S249" s="3"/>
      <c r="T249" s="3">
        <v>5.2306428571428558</v>
      </c>
    </row>
    <row r="250" spans="1:20" x14ac:dyDescent="0.35">
      <c r="A250" s="57" t="s">
        <v>286</v>
      </c>
      <c r="B250" s="3"/>
      <c r="C250" s="3"/>
      <c r="D250" s="3"/>
      <c r="E250" s="3"/>
      <c r="F250" s="3"/>
      <c r="G250" s="3"/>
      <c r="H250" s="3"/>
      <c r="I250" s="3"/>
      <c r="J250" s="3"/>
      <c r="K250" s="3"/>
      <c r="L250" s="3"/>
      <c r="M250" s="3"/>
      <c r="N250" s="3"/>
      <c r="O250" s="3">
        <v>5.8869999999999996</v>
      </c>
      <c r="P250" s="3">
        <v>6.016</v>
      </c>
      <c r="Q250" s="3">
        <v>5.516</v>
      </c>
      <c r="R250" s="3">
        <v>5.7489999999999997</v>
      </c>
      <c r="S250" s="3"/>
      <c r="T250" s="3">
        <v>5.7919999999999989</v>
      </c>
    </row>
    <row r="251" spans="1:20" x14ac:dyDescent="0.35">
      <c r="A251" s="57" t="s">
        <v>285</v>
      </c>
      <c r="B251" s="3"/>
      <c r="C251" s="3"/>
      <c r="D251" s="3">
        <v>4.9000000000000004</v>
      </c>
      <c r="E251" s="3"/>
      <c r="F251" s="3">
        <v>4.9630000000000001</v>
      </c>
      <c r="G251" s="3">
        <v>4.6689999999999996</v>
      </c>
      <c r="H251" s="3">
        <v>4.9950000000000001</v>
      </c>
      <c r="I251" s="3">
        <v>4.7729999999999997</v>
      </c>
      <c r="J251" s="3">
        <v>5.1239999999999997</v>
      </c>
      <c r="K251" s="3">
        <v>5.2489999999999997</v>
      </c>
      <c r="L251" s="3">
        <v>5.117</v>
      </c>
      <c r="M251" s="3">
        <v>5.181</v>
      </c>
      <c r="N251" s="3">
        <v>5.09</v>
      </c>
      <c r="O251" s="3"/>
      <c r="P251" s="3"/>
      <c r="Q251" s="3"/>
      <c r="R251" s="3"/>
      <c r="S251" s="3"/>
      <c r="T251" s="3">
        <v>5.0060999999999991</v>
      </c>
    </row>
    <row r="252" spans="1:20" x14ac:dyDescent="0.35">
      <c r="A252" s="54" t="s">
        <v>31</v>
      </c>
      <c r="B252" s="3"/>
      <c r="C252" s="3"/>
      <c r="D252" s="3">
        <v>3.8439999999999999</v>
      </c>
      <c r="E252" s="3"/>
      <c r="F252" s="3"/>
      <c r="G252" s="3">
        <v>3.9119999999999999</v>
      </c>
      <c r="H252" s="3">
        <v>3.875</v>
      </c>
      <c r="I252" s="3">
        <v>4.2220000000000004</v>
      </c>
      <c r="J252" s="3">
        <v>3.9929999999999999</v>
      </c>
      <c r="K252" s="3">
        <v>4.4379999999999997</v>
      </c>
      <c r="L252" s="3">
        <v>4.8650000000000002</v>
      </c>
      <c r="M252" s="3">
        <v>4.8380000000000001</v>
      </c>
      <c r="N252" s="3">
        <v>5.0970000000000004</v>
      </c>
      <c r="O252" s="3">
        <v>5.0990000000000002</v>
      </c>
      <c r="P252" s="3">
        <v>5.1079999999999997</v>
      </c>
      <c r="Q252" s="3">
        <v>5.5979999999999999</v>
      </c>
      <c r="R252" s="3">
        <v>5.4219999999999997</v>
      </c>
      <c r="S252" s="3">
        <v>5.3780000000000001</v>
      </c>
      <c r="T252" s="3">
        <v>4.6920714285714293</v>
      </c>
    </row>
    <row r="253" spans="1:20" x14ac:dyDescent="0.35">
      <c r="A253" s="57" t="s">
        <v>286</v>
      </c>
      <c r="B253" s="3"/>
      <c r="C253" s="3"/>
      <c r="D253" s="3"/>
      <c r="E253" s="3"/>
      <c r="F253" s="3"/>
      <c r="G253" s="3"/>
      <c r="H253" s="3"/>
      <c r="I253" s="3"/>
      <c r="J253" s="3"/>
      <c r="K253" s="3"/>
      <c r="L253" s="3"/>
      <c r="M253" s="3"/>
      <c r="N253" s="3"/>
      <c r="O253" s="3"/>
      <c r="P253" s="3"/>
      <c r="Q253" s="3">
        <v>5.5979999999999999</v>
      </c>
      <c r="R253" s="3"/>
      <c r="S253" s="3"/>
      <c r="T253" s="3">
        <v>5.5979999999999999</v>
      </c>
    </row>
    <row r="254" spans="1:20" x14ac:dyDescent="0.35">
      <c r="A254" s="57" t="s">
        <v>285</v>
      </c>
      <c r="B254" s="3"/>
      <c r="C254" s="3"/>
      <c r="D254" s="3">
        <v>3.8439999999999999</v>
      </c>
      <c r="E254" s="3"/>
      <c r="F254" s="3"/>
      <c r="G254" s="3">
        <v>3.9119999999999999</v>
      </c>
      <c r="H254" s="3">
        <v>3.875</v>
      </c>
      <c r="I254" s="3">
        <v>4.2220000000000004</v>
      </c>
      <c r="J254" s="3">
        <v>3.9929999999999999</v>
      </c>
      <c r="K254" s="3">
        <v>4.4379999999999997</v>
      </c>
      <c r="L254" s="3">
        <v>4.8650000000000002</v>
      </c>
      <c r="M254" s="3">
        <v>4.8380000000000001</v>
      </c>
      <c r="N254" s="3">
        <v>5.0970000000000004</v>
      </c>
      <c r="O254" s="3">
        <v>5.0990000000000002</v>
      </c>
      <c r="P254" s="3">
        <v>5.1079999999999997</v>
      </c>
      <c r="Q254" s="3"/>
      <c r="R254" s="3">
        <v>5.4219999999999997</v>
      </c>
      <c r="S254" s="3">
        <v>5.3780000000000001</v>
      </c>
      <c r="T254" s="3">
        <v>4.6223846153846155</v>
      </c>
    </row>
    <row r="255" spans="1:20" x14ac:dyDescent="0.35">
      <c r="A255" s="54" t="s">
        <v>46</v>
      </c>
      <c r="B255" s="3"/>
      <c r="C255" s="3"/>
      <c r="D255" s="3">
        <v>5.8209999999999997</v>
      </c>
      <c r="E255" s="3"/>
      <c r="F255" s="3">
        <v>5.4329999999999998</v>
      </c>
      <c r="G255" s="3">
        <v>5.5960000000000001</v>
      </c>
      <c r="H255" s="3">
        <v>5.3849999999999998</v>
      </c>
      <c r="I255" s="3">
        <v>6.0279999999999996</v>
      </c>
      <c r="J255" s="3">
        <v>5.8849999999999998</v>
      </c>
      <c r="K255" s="3">
        <v>5.3810000000000002</v>
      </c>
      <c r="L255" s="3">
        <v>5.2050000000000001</v>
      </c>
      <c r="M255" s="3">
        <v>5.4169999999999998</v>
      </c>
      <c r="N255" s="3">
        <v>5.343</v>
      </c>
      <c r="O255" s="3">
        <v>5.5359999999999996</v>
      </c>
      <c r="P255" s="3">
        <v>5.6260000000000003</v>
      </c>
      <c r="Q255" s="3">
        <v>6.508</v>
      </c>
      <c r="R255" s="3">
        <v>6.2869999999999999</v>
      </c>
      <c r="S255" s="3">
        <v>5.5789999999999997</v>
      </c>
      <c r="T255" s="3">
        <v>5.6686666666666667</v>
      </c>
    </row>
    <row r="256" spans="1:20" x14ac:dyDescent="0.35">
      <c r="A256" s="57" t="s">
        <v>286</v>
      </c>
      <c r="B256" s="3"/>
      <c r="C256" s="3"/>
      <c r="D256" s="3">
        <v>5.8209999999999997</v>
      </c>
      <c r="E256" s="3"/>
      <c r="F256" s="3"/>
      <c r="G256" s="3">
        <v>5.5960000000000001</v>
      </c>
      <c r="H256" s="3"/>
      <c r="I256" s="3">
        <v>6.0279999999999996</v>
      </c>
      <c r="J256" s="3">
        <v>5.8849999999999998</v>
      </c>
      <c r="K256" s="3"/>
      <c r="L256" s="3"/>
      <c r="M256" s="3"/>
      <c r="N256" s="3"/>
      <c r="O256" s="3">
        <v>5.5359999999999996</v>
      </c>
      <c r="P256" s="3">
        <v>5.6260000000000003</v>
      </c>
      <c r="Q256" s="3">
        <v>6.508</v>
      </c>
      <c r="R256" s="3">
        <v>6.2869999999999999</v>
      </c>
      <c r="S256" s="3">
        <v>5.5789999999999997</v>
      </c>
      <c r="T256" s="3">
        <v>5.8739999999999997</v>
      </c>
    </row>
    <row r="257" spans="1:20" x14ac:dyDescent="0.35">
      <c r="A257" s="57" t="s">
        <v>285</v>
      </c>
      <c r="B257" s="3"/>
      <c r="C257" s="3"/>
      <c r="D257" s="3"/>
      <c r="E257" s="3"/>
      <c r="F257" s="3">
        <v>5.4329999999999998</v>
      </c>
      <c r="G257" s="3"/>
      <c r="H257" s="3">
        <v>5.3849999999999998</v>
      </c>
      <c r="I257" s="3"/>
      <c r="J257" s="3"/>
      <c r="K257" s="3">
        <v>5.3810000000000002</v>
      </c>
      <c r="L257" s="3">
        <v>5.2050000000000001</v>
      </c>
      <c r="M257" s="3">
        <v>5.4169999999999998</v>
      </c>
      <c r="N257" s="3">
        <v>5.343</v>
      </c>
      <c r="O257" s="3"/>
      <c r="P257" s="3"/>
      <c r="Q257" s="3"/>
      <c r="R257" s="3"/>
      <c r="S257" s="3"/>
      <c r="T257" s="3">
        <v>5.3606666666666669</v>
      </c>
    </row>
    <row r="258" spans="1:20" x14ac:dyDescent="0.35">
      <c r="A258" s="54" t="s">
        <v>48</v>
      </c>
      <c r="B258" s="3"/>
      <c r="C258" s="3">
        <v>6.2380000000000004</v>
      </c>
      <c r="D258" s="3"/>
      <c r="E258" s="3"/>
      <c r="F258" s="3">
        <v>6.8330000000000002</v>
      </c>
      <c r="G258" s="3">
        <v>6.3869999999999996</v>
      </c>
      <c r="H258" s="3">
        <v>6.69</v>
      </c>
      <c r="I258" s="3">
        <v>6.181</v>
      </c>
      <c r="J258" s="3">
        <v>5.4390000000000001</v>
      </c>
      <c r="K258" s="3">
        <v>5.6269999999999998</v>
      </c>
      <c r="L258" s="3">
        <v>5.4390000000000001</v>
      </c>
      <c r="M258" s="3">
        <v>5.7949999999999999</v>
      </c>
      <c r="N258" s="3">
        <v>6.0620000000000003</v>
      </c>
      <c r="O258" s="3">
        <v>6.2759999999999998</v>
      </c>
      <c r="P258" s="3">
        <v>6.1369999999999996</v>
      </c>
      <c r="Q258" s="3">
        <v>6.26</v>
      </c>
      <c r="R258" s="3">
        <v>6.2690000000000001</v>
      </c>
      <c r="S258" s="3">
        <v>5.8650000000000002</v>
      </c>
      <c r="T258" s="3">
        <v>6.0998666666666672</v>
      </c>
    </row>
    <row r="259" spans="1:20" x14ac:dyDescent="0.35">
      <c r="A259" s="57" t="s">
        <v>286</v>
      </c>
      <c r="B259" s="3"/>
      <c r="C259" s="3">
        <v>6.2380000000000004</v>
      </c>
      <c r="D259" s="3"/>
      <c r="E259" s="3"/>
      <c r="F259" s="3">
        <v>6.8330000000000002</v>
      </c>
      <c r="G259" s="3">
        <v>6.3869999999999996</v>
      </c>
      <c r="H259" s="3">
        <v>6.69</v>
      </c>
      <c r="I259" s="3">
        <v>6.181</v>
      </c>
      <c r="J259" s="3"/>
      <c r="K259" s="3">
        <v>5.6269999999999998</v>
      </c>
      <c r="L259" s="3"/>
      <c r="M259" s="3">
        <v>5.7949999999999999</v>
      </c>
      <c r="N259" s="3">
        <v>6.0620000000000003</v>
      </c>
      <c r="O259" s="3">
        <v>6.2759999999999998</v>
      </c>
      <c r="P259" s="3">
        <v>6.1369999999999996</v>
      </c>
      <c r="Q259" s="3">
        <v>6.26</v>
      </c>
      <c r="R259" s="3">
        <v>6.2690000000000001</v>
      </c>
      <c r="S259" s="3">
        <v>5.8650000000000002</v>
      </c>
      <c r="T259" s="3">
        <v>6.2015384615384619</v>
      </c>
    </row>
    <row r="260" spans="1:20" x14ac:dyDescent="0.35">
      <c r="A260" s="57" t="s">
        <v>285</v>
      </c>
      <c r="B260" s="3"/>
      <c r="C260" s="3"/>
      <c r="D260" s="3"/>
      <c r="E260" s="3"/>
      <c r="F260" s="3"/>
      <c r="G260" s="3"/>
      <c r="H260" s="3"/>
      <c r="I260" s="3"/>
      <c r="J260" s="3">
        <v>5.4390000000000001</v>
      </c>
      <c r="K260" s="3"/>
      <c r="L260" s="3">
        <v>5.4390000000000001</v>
      </c>
      <c r="M260" s="3"/>
      <c r="N260" s="3"/>
      <c r="O260" s="3"/>
      <c r="P260" s="3"/>
      <c r="Q260" s="3"/>
      <c r="R260" s="3"/>
      <c r="S260" s="3"/>
      <c r="T260" s="3">
        <v>5.4390000000000001</v>
      </c>
    </row>
    <row r="261" spans="1:20" x14ac:dyDescent="0.35">
      <c r="A261" s="54" t="s">
        <v>49</v>
      </c>
      <c r="B261" s="3">
        <v>6.4390000000000001</v>
      </c>
      <c r="C261" s="3"/>
      <c r="D261" s="3">
        <v>6.5</v>
      </c>
      <c r="E261" s="3"/>
      <c r="F261" s="3"/>
      <c r="G261" s="3">
        <v>6.25</v>
      </c>
      <c r="H261" s="3">
        <v>6.3310000000000004</v>
      </c>
      <c r="I261" s="3">
        <v>6.3339999999999996</v>
      </c>
      <c r="J261" s="3">
        <v>6.6980000000000004</v>
      </c>
      <c r="K261" s="3">
        <v>6.484</v>
      </c>
      <c r="L261" s="3">
        <v>6.6079999999999997</v>
      </c>
      <c r="M261" s="3">
        <v>6.7359999999999998</v>
      </c>
      <c r="N261" s="3">
        <v>6.79</v>
      </c>
      <c r="O261" s="3">
        <v>7.0339999999999998</v>
      </c>
      <c r="P261" s="3"/>
      <c r="Q261" s="3">
        <v>6.8970000000000002</v>
      </c>
      <c r="R261" s="3">
        <v>6.9420000000000002</v>
      </c>
      <c r="S261" s="3">
        <v>6.6950000000000003</v>
      </c>
      <c r="T261" s="3">
        <v>6.6241428571428571</v>
      </c>
    </row>
    <row r="262" spans="1:20" x14ac:dyDescent="0.35">
      <c r="A262" s="57" t="s">
        <v>286</v>
      </c>
      <c r="B262" s="3">
        <v>6.4390000000000001</v>
      </c>
      <c r="C262" s="3"/>
      <c r="D262" s="3">
        <v>6.5</v>
      </c>
      <c r="E262" s="3"/>
      <c r="F262" s="3"/>
      <c r="G262" s="3">
        <v>6.25</v>
      </c>
      <c r="H262" s="3">
        <v>6.3310000000000004</v>
      </c>
      <c r="I262" s="3">
        <v>6.3339999999999996</v>
      </c>
      <c r="J262" s="3">
        <v>6.6980000000000004</v>
      </c>
      <c r="K262" s="3">
        <v>6.484</v>
      </c>
      <c r="L262" s="3">
        <v>6.6079999999999997</v>
      </c>
      <c r="M262" s="3">
        <v>6.7359999999999998</v>
      </c>
      <c r="N262" s="3">
        <v>6.79</v>
      </c>
      <c r="O262" s="3">
        <v>7.0339999999999998</v>
      </c>
      <c r="P262" s="3"/>
      <c r="Q262" s="3">
        <v>6.8970000000000002</v>
      </c>
      <c r="R262" s="3">
        <v>6.9420000000000002</v>
      </c>
      <c r="S262" s="3">
        <v>6.6950000000000003</v>
      </c>
      <c r="T262" s="3">
        <v>6.6241428571428571</v>
      </c>
    </row>
    <row r="263" spans="1:20" x14ac:dyDescent="0.35">
      <c r="A263" s="54" t="s">
        <v>50</v>
      </c>
      <c r="B263" s="3">
        <v>8.0190000000000001</v>
      </c>
      <c r="C263" s="3"/>
      <c r="D263" s="3">
        <v>7.8339999999999996</v>
      </c>
      <c r="E263" s="3">
        <v>7.9710000000000001</v>
      </c>
      <c r="F263" s="3">
        <v>7.6829999999999998</v>
      </c>
      <c r="G263" s="3">
        <v>7.7709999999999999</v>
      </c>
      <c r="H263" s="3">
        <v>7.7880000000000003</v>
      </c>
      <c r="I263" s="3">
        <v>7.52</v>
      </c>
      <c r="J263" s="3">
        <v>7.5890000000000004</v>
      </c>
      <c r="K263" s="3">
        <v>7.508</v>
      </c>
      <c r="L263" s="3">
        <v>7.5140000000000002</v>
      </c>
      <c r="M263" s="3">
        <v>7.5579999999999998</v>
      </c>
      <c r="N263" s="3">
        <v>7.5940000000000003</v>
      </c>
      <c r="O263" s="3">
        <v>7.649</v>
      </c>
      <c r="P263" s="3">
        <v>7.6929999999999996</v>
      </c>
      <c r="Q263" s="3">
        <v>7.5149999999999997</v>
      </c>
      <c r="R263" s="3">
        <v>7.6989999999999998</v>
      </c>
      <c r="S263" s="3">
        <v>7.5449999999999999</v>
      </c>
      <c r="T263" s="3">
        <v>7.6735294117647053</v>
      </c>
    </row>
    <row r="264" spans="1:20" x14ac:dyDescent="0.35">
      <c r="A264" s="57" t="s">
        <v>286</v>
      </c>
      <c r="B264" s="3">
        <v>8.0190000000000001</v>
      </c>
      <c r="C264" s="3"/>
      <c r="D264" s="3">
        <v>7.8339999999999996</v>
      </c>
      <c r="E264" s="3">
        <v>7.9710000000000001</v>
      </c>
      <c r="F264" s="3">
        <v>7.6829999999999998</v>
      </c>
      <c r="G264" s="3">
        <v>7.7709999999999999</v>
      </c>
      <c r="H264" s="3">
        <v>7.7880000000000003</v>
      </c>
      <c r="I264" s="3">
        <v>7.52</v>
      </c>
      <c r="J264" s="3">
        <v>7.5890000000000004</v>
      </c>
      <c r="K264" s="3">
        <v>7.508</v>
      </c>
      <c r="L264" s="3">
        <v>7.5140000000000002</v>
      </c>
      <c r="M264" s="3">
        <v>7.5579999999999998</v>
      </c>
      <c r="N264" s="3">
        <v>7.5940000000000003</v>
      </c>
      <c r="O264" s="3">
        <v>7.649</v>
      </c>
      <c r="P264" s="3">
        <v>7.6929999999999996</v>
      </c>
      <c r="Q264" s="3">
        <v>7.5149999999999997</v>
      </c>
      <c r="R264" s="3">
        <v>7.6989999999999998</v>
      </c>
      <c r="S264" s="3">
        <v>7.5449999999999999</v>
      </c>
      <c r="T264" s="3">
        <v>7.6735294117647053</v>
      </c>
    </row>
    <row r="265" spans="1:20" x14ac:dyDescent="0.35">
      <c r="A265" s="54" t="s">
        <v>56</v>
      </c>
      <c r="B265" s="3"/>
      <c r="C265" s="3">
        <v>5.3710000000000004</v>
      </c>
      <c r="D265" s="3">
        <v>5.3319999999999999</v>
      </c>
      <c r="E265" s="3">
        <v>5.452</v>
      </c>
      <c r="F265" s="3">
        <v>5.1379999999999999</v>
      </c>
      <c r="G265" s="3"/>
      <c r="H265" s="3">
        <v>5.4870000000000001</v>
      </c>
      <c r="I265" s="3">
        <v>5.3639999999999999</v>
      </c>
      <c r="J265" s="3">
        <v>5.367</v>
      </c>
      <c r="K265" s="3">
        <v>5.556</v>
      </c>
      <c r="L265" s="3">
        <v>5.6289999999999996</v>
      </c>
      <c r="M265" s="3">
        <v>5.65</v>
      </c>
      <c r="N265" s="3">
        <v>5.9379999999999997</v>
      </c>
      <c r="O265" s="3">
        <v>6.0910000000000002</v>
      </c>
      <c r="P265" s="3">
        <v>6.0350000000000001</v>
      </c>
      <c r="Q265" s="3">
        <v>6.4530000000000003</v>
      </c>
      <c r="R265" s="3">
        <v>6.5540000000000003</v>
      </c>
      <c r="S265" s="3">
        <v>6.3570000000000002</v>
      </c>
      <c r="T265" s="3">
        <v>5.7358750000000001</v>
      </c>
    </row>
    <row r="266" spans="1:20" x14ac:dyDescent="0.35">
      <c r="A266" s="57" t="s">
        <v>286</v>
      </c>
      <c r="B266" s="3"/>
      <c r="C266" s="3"/>
      <c r="D266" s="3"/>
      <c r="E266" s="3"/>
      <c r="F266" s="3"/>
      <c r="G266" s="3"/>
      <c r="H266" s="3">
        <v>5.4870000000000001</v>
      </c>
      <c r="I266" s="3"/>
      <c r="J266" s="3"/>
      <c r="K266" s="3">
        <v>5.556</v>
      </c>
      <c r="L266" s="3">
        <v>5.6289999999999996</v>
      </c>
      <c r="M266" s="3">
        <v>5.65</v>
      </c>
      <c r="N266" s="3">
        <v>5.9379999999999997</v>
      </c>
      <c r="O266" s="3">
        <v>6.0910000000000002</v>
      </c>
      <c r="P266" s="3">
        <v>6.0350000000000001</v>
      </c>
      <c r="Q266" s="3">
        <v>6.4530000000000003</v>
      </c>
      <c r="R266" s="3">
        <v>6.5540000000000003</v>
      </c>
      <c r="S266" s="3">
        <v>6.3570000000000002</v>
      </c>
      <c r="T266" s="3">
        <v>5.9749999999999996</v>
      </c>
    </row>
    <row r="267" spans="1:20" x14ac:dyDescent="0.35">
      <c r="A267" s="57" t="s">
        <v>285</v>
      </c>
      <c r="B267" s="3"/>
      <c r="C267" s="3">
        <v>5.3710000000000004</v>
      </c>
      <c r="D267" s="3">
        <v>5.3319999999999999</v>
      </c>
      <c r="E267" s="3">
        <v>5.452</v>
      </c>
      <c r="F267" s="3">
        <v>5.1379999999999999</v>
      </c>
      <c r="G267" s="3"/>
      <c r="H267" s="3"/>
      <c r="I267" s="3">
        <v>5.3639999999999999</v>
      </c>
      <c r="J267" s="3">
        <v>5.367</v>
      </c>
      <c r="K267" s="3"/>
      <c r="L267" s="3"/>
      <c r="M267" s="3"/>
      <c r="N267" s="3"/>
      <c r="O267" s="3"/>
      <c r="P267" s="3"/>
      <c r="Q267" s="3"/>
      <c r="R267" s="3"/>
      <c r="S267" s="3"/>
      <c r="T267" s="3">
        <v>5.3373333333333335</v>
      </c>
    </row>
    <row r="268" spans="1:20" x14ac:dyDescent="0.35">
      <c r="A268" s="54" t="s">
        <v>59</v>
      </c>
      <c r="B268" s="3"/>
      <c r="C268" s="3">
        <v>7.6719999999999997</v>
      </c>
      <c r="D268" s="3"/>
      <c r="E268" s="3">
        <v>7.6710000000000003</v>
      </c>
      <c r="F268" s="3"/>
      <c r="G268" s="3">
        <v>7.3929999999999998</v>
      </c>
      <c r="H268" s="3">
        <v>7.3540000000000001</v>
      </c>
      <c r="I268" s="3">
        <v>7.42</v>
      </c>
      <c r="J268" s="3">
        <v>7.4450000000000003</v>
      </c>
      <c r="K268" s="3">
        <v>7.3849999999999998</v>
      </c>
      <c r="L268" s="3">
        <v>7.4480000000000004</v>
      </c>
      <c r="M268" s="3">
        <v>7.66</v>
      </c>
      <c r="N268" s="3">
        <v>7.7880000000000003</v>
      </c>
      <c r="O268" s="3">
        <v>7.8579999999999997</v>
      </c>
      <c r="P268" s="3">
        <v>7.78</v>
      </c>
      <c r="Q268" s="3">
        <v>7.8890000000000002</v>
      </c>
      <c r="R268" s="3">
        <v>7.7939999999999996</v>
      </c>
      <c r="S268" s="3">
        <v>7.7290000000000001</v>
      </c>
      <c r="T268" s="3">
        <v>7.619066666666666</v>
      </c>
    </row>
    <row r="269" spans="1:20" x14ac:dyDescent="0.35">
      <c r="A269" s="57" t="s">
        <v>286</v>
      </c>
      <c r="B269" s="3"/>
      <c r="C269" s="3">
        <v>7.6719999999999997</v>
      </c>
      <c r="D269" s="3"/>
      <c r="E269" s="3">
        <v>7.6710000000000003</v>
      </c>
      <c r="F269" s="3"/>
      <c r="G269" s="3">
        <v>7.3929999999999998</v>
      </c>
      <c r="H269" s="3">
        <v>7.3540000000000001</v>
      </c>
      <c r="I269" s="3">
        <v>7.42</v>
      </c>
      <c r="J269" s="3">
        <v>7.4450000000000003</v>
      </c>
      <c r="K269" s="3">
        <v>7.3849999999999998</v>
      </c>
      <c r="L269" s="3">
        <v>7.4480000000000004</v>
      </c>
      <c r="M269" s="3">
        <v>7.66</v>
      </c>
      <c r="N269" s="3">
        <v>7.7880000000000003</v>
      </c>
      <c r="O269" s="3">
        <v>7.8579999999999997</v>
      </c>
      <c r="P269" s="3">
        <v>7.78</v>
      </c>
      <c r="Q269" s="3">
        <v>7.8890000000000002</v>
      </c>
      <c r="R269" s="3">
        <v>7.7939999999999996</v>
      </c>
      <c r="S269" s="3">
        <v>7.7290000000000001</v>
      </c>
      <c r="T269" s="3">
        <v>7.619066666666666</v>
      </c>
    </row>
    <row r="270" spans="1:20" x14ac:dyDescent="0.35">
      <c r="A270" s="54" t="s">
        <v>60</v>
      </c>
      <c r="B270" s="3">
        <v>7.093</v>
      </c>
      <c r="C270" s="3">
        <v>6.5830000000000002</v>
      </c>
      <c r="D270" s="3"/>
      <c r="E270" s="3">
        <v>7.008</v>
      </c>
      <c r="F270" s="3">
        <v>6.2830000000000004</v>
      </c>
      <c r="G270" s="3">
        <v>6.798</v>
      </c>
      <c r="H270" s="3">
        <v>6.9589999999999996</v>
      </c>
      <c r="I270" s="3">
        <v>6.649</v>
      </c>
      <c r="J270" s="3">
        <v>6.6669999999999998</v>
      </c>
      <c r="K270" s="3">
        <v>6.4669999999999996</v>
      </c>
      <c r="L270" s="3">
        <v>6.3579999999999997</v>
      </c>
      <c r="M270" s="3">
        <v>6.4749999999999996</v>
      </c>
      <c r="N270" s="3">
        <v>6.6349999999999998</v>
      </c>
      <c r="O270" s="3">
        <v>6.6660000000000004</v>
      </c>
      <c r="P270" s="3">
        <v>6.69</v>
      </c>
      <c r="Q270" s="3">
        <v>6.7140000000000004</v>
      </c>
      <c r="R270" s="3">
        <v>6.6559999999999997</v>
      </c>
      <c r="S270" s="3">
        <v>6.6139999999999999</v>
      </c>
      <c r="T270" s="3">
        <v>6.665588235294118</v>
      </c>
    </row>
    <row r="271" spans="1:20" x14ac:dyDescent="0.35">
      <c r="A271" s="57" t="s">
        <v>286</v>
      </c>
      <c r="B271" s="3">
        <v>7.093</v>
      </c>
      <c r="C271" s="3">
        <v>6.5830000000000002</v>
      </c>
      <c r="D271" s="3"/>
      <c r="E271" s="3">
        <v>7.008</v>
      </c>
      <c r="F271" s="3">
        <v>6.2830000000000004</v>
      </c>
      <c r="G271" s="3">
        <v>6.798</v>
      </c>
      <c r="H271" s="3">
        <v>6.9589999999999996</v>
      </c>
      <c r="I271" s="3">
        <v>6.649</v>
      </c>
      <c r="J271" s="3">
        <v>6.6669999999999998</v>
      </c>
      <c r="K271" s="3">
        <v>6.4669999999999996</v>
      </c>
      <c r="L271" s="3">
        <v>6.3579999999999997</v>
      </c>
      <c r="M271" s="3">
        <v>6.4749999999999996</v>
      </c>
      <c r="N271" s="3">
        <v>6.6349999999999998</v>
      </c>
      <c r="O271" s="3">
        <v>6.6660000000000004</v>
      </c>
      <c r="P271" s="3">
        <v>6.69</v>
      </c>
      <c r="Q271" s="3">
        <v>6.7140000000000004</v>
      </c>
      <c r="R271" s="3">
        <v>6.6559999999999997</v>
      </c>
      <c r="S271" s="3">
        <v>6.6139999999999999</v>
      </c>
      <c r="T271" s="3">
        <v>6.665588235294118</v>
      </c>
    </row>
    <row r="272" spans="1:20" x14ac:dyDescent="0.35">
      <c r="A272" s="54" t="s">
        <v>64</v>
      </c>
      <c r="B272" s="3">
        <v>6.62</v>
      </c>
      <c r="C272" s="3"/>
      <c r="D272" s="3">
        <v>6.4169999999999998</v>
      </c>
      <c r="E272" s="3">
        <v>6.5220000000000002</v>
      </c>
      <c r="F272" s="3">
        <v>6.641</v>
      </c>
      <c r="G272" s="3">
        <v>6.7249999999999996</v>
      </c>
      <c r="H272" s="3">
        <v>6.6210000000000004</v>
      </c>
      <c r="I272" s="3">
        <v>6.702</v>
      </c>
      <c r="J272" s="3">
        <v>6.9649999999999999</v>
      </c>
      <c r="K272" s="3">
        <v>6.984</v>
      </c>
      <c r="L272" s="3">
        <v>7.0369999999999999</v>
      </c>
      <c r="M272" s="3">
        <v>6.8739999999999997</v>
      </c>
      <c r="N272" s="3">
        <v>7.0739999999999998</v>
      </c>
      <c r="O272" s="3">
        <v>7.1180000000000003</v>
      </c>
      <c r="P272" s="3">
        <v>7.0350000000000001</v>
      </c>
      <c r="Q272" s="3">
        <v>7.3120000000000003</v>
      </c>
      <c r="R272" s="3">
        <v>6.7549999999999999</v>
      </c>
      <c r="S272" s="3">
        <v>6.6079999999999997</v>
      </c>
      <c r="T272" s="3">
        <v>6.8241176470588218</v>
      </c>
    </row>
    <row r="273" spans="1:20" x14ac:dyDescent="0.35">
      <c r="A273" s="57" t="s">
        <v>286</v>
      </c>
      <c r="B273" s="3">
        <v>6.62</v>
      </c>
      <c r="C273" s="3"/>
      <c r="D273" s="3">
        <v>6.4169999999999998</v>
      </c>
      <c r="E273" s="3">
        <v>6.5220000000000002</v>
      </c>
      <c r="F273" s="3">
        <v>6.641</v>
      </c>
      <c r="G273" s="3">
        <v>6.7249999999999996</v>
      </c>
      <c r="H273" s="3">
        <v>6.6210000000000004</v>
      </c>
      <c r="I273" s="3">
        <v>6.702</v>
      </c>
      <c r="J273" s="3">
        <v>6.9649999999999999</v>
      </c>
      <c r="K273" s="3">
        <v>6.984</v>
      </c>
      <c r="L273" s="3">
        <v>7.0369999999999999</v>
      </c>
      <c r="M273" s="3">
        <v>6.8739999999999997</v>
      </c>
      <c r="N273" s="3">
        <v>7.0739999999999998</v>
      </c>
      <c r="O273" s="3">
        <v>7.1180000000000003</v>
      </c>
      <c r="P273" s="3">
        <v>7.0350000000000001</v>
      </c>
      <c r="Q273" s="3">
        <v>7.3120000000000003</v>
      </c>
      <c r="R273" s="3">
        <v>6.7549999999999999</v>
      </c>
      <c r="S273" s="3">
        <v>6.6079999999999997</v>
      </c>
      <c r="T273" s="3">
        <v>6.8241176470588218</v>
      </c>
    </row>
    <row r="274" spans="1:20" x14ac:dyDescent="0.35">
      <c r="A274" s="54" t="s">
        <v>66</v>
      </c>
      <c r="B274" s="3">
        <v>6.0060000000000002</v>
      </c>
      <c r="C274" s="3"/>
      <c r="D274" s="3">
        <v>6.6470000000000002</v>
      </c>
      <c r="E274" s="3"/>
      <c r="F274" s="3">
        <v>6.0389999999999997</v>
      </c>
      <c r="G274" s="3">
        <v>5.84</v>
      </c>
      <c r="H274" s="3">
        <v>5.3719999999999999</v>
      </c>
      <c r="I274" s="3">
        <v>5.0960000000000001</v>
      </c>
      <c r="J274" s="3">
        <v>4.72</v>
      </c>
      <c r="K274" s="3">
        <v>4.7560000000000002</v>
      </c>
      <c r="L274" s="3">
        <v>5.6230000000000002</v>
      </c>
      <c r="M274" s="3">
        <v>5.3029999999999999</v>
      </c>
      <c r="N274" s="3">
        <v>5.1479999999999997</v>
      </c>
      <c r="O274" s="3">
        <v>5.4089999999999998</v>
      </c>
      <c r="P274" s="3">
        <v>5.952</v>
      </c>
      <c r="Q274" s="3">
        <v>5.7880000000000003</v>
      </c>
      <c r="R274" s="3">
        <v>6.1040000000000001</v>
      </c>
      <c r="S274" s="3">
        <v>5.9</v>
      </c>
      <c r="T274" s="3">
        <v>5.6064375000000002</v>
      </c>
    </row>
    <row r="275" spans="1:20" x14ac:dyDescent="0.35">
      <c r="A275" s="57" t="s">
        <v>286</v>
      </c>
      <c r="B275" s="3">
        <v>6.0060000000000002</v>
      </c>
      <c r="C275" s="3"/>
      <c r="D275" s="3">
        <v>6.6470000000000002</v>
      </c>
      <c r="E275" s="3"/>
      <c r="F275" s="3">
        <v>6.0389999999999997</v>
      </c>
      <c r="G275" s="3">
        <v>5.84</v>
      </c>
      <c r="H275" s="3"/>
      <c r="I275" s="3"/>
      <c r="J275" s="3"/>
      <c r="K275" s="3"/>
      <c r="L275" s="3">
        <v>5.6230000000000002</v>
      </c>
      <c r="M275" s="3"/>
      <c r="N275" s="3"/>
      <c r="O275" s="3"/>
      <c r="P275" s="3">
        <v>5.952</v>
      </c>
      <c r="Q275" s="3">
        <v>5.7880000000000003</v>
      </c>
      <c r="R275" s="3">
        <v>6.1040000000000001</v>
      </c>
      <c r="S275" s="3">
        <v>5.9</v>
      </c>
      <c r="T275" s="3">
        <v>5.9887777777777771</v>
      </c>
    </row>
    <row r="276" spans="1:20" x14ac:dyDescent="0.35">
      <c r="A276" s="57" t="s">
        <v>285</v>
      </c>
      <c r="B276" s="3"/>
      <c r="C276" s="3"/>
      <c r="D276" s="3"/>
      <c r="E276" s="3"/>
      <c r="F276" s="3"/>
      <c r="G276" s="3"/>
      <c r="H276" s="3">
        <v>5.3719999999999999</v>
      </c>
      <c r="I276" s="3">
        <v>5.0960000000000001</v>
      </c>
      <c r="J276" s="3">
        <v>4.72</v>
      </c>
      <c r="K276" s="3">
        <v>4.7560000000000002</v>
      </c>
      <c r="L276" s="3"/>
      <c r="M276" s="3">
        <v>5.3029999999999999</v>
      </c>
      <c r="N276" s="3">
        <v>5.1479999999999997</v>
      </c>
      <c r="O276" s="3">
        <v>5.4089999999999998</v>
      </c>
      <c r="P276" s="3"/>
      <c r="Q276" s="3"/>
      <c r="R276" s="3"/>
      <c r="S276" s="3"/>
      <c r="T276" s="3">
        <v>5.1148571428571428</v>
      </c>
    </row>
    <row r="277" spans="1:20" x14ac:dyDescent="0.35">
      <c r="A277" s="54" t="s">
        <v>73</v>
      </c>
      <c r="B277" s="3">
        <v>5.194</v>
      </c>
      <c r="C277" s="3"/>
      <c r="D277" s="3">
        <v>4.9539999999999997</v>
      </c>
      <c r="E277" s="3"/>
      <c r="F277" s="3">
        <v>4.8949999999999996</v>
      </c>
      <c r="G277" s="3">
        <v>4.7249999999999996</v>
      </c>
      <c r="H277" s="3">
        <v>4.9180000000000001</v>
      </c>
      <c r="I277" s="3">
        <v>4.6829999999999998</v>
      </c>
      <c r="J277" s="3">
        <v>4.9139999999999997</v>
      </c>
      <c r="K277" s="3">
        <v>5.181</v>
      </c>
      <c r="L277" s="3">
        <v>5.3440000000000003</v>
      </c>
      <c r="M277" s="3">
        <v>5.4489999999999998</v>
      </c>
      <c r="N277" s="3">
        <v>6.0650000000000004</v>
      </c>
      <c r="O277" s="3">
        <v>5.9359999999999999</v>
      </c>
      <c r="P277" s="3">
        <v>6</v>
      </c>
      <c r="Q277" s="3">
        <v>6.0380000000000003</v>
      </c>
      <c r="R277" s="3">
        <v>6.2270000000000003</v>
      </c>
      <c r="S277" s="3">
        <v>5.8609999999999998</v>
      </c>
      <c r="T277" s="3">
        <v>5.399</v>
      </c>
    </row>
    <row r="278" spans="1:20" x14ac:dyDescent="0.35">
      <c r="A278" s="57" t="s">
        <v>286</v>
      </c>
      <c r="B278" s="3"/>
      <c r="C278" s="3"/>
      <c r="D278" s="3"/>
      <c r="E278" s="3"/>
      <c r="F278" s="3"/>
      <c r="G278" s="3"/>
      <c r="H278" s="3"/>
      <c r="I278" s="3"/>
      <c r="J278" s="3"/>
      <c r="K278" s="3"/>
      <c r="L278" s="3"/>
      <c r="M278" s="3"/>
      <c r="N278" s="3">
        <v>6.0650000000000004</v>
      </c>
      <c r="O278" s="3">
        <v>5.9359999999999999</v>
      </c>
      <c r="P278" s="3">
        <v>6</v>
      </c>
      <c r="Q278" s="3">
        <v>6.0380000000000003</v>
      </c>
      <c r="R278" s="3">
        <v>6.2270000000000003</v>
      </c>
      <c r="S278" s="3">
        <v>5.8609999999999998</v>
      </c>
      <c r="T278" s="3">
        <v>6.0211666666666668</v>
      </c>
    </row>
    <row r="279" spans="1:20" x14ac:dyDescent="0.35">
      <c r="A279" s="57" t="s">
        <v>285</v>
      </c>
      <c r="B279" s="3">
        <v>5.194</v>
      </c>
      <c r="C279" s="3"/>
      <c r="D279" s="3">
        <v>4.9539999999999997</v>
      </c>
      <c r="E279" s="3"/>
      <c r="F279" s="3">
        <v>4.8949999999999996</v>
      </c>
      <c r="G279" s="3">
        <v>4.7249999999999996</v>
      </c>
      <c r="H279" s="3">
        <v>4.9180000000000001</v>
      </c>
      <c r="I279" s="3">
        <v>4.6829999999999998</v>
      </c>
      <c r="J279" s="3">
        <v>4.9139999999999997</v>
      </c>
      <c r="K279" s="3">
        <v>5.181</v>
      </c>
      <c r="L279" s="3">
        <v>5.3440000000000003</v>
      </c>
      <c r="M279" s="3">
        <v>5.4489999999999998</v>
      </c>
      <c r="N279" s="3"/>
      <c r="O279" s="3"/>
      <c r="P279" s="3"/>
      <c r="Q279" s="3"/>
      <c r="R279" s="3"/>
      <c r="S279" s="3"/>
      <c r="T279" s="3">
        <v>5.0256999999999996</v>
      </c>
    </row>
    <row r="280" spans="1:20" x14ac:dyDescent="0.35">
      <c r="A280" s="54" t="s">
        <v>74</v>
      </c>
      <c r="B280" s="3"/>
      <c r="C280" s="3"/>
      <c r="D280" s="3"/>
      <c r="E280" s="3">
        <v>6.8879999999999999</v>
      </c>
      <c r="F280" s="3"/>
      <c r="G280" s="3"/>
      <c r="H280" s="3"/>
      <c r="I280" s="3">
        <v>7.5910000000000002</v>
      </c>
      <c r="J280" s="3">
        <v>7.5010000000000003</v>
      </c>
      <c r="K280" s="3"/>
      <c r="L280" s="3">
        <v>7.4980000000000002</v>
      </c>
      <c r="M280" s="3">
        <v>7.51</v>
      </c>
      <c r="N280" s="3">
        <v>7.476</v>
      </c>
      <c r="O280" s="3"/>
      <c r="P280" s="3">
        <v>7.5330000000000004</v>
      </c>
      <c r="Q280" s="3">
        <v>7.5750000000000002</v>
      </c>
      <c r="R280" s="3">
        <v>7.5650000000000004</v>
      </c>
      <c r="S280" s="3">
        <v>7.4489999999999998</v>
      </c>
      <c r="T280" s="3">
        <v>7.4585999999999997</v>
      </c>
    </row>
    <row r="281" spans="1:20" x14ac:dyDescent="0.35">
      <c r="A281" s="57" t="s">
        <v>286</v>
      </c>
      <c r="B281" s="3"/>
      <c r="C281" s="3"/>
      <c r="D281" s="3"/>
      <c r="E281" s="3">
        <v>6.8879999999999999</v>
      </c>
      <c r="F281" s="3"/>
      <c r="G281" s="3"/>
      <c r="H281" s="3"/>
      <c r="I281" s="3">
        <v>7.5910000000000002</v>
      </c>
      <c r="J281" s="3">
        <v>7.5010000000000003</v>
      </c>
      <c r="K281" s="3"/>
      <c r="L281" s="3">
        <v>7.4980000000000002</v>
      </c>
      <c r="M281" s="3">
        <v>7.51</v>
      </c>
      <c r="N281" s="3">
        <v>7.476</v>
      </c>
      <c r="O281" s="3"/>
      <c r="P281" s="3">
        <v>7.5330000000000004</v>
      </c>
      <c r="Q281" s="3">
        <v>7.5750000000000002</v>
      </c>
      <c r="R281" s="3">
        <v>7.5650000000000004</v>
      </c>
      <c r="S281" s="3">
        <v>7.4489999999999998</v>
      </c>
      <c r="T281" s="3">
        <v>7.4585999999999997</v>
      </c>
    </row>
    <row r="282" spans="1:20" x14ac:dyDescent="0.35">
      <c r="A282" s="54" t="s">
        <v>79</v>
      </c>
      <c r="B282" s="3"/>
      <c r="C282" s="3">
        <v>7.1440000000000001</v>
      </c>
      <c r="D282" s="3"/>
      <c r="E282" s="3">
        <v>7.5679999999999996</v>
      </c>
      <c r="F282" s="3">
        <v>7.0460000000000003</v>
      </c>
      <c r="G282" s="3">
        <v>7.2569999999999997</v>
      </c>
      <c r="H282" s="3">
        <v>7.0069999999999997</v>
      </c>
      <c r="I282" s="3">
        <v>6.9649999999999999</v>
      </c>
      <c r="J282" s="3">
        <v>6.76</v>
      </c>
      <c r="K282" s="3">
        <v>7.0179999999999998</v>
      </c>
      <c r="L282" s="3">
        <v>6.83</v>
      </c>
      <c r="M282" s="3">
        <v>7.0410000000000004</v>
      </c>
      <c r="N282" s="3">
        <v>7.06</v>
      </c>
      <c r="O282" s="3">
        <v>6.9619999999999997</v>
      </c>
      <c r="P282" s="3">
        <v>7.2549999999999999</v>
      </c>
      <c r="Q282" s="3">
        <v>7.0350000000000001</v>
      </c>
      <c r="R282" s="3">
        <v>6.8280000000000003</v>
      </c>
      <c r="S282" s="3">
        <v>6.87</v>
      </c>
      <c r="T282" s="3">
        <v>7.040375</v>
      </c>
    </row>
    <row r="283" spans="1:20" x14ac:dyDescent="0.35">
      <c r="A283" s="57" t="s">
        <v>286</v>
      </c>
      <c r="B283" s="3"/>
      <c r="C283" s="3">
        <v>7.1440000000000001</v>
      </c>
      <c r="D283" s="3"/>
      <c r="E283" s="3">
        <v>7.5679999999999996</v>
      </c>
      <c r="F283" s="3">
        <v>7.0460000000000003</v>
      </c>
      <c r="G283" s="3">
        <v>7.2569999999999997</v>
      </c>
      <c r="H283" s="3">
        <v>7.0069999999999997</v>
      </c>
      <c r="I283" s="3">
        <v>6.9649999999999999</v>
      </c>
      <c r="J283" s="3">
        <v>6.76</v>
      </c>
      <c r="K283" s="3">
        <v>7.0179999999999998</v>
      </c>
      <c r="L283" s="3">
        <v>6.83</v>
      </c>
      <c r="M283" s="3">
        <v>7.0410000000000004</v>
      </c>
      <c r="N283" s="3">
        <v>7.06</v>
      </c>
      <c r="O283" s="3">
        <v>6.9619999999999997</v>
      </c>
      <c r="P283" s="3">
        <v>7.2549999999999999</v>
      </c>
      <c r="Q283" s="3">
        <v>7.0350000000000001</v>
      </c>
      <c r="R283" s="3">
        <v>6.8280000000000003</v>
      </c>
      <c r="S283" s="3">
        <v>6.87</v>
      </c>
      <c r="T283" s="3">
        <v>7.040375</v>
      </c>
    </row>
    <row r="284" spans="1:20" x14ac:dyDescent="0.35">
      <c r="A284" s="54" t="s">
        <v>81</v>
      </c>
      <c r="B284" s="3">
        <v>6.8540000000000001</v>
      </c>
      <c r="C284" s="3"/>
      <c r="D284" s="3">
        <v>6.5739999999999998</v>
      </c>
      <c r="E284" s="3">
        <v>6.78</v>
      </c>
      <c r="F284" s="3">
        <v>6.3339999999999996</v>
      </c>
      <c r="G284" s="3">
        <v>6.3540000000000001</v>
      </c>
      <c r="H284" s="3">
        <v>6.0570000000000004</v>
      </c>
      <c r="I284" s="3">
        <v>5.8390000000000004</v>
      </c>
      <c r="J284" s="3">
        <v>6.0090000000000003</v>
      </c>
      <c r="K284" s="3">
        <v>6.0270000000000001</v>
      </c>
      <c r="L284" s="3">
        <v>5.8479999999999999</v>
      </c>
      <c r="M284" s="3">
        <v>5.9550000000000001</v>
      </c>
      <c r="N284" s="3">
        <v>6.1989999999999998</v>
      </c>
      <c r="O284" s="3">
        <v>6.5170000000000003</v>
      </c>
      <c r="P284" s="3">
        <v>6.4450000000000003</v>
      </c>
      <c r="Q284" s="3">
        <v>6.4880000000000004</v>
      </c>
      <c r="R284" s="3">
        <v>6.4669999999999996</v>
      </c>
      <c r="S284" s="3">
        <v>6.258</v>
      </c>
      <c r="T284" s="3">
        <v>6.2944117647058819</v>
      </c>
    </row>
    <row r="285" spans="1:20" x14ac:dyDescent="0.35">
      <c r="A285" s="57" t="s">
        <v>286</v>
      </c>
      <c r="B285" s="3">
        <v>6.8540000000000001</v>
      </c>
      <c r="C285" s="3"/>
      <c r="D285" s="3">
        <v>6.5739999999999998</v>
      </c>
      <c r="E285" s="3">
        <v>6.78</v>
      </c>
      <c r="F285" s="3">
        <v>6.3339999999999996</v>
      </c>
      <c r="G285" s="3">
        <v>6.3540000000000001</v>
      </c>
      <c r="H285" s="3">
        <v>6.0570000000000004</v>
      </c>
      <c r="I285" s="3">
        <v>5.8390000000000004</v>
      </c>
      <c r="J285" s="3">
        <v>6.0090000000000003</v>
      </c>
      <c r="K285" s="3">
        <v>6.0270000000000001</v>
      </c>
      <c r="L285" s="3">
        <v>5.8479999999999999</v>
      </c>
      <c r="M285" s="3">
        <v>5.9550000000000001</v>
      </c>
      <c r="N285" s="3">
        <v>6.1989999999999998</v>
      </c>
      <c r="O285" s="3">
        <v>6.5170000000000003</v>
      </c>
      <c r="P285" s="3">
        <v>6.4450000000000003</v>
      </c>
      <c r="Q285" s="3">
        <v>6.4880000000000004</v>
      </c>
      <c r="R285" s="3">
        <v>6.4669999999999996</v>
      </c>
      <c r="S285" s="3">
        <v>6.258</v>
      </c>
      <c r="T285" s="3">
        <v>6.2944117647058819</v>
      </c>
    </row>
    <row r="286" spans="1:20" x14ac:dyDescent="0.35">
      <c r="A286" s="54" t="s">
        <v>88</v>
      </c>
      <c r="B286" s="3"/>
      <c r="C286" s="3"/>
      <c r="D286" s="3">
        <v>5.1040000000000001</v>
      </c>
      <c r="E286" s="3">
        <v>5.5220000000000002</v>
      </c>
      <c r="F286" s="3">
        <v>5.891</v>
      </c>
      <c r="G286" s="3">
        <v>5.1769999999999996</v>
      </c>
      <c r="H286" s="3">
        <v>4.8600000000000003</v>
      </c>
      <c r="I286" s="3">
        <v>5.64</v>
      </c>
      <c r="J286" s="3">
        <v>6.1260000000000003</v>
      </c>
      <c r="K286" s="3">
        <v>5</v>
      </c>
      <c r="L286" s="3">
        <v>5.077</v>
      </c>
      <c r="M286" s="3">
        <v>5.7590000000000003</v>
      </c>
      <c r="N286" s="3">
        <v>6.149</v>
      </c>
      <c r="O286" s="3">
        <v>6.3920000000000003</v>
      </c>
      <c r="P286" s="3">
        <v>6.4249999999999998</v>
      </c>
      <c r="Q286" s="3">
        <v>6.2939999999999996</v>
      </c>
      <c r="R286" s="3">
        <v>6.6479999999999997</v>
      </c>
      <c r="S286" s="3">
        <v>6.16</v>
      </c>
      <c r="T286" s="3">
        <v>5.7639999999999993</v>
      </c>
    </row>
    <row r="287" spans="1:20" x14ac:dyDescent="0.35">
      <c r="A287" s="57" t="s">
        <v>286</v>
      </c>
      <c r="B287" s="3"/>
      <c r="C287" s="3"/>
      <c r="D287" s="3"/>
      <c r="E287" s="3">
        <v>5.5220000000000002</v>
      </c>
      <c r="F287" s="3">
        <v>5.891</v>
      </c>
      <c r="G287" s="3"/>
      <c r="H287" s="3"/>
      <c r="I287" s="3">
        <v>5.64</v>
      </c>
      <c r="J287" s="3">
        <v>6.1260000000000003</v>
      </c>
      <c r="K287" s="3"/>
      <c r="L287" s="3"/>
      <c r="M287" s="3">
        <v>5.7590000000000003</v>
      </c>
      <c r="N287" s="3">
        <v>6.149</v>
      </c>
      <c r="O287" s="3">
        <v>6.3920000000000003</v>
      </c>
      <c r="P287" s="3">
        <v>6.4249999999999998</v>
      </c>
      <c r="Q287" s="3">
        <v>6.2939999999999996</v>
      </c>
      <c r="R287" s="3">
        <v>6.6479999999999997</v>
      </c>
      <c r="S287" s="3">
        <v>6.16</v>
      </c>
      <c r="T287" s="3">
        <v>6.0914545454545452</v>
      </c>
    </row>
    <row r="288" spans="1:20" x14ac:dyDescent="0.35">
      <c r="A288" s="57" t="s">
        <v>285</v>
      </c>
      <c r="B288" s="3"/>
      <c r="C288" s="3"/>
      <c r="D288" s="3">
        <v>5.1040000000000001</v>
      </c>
      <c r="E288" s="3"/>
      <c r="F288" s="3"/>
      <c r="G288" s="3">
        <v>5.1769999999999996</v>
      </c>
      <c r="H288" s="3">
        <v>4.8600000000000003</v>
      </c>
      <c r="I288" s="3"/>
      <c r="J288" s="3"/>
      <c r="K288" s="3">
        <v>5</v>
      </c>
      <c r="L288" s="3">
        <v>5.077</v>
      </c>
      <c r="M288" s="3"/>
      <c r="N288" s="3"/>
      <c r="O288" s="3"/>
      <c r="P288" s="3"/>
      <c r="Q288" s="3"/>
      <c r="R288" s="3"/>
      <c r="S288" s="3"/>
      <c r="T288" s="3">
        <v>5.0435999999999996</v>
      </c>
    </row>
    <row r="289" spans="1:20" x14ac:dyDescent="0.35">
      <c r="A289" s="54" t="s">
        <v>92</v>
      </c>
      <c r="B289" s="3"/>
      <c r="C289" s="3">
        <v>4.71</v>
      </c>
      <c r="D289" s="3">
        <v>4.6669999999999998</v>
      </c>
      <c r="E289" s="3">
        <v>5.1449999999999996</v>
      </c>
      <c r="F289" s="3">
        <v>4.6689999999999996</v>
      </c>
      <c r="G289" s="3"/>
      <c r="H289" s="3">
        <v>4.9669999999999996</v>
      </c>
      <c r="I289" s="3">
        <v>5.125</v>
      </c>
      <c r="J289" s="3">
        <v>5.07</v>
      </c>
      <c r="K289" s="3">
        <v>5.7290000000000001</v>
      </c>
      <c r="L289" s="3">
        <v>5.8810000000000002</v>
      </c>
      <c r="M289" s="3">
        <v>5.94</v>
      </c>
      <c r="N289" s="3">
        <v>5.9779999999999998</v>
      </c>
      <c r="O289" s="3">
        <v>5.9009999999999998</v>
      </c>
      <c r="P289" s="3">
        <v>5.97</v>
      </c>
      <c r="Q289" s="3">
        <v>6.2290000000000001</v>
      </c>
      <c r="R289" s="3">
        <v>6.3529999999999998</v>
      </c>
      <c r="S289" s="3">
        <v>6.0549999999999997</v>
      </c>
      <c r="T289" s="3">
        <v>5.5243124999999997</v>
      </c>
    </row>
    <row r="290" spans="1:20" x14ac:dyDescent="0.35">
      <c r="A290" s="57" t="s">
        <v>286</v>
      </c>
      <c r="B290" s="3"/>
      <c r="C290" s="3"/>
      <c r="D290" s="3"/>
      <c r="E290" s="3"/>
      <c r="F290" s="3"/>
      <c r="G290" s="3"/>
      <c r="H290" s="3"/>
      <c r="I290" s="3"/>
      <c r="J290" s="3"/>
      <c r="K290" s="3">
        <v>5.7290000000000001</v>
      </c>
      <c r="L290" s="3">
        <v>5.8810000000000002</v>
      </c>
      <c r="M290" s="3">
        <v>5.94</v>
      </c>
      <c r="N290" s="3">
        <v>5.9779999999999998</v>
      </c>
      <c r="O290" s="3">
        <v>5.9009999999999998</v>
      </c>
      <c r="P290" s="3">
        <v>5.97</v>
      </c>
      <c r="Q290" s="3">
        <v>6.2290000000000001</v>
      </c>
      <c r="R290" s="3">
        <v>6.3529999999999998</v>
      </c>
      <c r="S290" s="3">
        <v>6.0549999999999997</v>
      </c>
      <c r="T290" s="3">
        <v>6.0040000000000004</v>
      </c>
    </row>
    <row r="291" spans="1:20" x14ac:dyDescent="0.35">
      <c r="A291" s="57" t="s">
        <v>285</v>
      </c>
      <c r="B291" s="3"/>
      <c r="C291" s="3">
        <v>4.71</v>
      </c>
      <c r="D291" s="3">
        <v>4.6669999999999998</v>
      </c>
      <c r="E291" s="3">
        <v>5.1449999999999996</v>
      </c>
      <c r="F291" s="3">
        <v>4.6689999999999996</v>
      </c>
      <c r="G291" s="3"/>
      <c r="H291" s="3">
        <v>4.9669999999999996</v>
      </c>
      <c r="I291" s="3">
        <v>5.125</v>
      </c>
      <c r="J291" s="3">
        <v>5.07</v>
      </c>
      <c r="K291" s="3"/>
      <c r="L291" s="3"/>
      <c r="M291" s="3"/>
      <c r="N291" s="3"/>
      <c r="O291" s="3"/>
      <c r="P291" s="3"/>
      <c r="Q291" s="3"/>
      <c r="R291" s="3"/>
      <c r="S291" s="3"/>
      <c r="T291" s="3">
        <v>4.907571428571428</v>
      </c>
    </row>
    <row r="292" spans="1:20" x14ac:dyDescent="0.35">
      <c r="A292" s="54" t="s">
        <v>97</v>
      </c>
      <c r="B292" s="3"/>
      <c r="C292" s="3">
        <v>5.9539999999999997</v>
      </c>
      <c r="D292" s="3">
        <v>5.8079999999999998</v>
      </c>
      <c r="E292" s="3">
        <v>5.5540000000000003</v>
      </c>
      <c r="F292" s="3">
        <v>5.4669999999999996</v>
      </c>
      <c r="G292" s="3">
        <v>5.0659999999999998</v>
      </c>
      <c r="H292" s="3">
        <v>5.4320000000000004</v>
      </c>
      <c r="I292" s="3">
        <v>5.7709999999999999</v>
      </c>
      <c r="J292" s="3">
        <v>5.5960000000000001</v>
      </c>
      <c r="K292" s="3">
        <v>6.1260000000000003</v>
      </c>
      <c r="L292" s="3">
        <v>5.7110000000000003</v>
      </c>
      <c r="M292" s="3">
        <v>5.8659999999999997</v>
      </c>
      <c r="N292" s="3">
        <v>6.2729999999999997</v>
      </c>
      <c r="O292" s="3">
        <v>6.3090000000000002</v>
      </c>
      <c r="P292" s="3">
        <v>6.0640000000000001</v>
      </c>
      <c r="Q292" s="3">
        <v>6.391</v>
      </c>
      <c r="R292" s="3">
        <v>6.8650000000000002</v>
      </c>
      <c r="S292" s="3">
        <v>7.0380000000000003</v>
      </c>
      <c r="T292" s="3">
        <v>5.9582941176470596</v>
      </c>
    </row>
    <row r="293" spans="1:20" x14ac:dyDescent="0.35">
      <c r="A293" s="57" t="s">
        <v>286</v>
      </c>
      <c r="B293" s="3"/>
      <c r="C293" s="3">
        <v>5.9539999999999997</v>
      </c>
      <c r="D293" s="3">
        <v>5.8079999999999998</v>
      </c>
      <c r="E293" s="3">
        <v>5.5540000000000003</v>
      </c>
      <c r="F293" s="3"/>
      <c r="G293" s="3"/>
      <c r="H293" s="3"/>
      <c r="I293" s="3">
        <v>5.7709999999999999</v>
      </c>
      <c r="J293" s="3">
        <v>5.5960000000000001</v>
      </c>
      <c r="K293" s="3">
        <v>6.1260000000000003</v>
      </c>
      <c r="L293" s="3">
        <v>5.7110000000000003</v>
      </c>
      <c r="M293" s="3">
        <v>5.8659999999999997</v>
      </c>
      <c r="N293" s="3">
        <v>6.2729999999999997</v>
      </c>
      <c r="O293" s="3">
        <v>6.3090000000000002</v>
      </c>
      <c r="P293" s="3">
        <v>6.0640000000000001</v>
      </c>
      <c r="Q293" s="3">
        <v>6.391</v>
      </c>
      <c r="R293" s="3">
        <v>6.8650000000000002</v>
      </c>
      <c r="S293" s="3">
        <v>7.0380000000000003</v>
      </c>
      <c r="T293" s="3">
        <v>6.0947142857142866</v>
      </c>
    </row>
    <row r="294" spans="1:20" x14ac:dyDescent="0.35">
      <c r="A294" s="57" t="s">
        <v>285</v>
      </c>
      <c r="B294" s="3"/>
      <c r="C294" s="3"/>
      <c r="D294" s="3"/>
      <c r="E294" s="3"/>
      <c r="F294" s="3">
        <v>5.4669999999999996</v>
      </c>
      <c r="G294" s="3">
        <v>5.0659999999999998</v>
      </c>
      <c r="H294" s="3">
        <v>5.4320000000000004</v>
      </c>
      <c r="I294" s="3"/>
      <c r="J294" s="3"/>
      <c r="K294" s="3"/>
      <c r="L294" s="3"/>
      <c r="M294" s="3"/>
      <c r="N294" s="3"/>
      <c r="O294" s="3"/>
      <c r="P294" s="3"/>
      <c r="Q294" s="3"/>
      <c r="R294" s="3"/>
      <c r="S294" s="3"/>
      <c r="T294" s="3">
        <v>5.3216666666666663</v>
      </c>
    </row>
    <row r="295" spans="1:20" x14ac:dyDescent="0.35">
      <c r="A295" s="54" t="s">
        <v>98</v>
      </c>
      <c r="B295" s="3"/>
      <c r="C295" s="3"/>
      <c r="D295" s="3"/>
      <c r="E295" s="3"/>
      <c r="F295" s="3">
        <v>6.9580000000000002</v>
      </c>
      <c r="G295" s="3">
        <v>7.0970000000000004</v>
      </c>
      <c r="H295" s="3">
        <v>7.101</v>
      </c>
      <c r="I295" s="3">
        <v>6.9640000000000004</v>
      </c>
      <c r="J295" s="3">
        <v>7.1310000000000002</v>
      </c>
      <c r="K295" s="3">
        <v>6.891</v>
      </c>
      <c r="L295" s="3">
        <v>6.702</v>
      </c>
      <c r="M295" s="3">
        <v>6.9669999999999996</v>
      </c>
      <c r="N295" s="3">
        <v>7.0609999999999999</v>
      </c>
      <c r="O295" s="3">
        <v>7.2430000000000003</v>
      </c>
      <c r="P295" s="3">
        <v>7.4039999999999999</v>
      </c>
      <c r="Q295" s="3"/>
      <c r="R295" s="3"/>
      <c r="S295" s="3">
        <v>7.2279999999999998</v>
      </c>
      <c r="T295" s="3">
        <v>7.0622499999999988</v>
      </c>
    </row>
    <row r="296" spans="1:20" x14ac:dyDescent="0.35">
      <c r="A296" s="57" t="s">
        <v>286</v>
      </c>
      <c r="B296" s="3"/>
      <c r="C296" s="3"/>
      <c r="D296" s="3"/>
      <c r="E296" s="3"/>
      <c r="F296" s="3">
        <v>6.9580000000000002</v>
      </c>
      <c r="G296" s="3">
        <v>7.0970000000000004</v>
      </c>
      <c r="H296" s="3">
        <v>7.101</v>
      </c>
      <c r="I296" s="3">
        <v>6.9640000000000004</v>
      </c>
      <c r="J296" s="3">
        <v>7.1310000000000002</v>
      </c>
      <c r="K296" s="3">
        <v>6.891</v>
      </c>
      <c r="L296" s="3">
        <v>6.702</v>
      </c>
      <c r="M296" s="3">
        <v>6.9669999999999996</v>
      </c>
      <c r="N296" s="3">
        <v>7.0609999999999999</v>
      </c>
      <c r="O296" s="3">
        <v>7.2430000000000003</v>
      </c>
      <c r="P296" s="3">
        <v>7.4039999999999999</v>
      </c>
      <c r="Q296" s="3"/>
      <c r="R296" s="3"/>
      <c r="S296" s="3">
        <v>7.2279999999999998</v>
      </c>
      <c r="T296" s="3">
        <v>7.0622499999999988</v>
      </c>
    </row>
    <row r="297" spans="1:20" x14ac:dyDescent="0.35">
      <c r="A297" s="54" t="s">
        <v>104</v>
      </c>
      <c r="B297" s="3"/>
      <c r="C297" s="3"/>
      <c r="D297" s="3"/>
      <c r="E297" s="3"/>
      <c r="F297" s="3">
        <v>6.3280000000000003</v>
      </c>
      <c r="G297" s="3">
        <v>5.774</v>
      </c>
      <c r="H297" s="3">
        <v>6.1550000000000002</v>
      </c>
      <c r="I297" s="3">
        <v>5.9630000000000001</v>
      </c>
      <c r="J297" s="3">
        <v>6.38</v>
      </c>
      <c r="K297" s="3">
        <v>6.452</v>
      </c>
      <c r="L297" s="3">
        <v>6.6130000000000004</v>
      </c>
      <c r="M297" s="3">
        <v>6.5910000000000002</v>
      </c>
      <c r="N297" s="3">
        <v>6.6760000000000002</v>
      </c>
      <c r="O297" s="3">
        <v>6.91</v>
      </c>
      <c r="P297" s="3">
        <v>6.7329999999999997</v>
      </c>
      <c r="Q297" s="3">
        <v>6.157</v>
      </c>
      <c r="R297" s="3">
        <v>6.444</v>
      </c>
      <c r="S297" s="3">
        <v>6.2990000000000004</v>
      </c>
      <c r="T297" s="3">
        <v>6.3910714285714292</v>
      </c>
    </row>
    <row r="298" spans="1:20" x14ac:dyDescent="0.35">
      <c r="A298" s="57" t="s">
        <v>286</v>
      </c>
      <c r="B298" s="3"/>
      <c r="C298" s="3"/>
      <c r="D298" s="3"/>
      <c r="E298" s="3"/>
      <c r="F298" s="3">
        <v>6.3280000000000003</v>
      </c>
      <c r="G298" s="3">
        <v>5.774</v>
      </c>
      <c r="H298" s="3">
        <v>6.1550000000000002</v>
      </c>
      <c r="I298" s="3">
        <v>5.9630000000000001</v>
      </c>
      <c r="J298" s="3">
        <v>6.38</v>
      </c>
      <c r="K298" s="3">
        <v>6.452</v>
      </c>
      <c r="L298" s="3">
        <v>6.6130000000000004</v>
      </c>
      <c r="M298" s="3">
        <v>6.5910000000000002</v>
      </c>
      <c r="N298" s="3">
        <v>6.6760000000000002</v>
      </c>
      <c r="O298" s="3">
        <v>6.91</v>
      </c>
      <c r="P298" s="3">
        <v>6.7329999999999997</v>
      </c>
      <c r="Q298" s="3">
        <v>6.157</v>
      </c>
      <c r="R298" s="3">
        <v>6.444</v>
      </c>
      <c r="S298" s="3">
        <v>6.2990000000000004</v>
      </c>
      <c r="T298" s="3">
        <v>6.3910714285714292</v>
      </c>
    </row>
    <row r="299" spans="1:20" x14ac:dyDescent="0.35">
      <c r="A299" s="54" t="s">
        <v>108</v>
      </c>
      <c r="B299" s="3"/>
      <c r="C299" s="3">
        <v>5.1020000000000003</v>
      </c>
      <c r="D299" s="3">
        <v>4.7750000000000004</v>
      </c>
      <c r="E299" s="3">
        <v>5.5030000000000001</v>
      </c>
      <c r="F299" s="3">
        <v>5.5540000000000003</v>
      </c>
      <c r="G299" s="3">
        <v>5.59</v>
      </c>
      <c r="H299" s="3">
        <v>5.7919999999999998</v>
      </c>
      <c r="I299" s="3">
        <v>5.9960000000000004</v>
      </c>
      <c r="J299" s="3">
        <v>5.7560000000000002</v>
      </c>
      <c r="K299" s="3">
        <v>5.9169999999999998</v>
      </c>
      <c r="L299" s="3">
        <v>6.0170000000000003</v>
      </c>
      <c r="M299" s="3">
        <v>5.5780000000000003</v>
      </c>
      <c r="N299" s="3">
        <v>5.3259999999999996</v>
      </c>
      <c r="O299" s="3">
        <v>5.6820000000000004</v>
      </c>
      <c r="P299" s="3">
        <v>5.8029999999999999</v>
      </c>
      <c r="Q299" s="3">
        <v>5.8120000000000003</v>
      </c>
      <c r="R299" s="3">
        <v>5.9589999999999996</v>
      </c>
      <c r="S299" s="3">
        <v>5.6870000000000003</v>
      </c>
      <c r="T299" s="3">
        <v>5.6381764705882365</v>
      </c>
    </row>
    <row r="300" spans="1:20" x14ac:dyDescent="0.35">
      <c r="A300" s="57" t="s">
        <v>286</v>
      </c>
      <c r="B300" s="3"/>
      <c r="C300" s="3"/>
      <c r="D300" s="3"/>
      <c r="E300" s="3">
        <v>5.5030000000000001</v>
      </c>
      <c r="F300" s="3">
        <v>5.5540000000000003</v>
      </c>
      <c r="G300" s="3">
        <v>5.59</v>
      </c>
      <c r="H300" s="3">
        <v>5.7919999999999998</v>
      </c>
      <c r="I300" s="3">
        <v>5.9960000000000004</v>
      </c>
      <c r="J300" s="3">
        <v>5.7560000000000002</v>
      </c>
      <c r="K300" s="3">
        <v>5.9169999999999998</v>
      </c>
      <c r="L300" s="3">
        <v>6.0170000000000003</v>
      </c>
      <c r="M300" s="3">
        <v>5.5780000000000003</v>
      </c>
      <c r="N300" s="3"/>
      <c r="O300" s="3">
        <v>5.6820000000000004</v>
      </c>
      <c r="P300" s="3">
        <v>5.8029999999999999</v>
      </c>
      <c r="Q300" s="3">
        <v>5.8120000000000003</v>
      </c>
      <c r="R300" s="3">
        <v>5.9589999999999996</v>
      </c>
      <c r="S300" s="3">
        <v>5.6870000000000003</v>
      </c>
      <c r="T300" s="3">
        <v>5.7604285714285721</v>
      </c>
    </row>
    <row r="301" spans="1:20" x14ac:dyDescent="0.35">
      <c r="A301" s="57" t="s">
        <v>285</v>
      </c>
      <c r="B301" s="3"/>
      <c r="C301" s="3">
        <v>5.1020000000000003</v>
      </c>
      <c r="D301" s="3">
        <v>4.7750000000000004</v>
      </c>
      <c r="E301" s="3"/>
      <c r="F301" s="3"/>
      <c r="G301" s="3"/>
      <c r="H301" s="3"/>
      <c r="I301" s="3"/>
      <c r="J301" s="3"/>
      <c r="K301" s="3"/>
      <c r="L301" s="3"/>
      <c r="M301" s="3"/>
      <c r="N301" s="3">
        <v>5.3259999999999996</v>
      </c>
      <c r="O301" s="3"/>
      <c r="P301" s="3"/>
      <c r="Q301" s="3"/>
      <c r="R301" s="3"/>
      <c r="S301" s="3"/>
      <c r="T301" s="3">
        <v>5.0676666666666668</v>
      </c>
    </row>
    <row r="302" spans="1:20" x14ac:dyDescent="0.35">
      <c r="A302" s="54" t="s">
        <v>110</v>
      </c>
      <c r="B302" s="3"/>
      <c r="C302" s="3"/>
      <c r="D302" s="3">
        <v>5.1959999999999997</v>
      </c>
      <c r="E302" s="3"/>
      <c r="F302" s="3">
        <v>4.8010000000000002</v>
      </c>
      <c r="G302" s="3">
        <v>5.4550000000000001</v>
      </c>
      <c r="H302" s="3">
        <v>5.2229999999999999</v>
      </c>
      <c r="I302" s="3">
        <v>5.2190000000000003</v>
      </c>
      <c r="J302" s="3">
        <v>5.0739999999999998</v>
      </c>
      <c r="K302" s="3">
        <v>5.2830000000000004</v>
      </c>
      <c r="L302" s="3">
        <v>5.125</v>
      </c>
      <c r="M302" s="3">
        <v>5.3040000000000003</v>
      </c>
      <c r="N302" s="3">
        <v>5.6150000000000002</v>
      </c>
      <c r="O302" s="3">
        <v>5.65</v>
      </c>
      <c r="P302" s="3">
        <v>5.3860000000000001</v>
      </c>
      <c r="Q302" s="3">
        <v>5.7220000000000004</v>
      </c>
      <c r="R302" s="3"/>
      <c r="S302" s="3"/>
      <c r="T302" s="3">
        <v>5.3117692307692312</v>
      </c>
    </row>
    <row r="303" spans="1:20" x14ac:dyDescent="0.35">
      <c r="A303" s="57" t="s">
        <v>286</v>
      </c>
      <c r="B303" s="3"/>
      <c r="C303" s="3"/>
      <c r="D303" s="3"/>
      <c r="E303" s="3"/>
      <c r="F303" s="3"/>
      <c r="G303" s="3"/>
      <c r="H303" s="3"/>
      <c r="I303" s="3"/>
      <c r="J303" s="3"/>
      <c r="K303" s="3"/>
      <c r="L303" s="3"/>
      <c r="M303" s="3"/>
      <c r="N303" s="3">
        <v>5.6150000000000002</v>
      </c>
      <c r="O303" s="3">
        <v>5.65</v>
      </c>
      <c r="P303" s="3"/>
      <c r="Q303" s="3">
        <v>5.7220000000000004</v>
      </c>
      <c r="R303" s="3"/>
      <c r="S303" s="3"/>
      <c r="T303" s="3">
        <v>5.6623333333333337</v>
      </c>
    </row>
    <row r="304" spans="1:20" x14ac:dyDescent="0.35">
      <c r="A304" s="57" t="s">
        <v>285</v>
      </c>
      <c r="B304" s="3"/>
      <c r="C304" s="3"/>
      <c r="D304" s="3">
        <v>5.1959999999999997</v>
      </c>
      <c r="E304" s="3"/>
      <c r="F304" s="3">
        <v>4.8010000000000002</v>
      </c>
      <c r="G304" s="3">
        <v>5.4550000000000001</v>
      </c>
      <c r="H304" s="3">
        <v>5.2229999999999999</v>
      </c>
      <c r="I304" s="3">
        <v>5.2190000000000003</v>
      </c>
      <c r="J304" s="3">
        <v>5.0739999999999998</v>
      </c>
      <c r="K304" s="3">
        <v>5.2830000000000004</v>
      </c>
      <c r="L304" s="3">
        <v>5.125</v>
      </c>
      <c r="M304" s="3">
        <v>5.3040000000000003</v>
      </c>
      <c r="N304" s="3"/>
      <c r="O304" s="3"/>
      <c r="P304" s="3">
        <v>5.3860000000000001</v>
      </c>
      <c r="Q304" s="3"/>
      <c r="R304" s="3"/>
      <c r="S304" s="3"/>
      <c r="T304" s="3">
        <v>5.2066000000000008</v>
      </c>
    </row>
    <row r="305" spans="1:20" x14ac:dyDescent="0.35">
      <c r="A305" s="54" t="s">
        <v>116</v>
      </c>
      <c r="B305" s="3">
        <v>7.4640000000000004</v>
      </c>
      <c r="C305" s="3"/>
      <c r="D305" s="3">
        <v>7.452</v>
      </c>
      <c r="E305" s="3">
        <v>7.6310000000000002</v>
      </c>
      <c r="F305" s="3"/>
      <c r="G305" s="3">
        <v>7.5019999999999998</v>
      </c>
      <c r="H305" s="3">
        <v>7.5640000000000001</v>
      </c>
      <c r="I305" s="3">
        <v>7.4710000000000001</v>
      </c>
      <c r="J305" s="3">
        <v>7.407</v>
      </c>
      <c r="K305" s="3">
        <v>7.3209999999999997</v>
      </c>
      <c r="L305" s="3">
        <v>7.3239999999999998</v>
      </c>
      <c r="M305" s="3">
        <v>7.5410000000000004</v>
      </c>
      <c r="N305" s="3">
        <v>7.4589999999999996</v>
      </c>
      <c r="O305" s="3">
        <v>7.4630000000000001</v>
      </c>
      <c r="P305" s="3">
        <v>7.4249999999999998</v>
      </c>
      <c r="Q305" s="3">
        <v>7.5039999999999996</v>
      </c>
      <c r="R305" s="3">
        <v>7.3140000000000001</v>
      </c>
      <c r="S305" s="3">
        <v>7.39</v>
      </c>
      <c r="T305" s="3">
        <v>7.4519999999999991</v>
      </c>
    </row>
    <row r="306" spans="1:20" x14ac:dyDescent="0.35">
      <c r="A306" s="57" t="s">
        <v>286</v>
      </c>
      <c r="B306" s="3">
        <v>7.4640000000000004</v>
      </c>
      <c r="C306" s="3"/>
      <c r="D306" s="3">
        <v>7.452</v>
      </c>
      <c r="E306" s="3">
        <v>7.6310000000000002</v>
      </c>
      <c r="F306" s="3"/>
      <c r="G306" s="3">
        <v>7.5019999999999998</v>
      </c>
      <c r="H306" s="3">
        <v>7.5640000000000001</v>
      </c>
      <c r="I306" s="3">
        <v>7.4710000000000001</v>
      </c>
      <c r="J306" s="3">
        <v>7.407</v>
      </c>
      <c r="K306" s="3">
        <v>7.3209999999999997</v>
      </c>
      <c r="L306" s="3">
        <v>7.3239999999999998</v>
      </c>
      <c r="M306" s="3">
        <v>7.5410000000000004</v>
      </c>
      <c r="N306" s="3">
        <v>7.4589999999999996</v>
      </c>
      <c r="O306" s="3">
        <v>7.4630000000000001</v>
      </c>
      <c r="P306" s="3">
        <v>7.4249999999999998</v>
      </c>
      <c r="Q306" s="3">
        <v>7.5039999999999996</v>
      </c>
      <c r="R306" s="3">
        <v>7.3140000000000001</v>
      </c>
      <c r="S306" s="3">
        <v>7.39</v>
      </c>
      <c r="T306" s="3">
        <v>7.4519999999999991</v>
      </c>
    </row>
    <row r="307" spans="1:20" x14ac:dyDescent="0.35">
      <c r="A307" s="54" t="s">
        <v>121</v>
      </c>
      <c r="B307" s="3"/>
      <c r="C307" s="3"/>
      <c r="D307" s="3">
        <v>4.4939999999999998</v>
      </c>
      <c r="E307" s="3"/>
      <c r="F307" s="3">
        <v>4.4279999999999999</v>
      </c>
      <c r="G307" s="3">
        <v>4.18</v>
      </c>
      <c r="H307" s="3">
        <v>4.8979999999999997</v>
      </c>
      <c r="I307" s="3">
        <v>4.6399999999999997</v>
      </c>
      <c r="J307" s="3">
        <v>5.1859999999999999</v>
      </c>
      <c r="K307" s="3">
        <v>5.2039999999999997</v>
      </c>
      <c r="L307" s="3">
        <v>4.976</v>
      </c>
      <c r="M307" s="3">
        <v>5.3460000000000001</v>
      </c>
      <c r="N307" s="3">
        <v>5.234</v>
      </c>
      <c r="O307" s="3">
        <v>5.24</v>
      </c>
      <c r="P307" s="3">
        <v>5.0149999999999997</v>
      </c>
      <c r="Q307" s="3">
        <v>5.0540000000000003</v>
      </c>
      <c r="R307" s="3">
        <v>5.5350000000000001</v>
      </c>
      <c r="S307" s="3">
        <v>5.1669999999999998</v>
      </c>
      <c r="T307" s="3">
        <v>4.9731333333333341</v>
      </c>
    </row>
    <row r="308" spans="1:20" x14ac:dyDescent="0.35">
      <c r="A308" s="57" t="s">
        <v>286</v>
      </c>
      <c r="B308" s="3"/>
      <c r="C308" s="3"/>
      <c r="D308" s="3"/>
      <c r="E308" s="3"/>
      <c r="F308" s="3"/>
      <c r="G308" s="3"/>
      <c r="H308" s="3"/>
      <c r="I308" s="3"/>
      <c r="J308" s="3"/>
      <c r="K308" s="3"/>
      <c r="L308" s="3"/>
      <c r="M308" s="3"/>
      <c r="N308" s="3"/>
      <c r="O308" s="3"/>
      <c r="P308" s="3"/>
      <c r="Q308" s="3"/>
      <c r="R308" s="3">
        <v>5.5350000000000001</v>
      </c>
      <c r="S308" s="3"/>
      <c r="T308" s="3">
        <v>5.5350000000000001</v>
      </c>
    </row>
    <row r="309" spans="1:20" x14ac:dyDescent="0.35">
      <c r="A309" s="57" t="s">
        <v>285</v>
      </c>
      <c r="B309" s="3"/>
      <c r="C309" s="3"/>
      <c r="D309" s="3">
        <v>4.4939999999999998</v>
      </c>
      <c r="E309" s="3"/>
      <c r="F309" s="3">
        <v>4.4279999999999999</v>
      </c>
      <c r="G309" s="3">
        <v>4.18</v>
      </c>
      <c r="H309" s="3">
        <v>4.8979999999999997</v>
      </c>
      <c r="I309" s="3">
        <v>4.6399999999999997</v>
      </c>
      <c r="J309" s="3">
        <v>5.1859999999999999</v>
      </c>
      <c r="K309" s="3">
        <v>5.2039999999999997</v>
      </c>
      <c r="L309" s="3">
        <v>4.976</v>
      </c>
      <c r="M309" s="3">
        <v>5.3460000000000001</v>
      </c>
      <c r="N309" s="3">
        <v>5.234</v>
      </c>
      <c r="O309" s="3">
        <v>5.24</v>
      </c>
      <c r="P309" s="3">
        <v>5.0149999999999997</v>
      </c>
      <c r="Q309" s="3">
        <v>5.0540000000000003</v>
      </c>
      <c r="R309" s="3"/>
      <c r="S309" s="3">
        <v>5.1669999999999998</v>
      </c>
      <c r="T309" s="3">
        <v>4.9330000000000007</v>
      </c>
    </row>
    <row r="310" spans="1:20" x14ac:dyDescent="0.35">
      <c r="A310" s="54" t="s">
        <v>122</v>
      </c>
      <c r="B310" s="3"/>
      <c r="C310" s="3">
        <v>7.4160000000000004</v>
      </c>
      <c r="D310" s="3"/>
      <c r="E310" s="3">
        <v>7.6319999999999997</v>
      </c>
      <c r="F310" s="3"/>
      <c r="G310" s="3"/>
      <c r="H310" s="3"/>
      <c r="I310" s="3">
        <v>7.6779999999999999</v>
      </c>
      <c r="J310" s="3"/>
      <c r="K310" s="3">
        <v>7.444</v>
      </c>
      <c r="L310" s="3">
        <v>7.6029999999999998</v>
      </c>
      <c r="M310" s="3">
        <v>7.5960000000000001</v>
      </c>
      <c r="N310" s="3">
        <v>7.5789999999999997</v>
      </c>
      <c r="O310" s="3">
        <v>7.444</v>
      </c>
      <c r="P310" s="3">
        <v>7.4420000000000002</v>
      </c>
      <c r="Q310" s="3">
        <v>7.29</v>
      </c>
      <c r="R310" s="3">
        <v>7.3620000000000001</v>
      </c>
      <c r="S310" s="3">
        <v>7.2949999999999999</v>
      </c>
      <c r="T310" s="3">
        <v>7.4817500000000008</v>
      </c>
    </row>
    <row r="311" spans="1:20" x14ac:dyDescent="0.35">
      <c r="A311" s="57" t="s">
        <v>286</v>
      </c>
      <c r="B311" s="3"/>
      <c r="C311" s="3">
        <v>7.4160000000000004</v>
      </c>
      <c r="D311" s="3"/>
      <c r="E311" s="3">
        <v>7.6319999999999997</v>
      </c>
      <c r="F311" s="3"/>
      <c r="G311" s="3"/>
      <c r="H311" s="3"/>
      <c r="I311" s="3">
        <v>7.6779999999999999</v>
      </c>
      <c r="J311" s="3"/>
      <c r="K311" s="3">
        <v>7.444</v>
      </c>
      <c r="L311" s="3">
        <v>7.6029999999999998</v>
      </c>
      <c r="M311" s="3">
        <v>7.5960000000000001</v>
      </c>
      <c r="N311" s="3">
        <v>7.5789999999999997</v>
      </c>
      <c r="O311" s="3">
        <v>7.444</v>
      </c>
      <c r="P311" s="3">
        <v>7.4420000000000002</v>
      </c>
      <c r="Q311" s="3">
        <v>7.29</v>
      </c>
      <c r="R311" s="3">
        <v>7.3620000000000001</v>
      </c>
      <c r="S311" s="3">
        <v>7.2949999999999999</v>
      </c>
      <c r="T311" s="3">
        <v>7.4817500000000008</v>
      </c>
    </row>
    <row r="312" spans="1:20" x14ac:dyDescent="0.35">
      <c r="A312" s="54" t="s">
        <v>129</v>
      </c>
      <c r="B312" s="3">
        <v>5.5869999999999997</v>
      </c>
      <c r="C312" s="3"/>
      <c r="D312" s="3">
        <v>5.8860000000000001</v>
      </c>
      <c r="E312" s="3"/>
      <c r="F312" s="3">
        <v>5.7720000000000002</v>
      </c>
      <c r="G312" s="3">
        <v>5.8869999999999996</v>
      </c>
      <c r="H312" s="3">
        <v>5.6459999999999999</v>
      </c>
      <c r="I312" s="3">
        <v>5.8760000000000003</v>
      </c>
      <c r="J312" s="3">
        <v>5.7460000000000004</v>
      </c>
      <c r="K312" s="3">
        <v>5.75</v>
      </c>
      <c r="L312" s="3">
        <v>6.0069999999999997</v>
      </c>
      <c r="M312" s="3">
        <v>6.1619999999999999</v>
      </c>
      <c r="N312" s="3">
        <v>6.2009999999999996</v>
      </c>
      <c r="O312" s="3">
        <v>6.1109999999999998</v>
      </c>
      <c r="P312" s="3">
        <v>6.242</v>
      </c>
      <c r="Q312" s="3">
        <v>6.1390000000000002</v>
      </c>
      <c r="R312" s="3">
        <v>5.9779999999999998</v>
      </c>
      <c r="S312" s="3">
        <v>6.6660000000000004</v>
      </c>
      <c r="T312" s="3">
        <v>5.9784999999999995</v>
      </c>
    </row>
    <row r="313" spans="1:20" x14ac:dyDescent="0.35">
      <c r="A313" s="57" t="s">
        <v>286</v>
      </c>
      <c r="B313" s="3">
        <v>5.5869999999999997</v>
      </c>
      <c r="C313" s="3"/>
      <c r="D313" s="3">
        <v>5.8860000000000001</v>
      </c>
      <c r="E313" s="3"/>
      <c r="F313" s="3">
        <v>5.7720000000000002</v>
      </c>
      <c r="G313" s="3">
        <v>5.8869999999999996</v>
      </c>
      <c r="H313" s="3">
        <v>5.6459999999999999</v>
      </c>
      <c r="I313" s="3">
        <v>5.8760000000000003</v>
      </c>
      <c r="J313" s="3">
        <v>5.7460000000000004</v>
      </c>
      <c r="K313" s="3">
        <v>5.75</v>
      </c>
      <c r="L313" s="3">
        <v>6.0069999999999997</v>
      </c>
      <c r="M313" s="3">
        <v>6.1619999999999999</v>
      </c>
      <c r="N313" s="3">
        <v>6.2009999999999996</v>
      </c>
      <c r="O313" s="3">
        <v>6.1109999999999998</v>
      </c>
      <c r="P313" s="3">
        <v>6.242</v>
      </c>
      <c r="Q313" s="3">
        <v>6.1390000000000002</v>
      </c>
      <c r="R313" s="3">
        <v>5.9779999999999998</v>
      </c>
      <c r="S313" s="3">
        <v>6.6660000000000004</v>
      </c>
      <c r="T313" s="3">
        <v>5.9784999999999995</v>
      </c>
    </row>
    <row r="314" spans="1:20" x14ac:dyDescent="0.35">
      <c r="A314" s="54" t="s">
        <v>130</v>
      </c>
      <c r="B314" s="3"/>
      <c r="C314" s="3">
        <v>5.4050000000000002</v>
      </c>
      <c r="D314" s="3"/>
      <c r="E314" s="3">
        <v>5.7169999999999996</v>
      </c>
      <c r="F314" s="3"/>
      <c r="G314" s="3">
        <v>5.0949999999999998</v>
      </c>
      <c r="H314" s="3">
        <v>5.22</v>
      </c>
      <c r="I314" s="3">
        <v>4.9939999999999998</v>
      </c>
      <c r="J314" s="3">
        <v>5.1580000000000004</v>
      </c>
      <c r="K314" s="3">
        <v>5.1269999999999998</v>
      </c>
      <c r="L314" s="3">
        <v>5.0810000000000004</v>
      </c>
      <c r="M314" s="3">
        <v>5.4470000000000001</v>
      </c>
      <c r="N314" s="3">
        <v>5.7110000000000003</v>
      </c>
      <c r="O314" s="3">
        <v>5.92</v>
      </c>
      <c r="P314" s="3">
        <v>6.0949999999999998</v>
      </c>
      <c r="Q314" s="3">
        <v>5.7679999999999998</v>
      </c>
      <c r="R314" s="3">
        <v>6.1829999999999998</v>
      </c>
      <c r="S314" s="3">
        <v>5.9530000000000003</v>
      </c>
      <c r="T314" s="3">
        <v>5.5249333333333333</v>
      </c>
    </row>
    <row r="315" spans="1:20" x14ac:dyDescent="0.35">
      <c r="A315" s="57" t="s">
        <v>286</v>
      </c>
      <c r="B315" s="3"/>
      <c r="C315" s="3"/>
      <c r="D315" s="3"/>
      <c r="E315" s="3">
        <v>5.7169999999999996</v>
      </c>
      <c r="F315" s="3"/>
      <c r="G315" s="3"/>
      <c r="H315" s="3"/>
      <c r="I315" s="3"/>
      <c r="J315" s="3"/>
      <c r="K315" s="3"/>
      <c r="L315" s="3"/>
      <c r="M315" s="3"/>
      <c r="N315" s="3">
        <v>5.7110000000000003</v>
      </c>
      <c r="O315" s="3">
        <v>5.92</v>
      </c>
      <c r="P315" s="3">
        <v>6.0949999999999998</v>
      </c>
      <c r="Q315" s="3">
        <v>5.7679999999999998</v>
      </c>
      <c r="R315" s="3">
        <v>6.1829999999999998</v>
      </c>
      <c r="S315" s="3">
        <v>5.9530000000000003</v>
      </c>
      <c r="T315" s="3">
        <v>5.906714285714286</v>
      </c>
    </row>
    <row r="316" spans="1:20" x14ac:dyDescent="0.35">
      <c r="A316" s="57" t="s">
        <v>285</v>
      </c>
      <c r="B316" s="3"/>
      <c r="C316" s="3">
        <v>5.4050000000000002</v>
      </c>
      <c r="D316" s="3"/>
      <c r="E316" s="3"/>
      <c r="F316" s="3"/>
      <c r="G316" s="3">
        <v>5.0949999999999998</v>
      </c>
      <c r="H316" s="3">
        <v>5.22</v>
      </c>
      <c r="I316" s="3">
        <v>4.9939999999999998</v>
      </c>
      <c r="J316" s="3">
        <v>5.1580000000000004</v>
      </c>
      <c r="K316" s="3">
        <v>5.1269999999999998</v>
      </c>
      <c r="L316" s="3">
        <v>5.0810000000000004</v>
      </c>
      <c r="M316" s="3">
        <v>5.4470000000000001</v>
      </c>
      <c r="N316" s="3"/>
      <c r="O316" s="3"/>
      <c r="P316" s="3"/>
      <c r="Q316" s="3"/>
      <c r="R316" s="3"/>
      <c r="S316" s="3"/>
      <c r="T316" s="3">
        <v>5.1908750000000001</v>
      </c>
    </row>
    <row r="317" spans="1:20" x14ac:dyDescent="0.35">
      <c r="A317" s="54" t="s">
        <v>132</v>
      </c>
      <c r="B317" s="3">
        <v>5.0490000000000004</v>
      </c>
      <c r="C317" s="3"/>
      <c r="D317" s="3">
        <v>5.3940000000000001</v>
      </c>
      <c r="E317" s="3"/>
      <c r="F317" s="3">
        <v>5.3680000000000003</v>
      </c>
      <c r="G317" s="3">
        <v>4.9089999999999998</v>
      </c>
      <c r="H317" s="3">
        <v>5.0229999999999997</v>
      </c>
      <c r="I317" s="3">
        <v>5.1669999999999998</v>
      </c>
      <c r="J317" s="3">
        <v>5.0819999999999999</v>
      </c>
      <c r="K317" s="3">
        <v>5.7270000000000003</v>
      </c>
      <c r="L317" s="3">
        <v>5.7770000000000001</v>
      </c>
      <c r="M317" s="3">
        <v>5.9690000000000003</v>
      </c>
      <c r="N317" s="3">
        <v>6.09</v>
      </c>
      <c r="O317" s="3">
        <v>6.1509999999999998</v>
      </c>
      <c r="P317" s="3">
        <v>6.13</v>
      </c>
      <c r="Q317" s="3">
        <v>6.7850000000000001</v>
      </c>
      <c r="R317" s="3">
        <v>6.5490000000000004</v>
      </c>
      <c r="S317" s="3">
        <v>6.4370000000000003</v>
      </c>
      <c r="T317" s="3">
        <v>5.7254375</v>
      </c>
    </row>
    <row r="318" spans="1:20" x14ac:dyDescent="0.35">
      <c r="A318" s="57" t="s">
        <v>286</v>
      </c>
      <c r="B318" s="3"/>
      <c r="C318" s="3"/>
      <c r="D318" s="3"/>
      <c r="E318" s="3"/>
      <c r="F318" s="3"/>
      <c r="G318" s="3"/>
      <c r="H318" s="3"/>
      <c r="I318" s="3"/>
      <c r="J318" s="3"/>
      <c r="K318" s="3">
        <v>5.7270000000000003</v>
      </c>
      <c r="L318" s="3">
        <v>5.7770000000000001</v>
      </c>
      <c r="M318" s="3">
        <v>5.9690000000000003</v>
      </c>
      <c r="N318" s="3">
        <v>6.09</v>
      </c>
      <c r="O318" s="3">
        <v>6.1509999999999998</v>
      </c>
      <c r="P318" s="3">
        <v>6.13</v>
      </c>
      <c r="Q318" s="3">
        <v>6.7850000000000001</v>
      </c>
      <c r="R318" s="3">
        <v>6.5490000000000004</v>
      </c>
      <c r="S318" s="3">
        <v>6.4370000000000003</v>
      </c>
      <c r="T318" s="3">
        <v>6.179444444444445</v>
      </c>
    </row>
    <row r="319" spans="1:20" x14ac:dyDescent="0.35">
      <c r="A319" s="57" t="s">
        <v>285</v>
      </c>
      <c r="B319" s="3">
        <v>5.0490000000000004</v>
      </c>
      <c r="C319" s="3"/>
      <c r="D319" s="3">
        <v>5.3940000000000001</v>
      </c>
      <c r="E319" s="3"/>
      <c r="F319" s="3">
        <v>5.3680000000000003</v>
      </c>
      <c r="G319" s="3">
        <v>4.9089999999999998</v>
      </c>
      <c r="H319" s="3">
        <v>5.0229999999999997</v>
      </c>
      <c r="I319" s="3">
        <v>5.1669999999999998</v>
      </c>
      <c r="J319" s="3">
        <v>5.0819999999999999</v>
      </c>
      <c r="K319" s="3"/>
      <c r="L319" s="3"/>
      <c r="M319" s="3"/>
      <c r="N319" s="3"/>
      <c r="O319" s="3"/>
      <c r="P319" s="3"/>
      <c r="Q319" s="3"/>
      <c r="R319" s="3"/>
      <c r="S319" s="3"/>
      <c r="T319" s="3">
        <v>5.1417142857142863</v>
      </c>
    </row>
    <row r="320" spans="1:20" x14ac:dyDescent="0.35">
      <c r="A320" s="54" t="s">
        <v>133</v>
      </c>
      <c r="B320" s="3"/>
      <c r="C320" s="3">
        <v>4.9640000000000004</v>
      </c>
      <c r="D320" s="3">
        <v>5.2229999999999999</v>
      </c>
      <c r="E320" s="3">
        <v>5.6189999999999998</v>
      </c>
      <c r="F320" s="3">
        <v>5.1580000000000004</v>
      </c>
      <c r="G320" s="3">
        <v>5.3849999999999998</v>
      </c>
      <c r="H320" s="3">
        <v>5.3890000000000002</v>
      </c>
      <c r="I320" s="3">
        <v>5.6210000000000004</v>
      </c>
      <c r="J320" s="3">
        <v>5.5369999999999999</v>
      </c>
      <c r="K320" s="3">
        <v>6.0369999999999999</v>
      </c>
      <c r="L320" s="3">
        <v>5.9960000000000004</v>
      </c>
      <c r="M320" s="3">
        <v>5.8550000000000004</v>
      </c>
      <c r="N320" s="3">
        <v>5.5789999999999997</v>
      </c>
      <c r="O320" s="3">
        <v>5.5140000000000002</v>
      </c>
      <c r="P320" s="3">
        <v>5.4409999999999998</v>
      </c>
      <c r="Q320" s="3">
        <v>5.4950000000000001</v>
      </c>
      <c r="R320" s="3">
        <v>5.4480000000000004</v>
      </c>
      <c r="S320" s="3">
        <v>6.0439999999999996</v>
      </c>
      <c r="T320" s="3">
        <v>5.547352941176471</v>
      </c>
    </row>
    <row r="321" spans="1:20" x14ac:dyDescent="0.35">
      <c r="A321" s="57" t="s">
        <v>286</v>
      </c>
      <c r="B321" s="3"/>
      <c r="C321" s="3"/>
      <c r="D321" s="3"/>
      <c r="E321" s="3">
        <v>5.6189999999999998</v>
      </c>
      <c r="F321" s="3"/>
      <c r="G321" s="3"/>
      <c r="H321" s="3"/>
      <c r="I321" s="3">
        <v>5.6210000000000004</v>
      </c>
      <c r="J321" s="3">
        <v>5.5369999999999999</v>
      </c>
      <c r="K321" s="3">
        <v>6.0369999999999999</v>
      </c>
      <c r="L321" s="3">
        <v>5.9960000000000004</v>
      </c>
      <c r="M321" s="3">
        <v>5.8550000000000004</v>
      </c>
      <c r="N321" s="3">
        <v>5.5789999999999997</v>
      </c>
      <c r="O321" s="3">
        <v>5.5140000000000002</v>
      </c>
      <c r="P321" s="3"/>
      <c r="Q321" s="3">
        <v>5.4950000000000001</v>
      </c>
      <c r="R321" s="3"/>
      <c r="S321" s="3">
        <v>6.0439999999999996</v>
      </c>
      <c r="T321" s="3">
        <v>5.7297000000000002</v>
      </c>
    </row>
    <row r="322" spans="1:20" x14ac:dyDescent="0.35">
      <c r="A322" s="57" t="s">
        <v>285</v>
      </c>
      <c r="B322" s="3"/>
      <c r="C322" s="3">
        <v>4.9640000000000004</v>
      </c>
      <c r="D322" s="3">
        <v>5.2229999999999999</v>
      </c>
      <c r="E322" s="3"/>
      <c r="F322" s="3">
        <v>5.1580000000000004</v>
      </c>
      <c r="G322" s="3">
        <v>5.3849999999999998</v>
      </c>
      <c r="H322" s="3">
        <v>5.3890000000000002</v>
      </c>
      <c r="I322" s="3"/>
      <c r="J322" s="3"/>
      <c r="K322" s="3"/>
      <c r="L322" s="3"/>
      <c r="M322" s="3"/>
      <c r="N322" s="3"/>
      <c r="O322" s="3"/>
      <c r="P322" s="3">
        <v>5.4409999999999998</v>
      </c>
      <c r="Q322" s="3"/>
      <c r="R322" s="3">
        <v>5.4480000000000004</v>
      </c>
      <c r="S322" s="3"/>
      <c r="T322" s="3">
        <v>5.2868571428571434</v>
      </c>
    </row>
    <row r="323" spans="1:20" x14ac:dyDescent="0.35">
      <c r="A323" s="54" t="s">
        <v>137</v>
      </c>
      <c r="B323" s="3"/>
      <c r="C323" s="3"/>
      <c r="D323" s="3">
        <v>4.75</v>
      </c>
      <c r="E323" s="3"/>
      <c r="F323" s="3">
        <v>4.38</v>
      </c>
      <c r="G323" s="3">
        <v>4.4610000000000003</v>
      </c>
      <c r="H323" s="3">
        <v>4.8150000000000004</v>
      </c>
      <c r="I323" s="3">
        <v>5.1550000000000002</v>
      </c>
      <c r="J323" s="3">
        <v>5.1020000000000003</v>
      </c>
      <c r="K323" s="3">
        <v>5.1130000000000004</v>
      </c>
      <c r="L323" s="3">
        <v>5.3179999999999996</v>
      </c>
      <c r="M323" s="3">
        <v>5.7530000000000001</v>
      </c>
      <c r="N323" s="3">
        <v>5.1219999999999999</v>
      </c>
      <c r="O323" s="3">
        <v>5.9359999999999999</v>
      </c>
      <c r="P323" s="3">
        <v>6.2409999999999997</v>
      </c>
      <c r="Q323" s="3">
        <v>6.0419999999999998</v>
      </c>
      <c r="R323" s="3">
        <v>6.2450000000000001</v>
      </c>
      <c r="S323" s="3"/>
      <c r="T323" s="3">
        <v>5.3166428571428579</v>
      </c>
    </row>
    <row r="324" spans="1:20" x14ac:dyDescent="0.35">
      <c r="A324" s="57" t="s">
        <v>286</v>
      </c>
      <c r="B324" s="3"/>
      <c r="C324" s="3"/>
      <c r="D324" s="3"/>
      <c r="E324" s="3"/>
      <c r="F324" s="3"/>
      <c r="G324" s="3"/>
      <c r="H324" s="3"/>
      <c r="I324" s="3"/>
      <c r="J324" s="3"/>
      <c r="K324" s="3"/>
      <c r="L324" s="3"/>
      <c r="M324" s="3">
        <v>5.7530000000000001</v>
      </c>
      <c r="N324" s="3"/>
      <c r="O324" s="3">
        <v>5.9359999999999999</v>
      </c>
      <c r="P324" s="3">
        <v>6.2409999999999997</v>
      </c>
      <c r="Q324" s="3">
        <v>6.0419999999999998</v>
      </c>
      <c r="R324" s="3">
        <v>6.2450000000000001</v>
      </c>
      <c r="S324" s="3"/>
      <c r="T324" s="3">
        <v>6.0434000000000001</v>
      </c>
    </row>
    <row r="325" spans="1:20" x14ac:dyDescent="0.35">
      <c r="A325" s="57" t="s">
        <v>285</v>
      </c>
      <c r="B325" s="3"/>
      <c r="C325" s="3"/>
      <c r="D325" s="3">
        <v>4.75</v>
      </c>
      <c r="E325" s="3"/>
      <c r="F325" s="3">
        <v>4.38</v>
      </c>
      <c r="G325" s="3">
        <v>4.4610000000000003</v>
      </c>
      <c r="H325" s="3">
        <v>4.8150000000000004</v>
      </c>
      <c r="I325" s="3">
        <v>5.1550000000000002</v>
      </c>
      <c r="J325" s="3">
        <v>5.1020000000000003</v>
      </c>
      <c r="K325" s="3">
        <v>5.1130000000000004</v>
      </c>
      <c r="L325" s="3">
        <v>5.3179999999999996</v>
      </c>
      <c r="M325" s="3"/>
      <c r="N325" s="3">
        <v>5.1219999999999999</v>
      </c>
      <c r="O325" s="3"/>
      <c r="P325" s="3"/>
      <c r="Q325" s="3"/>
      <c r="R325" s="3"/>
      <c r="S325" s="3"/>
      <c r="T325" s="3">
        <v>4.9128888888888893</v>
      </c>
    </row>
    <row r="326" spans="1:20" x14ac:dyDescent="0.35">
      <c r="A326" s="54" t="s">
        <v>140</v>
      </c>
      <c r="B326" s="3"/>
      <c r="C326" s="3">
        <v>5.2649999999999997</v>
      </c>
      <c r="D326" s="3"/>
      <c r="E326" s="3"/>
      <c r="F326" s="3"/>
      <c r="G326" s="3">
        <v>6.0519999999999996</v>
      </c>
      <c r="H326" s="3">
        <v>5.9450000000000003</v>
      </c>
      <c r="I326" s="3">
        <v>5.9109999999999996</v>
      </c>
      <c r="J326" s="3">
        <v>5.9370000000000003</v>
      </c>
      <c r="K326" s="3">
        <v>6.1390000000000002</v>
      </c>
      <c r="L326" s="3">
        <v>6.1619999999999999</v>
      </c>
      <c r="M326" s="3">
        <v>5.9930000000000003</v>
      </c>
      <c r="N326" s="3">
        <v>6.3659999999999997</v>
      </c>
      <c r="O326" s="3">
        <v>6.2350000000000003</v>
      </c>
      <c r="P326" s="3">
        <v>6.2430000000000003</v>
      </c>
      <c r="Q326" s="3">
        <v>6.5190000000000001</v>
      </c>
      <c r="R326" s="3">
        <v>6.4189999999999996</v>
      </c>
      <c r="S326" s="3"/>
      <c r="T326" s="3">
        <v>6.0912307692307701</v>
      </c>
    </row>
    <row r="327" spans="1:20" x14ac:dyDescent="0.35">
      <c r="A327" s="57" t="s">
        <v>286</v>
      </c>
      <c r="B327" s="3"/>
      <c r="C327" s="3"/>
      <c r="D327" s="3"/>
      <c r="E327" s="3"/>
      <c r="F327" s="3"/>
      <c r="G327" s="3">
        <v>6.0519999999999996</v>
      </c>
      <c r="H327" s="3">
        <v>5.9450000000000003</v>
      </c>
      <c r="I327" s="3">
        <v>5.9109999999999996</v>
      </c>
      <c r="J327" s="3">
        <v>5.9370000000000003</v>
      </c>
      <c r="K327" s="3">
        <v>6.1390000000000002</v>
      </c>
      <c r="L327" s="3">
        <v>6.1619999999999999</v>
      </c>
      <c r="M327" s="3">
        <v>5.9930000000000003</v>
      </c>
      <c r="N327" s="3">
        <v>6.3659999999999997</v>
      </c>
      <c r="O327" s="3">
        <v>6.2350000000000003</v>
      </c>
      <c r="P327" s="3">
        <v>6.2430000000000003</v>
      </c>
      <c r="Q327" s="3">
        <v>6.5190000000000001</v>
      </c>
      <c r="R327" s="3">
        <v>6.4189999999999996</v>
      </c>
      <c r="S327" s="3"/>
      <c r="T327" s="3">
        <v>6.1600833333333336</v>
      </c>
    </row>
    <row r="328" spans="1:20" x14ac:dyDescent="0.35">
      <c r="A328" s="57" t="s">
        <v>285</v>
      </c>
      <c r="B328" s="3"/>
      <c r="C328" s="3">
        <v>5.2649999999999997</v>
      </c>
      <c r="D328" s="3"/>
      <c r="E328" s="3"/>
      <c r="F328" s="3"/>
      <c r="G328" s="3"/>
      <c r="H328" s="3"/>
      <c r="I328" s="3"/>
      <c r="J328" s="3"/>
      <c r="K328" s="3"/>
      <c r="L328" s="3"/>
      <c r="M328" s="3"/>
      <c r="N328" s="3"/>
      <c r="O328" s="3"/>
      <c r="P328" s="3"/>
      <c r="Q328" s="3"/>
      <c r="R328" s="3"/>
      <c r="S328" s="3"/>
      <c r="T328" s="3">
        <v>5.2649999999999997</v>
      </c>
    </row>
    <row r="329" spans="1:20" x14ac:dyDescent="0.35">
      <c r="A329" s="54" t="s">
        <v>141</v>
      </c>
      <c r="B329" s="3"/>
      <c r="C329" s="3">
        <v>5.8109999999999999</v>
      </c>
      <c r="D329" s="3"/>
      <c r="E329" s="3"/>
      <c r="F329" s="3">
        <v>5.83</v>
      </c>
      <c r="G329" s="3">
        <v>6.0830000000000002</v>
      </c>
      <c r="H329" s="3">
        <v>6.0359999999999996</v>
      </c>
      <c r="I329" s="3">
        <v>6.0629999999999997</v>
      </c>
      <c r="J329" s="3">
        <v>5.9749999999999996</v>
      </c>
      <c r="K329" s="3">
        <v>5.6779999999999999</v>
      </c>
      <c r="L329" s="3">
        <v>5.7409999999999997</v>
      </c>
      <c r="M329" s="3">
        <v>5.9370000000000003</v>
      </c>
      <c r="N329" s="3">
        <v>6.1669999999999998</v>
      </c>
      <c r="O329" s="3">
        <v>6.2489999999999997</v>
      </c>
      <c r="P329" s="3">
        <v>6.665</v>
      </c>
      <c r="Q329" s="3">
        <v>6.4619999999999997</v>
      </c>
      <c r="R329" s="3">
        <v>6.7610000000000001</v>
      </c>
      <c r="S329" s="3">
        <v>6.7229999999999999</v>
      </c>
      <c r="T329" s="3">
        <v>6.1453999999999995</v>
      </c>
    </row>
    <row r="330" spans="1:20" x14ac:dyDescent="0.35">
      <c r="A330" s="57" t="s">
        <v>286</v>
      </c>
      <c r="B330" s="3"/>
      <c r="C330" s="3">
        <v>5.8109999999999999</v>
      </c>
      <c r="D330" s="3"/>
      <c r="E330" s="3"/>
      <c r="F330" s="3">
        <v>5.83</v>
      </c>
      <c r="G330" s="3">
        <v>6.0830000000000002</v>
      </c>
      <c r="H330" s="3">
        <v>6.0359999999999996</v>
      </c>
      <c r="I330" s="3">
        <v>6.0629999999999997</v>
      </c>
      <c r="J330" s="3">
        <v>5.9749999999999996</v>
      </c>
      <c r="K330" s="3">
        <v>5.6779999999999999</v>
      </c>
      <c r="L330" s="3">
        <v>5.7409999999999997</v>
      </c>
      <c r="M330" s="3">
        <v>5.9370000000000003</v>
      </c>
      <c r="N330" s="3">
        <v>6.1669999999999998</v>
      </c>
      <c r="O330" s="3">
        <v>6.2489999999999997</v>
      </c>
      <c r="P330" s="3">
        <v>6.665</v>
      </c>
      <c r="Q330" s="3">
        <v>6.4619999999999997</v>
      </c>
      <c r="R330" s="3">
        <v>6.7610000000000001</v>
      </c>
      <c r="S330" s="3">
        <v>6.7229999999999999</v>
      </c>
      <c r="T330" s="3">
        <v>6.1453999999999995</v>
      </c>
    </row>
    <row r="331" spans="1:20" x14ac:dyDescent="0.35">
      <c r="A331" s="54" t="s">
        <v>147</v>
      </c>
      <c r="B331" s="3">
        <v>7.1529999999999996</v>
      </c>
      <c r="C331" s="3"/>
      <c r="D331" s="3">
        <v>6.9950000000000001</v>
      </c>
      <c r="E331" s="3">
        <v>7.2939999999999996</v>
      </c>
      <c r="F331" s="3">
        <v>6.1989999999999998</v>
      </c>
      <c r="G331" s="3">
        <v>6.1879999999999997</v>
      </c>
      <c r="H331" s="3">
        <v>6.5179999999999998</v>
      </c>
      <c r="I331" s="3">
        <v>6.2910000000000004</v>
      </c>
      <c r="J331" s="3">
        <v>6.15</v>
      </c>
      <c r="K331" s="3">
        <v>6.4560000000000004</v>
      </c>
      <c r="L331" s="3">
        <v>6.3810000000000002</v>
      </c>
      <c r="M331" s="3">
        <v>6.319</v>
      </c>
      <c r="N331" s="3">
        <v>6.23</v>
      </c>
      <c r="O331" s="3">
        <v>6.5129999999999999</v>
      </c>
      <c r="P331" s="3">
        <v>6.4569999999999999</v>
      </c>
      <c r="Q331" s="3">
        <v>6.5019999999999998</v>
      </c>
      <c r="R331" s="3">
        <v>6.47</v>
      </c>
      <c r="S331" s="3">
        <v>6.3369999999999997</v>
      </c>
      <c r="T331" s="3">
        <v>6.4972352941176474</v>
      </c>
    </row>
    <row r="332" spans="1:20" x14ac:dyDescent="0.35">
      <c r="A332" s="57" t="s">
        <v>286</v>
      </c>
      <c r="B332" s="3">
        <v>7.1529999999999996</v>
      </c>
      <c r="C332" s="3"/>
      <c r="D332" s="3">
        <v>6.9950000000000001</v>
      </c>
      <c r="E332" s="3">
        <v>7.2939999999999996</v>
      </c>
      <c r="F332" s="3">
        <v>6.1989999999999998</v>
      </c>
      <c r="G332" s="3">
        <v>6.1879999999999997</v>
      </c>
      <c r="H332" s="3">
        <v>6.5179999999999998</v>
      </c>
      <c r="I332" s="3">
        <v>6.2910000000000004</v>
      </c>
      <c r="J332" s="3">
        <v>6.15</v>
      </c>
      <c r="K332" s="3">
        <v>6.4560000000000004</v>
      </c>
      <c r="L332" s="3">
        <v>6.3810000000000002</v>
      </c>
      <c r="M332" s="3">
        <v>6.319</v>
      </c>
      <c r="N332" s="3">
        <v>6.23</v>
      </c>
      <c r="O332" s="3">
        <v>6.5129999999999999</v>
      </c>
      <c r="P332" s="3">
        <v>6.4569999999999999</v>
      </c>
      <c r="Q332" s="3">
        <v>6.5019999999999998</v>
      </c>
      <c r="R332" s="3">
        <v>6.47</v>
      </c>
      <c r="S332" s="3">
        <v>6.3369999999999997</v>
      </c>
      <c r="T332" s="3">
        <v>6.4972352941176474</v>
      </c>
    </row>
    <row r="333" spans="1:20" x14ac:dyDescent="0.35">
      <c r="A333" s="54" t="s">
        <v>152</v>
      </c>
      <c r="B333" s="3">
        <v>7.3760000000000003</v>
      </c>
      <c r="C333" s="3"/>
      <c r="D333" s="3">
        <v>7.2409999999999997</v>
      </c>
      <c r="E333" s="3">
        <v>7.516</v>
      </c>
      <c r="F333" s="3">
        <v>7.266</v>
      </c>
      <c r="G333" s="3">
        <v>7.4960000000000004</v>
      </c>
      <c r="H333" s="3">
        <v>7.3819999999999997</v>
      </c>
      <c r="I333" s="3">
        <v>7.56</v>
      </c>
      <c r="J333" s="3">
        <v>7.4340000000000002</v>
      </c>
      <c r="K333" s="3">
        <v>7.2389999999999999</v>
      </c>
      <c r="L333" s="3">
        <v>7.2889999999999997</v>
      </c>
      <c r="M333" s="3">
        <v>7.3689999999999998</v>
      </c>
      <c r="N333" s="3">
        <v>7.2869999999999999</v>
      </c>
      <c r="O333" s="3">
        <v>7.375</v>
      </c>
      <c r="P333" s="3">
        <v>7.3979999999999997</v>
      </c>
      <c r="Q333" s="3">
        <v>7.3140000000000001</v>
      </c>
      <c r="R333" s="3">
        <v>7.4390000000000001</v>
      </c>
      <c r="S333" s="3">
        <v>7.431</v>
      </c>
      <c r="T333" s="3">
        <v>7.3771764705882346</v>
      </c>
    </row>
    <row r="334" spans="1:20" x14ac:dyDescent="0.35">
      <c r="A334" s="57" t="s">
        <v>286</v>
      </c>
      <c r="B334" s="3">
        <v>7.3760000000000003</v>
      </c>
      <c r="C334" s="3"/>
      <c r="D334" s="3">
        <v>7.2409999999999997</v>
      </c>
      <c r="E334" s="3">
        <v>7.516</v>
      </c>
      <c r="F334" s="3">
        <v>7.266</v>
      </c>
      <c r="G334" s="3">
        <v>7.4960000000000004</v>
      </c>
      <c r="H334" s="3">
        <v>7.3819999999999997</v>
      </c>
      <c r="I334" s="3">
        <v>7.56</v>
      </c>
      <c r="J334" s="3">
        <v>7.4340000000000002</v>
      </c>
      <c r="K334" s="3">
        <v>7.2389999999999999</v>
      </c>
      <c r="L334" s="3">
        <v>7.2889999999999997</v>
      </c>
      <c r="M334" s="3">
        <v>7.3689999999999998</v>
      </c>
      <c r="N334" s="3">
        <v>7.2869999999999999</v>
      </c>
      <c r="O334" s="3">
        <v>7.375</v>
      </c>
      <c r="P334" s="3">
        <v>7.3979999999999997</v>
      </c>
      <c r="Q334" s="3">
        <v>7.3140000000000001</v>
      </c>
      <c r="R334" s="3">
        <v>7.4390000000000001</v>
      </c>
      <c r="S334" s="3">
        <v>7.431</v>
      </c>
      <c r="T334" s="3">
        <v>7.3771764705882346</v>
      </c>
    </row>
    <row r="335" spans="1:20" x14ac:dyDescent="0.35">
      <c r="A335" s="54" t="s">
        <v>153</v>
      </c>
      <c r="B335" s="3"/>
      <c r="C335" s="3">
        <v>7.4729999999999999</v>
      </c>
      <c r="D335" s="3"/>
      <c r="E335" s="3"/>
      <c r="F335" s="3">
        <v>7.5250000000000004</v>
      </c>
      <c r="G335" s="3"/>
      <c r="H335" s="3"/>
      <c r="I335" s="3">
        <v>7.7759999999999998</v>
      </c>
      <c r="J335" s="3"/>
      <c r="K335" s="3">
        <v>7.4930000000000003</v>
      </c>
      <c r="L335" s="3">
        <v>7.5720000000000001</v>
      </c>
      <c r="M335" s="3">
        <v>7.4589999999999996</v>
      </c>
      <c r="N335" s="3">
        <v>7.4740000000000002</v>
      </c>
      <c r="O335" s="3">
        <v>7.5090000000000003</v>
      </c>
      <c r="P335" s="3">
        <v>7.694</v>
      </c>
      <c r="Q335" s="3">
        <v>7.508</v>
      </c>
      <c r="R335" s="3">
        <v>7.3280000000000003</v>
      </c>
      <c r="S335" s="3">
        <v>6.8840000000000003</v>
      </c>
      <c r="T335" s="3">
        <v>7.4745833333333342</v>
      </c>
    </row>
    <row r="336" spans="1:20" x14ac:dyDescent="0.35">
      <c r="A336" s="57" t="s">
        <v>286</v>
      </c>
      <c r="B336" s="3"/>
      <c r="C336" s="3">
        <v>7.4729999999999999</v>
      </c>
      <c r="D336" s="3"/>
      <c r="E336" s="3"/>
      <c r="F336" s="3">
        <v>7.5250000000000004</v>
      </c>
      <c r="G336" s="3"/>
      <c r="H336" s="3"/>
      <c r="I336" s="3">
        <v>7.7759999999999998</v>
      </c>
      <c r="J336" s="3"/>
      <c r="K336" s="3">
        <v>7.4930000000000003</v>
      </c>
      <c r="L336" s="3">
        <v>7.5720000000000001</v>
      </c>
      <c r="M336" s="3">
        <v>7.4589999999999996</v>
      </c>
      <c r="N336" s="3">
        <v>7.4740000000000002</v>
      </c>
      <c r="O336" s="3">
        <v>7.5090000000000003</v>
      </c>
      <c r="P336" s="3">
        <v>7.694</v>
      </c>
      <c r="Q336" s="3">
        <v>7.508</v>
      </c>
      <c r="R336" s="3">
        <v>7.3280000000000003</v>
      </c>
      <c r="S336" s="3">
        <v>6.8840000000000003</v>
      </c>
      <c r="T336" s="3">
        <v>7.4745833333333342</v>
      </c>
    </row>
    <row r="337" spans="1:20" x14ac:dyDescent="0.35">
      <c r="A337" s="54" t="s">
        <v>165</v>
      </c>
      <c r="B337" s="3"/>
      <c r="C337" s="3">
        <v>4.8040000000000003</v>
      </c>
      <c r="D337" s="3">
        <v>5.2519999999999998</v>
      </c>
      <c r="E337" s="3">
        <v>5.1719999999999997</v>
      </c>
      <c r="F337" s="3">
        <v>5.1660000000000004</v>
      </c>
      <c r="G337" s="3">
        <v>5.0579999999999998</v>
      </c>
      <c r="H337" s="3">
        <v>5.0830000000000002</v>
      </c>
      <c r="I337" s="3">
        <v>5.03</v>
      </c>
      <c r="J337" s="3">
        <v>4.7110000000000003</v>
      </c>
      <c r="K337" s="3">
        <v>4.2969999999999997</v>
      </c>
      <c r="L337" s="3">
        <v>3.9649999999999999</v>
      </c>
      <c r="M337" s="3">
        <v>4.0289999999999999</v>
      </c>
      <c r="N337" s="3">
        <v>4.3109999999999999</v>
      </c>
      <c r="O337" s="3">
        <v>4.6619999999999999</v>
      </c>
      <c r="P337" s="3">
        <v>4.702</v>
      </c>
      <c r="Q337" s="3">
        <v>5.27</v>
      </c>
      <c r="R337" s="3">
        <v>5.3109999999999999</v>
      </c>
      <c r="S337" s="3">
        <v>4.6369999999999996</v>
      </c>
      <c r="T337" s="3">
        <v>4.7917647058823514</v>
      </c>
    </row>
    <row r="338" spans="1:20" x14ac:dyDescent="0.35">
      <c r="A338" s="57" t="s">
        <v>285</v>
      </c>
      <c r="B338" s="3"/>
      <c r="C338" s="3">
        <v>4.8040000000000003</v>
      </c>
      <c r="D338" s="3">
        <v>5.2519999999999998</v>
      </c>
      <c r="E338" s="3">
        <v>5.1719999999999997</v>
      </c>
      <c r="F338" s="3">
        <v>5.1660000000000004</v>
      </c>
      <c r="G338" s="3">
        <v>5.0579999999999998</v>
      </c>
      <c r="H338" s="3">
        <v>5.0830000000000002</v>
      </c>
      <c r="I338" s="3">
        <v>5.03</v>
      </c>
      <c r="J338" s="3">
        <v>4.7110000000000003</v>
      </c>
      <c r="K338" s="3">
        <v>4.2969999999999997</v>
      </c>
      <c r="L338" s="3">
        <v>3.9649999999999999</v>
      </c>
      <c r="M338" s="3">
        <v>4.0289999999999999</v>
      </c>
      <c r="N338" s="3">
        <v>4.3109999999999999</v>
      </c>
      <c r="O338" s="3">
        <v>4.6619999999999999</v>
      </c>
      <c r="P338" s="3">
        <v>4.702</v>
      </c>
      <c r="Q338" s="3">
        <v>5.27</v>
      </c>
      <c r="R338" s="3">
        <v>5.3109999999999999</v>
      </c>
      <c r="S338" s="3">
        <v>4.6369999999999996</v>
      </c>
      <c r="T338" s="3">
        <v>4.7917647058823514</v>
      </c>
    </row>
    <row r="339" spans="1:20" x14ac:dyDescent="0.35">
      <c r="A339" s="54" t="s">
        <v>167</v>
      </c>
      <c r="B339" s="3">
        <v>6.984</v>
      </c>
      <c r="C339" s="3"/>
      <c r="D339" s="3">
        <v>6.8019999999999996</v>
      </c>
      <c r="E339" s="3">
        <v>6.9859999999999998</v>
      </c>
      <c r="F339" s="3">
        <v>6.907</v>
      </c>
      <c r="G339" s="3">
        <v>7.0289999999999999</v>
      </c>
      <c r="H339" s="3">
        <v>6.8689999999999998</v>
      </c>
      <c r="I339" s="3">
        <v>6.8810000000000002</v>
      </c>
      <c r="J339" s="3">
        <v>6.9180000000000001</v>
      </c>
      <c r="K339" s="3">
        <v>6.758</v>
      </c>
      <c r="L339" s="3">
        <v>6.5149999999999997</v>
      </c>
      <c r="M339" s="3">
        <v>6.8239999999999998</v>
      </c>
      <c r="N339" s="3">
        <v>7.1029999999999998</v>
      </c>
      <c r="O339" s="3">
        <v>7.2329999999999997</v>
      </c>
      <c r="P339" s="3">
        <v>7.157</v>
      </c>
      <c r="Q339" s="3">
        <v>6.798</v>
      </c>
      <c r="R339" s="3">
        <v>6.867</v>
      </c>
      <c r="S339" s="3">
        <v>6.7220000000000004</v>
      </c>
      <c r="T339" s="3">
        <v>6.9031176470588234</v>
      </c>
    </row>
    <row r="340" spans="1:20" x14ac:dyDescent="0.35">
      <c r="A340" s="57" t="s">
        <v>286</v>
      </c>
      <c r="B340" s="3">
        <v>6.984</v>
      </c>
      <c r="C340" s="3"/>
      <c r="D340" s="3">
        <v>6.8019999999999996</v>
      </c>
      <c r="E340" s="3">
        <v>6.9859999999999998</v>
      </c>
      <c r="F340" s="3">
        <v>6.907</v>
      </c>
      <c r="G340" s="3">
        <v>7.0289999999999999</v>
      </c>
      <c r="H340" s="3">
        <v>6.8689999999999998</v>
      </c>
      <c r="I340" s="3">
        <v>6.8810000000000002</v>
      </c>
      <c r="J340" s="3">
        <v>6.9180000000000001</v>
      </c>
      <c r="K340" s="3">
        <v>6.758</v>
      </c>
      <c r="L340" s="3">
        <v>6.5149999999999997</v>
      </c>
      <c r="M340" s="3">
        <v>6.8239999999999998</v>
      </c>
      <c r="N340" s="3">
        <v>7.1029999999999998</v>
      </c>
      <c r="O340" s="3">
        <v>7.2329999999999997</v>
      </c>
      <c r="P340" s="3">
        <v>7.157</v>
      </c>
      <c r="Q340" s="3">
        <v>6.798</v>
      </c>
      <c r="R340" s="3">
        <v>6.867</v>
      </c>
      <c r="S340" s="3">
        <v>6.7220000000000004</v>
      </c>
      <c r="T340" s="3">
        <v>6.9031176470588234</v>
      </c>
    </row>
    <row r="341" spans="1:20" x14ac:dyDescent="0.35">
      <c r="A341" s="2" t="s">
        <v>204</v>
      </c>
      <c r="B341" s="3">
        <v>6.9995000000000003</v>
      </c>
      <c r="C341" s="3">
        <v>5.6792499999999997</v>
      </c>
      <c r="D341" s="3">
        <v>6.2768181818181823</v>
      </c>
      <c r="E341" s="3">
        <v>6.0741666666666667</v>
      </c>
      <c r="F341" s="3">
        <v>6.6367000000000003</v>
      </c>
      <c r="G341" s="3">
        <v>6.2992727272727258</v>
      </c>
      <c r="H341" s="3">
        <v>6.0687692307692309</v>
      </c>
      <c r="I341" s="3">
        <v>6.0817272727272726</v>
      </c>
      <c r="J341" s="3">
        <v>6.2015384615384619</v>
      </c>
      <c r="K341" s="3">
        <v>6.0984615384615388</v>
      </c>
      <c r="L341" s="3">
        <v>5.9870000000000001</v>
      </c>
      <c r="M341" s="3">
        <v>6.0798181818181822</v>
      </c>
      <c r="N341" s="3">
        <v>6.2523846153846145</v>
      </c>
      <c r="O341" s="3">
        <v>6.1520909090909095</v>
      </c>
      <c r="P341" s="3">
        <v>6.4219999999999997</v>
      </c>
      <c r="Q341" s="3">
        <v>6.0871249999999995</v>
      </c>
      <c r="R341" s="3">
        <v>6.333499999999999</v>
      </c>
      <c r="S341" s="3">
        <v>6.3690000000000007</v>
      </c>
      <c r="T341" s="3">
        <v>6.1848402061855676</v>
      </c>
    </row>
    <row r="342" spans="1:20" x14ac:dyDescent="0.35">
      <c r="A342" s="54" t="s">
        <v>24</v>
      </c>
      <c r="B342" s="3"/>
      <c r="C342" s="3"/>
      <c r="D342" s="3">
        <v>6.4509999999999996</v>
      </c>
      <c r="E342" s="3"/>
      <c r="F342" s="3"/>
      <c r="G342" s="3"/>
      <c r="H342" s="3"/>
      <c r="I342" s="3"/>
      <c r="J342" s="3"/>
      <c r="K342" s="3">
        <v>5.9560000000000004</v>
      </c>
      <c r="L342" s="3"/>
      <c r="M342" s="3"/>
      <c r="N342" s="3"/>
      <c r="O342" s="3"/>
      <c r="P342" s="3"/>
      <c r="Q342" s="3"/>
      <c r="R342" s="3"/>
      <c r="S342" s="3"/>
      <c r="T342" s="3">
        <v>6.2035</v>
      </c>
    </row>
    <row r="343" spans="1:20" x14ac:dyDescent="0.35">
      <c r="A343" s="57" t="s">
        <v>286</v>
      </c>
      <c r="B343" s="3"/>
      <c r="C343" s="3"/>
      <c r="D343" s="3">
        <v>6.4509999999999996</v>
      </c>
      <c r="E343" s="3"/>
      <c r="F343" s="3"/>
      <c r="G343" s="3"/>
      <c r="H343" s="3"/>
      <c r="I343" s="3"/>
      <c r="J343" s="3"/>
      <c r="K343" s="3">
        <v>5.9560000000000004</v>
      </c>
      <c r="L343" s="3"/>
      <c r="M343" s="3"/>
      <c r="N343" s="3"/>
      <c r="O343" s="3"/>
      <c r="P343" s="3"/>
      <c r="Q343" s="3"/>
      <c r="R343" s="3"/>
      <c r="S343" s="3"/>
      <c r="T343" s="3">
        <v>6.2035</v>
      </c>
    </row>
    <row r="344" spans="1:20" x14ac:dyDescent="0.35">
      <c r="A344" s="54" t="s">
        <v>36</v>
      </c>
      <c r="B344" s="3">
        <v>7.4180000000000001</v>
      </c>
      <c r="C344" s="3"/>
      <c r="D344" s="3">
        <v>7.4820000000000002</v>
      </c>
      <c r="E344" s="3">
        <v>7.4859999999999998</v>
      </c>
      <c r="F344" s="3">
        <v>7.4880000000000004</v>
      </c>
      <c r="G344" s="3">
        <v>7.65</v>
      </c>
      <c r="H344" s="3">
        <v>7.4260000000000002</v>
      </c>
      <c r="I344" s="3">
        <v>7.415</v>
      </c>
      <c r="J344" s="3">
        <v>7.5940000000000003</v>
      </c>
      <c r="K344" s="3">
        <v>7.3040000000000003</v>
      </c>
      <c r="L344" s="3">
        <v>7.4130000000000003</v>
      </c>
      <c r="M344" s="3">
        <v>7.2450000000000001</v>
      </c>
      <c r="N344" s="3">
        <v>7.415</v>
      </c>
      <c r="O344" s="3">
        <v>7.1749999999999998</v>
      </c>
      <c r="P344" s="3">
        <v>7.109</v>
      </c>
      <c r="Q344" s="3">
        <v>7.0250000000000004</v>
      </c>
      <c r="R344" s="3">
        <v>6.9390000000000001</v>
      </c>
      <c r="S344" s="3">
        <v>6.9180000000000001</v>
      </c>
      <c r="T344" s="3">
        <v>7.3236470588235303</v>
      </c>
    </row>
    <row r="345" spans="1:20" x14ac:dyDescent="0.35">
      <c r="A345" s="57" t="s">
        <v>286</v>
      </c>
      <c r="B345" s="3">
        <v>7.4180000000000001</v>
      </c>
      <c r="C345" s="3"/>
      <c r="D345" s="3">
        <v>7.4820000000000002</v>
      </c>
      <c r="E345" s="3">
        <v>7.4859999999999998</v>
      </c>
      <c r="F345" s="3">
        <v>7.4880000000000004</v>
      </c>
      <c r="G345" s="3">
        <v>7.65</v>
      </c>
      <c r="H345" s="3">
        <v>7.4260000000000002</v>
      </c>
      <c r="I345" s="3">
        <v>7.415</v>
      </c>
      <c r="J345" s="3">
        <v>7.5940000000000003</v>
      </c>
      <c r="K345" s="3">
        <v>7.3040000000000003</v>
      </c>
      <c r="L345" s="3">
        <v>7.4130000000000003</v>
      </c>
      <c r="M345" s="3">
        <v>7.2450000000000001</v>
      </c>
      <c r="N345" s="3">
        <v>7.415</v>
      </c>
      <c r="O345" s="3">
        <v>7.1749999999999998</v>
      </c>
      <c r="P345" s="3">
        <v>7.109</v>
      </c>
      <c r="Q345" s="3">
        <v>7.0250000000000004</v>
      </c>
      <c r="R345" s="3">
        <v>6.9390000000000001</v>
      </c>
      <c r="S345" s="3">
        <v>6.9180000000000001</v>
      </c>
      <c r="T345" s="3">
        <v>7.3236470588235303</v>
      </c>
    </row>
    <row r="346" spans="1:20" x14ac:dyDescent="0.35">
      <c r="A346" s="54" t="s">
        <v>45</v>
      </c>
      <c r="B346" s="3"/>
      <c r="C346" s="3">
        <v>7.0819999999999999</v>
      </c>
      <c r="D346" s="3">
        <v>7.4320000000000004</v>
      </c>
      <c r="E346" s="3">
        <v>6.851</v>
      </c>
      <c r="F346" s="3">
        <v>7.6150000000000002</v>
      </c>
      <c r="G346" s="3">
        <v>7.2709999999999999</v>
      </c>
      <c r="H346" s="3">
        <v>7.2290000000000001</v>
      </c>
      <c r="I346" s="3">
        <v>7.2720000000000002</v>
      </c>
      <c r="J346" s="3">
        <v>7.1580000000000004</v>
      </c>
      <c r="K346" s="3">
        <v>7.2469999999999999</v>
      </c>
      <c r="L346" s="3">
        <v>6.8540000000000001</v>
      </c>
      <c r="M346" s="3">
        <v>7.1360000000000001</v>
      </c>
      <c r="N346" s="3">
        <v>7.2249999999999996</v>
      </c>
      <c r="O346" s="3">
        <v>7.141</v>
      </c>
      <c r="P346" s="3">
        <v>6.9980000000000002</v>
      </c>
      <c r="Q346" s="3">
        <v>6.3380000000000001</v>
      </c>
      <c r="R346" s="3">
        <v>6.4080000000000004</v>
      </c>
      <c r="S346" s="3">
        <v>7.077</v>
      </c>
      <c r="T346" s="3">
        <v>7.0784705882352936</v>
      </c>
    </row>
    <row r="347" spans="1:20" x14ac:dyDescent="0.35">
      <c r="A347" s="57" t="s">
        <v>286</v>
      </c>
      <c r="B347" s="3"/>
      <c r="C347" s="3">
        <v>7.0819999999999999</v>
      </c>
      <c r="D347" s="3">
        <v>7.4320000000000004</v>
      </c>
      <c r="E347" s="3">
        <v>6.851</v>
      </c>
      <c r="F347" s="3">
        <v>7.6150000000000002</v>
      </c>
      <c r="G347" s="3">
        <v>7.2709999999999999</v>
      </c>
      <c r="H347" s="3">
        <v>7.2290000000000001</v>
      </c>
      <c r="I347" s="3">
        <v>7.2720000000000002</v>
      </c>
      <c r="J347" s="3">
        <v>7.1580000000000004</v>
      </c>
      <c r="K347" s="3">
        <v>7.2469999999999999</v>
      </c>
      <c r="L347" s="3">
        <v>6.8540000000000001</v>
      </c>
      <c r="M347" s="3">
        <v>7.1360000000000001</v>
      </c>
      <c r="N347" s="3">
        <v>7.2249999999999996</v>
      </c>
      <c r="O347" s="3">
        <v>7.141</v>
      </c>
      <c r="P347" s="3">
        <v>6.9980000000000002</v>
      </c>
      <c r="Q347" s="3">
        <v>6.3380000000000001</v>
      </c>
      <c r="R347" s="3">
        <v>6.4080000000000004</v>
      </c>
      <c r="S347" s="3">
        <v>7.077</v>
      </c>
      <c r="T347" s="3">
        <v>7.0784705882352936</v>
      </c>
    </row>
    <row r="348" spans="1:20" x14ac:dyDescent="0.35">
      <c r="A348" s="54" t="s">
        <v>47</v>
      </c>
      <c r="B348" s="3"/>
      <c r="C348" s="3">
        <v>5.4180000000000001</v>
      </c>
      <c r="D348" s="3"/>
      <c r="E348" s="3"/>
      <c r="F348" s="3"/>
      <c r="G348" s="3"/>
      <c r="H348" s="3"/>
      <c r="I348" s="3"/>
      <c r="J348" s="3"/>
      <c r="K348" s="3"/>
      <c r="L348" s="3"/>
      <c r="M348" s="3"/>
      <c r="N348" s="3"/>
      <c r="O348" s="3"/>
      <c r="P348" s="3"/>
      <c r="Q348" s="3"/>
      <c r="R348" s="3"/>
      <c r="S348" s="3"/>
      <c r="T348" s="3">
        <v>5.4180000000000001</v>
      </c>
    </row>
    <row r="349" spans="1:20" x14ac:dyDescent="0.35">
      <c r="A349" s="57" t="s">
        <v>285</v>
      </c>
      <c r="B349" s="3"/>
      <c r="C349" s="3">
        <v>5.4180000000000001</v>
      </c>
      <c r="D349" s="3"/>
      <c r="E349" s="3"/>
      <c r="F349" s="3"/>
      <c r="G349" s="3"/>
      <c r="H349" s="3"/>
      <c r="I349" s="3"/>
      <c r="J349" s="3"/>
      <c r="K349" s="3"/>
      <c r="L349" s="3"/>
      <c r="M349" s="3"/>
      <c r="N349" s="3"/>
      <c r="O349" s="3"/>
      <c r="P349" s="3"/>
      <c r="Q349" s="3"/>
      <c r="R349" s="3"/>
      <c r="S349" s="3"/>
      <c r="T349" s="3">
        <v>5.4180000000000001</v>
      </c>
    </row>
    <row r="350" spans="1:20" x14ac:dyDescent="0.35">
      <c r="A350" s="54" t="s">
        <v>52</v>
      </c>
      <c r="B350" s="3"/>
      <c r="C350" s="3">
        <v>5.0880000000000001</v>
      </c>
      <c r="D350" s="3">
        <v>5.0810000000000004</v>
      </c>
      <c r="E350" s="3">
        <v>4.8419999999999996</v>
      </c>
      <c r="F350" s="3">
        <v>5.4320000000000004</v>
      </c>
      <c r="G350" s="3">
        <v>4.7350000000000003</v>
      </c>
      <c r="H350" s="3">
        <v>5.3970000000000002</v>
      </c>
      <c r="I350" s="3">
        <v>4.7530000000000001</v>
      </c>
      <c r="J350" s="3">
        <v>5.016</v>
      </c>
      <c r="K350" s="3">
        <v>5.3869999999999996</v>
      </c>
      <c r="L350" s="3">
        <v>5.0620000000000003</v>
      </c>
      <c r="M350" s="3">
        <v>5.2389999999999999</v>
      </c>
      <c r="N350" s="3">
        <v>5.6050000000000004</v>
      </c>
      <c r="O350" s="3">
        <v>5.4329999999999998</v>
      </c>
      <c r="P350" s="3">
        <v>6.0039999999999996</v>
      </c>
      <c r="Q350" s="3">
        <v>5.1680000000000001</v>
      </c>
      <c r="R350" s="3">
        <v>6.0309999999999997</v>
      </c>
      <c r="S350" s="3">
        <v>5.5179999999999998</v>
      </c>
      <c r="T350" s="3">
        <v>5.2818235294117644</v>
      </c>
    </row>
    <row r="351" spans="1:20" x14ac:dyDescent="0.35">
      <c r="A351" s="57" t="s">
        <v>286</v>
      </c>
      <c r="B351" s="3"/>
      <c r="C351" s="3"/>
      <c r="D351" s="3"/>
      <c r="E351" s="3"/>
      <c r="F351" s="3"/>
      <c r="G351" s="3"/>
      <c r="H351" s="3"/>
      <c r="I351" s="3"/>
      <c r="J351" s="3"/>
      <c r="K351" s="3"/>
      <c r="L351" s="3"/>
      <c r="M351" s="3"/>
      <c r="N351" s="3">
        <v>5.6050000000000004</v>
      </c>
      <c r="O351" s="3"/>
      <c r="P351" s="3">
        <v>6.0039999999999996</v>
      </c>
      <c r="Q351" s="3"/>
      <c r="R351" s="3">
        <v>6.0309999999999997</v>
      </c>
      <c r="S351" s="3">
        <v>5.5179999999999998</v>
      </c>
      <c r="T351" s="3">
        <v>5.7895000000000003</v>
      </c>
    </row>
    <row r="352" spans="1:20" x14ac:dyDescent="0.35">
      <c r="A352" s="57" t="s">
        <v>285</v>
      </c>
      <c r="B352" s="3"/>
      <c r="C352" s="3">
        <v>5.0880000000000001</v>
      </c>
      <c r="D352" s="3">
        <v>5.0810000000000004</v>
      </c>
      <c r="E352" s="3">
        <v>4.8419999999999996</v>
      </c>
      <c r="F352" s="3">
        <v>5.4320000000000004</v>
      </c>
      <c r="G352" s="3">
        <v>4.7350000000000003</v>
      </c>
      <c r="H352" s="3">
        <v>5.3970000000000002</v>
      </c>
      <c r="I352" s="3">
        <v>4.7530000000000001</v>
      </c>
      <c r="J352" s="3">
        <v>5.016</v>
      </c>
      <c r="K352" s="3">
        <v>5.3869999999999996</v>
      </c>
      <c r="L352" s="3">
        <v>5.0620000000000003</v>
      </c>
      <c r="M352" s="3">
        <v>5.2389999999999999</v>
      </c>
      <c r="N352" s="3"/>
      <c r="O352" s="3">
        <v>5.4329999999999998</v>
      </c>
      <c r="P352" s="3"/>
      <c r="Q352" s="3">
        <v>5.1680000000000001</v>
      </c>
      <c r="R352" s="3"/>
      <c r="S352" s="3"/>
      <c r="T352" s="3">
        <v>5.1256153846153847</v>
      </c>
    </row>
    <row r="353" spans="1:20" x14ac:dyDescent="0.35">
      <c r="A353" s="54" t="s">
        <v>55</v>
      </c>
      <c r="B353" s="3"/>
      <c r="C353" s="3">
        <v>5.7009999999999996</v>
      </c>
      <c r="D353" s="3">
        <v>5.2960000000000003</v>
      </c>
      <c r="E353" s="3">
        <v>5.1909999999999998</v>
      </c>
      <c r="F353" s="3">
        <v>6.8390000000000004</v>
      </c>
      <c r="G353" s="3">
        <v>6.74</v>
      </c>
      <c r="H353" s="3">
        <v>4.7409999999999997</v>
      </c>
      <c r="I353" s="3">
        <v>5.9340000000000002</v>
      </c>
      <c r="J353" s="3">
        <v>6.3250000000000002</v>
      </c>
      <c r="K353" s="3">
        <v>5.8570000000000002</v>
      </c>
      <c r="L353" s="3">
        <v>6.0179999999999998</v>
      </c>
      <c r="M353" s="3">
        <v>6.14</v>
      </c>
      <c r="N353" s="3">
        <v>6.3390000000000004</v>
      </c>
      <c r="O353" s="3">
        <v>6.2409999999999997</v>
      </c>
      <c r="P353" s="3">
        <v>6.4550000000000001</v>
      </c>
      <c r="Q353" s="3">
        <v>5.4619999999999997</v>
      </c>
      <c r="R353" s="3">
        <v>6.431</v>
      </c>
      <c r="S353" s="3">
        <v>6.492</v>
      </c>
      <c r="T353" s="3">
        <v>6.0118823529411767</v>
      </c>
    </row>
    <row r="354" spans="1:20" x14ac:dyDescent="0.35">
      <c r="A354" s="57" t="s">
        <v>286</v>
      </c>
      <c r="B354" s="3"/>
      <c r="C354" s="3">
        <v>5.7009999999999996</v>
      </c>
      <c r="D354" s="3"/>
      <c r="E354" s="3"/>
      <c r="F354" s="3">
        <v>6.8390000000000004</v>
      </c>
      <c r="G354" s="3">
        <v>6.74</v>
      </c>
      <c r="H354" s="3"/>
      <c r="I354" s="3">
        <v>5.9340000000000002</v>
      </c>
      <c r="J354" s="3">
        <v>6.3250000000000002</v>
      </c>
      <c r="K354" s="3">
        <v>5.8570000000000002</v>
      </c>
      <c r="L354" s="3">
        <v>6.0179999999999998</v>
      </c>
      <c r="M354" s="3">
        <v>6.14</v>
      </c>
      <c r="N354" s="3">
        <v>6.3390000000000004</v>
      </c>
      <c r="O354" s="3">
        <v>6.2409999999999997</v>
      </c>
      <c r="P354" s="3">
        <v>6.4550000000000001</v>
      </c>
      <c r="Q354" s="3"/>
      <c r="R354" s="3">
        <v>6.431</v>
      </c>
      <c r="S354" s="3">
        <v>6.492</v>
      </c>
      <c r="T354" s="3">
        <v>6.2701538461538462</v>
      </c>
    </row>
    <row r="355" spans="1:20" x14ac:dyDescent="0.35">
      <c r="A355" s="57" t="s">
        <v>285</v>
      </c>
      <c r="B355" s="3"/>
      <c r="C355" s="3"/>
      <c r="D355" s="3">
        <v>5.2960000000000003</v>
      </c>
      <c r="E355" s="3">
        <v>5.1909999999999998</v>
      </c>
      <c r="F355" s="3"/>
      <c r="G355" s="3"/>
      <c r="H355" s="3">
        <v>4.7409999999999997</v>
      </c>
      <c r="I355" s="3"/>
      <c r="J355" s="3"/>
      <c r="K355" s="3"/>
      <c r="L355" s="3"/>
      <c r="M355" s="3"/>
      <c r="N355" s="3"/>
      <c r="O355" s="3"/>
      <c r="P355" s="3"/>
      <c r="Q355" s="3">
        <v>5.4619999999999997</v>
      </c>
      <c r="R355" s="3"/>
      <c r="S355" s="3"/>
      <c r="T355" s="3">
        <v>5.1724999999999994</v>
      </c>
    </row>
    <row r="356" spans="1:20" x14ac:dyDescent="0.35">
      <c r="A356" s="54" t="s">
        <v>67</v>
      </c>
      <c r="B356" s="3"/>
      <c r="C356" s="3">
        <v>5.9009999999999998</v>
      </c>
      <c r="D356" s="3">
        <v>6.33</v>
      </c>
      <c r="E356" s="3">
        <v>6.4139999999999997</v>
      </c>
      <c r="F356" s="3">
        <v>6.452</v>
      </c>
      <c r="G356" s="3">
        <v>6.29</v>
      </c>
      <c r="H356" s="3">
        <v>5.7430000000000003</v>
      </c>
      <c r="I356" s="3">
        <v>5.8559999999999999</v>
      </c>
      <c r="J356" s="3">
        <v>5.9850000000000003</v>
      </c>
      <c r="K356" s="3">
        <v>6.5359999999999996</v>
      </c>
      <c r="L356" s="3">
        <v>6.4649999999999999</v>
      </c>
      <c r="M356" s="3">
        <v>6.359</v>
      </c>
      <c r="N356" s="3">
        <v>6.3250000000000002</v>
      </c>
      <c r="O356" s="3">
        <v>6.6269999999999998</v>
      </c>
      <c r="P356" s="3">
        <v>6.2619999999999996</v>
      </c>
      <c r="Q356" s="3"/>
      <c r="R356" s="3"/>
      <c r="S356" s="3">
        <v>6.15</v>
      </c>
      <c r="T356" s="3">
        <v>6.2463333333333342</v>
      </c>
    </row>
    <row r="357" spans="1:20" x14ac:dyDescent="0.35">
      <c r="A357" s="57" t="s">
        <v>286</v>
      </c>
      <c r="B357" s="3"/>
      <c r="C357" s="3">
        <v>5.9009999999999998</v>
      </c>
      <c r="D357" s="3">
        <v>6.33</v>
      </c>
      <c r="E357" s="3">
        <v>6.4139999999999997</v>
      </c>
      <c r="F357" s="3">
        <v>6.452</v>
      </c>
      <c r="G357" s="3">
        <v>6.29</v>
      </c>
      <c r="H357" s="3">
        <v>5.7430000000000003</v>
      </c>
      <c r="I357" s="3">
        <v>5.8559999999999999</v>
      </c>
      <c r="J357" s="3">
        <v>5.9850000000000003</v>
      </c>
      <c r="K357" s="3">
        <v>6.5359999999999996</v>
      </c>
      <c r="L357" s="3">
        <v>6.4649999999999999</v>
      </c>
      <c r="M357" s="3">
        <v>6.359</v>
      </c>
      <c r="N357" s="3">
        <v>6.3250000000000002</v>
      </c>
      <c r="O357" s="3">
        <v>6.6269999999999998</v>
      </c>
      <c r="P357" s="3">
        <v>6.2619999999999996</v>
      </c>
      <c r="Q357" s="3"/>
      <c r="R357" s="3"/>
      <c r="S357" s="3">
        <v>6.15</v>
      </c>
      <c r="T357" s="3">
        <v>6.2463333333333342</v>
      </c>
    </row>
    <row r="358" spans="1:20" x14ac:dyDescent="0.35">
      <c r="A358" s="54" t="s">
        <v>70</v>
      </c>
      <c r="B358" s="3"/>
      <c r="C358" s="3">
        <v>3.754</v>
      </c>
      <c r="D358" s="3"/>
      <c r="E358" s="3">
        <v>3.8460000000000001</v>
      </c>
      <c r="F358" s="3"/>
      <c r="G358" s="3">
        <v>3.766</v>
      </c>
      <c r="H358" s="3">
        <v>4.8449999999999998</v>
      </c>
      <c r="I358" s="3">
        <v>4.4130000000000003</v>
      </c>
      <c r="J358" s="3">
        <v>4.6219999999999999</v>
      </c>
      <c r="K358" s="3">
        <v>3.8889999999999998</v>
      </c>
      <c r="L358" s="3">
        <v>3.57</v>
      </c>
      <c r="M358" s="3">
        <v>3.3519999999999999</v>
      </c>
      <c r="N358" s="3">
        <v>3.8239999999999998</v>
      </c>
      <c r="O358" s="3">
        <v>3.6150000000000002</v>
      </c>
      <c r="P358" s="3"/>
      <c r="Q358" s="3"/>
      <c r="R358" s="3"/>
      <c r="S358" s="3"/>
      <c r="T358" s="3">
        <v>3.9541818181818176</v>
      </c>
    </row>
    <row r="359" spans="1:20" x14ac:dyDescent="0.35">
      <c r="A359" s="57" t="s">
        <v>285</v>
      </c>
      <c r="B359" s="3"/>
      <c r="C359" s="3">
        <v>3.754</v>
      </c>
      <c r="D359" s="3"/>
      <c r="E359" s="3">
        <v>3.8460000000000001</v>
      </c>
      <c r="F359" s="3"/>
      <c r="G359" s="3">
        <v>3.766</v>
      </c>
      <c r="H359" s="3">
        <v>4.8449999999999998</v>
      </c>
      <c r="I359" s="3">
        <v>4.4130000000000003</v>
      </c>
      <c r="J359" s="3">
        <v>4.6219999999999999</v>
      </c>
      <c r="K359" s="3">
        <v>3.8889999999999998</v>
      </c>
      <c r="L359" s="3">
        <v>3.57</v>
      </c>
      <c r="M359" s="3">
        <v>3.3519999999999999</v>
      </c>
      <c r="N359" s="3">
        <v>3.8239999999999998</v>
      </c>
      <c r="O359" s="3">
        <v>3.6150000000000002</v>
      </c>
      <c r="P359" s="3"/>
      <c r="Q359" s="3"/>
      <c r="R359" s="3"/>
      <c r="S359" s="3"/>
      <c r="T359" s="3">
        <v>3.9541818181818176</v>
      </c>
    </row>
    <row r="360" spans="1:20" x14ac:dyDescent="0.35">
      <c r="A360" s="54" t="s">
        <v>71</v>
      </c>
      <c r="B360" s="3"/>
      <c r="C360" s="3">
        <v>5.3970000000000002</v>
      </c>
      <c r="D360" s="3">
        <v>5.0970000000000004</v>
      </c>
      <c r="E360" s="3">
        <v>5.42</v>
      </c>
      <c r="F360" s="3">
        <v>6.0330000000000004</v>
      </c>
      <c r="G360" s="3">
        <v>5.8659999999999997</v>
      </c>
      <c r="H360" s="3">
        <v>4.9610000000000003</v>
      </c>
      <c r="I360" s="3">
        <v>4.6020000000000003</v>
      </c>
      <c r="J360" s="3">
        <v>4.7130000000000001</v>
      </c>
      <c r="K360" s="3">
        <v>5.056</v>
      </c>
      <c r="L360" s="3">
        <v>4.8449999999999998</v>
      </c>
      <c r="M360" s="3">
        <v>5.6479999999999997</v>
      </c>
      <c r="N360" s="3">
        <v>6.02</v>
      </c>
      <c r="O360" s="3">
        <v>5.9080000000000004</v>
      </c>
      <c r="P360" s="3">
        <v>5.93</v>
      </c>
      <c r="Q360" s="3"/>
      <c r="R360" s="3">
        <v>6.1139999999999999</v>
      </c>
      <c r="S360" s="3">
        <v>5.9320000000000004</v>
      </c>
      <c r="T360" s="3">
        <v>5.4713750000000001</v>
      </c>
    </row>
    <row r="361" spans="1:20" x14ac:dyDescent="0.35">
      <c r="A361" s="57" t="s">
        <v>286</v>
      </c>
      <c r="B361" s="3"/>
      <c r="C361" s="3"/>
      <c r="D361" s="3"/>
      <c r="E361" s="3"/>
      <c r="F361" s="3">
        <v>6.0330000000000004</v>
      </c>
      <c r="G361" s="3">
        <v>5.8659999999999997</v>
      </c>
      <c r="H361" s="3"/>
      <c r="I361" s="3"/>
      <c r="J361" s="3"/>
      <c r="K361" s="3"/>
      <c r="L361" s="3"/>
      <c r="M361" s="3">
        <v>5.6479999999999997</v>
      </c>
      <c r="N361" s="3">
        <v>6.02</v>
      </c>
      <c r="O361" s="3">
        <v>5.9080000000000004</v>
      </c>
      <c r="P361" s="3">
        <v>5.93</v>
      </c>
      <c r="Q361" s="3"/>
      <c r="R361" s="3">
        <v>6.1139999999999999</v>
      </c>
      <c r="S361" s="3">
        <v>5.9320000000000004</v>
      </c>
      <c r="T361" s="3">
        <v>5.9313750000000001</v>
      </c>
    </row>
    <row r="362" spans="1:20" x14ac:dyDescent="0.35">
      <c r="A362" s="57" t="s">
        <v>285</v>
      </c>
      <c r="B362" s="3"/>
      <c r="C362" s="3">
        <v>5.3970000000000002</v>
      </c>
      <c r="D362" s="3">
        <v>5.0970000000000004</v>
      </c>
      <c r="E362" s="3">
        <v>5.42</v>
      </c>
      <c r="F362" s="3"/>
      <c r="G362" s="3"/>
      <c r="H362" s="3">
        <v>4.9610000000000003</v>
      </c>
      <c r="I362" s="3">
        <v>4.6020000000000003</v>
      </c>
      <c r="J362" s="3">
        <v>4.7130000000000001</v>
      </c>
      <c r="K362" s="3">
        <v>5.056</v>
      </c>
      <c r="L362" s="3">
        <v>4.8449999999999998</v>
      </c>
      <c r="M362" s="3"/>
      <c r="N362" s="3"/>
      <c r="O362" s="3"/>
      <c r="P362" s="3"/>
      <c r="Q362" s="3"/>
      <c r="R362" s="3"/>
      <c r="S362" s="3"/>
      <c r="T362" s="3">
        <v>5.0113750000000001</v>
      </c>
    </row>
    <row r="363" spans="1:20" x14ac:dyDescent="0.35">
      <c r="A363" s="54" t="s">
        <v>83</v>
      </c>
      <c r="B363" s="3"/>
      <c r="C363" s="3">
        <v>6.2080000000000002</v>
      </c>
      <c r="D363" s="3"/>
      <c r="E363" s="3"/>
      <c r="F363" s="3"/>
      <c r="G363" s="3"/>
      <c r="H363" s="3">
        <v>5.3739999999999997</v>
      </c>
      <c r="I363" s="3"/>
      <c r="J363" s="3">
        <v>5.7089999999999996</v>
      </c>
      <c r="K363" s="3">
        <v>5.3109999999999999</v>
      </c>
      <c r="L363" s="3"/>
      <c r="M363" s="3"/>
      <c r="N363" s="3">
        <v>5.89</v>
      </c>
      <c r="O363" s="3"/>
      <c r="P363" s="3">
        <v>6.3090000000000002</v>
      </c>
      <c r="Q363" s="3">
        <v>5.4249999999999998</v>
      </c>
      <c r="R363" s="3">
        <v>5.8140000000000001</v>
      </c>
      <c r="S363" s="3">
        <v>5.87</v>
      </c>
      <c r="T363" s="3">
        <v>5.767777777777777</v>
      </c>
    </row>
    <row r="364" spans="1:20" x14ac:dyDescent="0.35">
      <c r="A364" s="57" t="s">
        <v>286</v>
      </c>
      <c r="B364" s="3"/>
      <c r="C364" s="3">
        <v>6.2080000000000002</v>
      </c>
      <c r="D364" s="3"/>
      <c r="E364" s="3"/>
      <c r="F364" s="3"/>
      <c r="G364" s="3"/>
      <c r="H364" s="3"/>
      <c r="I364" s="3"/>
      <c r="J364" s="3">
        <v>5.7089999999999996</v>
      </c>
      <c r="K364" s="3"/>
      <c r="L364" s="3"/>
      <c r="M364" s="3"/>
      <c r="N364" s="3">
        <v>5.89</v>
      </c>
      <c r="O364" s="3"/>
      <c r="P364" s="3">
        <v>6.3090000000000002</v>
      </c>
      <c r="Q364" s="3"/>
      <c r="R364" s="3">
        <v>5.8140000000000001</v>
      </c>
      <c r="S364" s="3">
        <v>5.87</v>
      </c>
      <c r="T364" s="3">
        <v>5.9666666666666659</v>
      </c>
    </row>
    <row r="365" spans="1:20" x14ac:dyDescent="0.35">
      <c r="A365" s="57" t="s">
        <v>285</v>
      </c>
      <c r="B365" s="3"/>
      <c r="C365" s="3"/>
      <c r="D365" s="3"/>
      <c r="E365" s="3"/>
      <c r="F365" s="3"/>
      <c r="G365" s="3"/>
      <c r="H365" s="3">
        <v>5.3739999999999997</v>
      </c>
      <c r="I365" s="3"/>
      <c r="J365" s="3"/>
      <c r="K365" s="3">
        <v>5.3109999999999999</v>
      </c>
      <c r="L365" s="3"/>
      <c r="M365" s="3"/>
      <c r="N365" s="3"/>
      <c r="O365" s="3"/>
      <c r="P365" s="3"/>
      <c r="Q365" s="3">
        <v>5.4249999999999998</v>
      </c>
      <c r="R365" s="3"/>
      <c r="S365" s="3"/>
      <c r="T365" s="3">
        <v>5.37</v>
      </c>
    </row>
    <row r="366" spans="1:20" x14ac:dyDescent="0.35">
      <c r="A366" s="54" t="s">
        <v>107</v>
      </c>
      <c r="B366" s="3">
        <v>6.5810000000000004</v>
      </c>
      <c r="C366" s="3"/>
      <c r="D366" s="3">
        <v>6.5250000000000004</v>
      </c>
      <c r="E366" s="3">
        <v>6.8289999999999997</v>
      </c>
      <c r="F366" s="3">
        <v>6.9630000000000001</v>
      </c>
      <c r="G366" s="3">
        <v>6.8019999999999996</v>
      </c>
      <c r="H366" s="3">
        <v>6.91</v>
      </c>
      <c r="I366" s="3">
        <v>7.32</v>
      </c>
      <c r="J366" s="3">
        <v>7.4429999999999996</v>
      </c>
      <c r="K366" s="3">
        <v>6.68</v>
      </c>
      <c r="L366" s="3">
        <v>6.2359999999999998</v>
      </c>
      <c r="M366" s="3">
        <v>6.8239999999999998</v>
      </c>
      <c r="N366" s="3">
        <v>6.41</v>
      </c>
      <c r="O366" s="3">
        <v>6.55</v>
      </c>
      <c r="P366" s="3">
        <v>6.4320000000000004</v>
      </c>
      <c r="Q366" s="3">
        <v>5.9640000000000004</v>
      </c>
      <c r="R366" s="3">
        <v>5.9909999999999997</v>
      </c>
      <c r="S366" s="3">
        <v>7.0380000000000003</v>
      </c>
      <c r="T366" s="3">
        <v>6.6763529411764697</v>
      </c>
    </row>
    <row r="367" spans="1:20" x14ac:dyDescent="0.35">
      <c r="A367" s="57" t="s">
        <v>286</v>
      </c>
      <c r="B367" s="3">
        <v>6.5810000000000004</v>
      </c>
      <c r="C367" s="3"/>
      <c r="D367" s="3">
        <v>6.5250000000000004</v>
      </c>
      <c r="E367" s="3">
        <v>6.8289999999999997</v>
      </c>
      <c r="F367" s="3">
        <v>6.9630000000000001</v>
      </c>
      <c r="G367" s="3">
        <v>6.8019999999999996</v>
      </c>
      <c r="H367" s="3">
        <v>6.91</v>
      </c>
      <c r="I367" s="3">
        <v>7.32</v>
      </c>
      <c r="J367" s="3">
        <v>7.4429999999999996</v>
      </c>
      <c r="K367" s="3">
        <v>6.68</v>
      </c>
      <c r="L367" s="3">
        <v>6.2359999999999998</v>
      </c>
      <c r="M367" s="3">
        <v>6.8239999999999998</v>
      </c>
      <c r="N367" s="3">
        <v>6.41</v>
      </c>
      <c r="O367" s="3">
        <v>6.55</v>
      </c>
      <c r="P367" s="3">
        <v>6.4320000000000004</v>
      </c>
      <c r="Q367" s="3">
        <v>5.9640000000000004</v>
      </c>
      <c r="R367" s="3">
        <v>5.9909999999999997</v>
      </c>
      <c r="S367" s="3">
        <v>7.0380000000000003</v>
      </c>
      <c r="T367" s="3">
        <v>6.6763529411764697</v>
      </c>
    </row>
    <row r="368" spans="1:20" x14ac:dyDescent="0.35">
      <c r="A368" s="54" t="s">
        <v>118</v>
      </c>
      <c r="B368" s="3"/>
      <c r="C368" s="3">
        <v>4.46</v>
      </c>
      <c r="D368" s="3">
        <v>4.944</v>
      </c>
      <c r="E368" s="3">
        <v>5.1040000000000001</v>
      </c>
      <c r="F368" s="3">
        <v>5.3529999999999998</v>
      </c>
      <c r="G368" s="3">
        <v>5.6870000000000003</v>
      </c>
      <c r="H368" s="3">
        <v>5.3860000000000001</v>
      </c>
      <c r="I368" s="3">
        <v>5.4480000000000004</v>
      </c>
      <c r="J368" s="3">
        <v>5.7720000000000002</v>
      </c>
      <c r="K368" s="3">
        <v>6.2750000000000004</v>
      </c>
      <c r="L368" s="3">
        <v>5.9240000000000004</v>
      </c>
      <c r="M368" s="3">
        <v>6.0129999999999999</v>
      </c>
      <c r="N368" s="3">
        <v>6.476</v>
      </c>
      <c r="O368" s="3">
        <v>5.819</v>
      </c>
      <c r="P368" s="3">
        <v>6.1130000000000004</v>
      </c>
      <c r="Q368" s="3">
        <v>6.2869999999999999</v>
      </c>
      <c r="R368" s="3">
        <v>6.0949999999999998</v>
      </c>
      <c r="S368" s="3">
        <v>6.3920000000000003</v>
      </c>
      <c r="T368" s="3">
        <v>5.7381176470588224</v>
      </c>
    </row>
    <row r="369" spans="1:20" x14ac:dyDescent="0.35">
      <c r="A369" s="57" t="s">
        <v>286</v>
      </c>
      <c r="B369" s="3"/>
      <c r="C369" s="3"/>
      <c r="D369" s="3"/>
      <c r="E369" s="3"/>
      <c r="F369" s="3"/>
      <c r="G369" s="3">
        <v>5.6870000000000003</v>
      </c>
      <c r="H369" s="3"/>
      <c r="I369" s="3"/>
      <c r="J369" s="3">
        <v>5.7720000000000002</v>
      </c>
      <c r="K369" s="3">
        <v>6.2750000000000004</v>
      </c>
      <c r="L369" s="3">
        <v>5.9240000000000004</v>
      </c>
      <c r="M369" s="3">
        <v>6.0129999999999999</v>
      </c>
      <c r="N369" s="3">
        <v>6.476</v>
      </c>
      <c r="O369" s="3">
        <v>5.819</v>
      </c>
      <c r="P369" s="3">
        <v>6.1130000000000004</v>
      </c>
      <c r="Q369" s="3">
        <v>6.2869999999999999</v>
      </c>
      <c r="R369" s="3">
        <v>6.0949999999999998</v>
      </c>
      <c r="S369" s="3">
        <v>6.3920000000000003</v>
      </c>
      <c r="T369" s="3">
        <v>6.0775454545454544</v>
      </c>
    </row>
    <row r="370" spans="1:20" x14ac:dyDescent="0.35">
      <c r="A370" s="57" t="s">
        <v>285</v>
      </c>
      <c r="B370" s="3"/>
      <c r="C370" s="3">
        <v>4.46</v>
      </c>
      <c r="D370" s="3">
        <v>4.944</v>
      </c>
      <c r="E370" s="3">
        <v>5.1040000000000001</v>
      </c>
      <c r="F370" s="3">
        <v>5.3529999999999998</v>
      </c>
      <c r="G370" s="3"/>
      <c r="H370" s="3">
        <v>5.3860000000000001</v>
      </c>
      <c r="I370" s="3">
        <v>5.4480000000000004</v>
      </c>
      <c r="J370" s="3"/>
      <c r="K370" s="3"/>
      <c r="L370" s="3"/>
      <c r="M370" s="3"/>
      <c r="N370" s="3"/>
      <c r="O370" s="3"/>
      <c r="P370" s="3"/>
      <c r="Q370" s="3"/>
      <c r="R370" s="3"/>
      <c r="S370" s="3"/>
      <c r="T370" s="3">
        <v>5.1158333333333328</v>
      </c>
    </row>
    <row r="371" spans="1:20" x14ac:dyDescent="0.35">
      <c r="A371" s="54" t="s">
        <v>125</v>
      </c>
      <c r="B371" s="3"/>
      <c r="C371" s="3">
        <v>6.1280000000000001</v>
      </c>
      <c r="D371" s="3">
        <v>6.8940000000000001</v>
      </c>
      <c r="E371" s="3">
        <v>6.931</v>
      </c>
      <c r="F371" s="3">
        <v>7.0339999999999998</v>
      </c>
      <c r="G371" s="3">
        <v>7.3209999999999997</v>
      </c>
      <c r="H371" s="3">
        <v>7.2480000000000002</v>
      </c>
      <c r="I371" s="3">
        <v>6.86</v>
      </c>
      <c r="J371" s="3">
        <v>6.8659999999999997</v>
      </c>
      <c r="K371" s="3">
        <v>6.6310000000000002</v>
      </c>
      <c r="L371" s="3">
        <v>6.6059999999999999</v>
      </c>
      <c r="M371" s="3">
        <v>6.1180000000000003</v>
      </c>
      <c r="N371" s="3">
        <v>6.5679999999999996</v>
      </c>
      <c r="O371" s="3">
        <v>6.2809999999999997</v>
      </c>
      <c r="P371" s="3">
        <v>6.0860000000000003</v>
      </c>
      <c r="Q371" s="3"/>
      <c r="R371" s="3">
        <v>6.5529999999999999</v>
      </c>
      <c r="S371" s="3">
        <v>5.9790000000000001</v>
      </c>
      <c r="T371" s="3">
        <v>6.6314999999999991</v>
      </c>
    </row>
    <row r="372" spans="1:20" x14ac:dyDescent="0.35">
      <c r="A372" s="57" t="s">
        <v>286</v>
      </c>
      <c r="B372" s="3"/>
      <c r="C372" s="3">
        <v>6.1280000000000001</v>
      </c>
      <c r="D372" s="3">
        <v>6.8940000000000001</v>
      </c>
      <c r="E372" s="3">
        <v>6.931</v>
      </c>
      <c r="F372" s="3">
        <v>7.0339999999999998</v>
      </c>
      <c r="G372" s="3">
        <v>7.3209999999999997</v>
      </c>
      <c r="H372" s="3">
        <v>7.2480000000000002</v>
      </c>
      <c r="I372" s="3">
        <v>6.86</v>
      </c>
      <c r="J372" s="3">
        <v>6.8659999999999997</v>
      </c>
      <c r="K372" s="3">
        <v>6.6310000000000002</v>
      </c>
      <c r="L372" s="3">
        <v>6.6059999999999999</v>
      </c>
      <c r="M372" s="3">
        <v>6.1180000000000003</v>
      </c>
      <c r="N372" s="3">
        <v>6.5679999999999996</v>
      </c>
      <c r="O372" s="3">
        <v>6.2809999999999997</v>
      </c>
      <c r="P372" s="3">
        <v>6.0860000000000003</v>
      </c>
      <c r="Q372" s="3"/>
      <c r="R372" s="3">
        <v>6.5529999999999999</v>
      </c>
      <c r="S372" s="3">
        <v>5.9790000000000001</v>
      </c>
      <c r="T372" s="3">
        <v>6.6314999999999991</v>
      </c>
    </row>
    <row r="373" spans="1:20" x14ac:dyDescent="0.35">
      <c r="A373" s="54" t="s">
        <v>160</v>
      </c>
      <c r="B373" s="3"/>
      <c r="C373" s="3">
        <v>5.8319999999999999</v>
      </c>
      <c r="D373" s="3"/>
      <c r="E373" s="3">
        <v>6.6959999999999997</v>
      </c>
      <c r="F373" s="3"/>
      <c r="G373" s="3"/>
      <c r="H373" s="3">
        <v>6.5190000000000001</v>
      </c>
      <c r="I373" s="3"/>
      <c r="J373" s="3">
        <v>6.1680000000000001</v>
      </c>
      <c r="K373" s="3"/>
      <c r="L373" s="3"/>
      <c r="M373" s="3"/>
      <c r="N373" s="3">
        <v>6.1920000000000002</v>
      </c>
      <c r="O373" s="3"/>
      <c r="P373" s="3"/>
      <c r="Q373" s="3"/>
      <c r="R373" s="3"/>
      <c r="S373" s="3"/>
      <c r="T373" s="3">
        <v>6.2813999999999997</v>
      </c>
    </row>
    <row r="374" spans="1:20" x14ac:dyDescent="0.35">
      <c r="A374" s="57" t="s">
        <v>286</v>
      </c>
      <c r="B374" s="3"/>
      <c r="C374" s="3">
        <v>5.8319999999999999</v>
      </c>
      <c r="D374" s="3"/>
      <c r="E374" s="3">
        <v>6.6959999999999997</v>
      </c>
      <c r="F374" s="3"/>
      <c r="G374" s="3"/>
      <c r="H374" s="3">
        <v>6.5190000000000001</v>
      </c>
      <c r="I374" s="3"/>
      <c r="J374" s="3">
        <v>6.1680000000000001</v>
      </c>
      <c r="K374" s="3"/>
      <c r="L374" s="3"/>
      <c r="M374" s="3"/>
      <c r="N374" s="3">
        <v>6.1920000000000002</v>
      </c>
      <c r="O374" s="3"/>
      <c r="P374" s="3"/>
      <c r="Q374" s="3"/>
      <c r="R374" s="3"/>
      <c r="S374" s="3"/>
      <c r="T374" s="3">
        <v>6.2813999999999997</v>
      </c>
    </row>
    <row r="375" spans="1:20" x14ac:dyDescent="0.35">
      <c r="A375" s="54" t="s">
        <v>168</v>
      </c>
      <c r="B375" s="3"/>
      <c r="C375" s="3">
        <v>7.1820000000000004</v>
      </c>
      <c r="D375" s="3">
        <v>7.5129999999999999</v>
      </c>
      <c r="E375" s="3">
        <v>7.28</v>
      </c>
      <c r="F375" s="3">
        <v>7.1580000000000004</v>
      </c>
      <c r="G375" s="3">
        <v>7.1639999999999997</v>
      </c>
      <c r="H375" s="3">
        <v>7.1150000000000002</v>
      </c>
      <c r="I375" s="3">
        <v>7.0259999999999998</v>
      </c>
      <c r="J375" s="3">
        <v>7.2489999999999997</v>
      </c>
      <c r="K375" s="3">
        <v>7.1509999999999998</v>
      </c>
      <c r="L375" s="3">
        <v>6.8639999999999999</v>
      </c>
      <c r="M375" s="3">
        <v>6.8040000000000003</v>
      </c>
      <c r="N375" s="3">
        <v>6.992</v>
      </c>
      <c r="O375" s="3">
        <v>6.883</v>
      </c>
      <c r="P375" s="3">
        <v>6.944</v>
      </c>
      <c r="Q375" s="3">
        <v>7.0279999999999996</v>
      </c>
      <c r="R375" s="3">
        <v>6.9589999999999996</v>
      </c>
      <c r="S375" s="3">
        <v>6.6929999999999996</v>
      </c>
      <c r="T375" s="3">
        <v>7.0591176470588248</v>
      </c>
    </row>
    <row r="376" spans="1:20" x14ac:dyDescent="0.35">
      <c r="A376" s="57" t="s">
        <v>286</v>
      </c>
      <c r="B376" s="3"/>
      <c r="C376" s="3">
        <v>7.1820000000000004</v>
      </c>
      <c r="D376" s="3">
        <v>7.5129999999999999</v>
      </c>
      <c r="E376" s="3">
        <v>7.28</v>
      </c>
      <c r="F376" s="3">
        <v>7.1580000000000004</v>
      </c>
      <c r="G376" s="3">
        <v>7.1639999999999997</v>
      </c>
      <c r="H376" s="3">
        <v>7.1150000000000002</v>
      </c>
      <c r="I376" s="3">
        <v>7.0259999999999998</v>
      </c>
      <c r="J376" s="3">
        <v>7.2489999999999997</v>
      </c>
      <c r="K376" s="3">
        <v>7.1509999999999998</v>
      </c>
      <c r="L376" s="3">
        <v>6.8639999999999999</v>
      </c>
      <c r="M376" s="3">
        <v>6.8040000000000003</v>
      </c>
      <c r="N376" s="3">
        <v>6.992</v>
      </c>
      <c r="O376" s="3">
        <v>6.883</v>
      </c>
      <c r="P376" s="3">
        <v>6.944</v>
      </c>
      <c r="Q376" s="3">
        <v>7.0279999999999996</v>
      </c>
      <c r="R376" s="3">
        <v>6.9589999999999996</v>
      </c>
      <c r="S376" s="3">
        <v>6.6929999999999996</v>
      </c>
      <c r="T376" s="3">
        <v>7.0591176470588248</v>
      </c>
    </row>
    <row r="377" spans="1:20" x14ac:dyDescent="0.35">
      <c r="A377" s="2" t="s">
        <v>209</v>
      </c>
      <c r="B377" s="3">
        <v>7.3410000000000002</v>
      </c>
      <c r="C377" s="3">
        <v>7.3049999999999997</v>
      </c>
      <c r="D377" s="3">
        <v>7.4444999999999997</v>
      </c>
      <c r="E377" s="3">
        <v>7.3174999999999999</v>
      </c>
      <c r="F377" s="3"/>
      <c r="G377" s="3">
        <v>7.3369999999999997</v>
      </c>
      <c r="H377" s="3">
        <v>7.2984999999999998</v>
      </c>
      <c r="I377" s="3">
        <v>7.2229999999999999</v>
      </c>
      <c r="J377" s="3">
        <v>7.3220000000000001</v>
      </c>
      <c r="K377" s="3">
        <v>7.2974999999999994</v>
      </c>
      <c r="L377" s="3">
        <v>7.3635000000000002</v>
      </c>
      <c r="M377" s="3">
        <v>7.2379999999999995</v>
      </c>
      <c r="N377" s="3">
        <v>7.2919999999999998</v>
      </c>
      <c r="O377" s="3">
        <v>7.2735000000000003</v>
      </c>
      <c r="P377" s="3">
        <v>7.2195</v>
      </c>
      <c r="Q377" s="3">
        <v>7.1969999999999992</v>
      </c>
      <c r="R377" s="3">
        <v>7.1244999999999994</v>
      </c>
      <c r="S377" s="3">
        <v>7.0049999999999999</v>
      </c>
      <c r="T377" s="3">
        <v>7.2672499999999998</v>
      </c>
    </row>
    <row r="378" spans="1:20" x14ac:dyDescent="0.35">
      <c r="A378" s="54" t="s">
        <v>17</v>
      </c>
      <c r="B378" s="3">
        <v>7.3410000000000002</v>
      </c>
      <c r="C378" s="3"/>
      <c r="D378" s="3">
        <v>7.2850000000000001</v>
      </c>
      <c r="E378" s="3">
        <v>7.2539999999999996</v>
      </c>
      <c r="F378" s="3"/>
      <c r="G378" s="3">
        <v>7.45</v>
      </c>
      <c r="H378" s="3">
        <v>7.4059999999999997</v>
      </c>
      <c r="I378" s="3">
        <v>7.1959999999999997</v>
      </c>
      <c r="J378" s="3">
        <v>7.3639999999999999</v>
      </c>
      <c r="K378" s="3">
        <v>7.2889999999999997</v>
      </c>
      <c r="L378" s="3">
        <v>7.3090000000000002</v>
      </c>
      <c r="M378" s="3">
        <v>7.25</v>
      </c>
      <c r="N378" s="3">
        <v>7.2569999999999997</v>
      </c>
      <c r="O378" s="3">
        <v>7.1769999999999996</v>
      </c>
      <c r="P378" s="3">
        <v>7.234</v>
      </c>
      <c r="Q378" s="3">
        <v>7.1369999999999996</v>
      </c>
      <c r="R378" s="3">
        <v>7.1120000000000001</v>
      </c>
      <c r="S378" s="3">
        <v>7.0350000000000001</v>
      </c>
      <c r="T378" s="3">
        <v>7.2559999999999993</v>
      </c>
    </row>
    <row r="379" spans="1:20" x14ac:dyDescent="0.35">
      <c r="A379" s="57" t="s">
        <v>286</v>
      </c>
      <c r="B379" s="3">
        <v>7.3410000000000002</v>
      </c>
      <c r="C379" s="3"/>
      <c r="D379" s="3">
        <v>7.2850000000000001</v>
      </c>
      <c r="E379" s="3">
        <v>7.2539999999999996</v>
      </c>
      <c r="F379" s="3"/>
      <c r="G379" s="3">
        <v>7.45</v>
      </c>
      <c r="H379" s="3">
        <v>7.4059999999999997</v>
      </c>
      <c r="I379" s="3">
        <v>7.1959999999999997</v>
      </c>
      <c r="J379" s="3">
        <v>7.3639999999999999</v>
      </c>
      <c r="K379" s="3">
        <v>7.2889999999999997</v>
      </c>
      <c r="L379" s="3">
        <v>7.3090000000000002</v>
      </c>
      <c r="M379" s="3">
        <v>7.25</v>
      </c>
      <c r="N379" s="3">
        <v>7.2569999999999997</v>
      </c>
      <c r="O379" s="3">
        <v>7.1769999999999996</v>
      </c>
      <c r="P379" s="3">
        <v>7.234</v>
      </c>
      <c r="Q379" s="3">
        <v>7.1369999999999996</v>
      </c>
      <c r="R379" s="3">
        <v>7.1120000000000001</v>
      </c>
      <c r="S379" s="3">
        <v>7.0350000000000001</v>
      </c>
      <c r="T379" s="3">
        <v>7.2559999999999993</v>
      </c>
    </row>
    <row r="380" spans="1:20" x14ac:dyDescent="0.35">
      <c r="A380" s="54" t="s">
        <v>117</v>
      </c>
      <c r="B380" s="3"/>
      <c r="C380" s="3">
        <v>7.3049999999999997</v>
      </c>
      <c r="D380" s="3">
        <v>7.6040000000000001</v>
      </c>
      <c r="E380" s="3">
        <v>7.3810000000000002</v>
      </c>
      <c r="F380" s="3"/>
      <c r="G380" s="3">
        <v>7.2240000000000002</v>
      </c>
      <c r="H380" s="3">
        <v>7.1909999999999998</v>
      </c>
      <c r="I380" s="3">
        <v>7.25</v>
      </c>
      <c r="J380" s="3">
        <v>7.28</v>
      </c>
      <c r="K380" s="3">
        <v>7.306</v>
      </c>
      <c r="L380" s="3">
        <v>7.4180000000000001</v>
      </c>
      <c r="M380" s="3">
        <v>7.226</v>
      </c>
      <c r="N380" s="3">
        <v>7.327</v>
      </c>
      <c r="O380" s="3">
        <v>7.37</v>
      </c>
      <c r="P380" s="3">
        <v>7.2050000000000001</v>
      </c>
      <c r="Q380" s="3">
        <v>7.2569999999999997</v>
      </c>
      <c r="R380" s="3">
        <v>7.1369999999999996</v>
      </c>
      <c r="S380" s="3">
        <v>6.9749999999999996</v>
      </c>
      <c r="T380" s="3">
        <v>7.2785000000000002</v>
      </c>
    </row>
    <row r="381" spans="1:20" x14ac:dyDescent="0.35">
      <c r="A381" s="57" t="s">
        <v>286</v>
      </c>
      <c r="B381" s="3"/>
      <c r="C381" s="3">
        <v>7.3049999999999997</v>
      </c>
      <c r="D381" s="3">
        <v>7.6040000000000001</v>
      </c>
      <c r="E381" s="3">
        <v>7.3810000000000002</v>
      </c>
      <c r="F381" s="3"/>
      <c r="G381" s="3">
        <v>7.2240000000000002</v>
      </c>
      <c r="H381" s="3">
        <v>7.1909999999999998</v>
      </c>
      <c r="I381" s="3">
        <v>7.25</v>
      </c>
      <c r="J381" s="3">
        <v>7.28</v>
      </c>
      <c r="K381" s="3">
        <v>7.306</v>
      </c>
      <c r="L381" s="3">
        <v>7.4180000000000001</v>
      </c>
      <c r="M381" s="3">
        <v>7.226</v>
      </c>
      <c r="N381" s="3">
        <v>7.327</v>
      </c>
      <c r="O381" s="3">
        <v>7.37</v>
      </c>
      <c r="P381" s="3">
        <v>7.2050000000000001</v>
      </c>
      <c r="Q381" s="3">
        <v>7.2569999999999997</v>
      </c>
      <c r="R381" s="3">
        <v>7.1369999999999996</v>
      </c>
      <c r="S381" s="3">
        <v>6.9749999999999996</v>
      </c>
      <c r="T381" s="3">
        <v>7.2785000000000002</v>
      </c>
    </row>
    <row r="382" spans="1:20" x14ac:dyDescent="0.35">
      <c r="A382" s="2" t="s">
        <v>206</v>
      </c>
      <c r="B382" s="3">
        <v>6.9034999999999993</v>
      </c>
      <c r="C382" s="3">
        <v>5.6278888888888883</v>
      </c>
      <c r="D382" s="3">
        <v>5.7027000000000001</v>
      </c>
      <c r="E382" s="3">
        <v>5.7824999999999998</v>
      </c>
      <c r="F382" s="3">
        <v>6.2878999999999996</v>
      </c>
      <c r="G382" s="3">
        <v>6.2934999999999999</v>
      </c>
      <c r="H382" s="3">
        <v>6.3081000000000005</v>
      </c>
      <c r="I382" s="3">
        <v>6.3193636363636365</v>
      </c>
      <c r="J382" s="3">
        <v>6.3571</v>
      </c>
      <c r="K382" s="3">
        <v>6.2438000000000002</v>
      </c>
      <c r="L382" s="3">
        <v>6.1297000000000006</v>
      </c>
      <c r="M382" s="3">
        <v>5.9214000000000002</v>
      </c>
      <c r="N382" s="3">
        <v>5.9170999999999996</v>
      </c>
      <c r="O382" s="3">
        <v>5.9451111111111112</v>
      </c>
      <c r="P382" s="3">
        <v>5.9645000000000001</v>
      </c>
      <c r="Q382" s="3">
        <v>5.6162999999999998</v>
      </c>
      <c r="R382" s="3">
        <v>5.7528000000000006</v>
      </c>
      <c r="S382" s="3">
        <v>6.1290999999999993</v>
      </c>
      <c r="T382" s="3">
        <v>6.0324093567251458</v>
      </c>
    </row>
    <row r="383" spans="1:20" x14ac:dyDescent="0.35">
      <c r="A383" s="54" t="s">
        <v>15</v>
      </c>
      <c r="B383" s="3"/>
      <c r="C383" s="3">
        <v>6.3129999999999997</v>
      </c>
      <c r="D383" s="3">
        <v>6.0730000000000004</v>
      </c>
      <c r="E383" s="3">
        <v>5.9610000000000003</v>
      </c>
      <c r="F383" s="3">
        <v>6.4240000000000004</v>
      </c>
      <c r="G383" s="3">
        <v>6.4409999999999998</v>
      </c>
      <c r="H383" s="3">
        <v>6.7759999999999998</v>
      </c>
      <c r="I383" s="3">
        <v>6.468</v>
      </c>
      <c r="J383" s="3">
        <v>6.5819999999999999</v>
      </c>
      <c r="K383" s="3">
        <v>6.6710000000000003</v>
      </c>
      <c r="L383" s="3">
        <v>6.6970000000000001</v>
      </c>
      <c r="M383" s="3">
        <v>6.4269999999999996</v>
      </c>
      <c r="N383" s="3">
        <v>6.0389999999999997</v>
      </c>
      <c r="O383" s="3">
        <v>5.7930000000000001</v>
      </c>
      <c r="P383" s="3">
        <v>6.0860000000000003</v>
      </c>
      <c r="Q383" s="3">
        <v>5.9009999999999998</v>
      </c>
      <c r="R383" s="3">
        <v>5.9080000000000004</v>
      </c>
      <c r="S383" s="3">
        <v>6.2610000000000001</v>
      </c>
      <c r="T383" s="3">
        <v>6.2835882352941175</v>
      </c>
    </row>
    <row r="384" spans="1:20" x14ac:dyDescent="0.35">
      <c r="A384" s="57" t="s">
        <v>286</v>
      </c>
      <c r="B384" s="3"/>
      <c r="C384" s="3">
        <v>6.3129999999999997</v>
      </c>
      <c r="D384" s="3">
        <v>6.0730000000000004</v>
      </c>
      <c r="E384" s="3">
        <v>5.9610000000000003</v>
      </c>
      <c r="F384" s="3">
        <v>6.4240000000000004</v>
      </c>
      <c r="G384" s="3">
        <v>6.4409999999999998</v>
      </c>
      <c r="H384" s="3">
        <v>6.7759999999999998</v>
      </c>
      <c r="I384" s="3">
        <v>6.468</v>
      </c>
      <c r="J384" s="3">
        <v>6.5819999999999999</v>
      </c>
      <c r="K384" s="3">
        <v>6.6710000000000003</v>
      </c>
      <c r="L384" s="3">
        <v>6.6970000000000001</v>
      </c>
      <c r="M384" s="3">
        <v>6.4269999999999996</v>
      </c>
      <c r="N384" s="3">
        <v>6.0389999999999997</v>
      </c>
      <c r="O384" s="3">
        <v>5.7930000000000001</v>
      </c>
      <c r="P384" s="3">
        <v>6.0860000000000003</v>
      </c>
      <c r="Q384" s="3">
        <v>5.9009999999999998</v>
      </c>
      <c r="R384" s="3">
        <v>5.9080000000000004</v>
      </c>
      <c r="S384" s="3">
        <v>6.2610000000000001</v>
      </c>
      <c r="T384" s="3">
        <v>6.2835882352941175</v>
      </c>
    </row>
    <row r="385" spans="1:20" x14ac:dyDescent="0.35">
      <c r="A385" s="54" t="s">
        <v>27</v>
      </c>
      <c r="B385" s="3"/>
      <c r="C385" s="3">
        <v>5.3739999999999997</v>
      </c>
      <c r="D385" s="3">
        <v>5.6280000000000001</v>
      </c>
      <c r="E385" s="3">
        <v>5.298</v>
      </c>
      <c r="F385" s="3">
        <v>6.0860000000000003</v>
      </c>
      <c r="G385" s="3">
        <v>5.7809999999999997</v>
      </c>
      <c r="H385" s="3">
        <v>5.7789999999999999</v>
      </c>
      <c r="I385" s="3">
        <v>6.0190000000000001</v>
      </c>
      <c r="J385" s="3">
        <v>5.7670000000000003</v>
      </c>
      <c r="K385" s="3">
        <v>5.8650000000000002</v>
      </c>
      <c r="L385" s="3">
        <v>5.8339999999999996</v>
      </c>
      <c r="M385" s="3">
        <v>5.77</v>
      </c>
      <c r="N385" s="3">
        <v>5.6509999999999998</v>
      </c>
      <c r="O385" s="3">
        <v>5.9160000000000004</v>
      </c>
      <c r="P385" s="3">
        <v>5.6740000000000004</v>
      </c>
      <c r="Q385" s="3">
        <v>5.5590000000000002</v>
      </c>
      <c r="R385" s="3">
        <v>5.569</v>
      </c>
      <c r="S385" s="3">
        <v>5.9290000000000003</v>
      </c>
      <c r="T385" s="3">
        <v>5.735235294117647</v>
      </c>
    </row>
    <row r="386" spans="1:20" x14ac:dyDescent="0.35">
      <c r="A386" s="57" t="s">
        <v>286</v>
      </c>
      <c r="B386" s="3"/>
      <c r="C386" s="3"/>
      <c r="D386" s="3">
        <v>5.6280000000000001</v>
      </c>
      <c r="E386" s="3"/>
      <c r="F386" s="3">
        <v>6.0860000000000003</v>
      </c>
      <c r="G386" s="3">
        <v>5.7809999999999997</v>
      </c>
      <c r="H386" s="3">
        <v>5.7789999999999999</v>
      </c>
      <c r="I386" s="3">
        <v>6.0190000000000001</v>
      </c>
      <c r="J386" s="3">
        <v>5.7670000000000003</v>
      </c>
      <c r="K386" s="3">
        <v>5.8650000000000002</v>
      </c>
      <c r="L386" s="3">
        <v>5.8339999999999996</v>
      </c>
      <c r="M386" s="3">
        <v>5.77</v>
      </c>
      <c r="N386" s="3">
        <v>5.6509999999999998</v>
      </c>
      <c r="O386" s="3">
        <v>5.9160000000000004</v>
      </c>
      <c r="P386" s="3">
        <v>5.6740000000000004</v>
      </c>
      <c r="Q386" s="3">
        <v>5.5590000000000002</v>
      </c>
      <c r="R386" s="3">
        <v>5.569</v>
      </c>
      <c r="S386" s="3">
        <v>5.9290000000000003</v>
      </c>
      <c r="T386" s="3">
        <v>5.7884666666666664</v>
      </c>
    </row>
    <row r="387" spans="1:20" x14ac:dyDescent="0.35">
      <c r="A387" s="57" t="s">
        <v>285</v>
      </c>
      <c r="B387" s="3"/>
      <c r="C387" s="3">
        <v>5.3739999999999997</v>
      </c>
      <c r="D387" s="3"/>
      <c r="E387" s="3">
        <v>5.298</v>
      </c>
      <c r="F387" s="3"/>
      <c r="G387" s="3"/>
      <c r="H387" s="3"/>
      <c r="I387" s="3"/>
      <c r="J387" s="3"/>
      <c r="K387" s="3"/>
      <c r="L387" s="3"/>
      <c r="M387" s="3"/>
      <c r="N387" s="3"/>
      <c r="O387" s="3"/>
      <c r="P387" s="3"/>
      <c r="Q387" s="3"/>
      <c r="R387" s="3"/>
      <c r="S387" s="3"/>
      <c r="T387" s="3">
        <v>5.3360000000000003</v>
      </c>
    </row>
    <row r="388" spans="1:20" x14ac:dyDescent="0.35">
      <c r="A388" s="54" t="s">
        <v>30</v>
      </c>
      <c r="B388" s="3">
        <v>6.6369999999999996</v>
      </c>
      <c r="C388" s="3"/>
      <c r="D388" s="3">
        <v>6.3209999999999997</v>
      </c>
      <c r="E388" s="3">
        <v>6.6909999999999998</v>
      </c>
      <c r="F388" s="3">
        <v>7.0010000000000003</v>
      </c>
      <c r="G388" s="3">
        <v>6.8369999999999997</v>
      </c>
      <c r="H388" s="3">
        <v>7.0380000000000003</v>
      </c>
      <c r="I388" s="3">
        <v>6.66</v>
      </c>
      <c r="J388" s="3">
        <v>7.14</v>
      </c>
      <c r="K388" s="3">
        <v>6.9809999999999999</v>
      </c>
      <c r="L388" s="3">
        <v>6.5469999999999997</v>
      </c>
      <c r="M388" s="3">
        <v>6.375</v>
      </c>
      <c r="N388" s="3">
        <v>6.3330000000000002</v>
      </c>
      <c r="O388" s="3">
        <v>6.1909999999999998</v>
      </c>
      <c r="P388" s="3">
        <v>6.4509999999999996</v>
      </c>
      <c r="Q388" s="3">
        <v>6.11</v>
      </c>
      <c r="R388" s="3">
        <v>6.01</v>
      </c>
      <c r="S388" s="3">
        <v>6.2569999999999997</v>
      </c>
      <c r="T388" s="3">
        <v>6.5635294117647058</v>
      </c>
    </row>
    <row r="389" spans="1:20" x14ac:dyDescent="0.35">
      <c r="A389" s="57" t="s">
        <v>286</v>
      </c>
      <c r="B389" s="3">
        <v>6.6369999999999996</v>
      </c>
      <c r="C389" s="3"/>
      <c r="D389" s="3">
        <v>6.3209999999999997</v>
      </c>
      <c r="E389" s="3">
        <v>6.6909999999999998</v>
      </c>
      <c r="F389" s="3">
        <v>7.0010000000000003</v>
      </c>
      <c r="G389" s="3">
        <v>6.8369999999999997</v>
      </c>
      <c r="H389" s="3">
        <v>7.0380000000000003</v>
      </c>
      <c r="I389" s="3">
        <v>6.66</v>
      </c>
      <c r="J389" s="3">
        <v>7.14</v>
      </c>
      <c r="K389" s="3">
        <v>6.9809999999999999</v>
      </c>
      <c r="L389" s="3">
        <v>6.5469999999999997</v>
      </c>
      <c r="M389" s="3">
        <v>6.375</v>
      </c>
      <c r="N389" s="3">
        <v>6.3330000000000002</v>
      </c>
      <c r="O389" s="3">
        <v>6.1909999999999998</v>
      </c>
      <c r="P389" s="3">
        <v>6.4509999999999996</v>
      </c>
      <c r="Q389" s="3">
        <v>6.11</v>
      </c>
      <c r="R389" s="3">
        <v>6.01</v>
      </c>
      <c r="S389" s="3">
        <v>6.2569999999999997</v>
      </c>
      <c r="T389" s="3">
        <v>6.5635294117647058</v>
      </c>
    </row>
    <row r="390" spans="1:20" x14ac:dyDescent="0.35">
      <c r="A390" s="54" t="s">
        <v>39</v>
      </c>
      <c r="B390" s="3"/>
      <c r="C390" s="3">
        <v>6.0629999999999997</v>
      </c>
      <c r="D390" s="3">
        <v>5.6980000000000004</v>
      </c>
      <c r="E390" s="3">
        <v>5.7889999999999997</v>
      </c>
      <c r="F390" s="3">
        <v>6.4939999999999998</v>
      </c>
      <c r="G390" s="3">
        <v>6.6360000000000001</v>
      </c>
      <c r="H390" s="3">
        <v>6.5259999999999998</v>
      </c>
      <c r="I390" s="3">
        <v>6.5990000000000002</v>
      </c>
      <c r="J390" s="3">
        <v>6.74</v>
      </c>
      <c r="K390" s="3">
        <v>6.8440000000000003</v>
      </c>
      <c r="L390" s="3">
        <v>6.5330000000000004</v>
      </c>
      <c r="M390" s="3">
        <v>6.5789999999999997</v>
      </c>
      <c r="N390" s="3">
        <v>6.32</v>
      </c>
      <c r="O390" s="3">
        <v>6.4359999999999999</v>
      </c>
      <c r="P390" s="3">
        <v>5.9420000000000002</v>
      </c>
      <c r="Q390" s="3">
        <v>6.1509999999999998</v>
      </c>
      <c r="R390" s="3">
        <v>6.4359999999999999</v>
      </c>
      <c r="S390" s="3">
        <v>6.415</v>
      </c>
      <c r="T390" s="3">
        <v>6.3647647058823535</v>
      </c>
    </row>
    <row r="391" spans="1:20" x14ac:dyDescent="0.35">
      <c r="A391" s="57" t="s">
        <v>286</v>
      </c>
      <c r="B391" s="3"/>
      <c r="C391" s="3">
        <v>6.0629999999999997</v>
      </c>
      <c r="D391" s="3">
        <v>5.6980000000000004</v>
      </c>
      <c r="E391" s="3">
        <v>5.7889999999999997</v>
      </c>
      <c r="F391" s="3">
        <v>6.4939999999999998</v>
      </c>
      <c r="G391" s="3">
        <v>6.6360000000000001</v>
      </c>
      <c r="H391" s="3">
        <v>6.5259999999999998</v>
      </c>
      <c r="I391" s="3">
        <v>6.5990000000000002</v>
      </c>
      <c r="J391" s="3">
        <v>6.74</v>
      </c>
      <c r="K391" s="3">
        <v>6.8440000000000003</v>
      </c>
      <c r="L391" s="3">
        <v>6.5330000000000004</v>
      </c>
      <c r="M391" s="3">
        <v>6.5789999999999997</v>
      </c>
      <c r="N391" s="3">
        <v>6.32</v>
      </c>
      <c r="O391" s="3">
        <v>6.4359999999999999</v>
      </c>
      <c r="P391" s="3">
        <v>5.9420000000000002</v>
      </c>
      <c r="Q391" s="3">
        <v>6.1509999999999998</v>
      </c>
      <c r="R391" s="3">
        <v>6.4359999999999999</v>
      </c>
      <c r="S391" s="3">
        <v>6.415</v>
      </c>
      <c r="T391" s="3">
        <v>6.3647647058823535</v>
      </c>
    </row>
    <row r="392" spans="1:20" x14ac:dyDescent="0.35">
      <c r="A392" s="54" t="s">
        <v>41</v>
      </c>
      <c r="B392" s="3"/>
      <c r="C392" s="3">
        <v>6.0250000000000004</v>
      </c>
      <c r="D392" s="3">
        <v>6.1379999999999999</v>
      </c>
      <c r="E392" s="3">
        <v>6.1680000000000001</v>
      </c>
      <c r="F392" s="3">
        <v>6.2720000000000002</v>
      </c>
      <c r="G392" s="3">
        <v>6.4080000000000004</v>
      </c>
      <c r="H392" s="3">
        <v>6.4640000000000004</v>
      </c>
      <c r="I392" s="3">
        <v>6.375</v>
      </c>
      <c r="J392" s="3">
        <v>6.6070000000000002</v>
      </c>
      <c r="K392" s="3">
        <v>6.4489999999999998</v>
      </c>
      <c r="L392" s="3">
        <v>6.3879999999999999</v>
      </c>
      <c r="M392" s="3">
        <v>6.234</v>
      </c>
      <c r="N392" s="3">
        <v>6.157</v>
      </c>
      <c r="O392" s="3">
        <v>5.984</v>
      </c>
      <c r="P392" s="3">
        <v>6.35</v>
      </c>
      <c r="Q392" s="3">
        <v>5.7089999999999996</v>
      </c>
      <c r="R392" s="3">
        <v>5.29</v>
      </c>
      <c r="S392" s="3">
        <v>5.8920000000000003</v>
      </c>
      <c r="T392" s="3">
        <v>6.1711764705882342</v>
      </c>
    </row>
    <row r="393" spans="1:20" x14ac:dyDescent="0.35">
      <c r="A393" s="57" t="s">
        <v>286</v>
      </c>
      <c r="B393" s="3"/>
      <c r="C393" s="3">
        <v>6.0250000000000004</v>
      </c>
      <c r="D393" s="3">
        <v>6.1379999999999999</v>
      </c>
      <c r="E393" s="3">
        <v>6.1680000000000001</v>
      </c>
      <c r="F393" s="3">
        <v>6.2720000000000002</v>
      </c>
      <c r="G393" s="3">
        <v>6.4080000000000004</v>
      </c>
      <c r="H393" s="3">
        <v>6.4640000000000004</v>
      </c>
      <c r="I393" s="3">
        <v>6.375</v>
      </c>
      <c r="J393" s="3">
        <v>6.6070000000000002</v>
      </c>
      <c r="K393" s="3">
        <v>6.4489999999999998</v>
      </c>
      <c r="L393" s="3">
        <v>6.3879999999999999</v>
      </c>
      <c r="M393" s="3">
        <v>6.234</v>
      </c>
      <c r="N393" s="3">
        <v>6.157</v>
      </c>
      <c r="O393" s="3">
        <v>5.984</v>
      </c>
      <c r="P393" s="3">
        <v>6.35</v>
      </c>
      <c r="Q393" s="3">
        <v>5.7089999999999996</v>
      </c>
      <c r="R393" s="3"/>
      <c r="S393" s="3">
        <v>5.8920000000000003</v>
      </c>
      <c r="T393" s="3">
        <v>6.2262499999999985</v>
      </c>
    </row>
    <row r="394" spans="1:20" x14ac:dyDescent="0.35">
      <c r="A394" s="57" t="s">
        <v>285</v>
      </c>
      <c r="B394" s="3"/>
      <c r="C394" s="3"/>
      <c r="D394" s="3"/>
      <c r="E394" s="3"/>
      <c r="F394" s="3"/>
      <c r="G394" s="3"/>
      <c r="H394" s="3"/>
      <c r="I394" s="3"/>
      <c r="J394" s="3"/>
      <c r="K394" s="3"/>
      <c r="L394" s="3"/>
      <c r="M394" s="3"/>
      <c r="N394" s="3"/>
      <c r="O394" s="3"/>
      <c r="P394" s="3"/>
      <c r="Q394" s="3"/>
      <c r="R394" s="3">
        <v>5.29</v>
      </c>
      <c r="S394" s="3"/>
      <c r="T394" s="3">
        <v>5.29</v>
      </c>
    </row>
    <row r="395" spans="1:20" x14ac:dyDescent="0.35">
      <c r="A395" s="54" t="s">
        <v>53</v>
      </c>
      <c r="B395" s="3"/>
      <c r="C395" s="3">
        <v>5.024</v>
      </c>
      <c r="D395" s="3">
        <v>4.9960000000000004</v>
      </c>
      <c r="E395" s="3">
        <v>5.2969999999999997</v>
      </c>
      <c r="F395" s="3">
        <v>6.0220000000000002</v>
      </c>
      <c r="G395" s="3">
        <v>5.8380000000000001</v>
      </c>
      <c r="H395" s="3">
        <v>5.7949999999999999</v>
      </c>
      <c r="I395" s="3">
        <v>5.9610000000000003</v>
      </c>
      <c r="J395" s="3">
        <v>6.0190000000000001</v>
      </c>
      <c r="K395" s="3">
        <v>5.9459999999999997</v>
      </c>
      <c r="L395" s="3">
        <v>5.9640000000000004</v>
      </c>
      <c r="M395" s="3">
        <v>6.1150000000000002</v>
      </c>
      <c r="N395" s="3">
        <v>5.84</v>
      </c>
      <c r="O395" s="3">
        <v>6.1280000000000001</v>
      </c>
      <c r="P395" s="3">
        <v>5.8090000000000002</v>
      </c>
      <c r="Q395" s="3">
        <v>5.3540000000000001</v>
      </c>
      <c r="R395" s="3">
        <v>5.4349999999999996</v>
      </c>
      <c r="S395" s="3">
        <v>5.8869999999999996</v>
      </c>
      <c r="T395" s="3">
        <v>5.7311764705882347</v>
      </c>
    </row>
    <row r="396" spans="1:20" x14ac:dyDescent="0.35">
      <c r="A396" s="57" t="s">
        <v>286</v>
      </c>
      <c r="B396" s="3"/>
      <c r="C396" s="3"/>
      <c r="D396" s="3"/>
      <c r="E396" s="3"/>
      <c r="F396" s="3">
        <v>6.0220000000000002</v>
      </c>
      <c r="G396" s="3">
        <v>5.8380000000000001</v>
      </c>
      <c r="H396" s="3">
        <v>5.7949999999999999</v>
      </c>
      <c r="I396" s="3">
        <v>5.9610000000000003</v>
      </c>
      <c r="J396" s="3">
        <v>6.0190000000000001</v>
      </c>
      <c r="K396" s="3">
        <v>5.9459999999999997</v>
      </c>
      <c r="L396" s="3">
        <v>5.9640000000000004</v>
      </c>
      <c r="M396" s="3">
        <v>6.1150000000000002</v>
      </c>
      <c r="N396" s="3">
        <v>5.84</v>
      </c>
      <c r="O396" s="3">
        <v>6.1280000000000001</v>
      </c>
      <c r="P396" s="3">
        <v>5.8090000000000002</v>
      </c>
      <c r="Q396" s="3"/>
      <c r="R396" s="3"/>
      <c r="S396" s="3">
        <v>5.8869999999999996</v>
      </c>
      <c r="T396" s="3">
        <v>5.9436666666666662</v>
      </c>
    </row>
    <row r="397" spans="1:20" x14ac:dyDescent="0.35">
      <c r="A397" s="57" t="s">
        <v>285</v>
      </c>
      <c r="B397" s="3"/>
      <c r="C397" s="3">
        <v>5.024</v>
      </c>
      <c r="D397" s="3">
        <v>4.9960000000000004</v>
      </c>
      <c r="E397" s="3">
        <v>5.2969999999999997</v>
      </c>
      <c r="F397" s="3"/>
      <c r="G397" s="3"/>
      <c r="H397" s="3"/>
      <c r="I397" s="3"/>
      <c r="J397" s="3"/>
      <c r="K397" s="3"/>
      <c r="L397" s="3"/>
      <c r="M397" s="3"/>
      <c r="N397" s="3"/>
      <c r="O397" s="3"/>
      <c r="P397" s="3"/>
      <c r="Q397" s="3">
        <v>5.3540000000000001</v>
      </c>
      <c r="R397" s="3">
        <v>5.4349999999999996</v>
      </c>
      <c r="S397" s="3"/>
      <c r="T397" s="3">
        <v>5.2211999999999996</v>
      </c>
    </row>
    <row r="398" spans="1:20" x14ac:dyDescent="0.35">
      <c r="A398" s="54" t="s">
        <v>69</v>
      </c>
      <c r="B398" s="3"/>
      <c r="C398" s="3"/>
      <c r="D398" s="3">
        <v>5.9930000000000003</v>
      </c>
      <c r="E398" s="3"/>
      <c r="F398" s="3"/>
      <c r="G398" s="3"/>
      <c r="H398" s="3"/>
      <c r="I398" s="3"/>
      <c r="J398" s="3"/>
      <c r="K398" s="3"/>
      <c r="L398" s="3"/>
      <c r="M398" s="3"/>
      <c r="N398" s="3"/>
      <c r="O398" s="3"/>
      <c r="P398" s="3"/>
      <c r="Q398" s="3"/>
      <c r="R398" s="3"/>
      <c r="S398" s="3"/>
      <c r="T398" s="3">
        <v>5.9930000000000003</v>
      </c>
    </row>
    <row r="399" spans="1:20" x14ac:dyDescent="0.35">
      <c r="A399" s="57" t="s">
        <v>286</v>
      </c>
      <c r="B399" s="3"/>
      <c r="C399" s="3"/>
      <c r="D399" s="3">
        <v>5.9930000000000003</v>
      </c>
      <c r="E399" s="3"/>
      <c r="F399" s="3"/>
      <c r="G399" s="3"/>
      <c r="H399" s="3"/>
      <c r="I399" s="3"/>
      <c r="J399" s="3"/>
      <c r="K399" s="3"/>
      <c r="L399" s="3"/>
      <c r="M399" s="3"/>
      <c r="N399" s="3"/>
      <c r="O399" s="3"/>
      <c r="P399" s="3"/>
      <c r="Q399" s="3"/>
      <c r="R399" s="3"/>
      <c r="S399" s="3"/>
      <c r="T399" s="3">
        <v>5.9930000000000003</v>
      </c>
    </row>
    <row r="400" spans="1:20" x14ac:dyDescent="0.35">
      <c r="A400" s="54" t="s">
        <v>126</v>
      </c>
      <c r="B400" s="3"/>
      <c r="C400" s="3">
        <v>4.7300000000000004</v>
      </c>
      <c r="D400" s="3">
        <v>5.2720000000000002</v>
      </c>
      <c r="E400" s="3">
        <v>5.57</v>
      </c>
      <c r="F400" s="3">
        <v>5.5759999999999996</v>
      </c>
      <c r="G400" s="3">
        <v>5.8410000000000002</v>
      </c>
      <c r="H400" s="3">
        <v>5.6769999999999996</v>
      </c>
      <c r="I400" s="3">
        <v>5.82</v>
      </c>
      <c r="J400" s="3">
        <v>5.9359999999999999</v>
      </c>
      <c r="K400" s="3">
        <v>5.1189999999999998</v>
      </c>
      <c r="L400" s="3">
        <v>5.56</v>
      </c>
      <c r="M400" s="3">
        <v>5.8010000000000002</v>
      </c>
      <c r="N400" s="3">
        <v>5.7130000000000001</v>
      </c>
      <c r="O400" s="3"/>
      <c r="P400" s="3">
        <v>5.6529999999999996</v>
      </c>
      <c r="Q400" s="3">
        <v>5.5010000000000003</v>
      </c>
      <c r="R400" s="3">
        <v>5.5759999999999996</v>
      </c>
      <c r="S400" s="3">
        <v>6.1379999999999999</v>
      </c>
      <c r="T400" s="3">
        <v>5.5926875000000003</v>
      </c>
    </row>
    <row r="401" spans="1:20" x14ac:dyDescent="0.35">
      <c r="A401" s="57" t="s">
        <v>286</v>
      </c>
      <c r="B401" s="3"/>
      <c r="C401" s="3"/>
      <c r="D401" s="3"/>
      <c r="E401" s="3">
        <v>5.57</v>
      </c>
      <c r="F401" s="3">
        <v>5.5759999999999996</v>
      </c>
      <c r="G401" s="3">
        <v>5.8410000000000002</v>
      </c>
      <c r="H401" s="3">
        <v>5.6769999999999996</v>
      </c>
      <c r="I401" s="3">
        <v>5.82</v>
      </c>
      <c r="J401" s="3">
        <v>5.9359999999999999</v>
      </c>
      <c r="K401" s="3"/>
      <c r="L401" s="3">
        <v>5.56</v>
      </c>
      <c r="M401" s="3">
        <v>5.8010000000000002</v>
      </c>
      <c r="N401" s="3">
        <v>5.7130000000000001</v>
      </c>
      <c r="O401" s="3"/>
      <c r="P401" s="3">
        <v>5.6529999999999996</v>
      </c>
      <c r="Q401" s="3">
        <v>5.5010000000000003</v>
      </c>
      <c r="R401" s="3">
        <v>5.5759999999999996</v>
      </c>
      <c r="S401" s="3">
        <v>6.1379999999999999</v>
      </c>
      <c r="T401" s="3">
        <v>5.7201538461538473</v>
      </c>
    </row>
    <row r="402" spans="1:20" x14ac:dyDescent="0.35">
      <c r="A402" s="57" t="s">
        <v>285</v>
      </c>
      <c r="B402" s="3"/>
      <c r="C402" s="3">
        <v>4.7300000000000004</v>
      </c>
      <c r="D402" s="3">
        <v>5.2720000000000002</v>
      </c>
      <c r="E402" s="3"/>
      <c r="F402" s="3"/>
      <c r="G402" s="3"/>
      <c r="H402" s="3"/>
      <c r="I402" s="3"/>
      <c r="J402" s="3"/>
      <c r="K402" s="3">
        <v>5.1189999999999998</v>
      </c>
      <c r="L402" s="3"/>
      <c r="M402" s="3"/>
      <c r="N402" s="3"/>
      <c r="O402" s="3"/>
      <c r="P402" s="3"/>
      <c r="Q402" s="3"/>
      <c r="R402" s="3"/>
      <c r="S402" s="3"/>
      <c r="T402" s="3">
        <v>5.0403333333333338</v>
      </c>
    </row>
    <row r="403" spans="1:20" x14ac:dyDescent="0.35">
      <c r="A403" s="54" t="s">
        <v>127</v>
      </c>
      <c r="B403" s="3"/>
      <c r="C403" s="3">
        <v>4.8109999999999999</v>
      </c>
      <c r="D403" s="3">
        <v>5.2140000000000004</v>
      </c>
      <c r="E403" s="3">
        <v>5.1289999999999996</v>
      </c>
      <c r="F403" s="3">
        <v>5.5190000000000001</v>
      </c>
      <c r="G403" s="3">
        <v>5.6130000000000004</v>
      </c>
      <c r="H403" s="3">
        <v>5.8920000000000003</v>
      </c>
      <c r="I403" s="3">
        <v>5.8250000000000002</v>
      </c>
      <c r="J403" s="3">
        <v>5.7830000000000004</v>
      </c>
      <c r="K403" s="3">
        <v>5.8659999999999997</v>
      </c>
      <c r="L403" s="3">
        <v>5.577</v>
      </c>
      <c r="M403" s="3">
        <v>5.7009999999999996</v>
      </c>
      <c r="N403" s="3">
        <v>5.7110000000000003</v>
      </c>
      <c r="O403" s="3">
        <v>5.68</v>
      </c>
      <c r="P403" s="3">
        <v>5.9989999999999997</v>
      </c>
      <c r="Q403" s="3">
        <v>4.9939999999999998</v>
      </c>
      <c r="R403" s="3">
        <v>5.694</v>
      </c>
      <c r="S403" s="3">
        <v>5.8920000000000003</v>
      </c>
      <c r="T403" s="3">
        <v>5.5823529411764703</v>
      </c>
    </row>
    <row r="404" spans="1:20" x14ac:dyDescent="0.35">
      <c r="A404" s="57" t="s">
        <v>286</v>
      </c>
      <c r="B404" s="3"/>
      <c r="C404" s="3"/>
      <c r="D404" s="3"/>
      <c r="E404" s="3"/>
      <c r="F404" s="3">
        <v>5.5190000000000001</v>
      </c>
      <c r="G404" s="3">
        <v>5.6130000000000004</v>
      </c>
      <c r="H404" s="3">
        <v>5.8920000000000003</v>
      </c>
      <c r="I404" s="3">
        <v>5.8250000000000002</v>
      </c>
      <c r="J404" s="3">
        <v>5.7830000000000004</v>
      </c>
      <c r="K404" s="3">
        <v>5.8659999999999997</v>
      </c>
      <c r="L404" s="3">
        <v>5.577</v>
      </c>
      <c r="M404" s="3">
        <v>5.7009999999999996</v>
      </c>
      <c r="N404" s="3">
        <v>5.7110000000000003</v>
      </c>
      <c r="O404" s="3">
        <v>5.68</v>
      </c>
      <c r="P404" s="3">
        <v>5.9989999999999997</v>
      </c>
      <c r="Q404" s="3"/>
      <c r="R404" s="3">
        <v>5.694</v>
      </c>
      <c r="S404" s="3">
        <v>5.8920000000000003</v>
      </c>
      <c r="T404" s="3">
        <v>5.7501538461538457</v>
      </c>
    </row>
    <row r="405" spans="1:20" x14ac:dyDescent="0.35">
      <c r="A405" s="57" t="s">
        <v>285</v>
      </c>
      <c r="B405" s="3"/>
      <c r="C405" s="3">
        <v>4.8109999999999999</v>
      </c>
      <c r="D405" s="3">
        <v>5.2140000000000004</v>
      </c>
      <c r="E405" s="3">
        <v>5.1289999999999996</v>
      </c>
      <c r="F405" s="3"/>
      <c r="G405" s="3"/>
      <c r="H405" s="3"/>
      <c r="I405" s="3"/>
      <c r="J405" s="3"/>
      <c r="K405" s="3"/>
      <c r="L405" s="3"/>
      <c r="M405" s="3"/>
      <c r="N405" s="3"/>
      <c r="O405" s="3"/>
      <c r="P405" s="3"/>
      <c r="Q405" s="3">
        <v>4.9939999999999998</v>
      </c>
      <c r="R405" s="3"/>
      <c r="S405" s="3"/>
      <c r="T405" s="3">
        <v>5.0369999999999999</v>
      </c>
    </row>
    <row r="406" spans="1:20" x14ac:dyDescent="0.35">
      <c r="A406" s="54" t="s">
        <v>151</v>
      </c>
      <c r="B406" s="3"/>
      <c r="C406" s="3"/>
      <c r="D406" s="3"/>
      <c r="E406" s="3"/>
      <c r="F406" s="3"/>
      <c r="G406" s="3"/>
      <c r="H406" s="3"/>
      <c r="I406" s="3">
        <v>6.2690000000000001</v>
      </c>
      <c r="J406" s="3"/>
      <c r="K406" s="3"/>
      <c r="L406" s="3"/>
      <c r="M406" s="3"/>
      <c r="N406" s="3"/>
      <c r="O406" s="3"/>
      <c r="P406" s="3"/>
      <c r="Q406" s="3"/>
      <c r="R406" s="3"/>
      <c r="S406" s="3"/>
      <c r="T406" s="3">
        <v>6.2690000000000001</v>
      </c>
    </row>
    <row r="407" spans="1:20" x14ac:dyDescent="0.35">
      <c r="A407" s="57" t="s">
        <v>286</v>
      </c>
      <c r="B407" s="3"/>
      <c r="C407" s="3"/>
      <c r="D407" s="3"/>
      <c r="E407" s="3"/>
      <c r="F407" s="3"/>
      <c r="G407" s="3"/>
      <c r="H407" s="3"/>
      <c r="I407" s="3">
        <v>6.2690000000000001</v>
      </c>
      <c r="J407" s="3"/>
      <c r="K407" s="3"/>
      <c r="L407" s="3"/>
      <c r="M407" s="3"/>
      <c r="N407" s="3"/>
      <c r="O407" s="3"/>
      <c r="P407" s="3"/>
      <c r="Q407" s="3"/>
      <c r="R407" s="3"/>
      <c r="S407" s="3"/>
      <c r="T407" s="3">
        <v>6.2690000000000001</v>
      </c>
    </row>
    <row r="408" spans="1:20" x14ac:dyDescent="0.35">
      <c r="A408" s="54" t="s">
        <v>169</v>
      </c>
      <c r="B408" s="3"/>
      <c r="C408" s="3">
        <v>5.7859999999999996</v>
      </c>
      <c r="D408" s="3">
        <v>5.694</v>
      </c>
      <c r="E408" s="3">
        <v>5.6639999999999997</v>
      </c>
      <c r="F408" s="3">
        <v>6.2960000000000003</v>
      </c>
      <c r="G408" s="3">
        <v>6.0620000000000003</v>
      </c>
      <c r="H408" s="3">
        <v>6.5540000000000003</v>
      </c>
      <c r="I408" s="3">
        <v>6.45</v>
      </c>
      <c r="J408" s="3">
        <v>6.444</v>
      </c>
      <c r="K408" s="3">
        <v>6.5609999999999999</v>
      </c>
      <c r="L408" s="3">
        <v>6.6280000000000001</v>
      </c>
      <c r="M408" s="3">
        <v>6.1710000000000003</v>
      </c>
      <c r="N408" s="3">
        <v>6.3360000000000003</v>
      </c>
      <c r="O408" s="3">
        <v>6.3719999999999999</v>
      </c>
      <c r="P408" s="3">
        <v>6.6</v>
      </c>
      <c r="Q408" s="3">
        <v>6.31</v>
      </c>
      <c r="R408" s="3">
        <v>6.5019999999999998</v>
      </c>
      <c r="S408" s="3">
        <v>6.6710000000000003</v>
      </c>
      <c r="T408" s="3">
        <v>6.3000588235294117</v>
      </c>
    </row>
    <row r="409" spans="1:20" x14ac:dyDescent="0.35">
      <c r="A409" s="57" t="s">
        <v>286</v>
      </c>
      <c r="B409" s="3"/>
      <c r="C409" s="3">
        <v>5.7859999999999996</v>
      </c>
      <c r="D409" s="3">
        <v>5.694</v>
      </c>
      <c r="E409" s="3">
        <v>5.6639999999999997</v>
      </c>
      <c r="F409" s="3">
        <v>6.2960000000000003</v>
      </c>
      <c r="G409" s="3">
        <v>6.0620000000000003</v>
      </c>
      <c r="H409" s="3">
        <v>6.5540000000000003</v>
      </c>
      <c r="I409" s="3">
        <v>6.45</v>
      </c>
      <c r="J409" s="3">
        <v>6.444</v>
      </c>
      <c r="K409" s="3">
        <v>6.5609999999999999</v>
      </c>
      <c r="L409" s="3">
        <v>6.6280000000000001</v>
      </c>
      <c r="M409" s="3">
        <v>6.1710000000000003</v>
      </c>
      <c r="N409" s="3">
        <v>6.3360000000000003</v>
      </c>
      <c r="O409" s="3">
        <v>6.3719999999999999</v>
      </c>
      <c r="P409" s="3">
        <v>6.6</v>
      </c>
      <c r="Q409" s="3">
        <v>6.31</v>
      </c>
      <c r="R409" s="3">
        <v>6.5019999999999998</v>
      </c>
      <c r="S409" s="3">
        <v>6.6710000000000003</v>
      </c>
      <c r="T409" s="3">
        <v>6.3000588235294117</v>
      </c>
    </row>
    <row r="410" spans="1:20" x14ac:dyDescent="0.35">
      <c r="A410" s="54" t="s">
        <v>171</v>
      </c>
      <c r="B410" s="3">
        <v>7.17</v>
      </c>
      <c r="C410" s="3">
        <v>6.5250000000000004</v>
      </c>
      <c r="D410" s="3"/>
      <c r="E410" s="3">
        <v>6.258</v>
      </c>
      <c r="F410" s="3">
        <v>7.1890000000000001</v>
      </c>
      <c r="G410" s="3">
        <v>7.4779999999999998</v>
      </c>
      <c r="H410" s="3">
        <v>6.58</v>
      </c>
      <c r="I410" s="3">
        <v>7.0670000000000002</v>
      </c>
      <c r="J410" s="3">
        <v>6.5529999999999999</v>
      </c>
      <c r="K410" s="3">
        <v>6.1360000000000001</v>
      </c>
      <c r="L410" s="3">
        <v>5.569</v>
      </c>
      <c r="M410" s="3">
        <v>4.0410000000000004</v>
      </c>
      <c r="N410" s="3">
        <v>5.0709999999999997</v>
      </c>
      <c r="O410" s="3">
        <v>5.0060000000000002</v>
      </c>
      <c r="P410" s="3">
        <v>5.0810000000000004</v>
      </c>
      <c r="Q410" s="3">
        <v>4.5739999999999998</v>
      </c>
      <c r="R410" s="3">
        <v>5.1079999999999997</v>
      </c>
      <c r="S410" s="3">
        <v>5.9489999999999998</v>
      </c>
      <c r="T410" s="3">
        <v>5.9620588235294107</v>
      </c>
    </row>
    <row r="411" spans="1:20" x14ac:dyDescent="0.35">
      <c r="A411" s="57" t="s">
        <v>286</v>
      </c>
      <c r="B411" s="3">
        <v>7.17</v>
      </c>
      <c r="C411" s="3">
        <v>6.5250000000000004</v>
      </c>
      <c r="D411" s="3"/>
      <c r="E411" s="3">
        <v>6.258</v>
      </c>
      <c r="F411" s="3">
        <v>7.1890000000000001</v>
      </c>
      <c r="G411" s="3">
        <v>7.4779999999999998</v>
      </c>
      <c r="H411" s="3">
        <v>6.58</v>
      </c>
      <c r="I411" s="3">
        <v>7.0670000000000002</v>
      </c>
      <c r="J411" s="3">
        <v>6.5529999999999999</v>
      </c>
      <c r="K411" s="3">
        <v>6.1360000000000001</v>
      </c>
      <c r="L411" s="3">
        <v>5.569</v>
      </c>
      <c r="M411" s="3"/>
      <c r="N411" s="3"/>
      <c r="O411" s="3"/>
      <c r="P411" s="3"/>
      <c r="Q411" s="3"/>
      <c r="R411" s="3"/>
      <c r="S411" s="3">
        <v>5.9489999999999998</v>
      </c>
      <c r="T411" s="3">
        <v>6.5885454545454536</v>
      </c>
    </row>
    <row r="412" spans="1:20" x14ac:dyDescent="0.35">
      <c r="A412" s="57" t="s">
        <v>285</v>
      </c>
      <c r="B412" s="3"/>
      <c r="C412" s="3"/>
      <c r="D412" s="3"/>
      <c r="E412" s="3"/>
      <c r="F412" s="3"/>
      <c r="G412" s="3"/>
      <c r="H412" s="3"/>
      <c r="I412" s="3"/>
      <c r="J412" s="3"/>
      <c r="K412" s="3"/>
      <c r="L412" s="3"/>
      <c r="M412" s="3">
        <v>4.0410000000000004</v>
      </c>
      <c r="N412" s="3">
        <v>5.0709999999999997</v>
      </c>
      <c r="O412" s="3">
        <v>5.0060000000000002</v>
      </c>
      <c r="P412" s="3">
        <v>5.0810000000000004</v>
      </c>
      <c r="Q412" s="3">
        <v>4.5739999999999998</v>
      </c>
      <c r="R412" s="3">
        <v>5.1079999999999997</v>
      </c>
      <c r="S412" s="3"/>
      <c r="T412" s="3">
        <v>4.8135000000000003</v>
      </c>
    </row>
    <row r="413" spans="1:20" x14ac:dyDescent="0.35">
      <c r="A413" s="2" t="s">
        <v>177</v>
      </c>
      <c r="B413" s="3">
        <v>6.4462592592592607</v>
      </c>
      <c r="C413" s="3">
        <v>5.196898876404493</v>
      </c>
      <c r="D413" s="3">
        <v>5.4182745098039229</v>
      </c>
      <c r="E413" s="3">
        <v>5.4185090909090903</v>
      </c>
      <c r="F413" s="3">
        <v>5.4576666666666673</v>
      </c>
      <c r="G413" s="3">
        <v>5.496806451612902</v>
      </c>
      <c r="H413" s="3">
        <v>5.4240821917808226</v>
      </c>
      <c r="I413" s="3">
        <v>5.4436170212765962</v>
      </c>
      <c r="J413" s="3">
        <v>5.3932941176470575</v>
      </c>
      <c r="K413" s="3">
        <v>5.3862638888888892</v>
      </c>
      <c r="L413" s="3">
        <v>5.4009436619718327</v>
      </c>
      <c r="M413" s="3">
        <v>5.3964468085106407</v>
      </c>
      <c r="N413" s="3">
        <v>5.4604081632653063</v>
      </c>
      <c r="O413" s="3">
        <v>5.4986737588652455</v>
      </c>
      <c r="P413" s="3">
        <v>5.5709650349650355</v>
      </c>
      <c r="Q413" s="3">
        <v>5.7275172413793065</v>
      </c>
      <c r="R413" s="3">
        <v>5.6362459016393398</v>
      </c>
      <c r="S413" s="3">
        <v>5.5851403508771931</v>
      </c>
      <c r="T413" s="3">
        <v>5.4792273760800345</v>
      </c>
    </row>
  </sheetData>
  <conditionalFormatting pivot="1" sqref="B13:S14 B16:S17 B19:S20 B22:S22 B24:S24 B26:S26 B28:S28 B30:S30 B32:S32 B34:S34 B36:S37 B39:S39 B41:S41 B43:S44 B46:S46 B48:S48 B50:S50 B52:S52 B54:S55 B57:S57 B59:S59 B61:S61 B63:S63 B65:S65 B67:S68 B70:S70 B72:S72 B74:S74 B76:S76 B78:S79 B81:S81 B83:S83 B85:S85 B87:S87 B89:S90 B92:S92 B94:S95 B97:S97 B99:S100 B102:S102 B104:S105 B107:S107 B109:S109 B111:S111 B113:S113 B115:S115 B117:S117 B119:S119 B121:S121 B124:S124 B126:S127 B129:S130 B132:S133 B135:S135 B137:S138 B140:S140 B142:S143 B145:S145 B147:S148 B150:S150 B152:S153 B155:S155 B157:S157 B159:S159 B161:S161 B163:S164 B166:S167 B169:S169 B171:S172 B174:S174 B176:S177 B179:S180 B182:S182 B184:S185 B187:S187 B189:S190 B192:S192 B194:S195 B197:S198 B200:S200 B202:S202 B204:S204 B206:S207 B209:S209 B211:S211 B213:S213 B215:S215 B217:S218 B220:S221 B223:S224 B226:S227 B229:S229 B231:S232 B234:S235 B237:S237 B240:S241 B243:S243 B245:S246 B248:S248 B250:S251 B253:S254 B256:S257 B259:S260 B262:S262 B264:S264 B266:S267 B269:S269 B271:S271 B273:S273 B275:S276 B278:S279 B281:S281 B283:S283 B285:S285 B287:S288 B290:S291 B293:S294 B296:S296 B298:S298 B300:S301 B303:S304 B306:S306 B308:S309 B311:S311 B313:S313 B315:S316 B318:S319 B321:S322 B324:S325 B327:S328 B330:S330 B332:S332 B334:S334 B336:S336 B338:S338 B340:S340 B343:S343 B345:S345 B347:S347 B349:S349 B351:S352 B354:S355 B357:S357 B359:S359 B361:S362 B364:S365 B367:S367 B369:S370 B372:S372 B374:S374 B376:S376 B379:S379 B381:S381 B384:S384 B386:S387 B389:S389 B391:S391 B393:S394 B396:S397 B399:S399 B401:S402 B404:S405 B407:S407 B409:S409 B411:S412">
    <cfRule type="aboveAverage" dxfId="0" priority="1" aboveAverage="0"/>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FA5EB-F11B-4E37-B914-BF6A9B933BFE}">
  <dimension ref="A1:D5"/>
  <sheetViews>
    <sheetView workbookViewId="0">
      <selection activeCell="F13" sqref="F13"/>
    </sheetView>
  </sheetViews>
  <sheetFormatPr defaultRowHeight="14.5" x14ac:dyDescent="0.35"/>
  <cols>
    <col min="1" max="1" width="19.08984375" bestFit="1" customWidth="1"/>
    <col min="2" max="2" width="15.81640625" bestFit="1" customWidth="1"/>
    <col min="3" max="3" width="15.54296875" bestFit="1" customWidth="1"/>
    <col min="4" max="5" width="18.54296875" bestFit="1" customWidth="1"/>
    <col min="6" max="6" width="28.453125" bestFit="1" customWidth="1"/>
    <col min="7" max="7" width="19.08984375" bestFit="1" customWidth="1"/>
    <col min="8" max="10" width="19.7265625" bestFit="1" customWidth="1"/>
    <col min="11" max="27" width="5.81640625" bestFit="1" customWidth="1"/>
    <col min="28" max="28" width="4.81640625" bestFit="1" customWidth="1"/>
    <col min="29" max="37" width="5.81640625" bestFit="1" customWidth="1"/>
    <col min="38" max="38" width="4.81640625" bestFit="1" customWidth="1"/>
    <col min="39" max="41" width="5.81640625" bestFit="1" customWidth="1"/>
    <col min="42" max="42" width="4.81640625" bestFit="1" customWidth="1"/>
    <col min="43" max="54" width="5.81640625" bestFit="1" customWidth="1"/>
    <col min="55" max="55" width="4.81640625" bestFit="1" customWidth="1"/>
    <col min="56" max="67" width="5.81640625" bestFit="1" customWidth="1"/>
    <col min="68" max="68" width="4.81640625" bestFit="1" customWidth="1"/>
    <col min="69" max="77" width="5.81640625" bestFit="1" customWidth="1"/>
    <col min="78" max="78" width="4.81640625" bestFit="1" customWidth="1"/>
    <col min="79" max="90" width="5.81640625" bestFit="1" customWidth="1"/>
    <col min="91" max="91" width="4.81640625" bestFit="1" customWidth="1"/>
    <col min="92" max="107" width="5.81640625" bestFit="1" customWidth="1"/>
    <col min="108" max="108" width="4.81640625" bestFit="1" customWidth="1"/>
    <col min="109" max="121" width="5.81640625" bestFit="1" customWidth="1"/>
    <col min="122" max="122" width="4.81640625" bestFit="1" customWidth="1"/>
    <col min="123" max="128" width="5.81640625" bestFit="1" customWidth="1"/>
    <col min="129" max="129" width="3.81640625" bestFit="1" customWidth="1"/>
    <col min="130" max="135" width="5.81640625" bestFit="1" customWidth="1"/>
    <col min="136" max="136" width="4.81640625" bestFit="1" customWidth="1"/>
    <col min="137" max="138" width="5.81640625" bestFit="1" customWidth="1"/>
    <col min="139" max="139" width="4.81640625" bestFit="1" customWidth="1"/>
    <col min="140" max="146" width="5.81640625" bestFit="1" customWidth="1"/>
    <col min="147" max="147" width="4.81640625" bestFit="1" customWidth="1"/>
    <col min="148" max="149" width="5.81640625" bestFit="1" customWidth="1"/>
    <col min="150" max="150" width="4.81640625" bestFit="1" customWidth="1"/>
    <col min="151" max="164" width="5.81640625" bestFit="1" customWidth="1"/>
    <col min="165" max="165" width="4.81640625" bestFit="1" customWidth="1"/>
    <col min="166" max="176" width="5.81640625" bestFit="1" customWidth="1"/>
    <col min="177" max="177" width="4.81640625" bestFit="1" customWidth="1"/>
    <col min="178" max="194" width="5.81640625" bestFit="1" customWidth="1"/>
    <col min="195" max="195" width="4.81640625" bestFit="1" customWidth="1"/>
    <col min="196" max="210" width="5.81640625" bestFit="1" customWidth="1"/>
    <col min="211" max="211" width="4.81640625" bestFit="1" customWidth="1"/>
    <col min="212" max="213" width="5.81640625" bestFit="1" customWidth="1"/>
    <col min="214" max="214" width="3.81640625" bestFit="1" customWidth="1"/>
    <col min="215" max="235" width="5.81640625" bestFit="1" customWidth="1"/>
    <col min="236" max="236" width="4.81640625" bestFit="1" customWidth="1"/>
    <col min="237" max="242" width="5.81640625" bestFit="1" customWidth="1"/>
    <col min="243" max="243" width="4.81640625" bestFit="1" customWidth="1"/>
    <col min="244" max="261" width="5.81640625" bestFit="1" customWidth="1"/>
    <col min="262" max="262" width="4.81640625" bestFit="1" customWidth="1"/>
    <col min="263" max="272" width="5.81640625" bestFit="1" customWidth="1"/>
    <col min="273" max="273" width="4.81640625" bestFit="1" customWidth="1"/>
    <col min="274" max="275" width="5.81640625" bestFit="1" customWidth="1"/>
    <col min="276" max="276" width="4.81640625" bestFit="1" customWidth="1"/>
    <col min="277" max="280" width="5.81640625" bestFit="1" customWidth="1"/>
    <col min="281" max="281" width="4.81640625" bestFit="1" customWidth="1"/>
    <col min="282" max="287" width="5.81640625" bestFit="1" customWidth="1"/>
    <col min="288" max="288" width="4.81640625" bestFit="1" customWidth="1"/>
    <col min="289" max="292" width="5.81640625" bestFit="1" customWidth="1"/>
    <col min="293" max="293" width="4.81640625" bestFit="1" customWidth="1"/>
    <col min="294" max="300" width="5.81640625" bestFit="1" customWidth="1"/>
    <col min="301" max="301" width="4.81640625" bestFit="1" customWidth="1"/>
    <col min="302" max="307" width="5.81640625" bestFit="1" customWidth="1"/>
    <col min="308" max="308" width="4.81640625" bestFit="1" customWidth="1"/>
    <col min="309" max="320" width="5.81640625" bestFit="1" customWidth="1"/>
    <col min="321" max="321" width="4.81640625" bestFit="1" customWidth="1"/>
    <col min="322" max="323" width="5.81640625" bestFit="1" customWidth="1"/>
    <col min="324" max="324" width="4.81640625" bestFit="1" customWidth="1"/>
    <col min="325" max="334" width="5.81640625" bestFit="1" customWidth="1"/>
    <col min="335" max="335" width="4.81640625" bestFit="1" customWidth="1"/>
    <col min="336" max="371" width="5.81640625" bestFit="1" customWidth="1"/>
    <col min="372" max="372" width="4.81640625" bestFit="1" customWidth="1"/>
    <col min="373" max="376" width="5.81640625" bestFit="1" customWidth="1"/>
    <col min="377" max="377" width="4.81640625" bestFit="1" customWidth="1"/>
    <col min="378" max="389" width="5.81640625" bestFit="1" customWidth="1"/>
    <col min="390" max="390" width="3.81640625" bestFit="1" customWidth="1"/>
    <col min="391" max="393" width="5.81640625" bestFit="1" customWidth="1"/>
    <col min="394" max="394" width="4.81640625" bestFit="1" customWidth="1"/>
    <col min="395" max="404" width="5.81640625" bestFit="1" customWidth="1"/>
    <col min="405" max="405" width="4.81640625" bestFit="1" customWidth="1"/>
    <col min="406" max="411" width="5.81640625" bestFit="1" customWidth="1"/>
    <col min="412" max="412" width="4.81640625" bestFit="1" customWidth="1"/>
    <col min="413" max="425" width="5.81640625" bestFit="1" customWidth="1"/>
    <col min="426" max="426" width="4.81640625" bestFit="1" customWidth="1"/>
    <col min="427" max="450" width="5.81640625" bestFit="1" customWidth="1"/>
    <col min="451" max="451" width="4.81640625" bestFit="1" customWidth="1"/>
    <col min="452" max="459" width="5.81640625" bestFit="1" customWidth="1"/>
    <col min="460" max="460" width="4.81640625" bestFit="1" customWidth="1"/>
    <col min="461" max="465" width="5.81640625" bestFit="1" customWidth="1"/>
    <col min="466" max="466" width="4.81640625" bestFit="1" customWidth="1"/>
    <col min="467" max="468" width="5.81640625" bestFit="1" customWidth="1"/>
    <col min="469" max="469" width="4.81640625" bestFit="1" customWidth="1"/>
    <col min="470" max="471" width="5.81640625" bestFit="1" customWidth="1"/>
    <col min="472" max="472" width="4.81640625" bestFit="1" customWidth="1"/>
    <col min="473" max="478" width="5.81640625" bestFit="1" customWidth="1"/>
    <col min="479" max="479" width="4.81640625" bestFit="1" customWidth="1"/>
    <col min="480" max="485" width="5.81640625" bestFit="1" customWidth="1"/>
    <col min="486" max="486" width="4.81640625" bestFit="1" customWidth="1"/>
    <col min="487" max="490" width="5.81640625" bestFit="1" customWidth="1"/>
    <col min="491" max="491" width="4.81640625" bestFit="1" customWidth="1"/>
    <col min="492" max="496" width="5.81640625" bestFit="1" customWidth="1"/>
    <col min="497" max="497" width="4.81640625" bestFit="1" customWidth="1"/>
    <col min="498" max="501" width="5.81640625" bestFit="1" customWidth="1"/>
    <col min="502" max="502" width="4.81640625" bestFit="1" customWidth="1"/>
    <col min="503" max="507" width="5.81640625" bestFit="1" customWidth="1"/>
    <col min="508" max="508" width="4.81640625" bestFit="1" customWidth="1"/>
    <col min="509" max="512" width="5.81640625" bestFit="1" customWidth="1"/>
    <col min="513" max="513" width="4.81640625" bestFit="1" customWidth="1"/>
    <col min="514" max="554" width="5.81640625" bestFit="1" customWidth="1"/>
    <col min="555" max="555" width="4.81640625" bestFit="1" customWidth="1"/>
    <col min="556" max="562" width="5.81640625" bestFit="1" customWidth="1"/>
    <col min="563" max="563" width="4.81640625" bestFit="1" customWidth="1"/>
    <col min="564" max="569" width="5.81640625" bestFit="1" customWidth="1"/>
    <col min="570" max="570" width="4.81640625" bestFit="1" customWidth="1"/>
    <col min="571" max="576" width="5.81640625" bestFit="1" customWidth="1"/>
    <col min="577" max="577" width="3.81640625" bestFit="1" customWidth="1"/>
    <col min="578" max="583" width="5.81640625" bestFit="1" customWidth="1"/>
    <col min="584" max="584" width="4.81640625" bestFit="1" customWidth="1"/>
    <col min="585" max="592" width="5.81640625" bestFit="1" customWidth="1"/>
    <col min="593" max="593" width="4.81640625" bestFit="1" customWidth="1"/>
    <col min="594" max="611" width="5.81640625" bestFit="1" customWidth="1"/>
    <col min="612" max="612" width="4.81640625" bestFit="1" customWidth="1"/>
    <col min="613" max="618" width="5.81640625" bestFit="1" customWidth="1"/>
    <col min="619" max="619" width="4.81640625" bestFit="1" customWidth="1"/>
    <col min="620" max="629" width="5.81640625" bestFit="1" customWidth="1"/>
    <col min="630" max="630" width="1.81640625" bestFit="1" customWidth="1"/>
    <col min="631" max="641" width="5.81640625" bestFit="1" customWidth="1"/>
    <col min="642" max="642" width="4.81640625" bestFit="1" customWidth="1"/>
    <col min="643" max="660" width="5.81640625" bestFit="1" customWidth="1"/>
    <col min="661" max="661" width="4.81640625" bestFit="1" customWidth="1"/>
    <col min="662" max="667" width="5.81640625" bestFit="1" customWidth="1"/>
    <col min="668" max="668" width="4.81640625" bestFit="1" customWidth="1"/>
    <col min="669" max="674" width="5.81640625" bestFit="1" customWidth="1"/>
    <col min="675" max="675" width="4.81640625" bestFit="1" customWidth="1"/>
    <col min="676" max="681" width="5.81640625" bestFit="1" customWidth="1"/>
    <col min="682" max="682" width="3.81640625" bestFit="1" customWidth="1"/>
    <col min="683" max="704" width="5.81640625" bestFit="1" customWidth="1"/>
    <col min="705" max="705" width="4.81640625" bestFit="1" customWidth="1"/>
    <col min="706" max="743" width="5.81640625" bestFit="1" customWidth="1"/>
    <col min="744" max="744" width="4.81640625" bestFit="1" customWidth="1"/>
    <col min="745" max="751" width="5.81640625" bestFit="1" customWidth="1"/>
    <col min="752" max="752" width="4.81640625" bestFit="1" customWidth="1"/>
    <col min="753" max="760" width="5.81640625" bestFit="1" customWidth="1"/>
    <col min="761" max="761" width="4.81640625" bestFit="1" customWidth="1"/>
    <col min="762" max="766" width="5.81640625" bestFit="1" customWidth="1"/>
    <col min="767" max="767" width="4.81640625" bestFit="1" customWidth="1"/>
    <col min="768" max="769" width="5.81640625" bestFit="1" customWidth="1"/>
    <col min="770" max="770" width="4.81640625" bestFit="1" customWidth="1"/>
    <col min="771" max="773" width="5.81640625" bestFit="1" customWidth="1"/>
    <col min="774" max="774" width="4.81640625" bestFit="1" customWidth="1"/>
    <col min="775" max="796" width="5.81640625" bestFit="1" customWidth="1"/>
    <col min="797" max="797" width="4.81640625" bestFit="1" customWidth="1"/>
    <col min="798" max="802" width="5.81640625" bestFit="1" customWidth="1"/>
    <col min="803" max="803" width="4.81640625" bestFit="1" customWidth="1"/>
    <col min="804" max="828" width="5.81640625" bestFit="1" customWidth="1"/>
    <col min="829" max="829" width="4.81640625" bestFit="1" customWidth="1"/>
    <col min="830" max="837" width="5.81640625" bestFit="1" customWidth="1"/>
    <col min="838" max="838" width="4.81640625" bestFit="1" customWidth="1"/>
    <col min="839" max="867" width="5.81640625" bestFit="1" customWidth="1"/>
    <col min="868" max="868" width="4.81640625" bestFit="1" customWidth="1"/>
    <col min="869" max="874" width="5.81640625" bestFit="1" customWidth="1"/>
    <col min="875" max="875" width="4.81640625" bestFit="1" customWidth="1"/>
    <col min="876" max="883" width="5.81640625" bestFit="1" customWidth="1"/>
    <col min="884" max="884" width="4.81640625" bestFit="1" customWidth="1"/>
    <col min="885" max="897" width="5.81640625" bestFit="1" customWidth="1"/>
    <col min="898" max="898" width="4.81640625" bestFit="1" customWidth="1"/>
    <col min="899" max="906" width="5.81640625" bestFit="1" customWidth="1"/>
    <col min="907" max="907" width="4.81640625" bestFit="1" customWidth="1"/>
    <col min="908" max="910" width="5.81640625" bestFit="1" customWidth="1"/>
    <col min="911" max="911" width="4.81640625" bestFit="1" customWidth="1"/>
    <col min="912" max="915" width="5.81640625" bestFit="1" customWidth="1"/>
    <col min="916" max="916" width="4.81640625" bestFit="1" customWidth="1"/>
    <col min="917" max="919" width="5.81640625" bestFit="1" customWidth="1"/>
    <col min="920" max="920" width="4.81640625" bestFit="1" customWidth="1"/>
    <col min="921" max="928" width="5.81640625" bestFit="1" customWidth="1"/>
    <col min="929" max="929" width="4.81640625" bestFit="1" customWidth="1"/>
    <col min="930" max="939" width="5.81640625" bestFit="1" customWidth="1"/>
    <col min="940" max="940" width="4.81640625" bestFit="1" customWidth="1"/>
    <col min="941" max="942" width="5.81640625" bestFit="1" customWidth="1"/>
    <col min="943" max="943" width="4.81640625" bestFit="1" customWidth="1"/>
    <col min="944" max="947" width="5.81640625" bestFit="1" customWidth="1"/>
    <col min="948" max="948" width="4.81640625" bestFit="1" customWidth="1"/>
    <col min="949" max="958" width="5.81640625" bestFit="1" customWidth="1"/>
    <col min="959" max="959" width="4.81640625" bestFit="1" customWidth="1"/>
    <col min="960" max="980" width="5.81640625" bestFit="1" customWidth="1"/>
    <col min="981" max="981" width="4.81640625" bestFit="1" customWidth="1"/>
    <col min="982" max="987" width="5.81640625" bestFit="1" customWidth="1"/>
    <col min="988" max="988" width="4.81640625" bestFit="1" customWidth="1"/>
    <col min="989" max="993" width="5.81640625" bestFit="1" customWidth="1"/>
    <col min="994" max="994" width="4.81640625" bestFit="1" customWidth="1"/>
    <col min="995" max="1016" width="5.81640625" bestFit="1" customWidth="1"/>
    <col min="1017" max="1017" width="4.81640625" bestFit="1" customWidth="1"/>
    <col min="1018" max="1020" width="5.81640625" bestFit="1" customWidth="1"/>
    <col min="1021" max="1021" width="4.81640625" bestFit="1" customWidth="1"/>
    <col min="1022" max="1027" width="5.81640625" bestFit="1" customWidth="1"/>
    <col min="1028" max="1028" width="4.81640625" bestFit="1" customWidth="1"/>
    <col min="1029" max="1041" width="5.81640625" bestFit="1" customWidth="1"/>
    <col min="1042" max="1042" width="4.81640625" bestFit="1" customWidth="1"/>
    <col min="1043" max="1044" width="5.81640625" bestFit="1" customWidth="1"/>
    <col min="1045" max="1045" width="4.81640625" bestFit="1" customWidth="1"/>
    <col min="1046" max="1050" width="5.81640625" bestFit="1" customWidth="1"/>
    <col min="1051" max="1051" width="4.81640625" bestFit="1" customWidth="1"/>
    <col min="1052" max="1054" width="5.81640625" bestFit="1" customWidth="1"/>
    <col min="1055" max="1055" width="3.81640625" bestFit="1" customWidth="1"/>
    <col min="1056" max="1062" width="5.81640625" bestFit="1" customWidth="1"/>
    <col min="1063" max="1063" width="4.81640625" bestFit="1" customWidth="1"/>
    <col min="1064" max="1066" width="5.81640625" bestFit="1" customWidth="1"/>
    <col min="1067" max="1067" width="4.81640625" bestFit="1" customWidth="1"/>
    <col min="1068" max="1073" width="5.81640625" bestFit="1" customWidth="1"/>
    <col min="1074" max="1074" width="4.81640625" bestFit="1" customWidth="1"/>
    <col min="1075" max="1079" width="5.81640625" bestFit="1" customWidth="1"/>
    <col min="1080" max="1080" width="4.81640625" bestFit="1" customWidth="1"/>
    <col min="1081" max="1092" width="5.81640625" bestFit="1" customWidth="1"/>
    <col min="1093" max="1093" width="4.81640625" bestFit="1" customWidth="1"/>
    <col min="1094" max="1105" width="5.81640625" bestFit="1" customWidth="1"/>
    <col min="1106" max="1106" width="1.81640625" bestFit="1" customWidth="1"/>
    <col min="1107" max="1112" width="5.81640625" bestFit="1" customWidth="1"/>
    <col min="1113" max="1113" width="4.81640625" bestFit="1" customWidth="1"/>
    <col min="1114" max="1122" width="5.81640625" bestFit="1" customWidth="1"/>
    <col min="1123" max="1123" width="4.81640625" bestFit="1" customWidth="1"/>
    <col min="1124" max="1149" width="5.81640625" bestFit="1" customWidth="1"/>
    <col min="1150" max="1150" width="4.81640625" bestFit="1" customWidth="1"/>
    <col min="1151" max="1155" width="5.81640625" bestFit="1" customWidth="1"/>
    <col min="1156" max="1156" width="4.81640625" bestFit="1" customWidth="1"/>
    <col min="1157" max="1164" width="5.81640625" bestFit="1" customWidth="1"/>
    <col min="1165" max="1165" width="4.81640625" bestFit="1" customWidth="1"/>
    <col min="1166" max="1169" width="5.81640625" bestFit="1" customWidth="1"/>
    <col min="1170" max="1170" width="4.81640625" bestFit="1" customWidth="1"/>
    <col min="1171" max="1174" width="5.81640625" bestFit="1" customWidth="1"/>
    <col min="1175" max="1175" width="4.81640625" bestFit="1" customWidth="1"/>
    <col min="1176" max="1179" width="5.81640625" bestFit="1" customWidth="1"/>
    <col min="1180" max="1180" width="4.81640625" bestFit="1" customWidth="1"/>
    <col min="1181" max="1184" width="5.81640625" bestFit="1" customWidth="1"/>
    <col min="1185" max="1185" width="4.81640625" bestFit="1" customWidth="1"/>
    <col min="1186" max="1189" width="5.81640625" bestFit="1" customWidth="1"/>
    <col min="1190" max="1190" width="4.81640625" bestFit="1" customWidth="1"/>
    <col min="1191" max="1206" width="5.81640625" bestFit="1" customWidth="1"/>
    <col min="1207" max="1207" width="4.81640625" bestFit="1" customWidth="1"/>
    <col min="1208" max="1219" width="5.81640625" bestFit="1" customWidth="1"/>
    <col min="1220" max="1220" width="4.81640625" bestFit="1" customWidth="1"/>
    <col min="1221" max="1222" width="5.81640625" bestFit="1" customWidth="1"/>
    <col min="1223" max="1223" width="4.81640625" bestFit="1" customWidth="1"/>
    <col min="1224" max="1237" width="5.81640625" bestFit="1" customWidth="1"/>
    <col min="1238" max="1238" width="4.81640625" bestFit="1" customWidth="1"/>
    <col min="1239" max="1243" width="5.81640625" bestFit="1" customWidth="1"/>
    <col min="1244" max="1244" width="3.81640625" bestFit="1" customWidth="1"/>
    <col min="1245" max="1246" width="5.81640625" bestFit="1" customWidth="1"/>
    <col min="1247" max="1247" width="4.81640625" bestFit="1" customWidth="1"/>
    <col min="1248" max="1249" width="5.81640625" bestFit="1" customWidth="1"/>
    <col min="1250" max="1250" width="4.81640625" bestFit="1" customWidth="1"/>
    <col min="1251" max="1254" width="5.81640625" bestFit="1" customWidth="1"/>
    <col min="1255" max="1255" width="4.81640625" bestFit="1" customWidth="1"/>
    <col min="1256" max="1262" width="5.81640625" bestFit="1" customWidth="1"/>
    <col min="1263" max="1263" width="4.81640625" bestFit="1" customWidth="1"/>
    <col min="1264" max="1264" width="5.81640625" bestFit="1" customWidth="1"/>
    <col min="1265" max="1265" width="4.81640625" bestFit="1" customWidth="1"/>
    <col min="1266" max="1277" width="5.81640625" bestFit="1" customWidth="1"/>
    <col min="1278" max="1278" width="4.81640625" bestFit="1" customWidth="1"/>
    <col min="1279" max="1286" width="5.81640625" bestFit="1" customWidth="1"/>
    <col min="1287" max="1287" width="4.81640625" bestFit="1" customWidth="1"/>
    <col min="1288" max="1305" width="5.81640625" bestFit="1" customWidth="1"/>
    <col min="1306" max="1306" width="4.81640625" bestFit="1" customWidth="1"/>
    <col min="1307" max="1319" width="5.81640625" bestFit="1" customWidth="1"/>
    <col min="1320" max="1320" width="4.81640625" bestFit="1" customWidth="1"/>
    <col min="1321" max="1323" width="5.81640625" bestFit="1" customWidth="1"/>
    <col min="1324" max="1324" width="4.81640625" bestFit="1" customWidth="1"/>
    <col min="1325" max="1329" width="5.81640625" bestFit="1" customWidth="1"/>
    <col min="1330" max="1330" width="3.81640625" bestFit="1" customWidth="1"/>
    <col min="1331" max="1345" width="5.81640625" bestFit="1" customWidth="1"/>
    <col min="1346" max="1346" width="4.81640625" bestFit="1" customWidth="1"/>
    <col min="1347" max="1348" width="5.81640625" bestFit="1" customWidth="1"/>
    <col min="1349" max="1349" width="4.81640625" bestFit="1" customWidth="1"/>
    <col min="1350" max="1351" width="5.81640625" bestFit="1" customWidth="1"/>
    <col min="1352" max="1352" width="4.81640625" bestFit="1" customWidth="1"/>
    <col min="1353" max="1356" width="5.81640625" bestFit="1" customWidth="1"/>
    <col min="1357" max="1357" width="4.81640625" bestFit="1" customWidth="1"/>
    <col min="1358" max="1365" width="5.81640625" bestFit="1" customWidth="1"/>
    <col min="1366" max="1366" width="3.81640625" bestFit="1" customWidth="1"/>
    <col min="1367" max="1373" width="5.81640625" bestFit="1" customWidth="1"/>
    <col min="1374" max="1374" width="4.81640625" bestFit="1" customWidth="1"/>
    <col min="1375" max="1387" width="5.81640625" bestFit="1" customWidth="1"/>
    <col min="1388" max="1388" width="4.81640625" bestFit="1" customWidth="1"/>
    <col min="1389" max="1394" width="5.81640625" bestFit="1" customWidth="1"/>
    <col min="1395" max="1396" width="4.81640625" bestFit="1" customWidth="1"/>
    <col min="1397" max="1402" width="5.81640625" bestFit="1" customWidth="1"/>
    <col min="1403" max="1403" width="3.81640625" bestFit="1" customWidth="1"/>
    <col min="1404" max="1413" width="5.81640625" bestFit="1" customWidth="1"/>
    <col min="1414" max="1414" width="4.81640625" bestFit="1" customWidth="1"/>
    <col min="1415" max="1417" width="5.81640625" bestFit="1" customWidth="1"/>
    <col min="1418" max="1418" width="4.81640625" bestFit="1" customWidth="1"/>
    <col min="1419" max="1421" width="5.81640625" bestFit="1" customWidth="1"/>
    <col min="1422" max="1422" width="4.81640625" bestFit="1" customWidth="1"/>
    <col min="1423" max="1423" width="5.81640625" bestFit="1" customWidth="1"/>
    <col min="1424" max="1424" width="4.81640625" bestFit="1" customWidth="1"/>
    <col min="1425" max="1431" width="5.81640625" bestFit="1" customWidth="1"/>
    <col min="1432" max="1432" width="4.81640625" bestFit="1" customWidth="1"/>
    <col min="1433" max="1439" width="5.81640625" bestFit="1" customWidth="1"/>
    <col min="1440" max="1440" width="4.81640625" bestFit="1" customWidth="1"/>
    <col min="1441" max="1445" width="5.81640625" bestFit="1" customWidth="1"/>
    <col min="1446" max="1446" width="4.81640625" bestFit="1" customWidth="1"/>
    <col min="1447" max="1451" width="5.81640625" bestFit="1" customWidth="1"/>
    <col min="1452" max="1452" width="4.81640625" bestFit="1" customWidth="1"/>
    <col min="1453" max="1464" width="5.81640625" bestFit="1" customWidth="1"/>
    <col min="1465" max="1465" width="4.81640625" bestFit="1" customWidth="1"/>
    <col min="1466" max="1475" width="5.81640625" bestFit="1" customWidth="1"/>
    <col min="1476" max="1476" width="4.81640625" bestFit="1" customWidth="1"/>
    <col min="1477" max="1508" width="5.81640625" bestFit="1" customWidth="1"/>
    <col min="1509" max="1509" width="4.81640625" bestFit="1" customWidth="1"/>
    <col min="1510" max="1516" width="5.81640625" bestFit="1" customWidth="1"/>
    <col min="1517" max="1517" width="4.81640625" bestFit="1" customWidth="1"/>
    <col min="1518" max="1535" width="5.81640625" bestFit="1" customWidth="1"/>
    <col min="1536" max="1536" width="4.81640625" bestFit="1" customWidth="1"/>
    <col min="1537" max="1544" width="5.81640625" bestFit="1" customWidth="1"/>
    <col min="1545" max="1545" width="4.81640625" bestFit="1" customWidth="1"/>
    <col min="1546" max="1572" width="5.81640625" bestFit="1" customWidth="1"/>
    <col min="1573" max="1573" width="4.81640625" bestFit="1" customWidth="1"/>
    <col min="1574" max="1582" width="5.81640625" bestFit="1" customWidth="1"/>
    <col min="1583" max="1583" width="4.81640625" bestFit="1" customWidth="1"/>
    <col min="1584" max="1586" width="5.81640625" bestFit="1" customWidth="1"/>
    <col min="1587" max="1587" width="4.81640625" bestFit="1" customWidth="1"/>
    <col min="1588" max="1596" width="5.81640625" bestFit="1" customWidth="1"/>
    <col min="1597" max="1597" width="4.81640625" bestFit="1" customWidth="1"/>
    <col min="1598" max="1610" width="5.81640625" bestFit="1" customWidth="1"/>
    <col min="1611" max="1611" width="4.81640625" bestFit="1" customWidth="1"/>
    <col min="1612" max="1616" width="5.81640625" bestFit="1" customWidth="1"/>
    <col min="1617" max="1617" width="4.81640625" bestFit="1" customWidth="1"/>
    <col min="1618" max="1628" width="5.81640625" bestFit="1" customWidth="1"/>
    <col min="1629" max="1629" width="4.81640625" bestFit="1" customWidth="1"/>
    <col min="1630" max="1642" width="5.81640625" bestFit="1" customWidth="1"/>
    <col min="1643" max="1643" width="4.81640625" bestFit="1" customWidth="1"/>
    <col min="1644" max="1664" width="5.81640625" bestFit="1" customWidth="1"/>
    <col min="1665" max="1665" width="4.81640625" bestFit="1" customWidth="1"/>
    <col min="1666" max="1669" width="5.81640625" bestFit="1" customWidth="1"/>
    <col min="1670" max="1670" width="4.81640625" bestFit="1" customWidth="1"/>
    <col min="1671" max="1675" width="5.81640625" bestFit="1" customWidth="1"/>
    <col min="1676" max="1676" width="4.81640625" bestFit="1" customWidth="1"/>
    <col min="1677" max="1693" width="5.81640625" bestFit="1" customWidth="1"/>
    <col min="1694" max="1695" width="4.81640625" bestFit="1" customWidth="1"/>
    <col min="1696" max="1706" width="5.81640625" bestFit="1" customWidth="1"/>
    <col min="1707" max="1707" width="4.81640625" bestFit="1" customWidth="1"/>
    <col min="1708" max="1714" width="5.81640625" bestFit="1" customWidth="1"/>
    <col min="1715" max="1715" width="10.36328125" bestFit="1" customWidth="1"/>
  </cols>
  <sheetData>
    <row r="1" spans="1:4" x14ac:dyDescent="0.35">
      <c r="A1" s="1" t="s">
        <v>1</v>
      </c>
      <c r="B1" t="s">
        <v>178</v>
      </c>
    </row>
    <row r="2" spans="1:4" x14ac:dyDescent="0.35">
      <c r="A2" s="1" t="s">
        <v>0</v>
      </c>
      <c r="B2" t="s">
        <v>178</v>
      </c>
    </row>
    <row r="4" spans="1:4" x14ac:dyDescent="0.35">
      <c r="A4" t="s">
        <v>179</v>
      </c>
      <c r="B4" t="s">
        <v>183</v>
      </c>
      <c r="C4" t="s">
        <v>184</v>
      </c>
      <c r="D4" t="s">
        <v>185</v>
      </c>
    </row>
    <row r="5" spans="1:4" x14ac:dyDescent="0.35">
      <c r="A5" s="3">
        <v>5.4792273760800283</v>
      </c>
      <c r="B5" s="3">
        <v>8.0190000000000001</v>
      </c>
      <c r="C5" s="3">
        <v>1.2809999999999999</v>
      </c>
      <c r="D5" s="3">
        <v>1.1255267763385013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84D99-0E8B-48F1-8813-C2A7EFB94ACE}">
  <dimension ref="A1:D5"/>
  <sheetViews>
    <sheetView workbookViewId="0">
      <selection activeCell="D15" sqref="D15"/>
    </sheetView>
  </sheetViews>
  <sheetFormatPr defaultRowHeight="14.5" x14ac:dyDescent="0.35"/>
  <cols>
    <col min="1" max="1" width="25.6328125" bestFit="1" customWidth="1"/>
    <col min="2" max="2" width="22.36328125" bestFit="1" customWidth="1"/>
    <col min="3" max="3" width="22.08984375" bestFit="1" customWidth="1"/>
    <col min="4" max="4" width="25" bestFit="1" customWidth="1"/>
    <col min="5" max="5" width="18.54296875" bestFit="1" customWidth="1"/>
    <col min="6" max="6" width="28.453125" bestFit="1" customWidth="1"/>
    <col min="7" max="7" width="19.08984375" bestFit="1" customWidth="1"/>
    <col min="8" max="10" width="19.7265625" bestFit="1" customWidth="1"/>
    <col min="11" max="27" width="5.81640625" bestFit="1" customWidth="1"/>
    <col min="28" max="28" width="4.81640625" bestFit="1" customWidth="1"/>
    <col min="29" max="37" width="5.81640625" bestFit="1" customWidth="1"/>
    <col min="38" max="38" width="4.81640625" bestFit="1" customWidth="1"/>
    <col min="39" max="41" width="5.81640625" bestFit="1" customWidth="1"/>
    <col min="42" max="42" width="4.81640625" bestFit="1" customWidth="1"/>
    <col min="43" max="54" width="5.81640625" bestFit="1" customWidth="1"/>
    <col min="55" max="55" width="4.81640625" bestFit="1" customWidth="1"/>
    <col min="56" max="67" width="5.81640625" bestFit="1" customWidth="1"/>
    <col min="68" max="68" width="4.81640625" bestFit="1" customWidth="1"/>
    <col min="69" max="77" width="5.81640625" bestFit="1" customWidth="1"/>
    <col min="78" max="78" width="4.81640625" bestFit="1" customWidth="1"/>
    <col min="79" max="90" width="5.81640625" bestFit="1" customWidth="1"/>
    <col min="91" max="91" width="4.81640625" bestFit="1" customWidth="1"/>
    <col min="92" max="107" width="5.81640625" bestFit="1" customWidth="1"/>
    <col min="108" max="108" width="4.81640625" bestFit="1" customWidth="1"/>
    <col min="109" max="121" width="5.81640625" bestFit="1" customWidth="1"/>
    <col min="122" max="122" width="4.81640625" bestFit="1" customWidth="1"/>
    <col min="123" max="128" width="5.81640625" bestFit="1" customWidth="1"/>
    <col min="129" max="129" width="3.81640625" bestFit="1" customWidth="1"/>
    <col min="130" max="135" width="5.81640625" bestFit="1" customWidth="1"/>
    <col min="136" max="136" width="4.81640625" bestFit="1" customWidth="1"/>
    <col min="137" max="138" width="5.81640625" bestFit="1" customWidth="1"/>
    <col min="139" max="139" width="4.81640625" bestFit="1" customWidth="1"/>
    <col min="140" max="146" width="5.81640625" bestFit="1" customWidth="1"/>
    <col min="147" max="147" width="4.81640625" bestFit="1" customWidth="1"/>
    <col min="148" max="149" width="5.81640625" bestFit="1" customWidth="1"/>
    <col min="150" max="150" width="4.81640625" bestFit="1" customWidth="1"/>
    <col min="151" max="164" width="5.81640625" bestFit="1" customWidth="1"/>
    <col min="165" max="165" width="4.81640625" bestFit="1" customWidth="1"/>
    <col min="166" max="176" width="5.81640625" bestFit="1" customWidth="1"/>
    <col min="177" max="177" width="4.81640625" bestFit="1" customWidth="1"/>
    <col min="178" max="194" width="5.81640625" bestFit="1" customWidth="1"/>
    <col min="195" max="195" width="4.81640625" bestFit="1" customWidth="1"/>
    <col min="196" max="210" width="5.81640625" bestFit="1" customWidth="1"/>
    <col min="211" max="211" width="4.81640625" bestFit="1" customWidth="1"/>
    <col min="212" max="213" width="5.81640625" bestFit="1" customWidth="1"/>
    <col min="214" max="214" width="3.81640625" bestFit="1" customWidth="1"/>
    <col min="215" max="235" width="5.81640625" bestFit="1" customWidth="1"/>
    <col min="236" max="236" width="4.81640625" bestFit="1" customWidth="1"/>
    <col min="237" max="242" width="5.81640625" bestFit="1" customWidth="1"/>
    <col min="243" max="243" width="4.81640625" bestFit="1" customWidth="1"/>
    <col min="244" max="261" width="5.81640625" bestFit="1" customWidth="1"/>
    <col min="262" max="262" width="4.81640625" bestFit="1" customWidth="1"/>
    <col min="263" max="272" width="5.81640625" bestFit="1" customWidth="1"/>
    <col min="273" max="273" width="4.81640625" bestFit="1" customWidth="1"/>
    <col min="274" max="275" width="5.81640625" bestFit="1" customWidth="1"/>
    <col min="276" max="276" width="4.81640625" bestFit="1" customWidth="1"/>
    <col min="277" max="280" width="5.81640625" bestFit="1" customWidth="1"/>
    <col min="281" max="281" width="4.81640625" bestFit="1" customWidth="1"/>
    <col min="282" max="287" width="5.81640625" bestFit="1" customWidth="1"/>
    <col min="288" max="288" width="4.81640625" bestFit="1" customWidth="1"/>
    <col min="289" max="292" width="5.81640625" bestFit="1" customWidth="1"/>
    <col min="293" max="293" width="4.81640625" bestFit="1" customWidth="1"/>
    <col min="294" max="300" width="5.81640625" bestFit="1" customWidth="1"/>
    <col min="301" max="301" width="4.81640625" bestFit="1" customWidth="1"/>
    <col min="302" max="307" width="5.81640625" bestFit="1" customWidth="1"/>
    <col min="308" max="308" width="4.81640625" bestFit="1" customWidth="1"/>
    <col min="309" max="320" width="5.81640625" bestFit="1" customWidth="1"/>
    <col min="321" max="321" width="4.81640625" bestFit="1" customWidth="1"/>
    <col min="322" max="323" width="5.81640625" bestFit="1" customWidth="1"/>
    <col min="324" max="324" width="4.81640625" bestFit="1" customWidth="1"/>
    <col min="325" max="334" width="5.81640625" bestFit="1" customWidth="1"/>
    <col min="335" max="335" width="4.81640625" bestFit="1" customWidth="1"/>
    <col min="336" max="371" width="5.81640625" bestFit="1" customWidth="1"/>
    <col min="372" max="372" width="4.81640625" bestFit="1" customWidth="1"/>
    <col min="373" max="376" width="5.81640625" bestFit="1" customWidth="1"/>
    <col min="377" max="377" width="4.81640625" bestFit="1" customWidth="1"/>
    <col min="378" max="389" width="5.81640625" bestFit="1" customWidth="1"/>
    <col min="390" max="390" width="3.81640625" bestFit="1" customWidth="1"/>
    <col min="391" max="393" width="5.81640625" bestFit="1" customWidth="1"/>
    <col min="394" max="394" width="4.81640625" bestFit="1" customWidth="1"/>
    <col min="395" max="404" width="5.81640625" bestFit="1" customWidth="1"/>
    <col min="405" max="405" width="4.81640625" bestFit="1" customWidth="1"/>
    <col min="406" max="411" width="5.81640625" bestFit="1" customWidth="1"/>
    <col min="412" max="412" width="4.81640625" bestFit="1" customWidth="1"/>
    <col min="413" max="425" width="5.81640625" bestFit="1" customWidth="1"/>
    <col min="426" max="426" width="4.81640625" bestFit="1" customWidth="1"/>
    <col min="427" max="450" width="5.81640625" bestFit="1" customWidth="1"/>
    <col min="451" max="451" width="4.81640625" bestFit="1" customWidth="1"/>
    <col min="452" max="459" width="5.81640625" bestFit="1" customWidth="1"/>
    <col min="460" max="460" width="4.81640625" bestFit="1" customWidth="1"/>
    <col min="461" max="465" width="5.81640625" bestFit="1" customWidth="1"/>
    <col min="466" max="466" width="4.81640625" bestFit="1" customWidth="1"/>
    <col min="467" max="468" width="5.81640625" bestFit="1" customWidth="1"/>
    <col min="469" max="469" width="4.81640625" bestFit="1" customWidth="1"/>
    <col min="470" max="471" width="5.81640625" bestFit="1" customWidth="1"/>
    <col min="472" max="472" width="4.81640625" bestFit="1" customWidth="1"/>
    <col min="473" max="478" width="5.81640625" bestFit="1" customWidth="1"/>
    <col min="479" max="479" width="4.81640625" bestFit="1" customWidth="1"/>
    <col min="480" max="485" width="5.81640625" bestFit="1" customWidth="1"/>
    <col min="486" max="486" width="4.81640625" bestFit="1" customWidth="1"/>
    <col min="487" max="490" width="5.81640625" bestFit="1" customWidth="1"/>
    <col min="491" max="491" width="4.81640625" bestFit="1" customWidth="1"/>
    <col min="492" max="496" width="5.81640625" bestFit="1" customWidth="1"/>
    <col min="497" max="497" width="4.81640625" bestFit="1" customWidth="1"/>
    <col min="498" max="501" width="5.81640625" bestFit="1" customWidth="1"/>
    <col min="502" max="502" width="4.81640625" bestFit="1" customWidth="1"/>
    <col min="503" max="507" width="5.81640625" bestFit="1" customWidth="1"/>
    <col min="508" max="508" width="4.81640625" bestFit="1" customWidth="1"/>
    <col min="509" max="512" width="5.81640625" bestFit="1" customWidth="1"/>
    <col min="513" max="513" width="4.81640625" bestFit="1" customWidth="1"/>
    <col min="514" max="554" width="5.81640625" bestFit="1" customWidth="1"/>
    <col min="555" max="555" width="4.81640625" bestFit="1" customWidth="1"/>
    <col min="556" max="562" width="5.81640625" bestFit="1" customWidth="1"/>
    <col min="563" max="563" width="4.81640625" bestFit="1" customWidth="1"/>
    <col min="564" max="569" width="5.81640625" bestFit="1" customWidth="1"/>
    <col min="570" max="570" width="4.81640625" bestFit="1" customWidth="1"/>
    <col min="571" max="576" width="5.81640625" bestFit="1" customWidth="1"/>
    <col min="577" max="577" width="3.81640625" bestFit="1" customWidth="1"/>
    <col min="578" max="583" width="5.81640625" bestFit="1" customWidth="1"/>
    <col min="584" max="584" width="4.81640625" bestFit="1" customWidth="1"/>
    <col min="585" max="592" width="5.81640625" bestFit="1" customWidth="1"/>
    <col min="593" max="593" width="4.81640625" bestFit="1" customWidth="1"/>
    <col min="594" max="611" width="5.81640625" bestFit="1" customWidth="1"/>
    <col min="612" max="612" width="4.81640625" bestFit="1" customWidth="1"/>
    <col min="613" max="618" width="5.81640625" bestFit="1" customWidth="1"/>
    <col min="619" max="619" width="4.81640625" bestFit="1" customWidth="1"/>
    <col min="620" max="629" width="5.81640625" bestFit="1" customWidth="1"/>
    <col min="630" max="630" width="1.81640625" bestFit="1" customWidth="1"/>
    <col min="631" max="641" width="5.81640625" bestFit="1" customWidth="1"/>
    <col min="642" max="642" width="4.81640625" bestFit="1" customWidth="1"/>
    <col min="643" max="660" width="5.81640625" bestFit="1" customWidth="1"/>
    <col min="661" max="661" width="4.81640625" bestFit="1" customWidth="1"/>
    <col min="662" max="667" width="5.81640625" bestFit="1" customWidth="1"/>
    <col min="668" max="668" width="4.81640625" bestFit="1" customWidth="1"/>
    <col min="669" max="674" width="5.81640625" bestFit="1" customWidth="1"/>
    <col min="675" max="675" width="4.81640625" bestFit="1" customWidth="1"/>
    <col min="676" max="681" width="5.81640625" bestFit="1" customWidth="1"/>
    <col min="682" max="682" width="3.81640625" bestFit="1" customWidth="1"/>
    <col min="683" max="704" width="5.81640625" bestFit="1" customWidth="1"/>
    <col min="705" max="705" width="4.81640625" bestFit="1" customWidth="1"/>
    <col min="706" max="743" width="5.81640625" bestFit="1" customWidth="1"/>
    <col min="744" max="744" width="4.81640625" bestFit="1" customWidth="1"/>
    <col min="745" max="751" width="5.81640625" bestFit="1" customWidth="1"/>
    <col min="752" max="752" width="4.81640625" bestFit="1" customWidth="1"/>
    <col min="753" max="760" width="5.81640625" bestFit="1" customWidth="1"/>
    <col min="761" max="761" width="4.81640625" bestFit="1" customWidth="1"/>
    <col min="762" max="766" width="5.81640625" bestFit="1" customWidth="1"/>
    <col min="767" max="767" width="4.81640625" bestFit="1" customWidth="1"/>
    <col min="768" max="769" width="5.81640625" bestFit="1" customWidth="1"/>
    <col min="770" max="770" width="4.81640625" bestFit="1" customWidth="1"/>
    <col min="771" max="773" width="5.81640625" bestFit="1" customWidth="1"/>
    <col min="774" max="774" width="4.81640625" bestFit="1" customWidth="1"/>
    <col min="775" max="796" width="5.81640625" bestFit="1" customWidth="1"/>
    <col min="797" max="797" width="4.81640625" bestFit="1" customWidth="1"/>
    <col min="798" max="802" width="5.81640625" bestFit="1" customWidth="1"/>
    <col min="803" max="803" width="4.81640625" bestFit="1" customWidth="1"/>
    <col min="804" max="828" width="5.81640625" bestFit="1" customWidth="1"/>
    <col min="829" max="829" width="4.81640625" bestFit="1" customWidth="1"/>
    <col min="830" max="837" width="5.81640625" bestFit="1" customWidth="1"/>
    <col min="838" max="838" width="4.81640625" bestFit="1" customWidth="1"/>
    <col min="839" max="867" width="5.81640625" bestFit="1" customWidth="1"/>
    <col min="868" max="868" width="4.81640625" bestFit="1" customWidth="1"/>
    <col min="869" max="874" width="5.81640625" bestFit="1" customWidth="1"/>
    <col min="875" max="875" width="4.81640625" bestFit="1" customWidth="1"/>
    <col min="876" max="883" width="5.81640625" bestFit="1" customWidth="1"/>
    <col min="884" max="884" width="4.81640625" bestFit="1" customWidth="1"/>
    <col min="885" max="897" width="5.81640625" bestFit="1" customWidth="1"/>
    <col min="898" max="898" width="4.81640625" bestFit="1" customWidth="1"/>
    <col min="899" max="906" width="5.81640625" bestFit="1" customWidth="1"/>
    <col min="907" max="907" width="4.81640625" bestFit="1" customWidth="1"/>
    <col min="908" max="910" width="5.81640625" bestFit="1" customWidth="1"/>
    <col min="911" max="911" width="4.81640625" bestFit="1" customWidth="1"/>
    <col min="912" max="915" width="5.81640625" bestFit="1" customWidth="1"/>
    <col min="916" max="916" width="4.81640625" bestFit="1" customWidth="1"/>
    <col min="917" max="919" width="5.81640625" bestFit="1" customWidth="1"/>
    <col min="920" max="920" width="4.81640625" bestFit="1" customWidth="1"/>
    <col min="921" max="928" width="5.81640625" bestFit="1" customWidth="1"/>
    <col min="929" max="929" width="4.81640625" bestFit="1" customWidth="1"/>
    <col min="930" max="939" width="5.81640625" bestFit="1" customWidth="1"/>
    <col min="940" max="940" width="4.81640625" bestFit="1" customWidth="1"/>
    <col min="941" max="942" width="5.81640625" bestFit="1" customWidth="1"/>
    <col min="943" max="943" width="4.81640625" bestFit="1" customWidth="1"/>
    <col min="944" max="947" width="5.81640625" bestFit="1" customWidth="1"/>
    <col min="948" max="948" width="4.81640625" bestFit="1" customWidth="1"/>
    <col min="949" max="958" width="5.81640625" bestFit="1" customWidth="1"/>
    <col min="959" max="959" width="4.81640625" bestFit="1" customWidth="1"/>
    <col min="960" max="980" width="5.81640625" bestFit="1" customWidth="1"/>
    <col min="981" max="981" width="4.81640625" bestFit="1" customWidth="1"/>
    <col min="982" max="987" width="5.81640625" bestFit="1" customWidth="1"/>
    <col min="988" max="988" width="4.81640625" bestFit="1" customWidth="1"/>
    <col min="989" max="993" width="5.81640625" bestFit="1" customWidth="1"/>
    <col min="994" max="994" width="4.81640625" bestFit="1" customWidth="1"/>
    <col min="995" max="1016" width="5.81640625" bestFit="1" customWidth="1"/>
    <col min="1017" max="1017" width="4.81640625" bestFit="1" customWidth="1"/>
    <col min="1018" max="1020" width="5.81640625" bestFit="1" customWidth="1"/>
    <col min="1021" max="1021" width="4.81640625" bestFit="1" customWidth="1"/>
    <col min="1022" max="1027" width="5.81640625" bestFit="1" customWidth="1"/>
    <col min="1028" max="1028" width="4.81640625" bestFit="1" customWidth="1"/>
    <col min="1029" max="1041" width="5.81640625" bestFit="1" customWidth="1"/>
    <col min="1042" max="1042" width="4.81640625" bestFit="1" customWidth="1"/>
    <col min="1043" max="1044" width="5.81640625" bestFit="1" customWidth="1"/>
    <col min="1045" max="1045" width="4.81640625" bestFit="1" customWidth="1"/>
    <col min="1046" max="1050" width="5.81640625" bestFit="1" customWidth="1"/>
    <col min="1051" max="1051" width="4.81640625" bestFit="1" customWidth="1"/>
    <col min="1052" max="1054" width="5.81640625" bestFit="1" customWidth="1"/>
    <col min="1055" max="1055" width="3.81640625" bestFit="1" customWidth="1"/>
    <col min="1056" max="1062" width="5.81640625" bestFit="1" customWidth="1"/>
    <col min="1063" max="1063" width="4.81640625" bestFit="1" customWidth="1"/>
    <col min="1064" max="1066" width="5.81640625" bestFit="1" customWidth="1"/>
    <col min="1067" max="1067" width="4.81640625" bestFit="1" customWidth="1"/>
    <col min="1068" max="1073" width="5.81640625" bestFit="1" customWidth="1"/>
    <col min="1074" max="1074" width="4.81640625" bestFit="1" customWidth="1"/>
    <col min="1075" max="1079" width="5.81640625" bestFit="1" customWidth="1"/>
    <col min="1080" max="1080" width="4.81640625" bestFit="1" customWidth="1"/>
    <col min="1081" max="1092" width="5.81640625" bestFit="1" customWidth="1"/>
    <col min="1093" max="1093" width="4.81640625" bestFit="1" customWidth="1"/>
    <col min="1094" max="1105" width="5.81640625" bestFit="1" customWidth="1"/>
    <col min="1106" max="1106" width="1.81640625" bestFit="1" customWidth="1"/>
    <col min="1107" max="1112" width="5.81640625" bestFit="1" customWidth="1"/>
    <col min="1113" max="1113" width="4.81640625" bestFit="1" customWidth="1"/>
    <col min="1114" max="1122" width="5.81640625" bestFit="1" customWidth="1"/>
    <col min="1123" max="1123" width="4.81640625" bestFit="1" customWidth="1"/>
    <col min="1124" max="1149" width="5.81640625" bestFit="1" customWidth="1"/>
    <col min="1150" max="1150" width="4.81640625" bestFit="1" customWidth="1"/>
    <col min="1151" max="1155" width="5.81640625" bestFit="1" customWidth="1"/>
    <col min="1156" max="1156" width="4.81640625" bestFit="1" customWidth="1"/>
    <col min="1157" max="1164" width="5.81640625" bestFit="1" customWidth="1"/>
    <col min="1165" max="1165" width="4.81640625" bestFit="1" customWidth="1"/>
    <col min="1166" max="1169" width="5.81640625" bestFit="1" customWidth="1"/>
    <col min="1170" max="1170" width="4.81640625" bestFit="1" customWidth="1"/>
    <col min="1171" max="1174" width="5.81640625" bestFit="1" customWidth="1"/>
    <col min="1175" max="1175" width="4.81640625" bestFit="1" customWidth="1"/>
    <col min="1176" max="1179" width="5.81640625" bestFit="1" customWidth="1"/>
    <col min="1180" max="1180" width="4.81640625" bestFit="1" customWidth="1"/>
    <col min="1181" max="1184" width="5.81640625" bestFit="1" customWidth="1"/>
    <col min="1185" max="1185" width="4.81640625" bestFit="1" customWidth="1"/>
    <col min="1186" max="1189" width="5.81640625" bestFit="1" customWidth="1"/>
    <col min="1190" max="1190" width="4.81640625" bestFit="1" customWidth="1"/>
    <col min="1191" max="1206" width="5.81640625" bestFit="1" customWidth="1"/>
    <col min="1207" max="1207" width="4.81640625" bestFit="1" customWidth="1"/>
    <col min="1208" max="1219" width="5.81640625" bestFit="1" customWidth="1"/>
    <col min="1220" max="1220" width="4.81640625" bestFit="1" customWidth="1"/>
    <col min="1221" max="1222" width="5.81640625" bestFit="1" customWidth="1"/>
    <col min="1223" max="1223" width="4.81640625" bestFit="1" customWidth="1"/>
    <col min="1224" max="1237" width="5.81640625" bestFit="1" customWidth="1"/>
    <col min="1238" max="1238" width="4.81640625" bestFit="1" customWidth="1"/>
    <col min="1239" max="1243" width="5.81640625" bestFit="1" customWidth="1"/>
    <col min="1244" max="1244" width="3.81640625" bestFit="1" customWidth="1"/>
    <col min="1245" max="1246" width="5.81640625" bestFit="1" customWidth="1"/>
    <col min="1247" max="1247" width="4.81640625" bestFit="1" customWidth="1"/>
    <col min="1248" max="1249" width="5.81640625" bestFit="1" customWidth="1"/>
    <col min="1250" max="1250" width="4.81640625" bestFit="1" customWidth="1"/>
    <col min="1251" max="1254" width="5.81640625" bestFit="1" customWidth="1"/>
    <col min="1255" max="1255" width="4.81640625" bestFit="1" customWidth="1"/>
    <col min="1256" max="1262" width="5.81640625" bestFit="1" customWidth="1"/>
    <col min="1263" max="1263" width="4.81640625" bestFit="1" customWidth="1"/>
    <col min="1264" max="1264" width="5.81640625" bestFit="1" customWidth="1"/>
    <col min="1265" max="1265" width="4.81640625" bestFit="1" customWidth="1"/>
    <col min="1266" max="1277" width="5.81640625" bestFit="1" customWidth="1"/>
    <col min="1278" max="1278" width="4.81640625" bestFit="1" customWidth="1"/>
    <col min="1279" max="1286" width="5.81640625" bestFit="1" customWidth="1"/>
    <col min="1287" max="1287" width="4.81640625" bestFit="1" customWidth="1"/>
    <col min="1288" max="1305" width="5.81640625" bestFit="1" customWidth="1"/>
    <col min="1306" max="1306" width="4.81640625" bestFit="1" customWidth="1"/>
    <col min="1307" max="1319" width="5.81640625" bestFit="1" customWidth="1"/>
    <col min="1320" max="1320" width="4.81640625" bestFit="1" customWidth="1"/>
    <col min="1321" max="1323" width="5.81640625" bestFit="1" customWidth="1"/>
    <col min="1324" max="1324" width="4.81640625" bestFit="1" customWidth="1"/>
    <col min="1325" max="1329" width="5.81640625" bestFit="1" customWidth="1"/>
    <col min="1330" max="1330" width="3.81640625" bestFit="1" customWidth="1"/>
    <col min="1331" max="1345" width="5.81640625" bestFit="1" customWidth="1"/>
    <col min="1346" max="1346" width="4.81640625" bestFit="1" customWidth="1"/>
    <col min="1347" max="1348" width="5.81640625" bestFit="1" customWidth="1"/>
    <col min="1349" max="1349" width="4.81640625" bestFit="1" customWidth="1"/>
    <col min="1350" max="1351" width="5.81640625" bestFit="1" customWidth="1"/>
    <col min="1352" max="1352" width="4.81640625" bestFit="1" customWidth="1"/>
    <col min="1353" max="1356" width="5.81640625" bestFit="1" customWidth="1"/>
    <col min="1357" max="1357" width="4.81640625" bestFit="1" customWidth="1"/>
    <col min="1358" max="1365" width="5.81640625" bestFit="1" customWidth="1"/>
    <col min="1366" max="1366" width="3.81640625" bestFit="1" customWidth="1"/>
    <col min="1367" max="1373" width="5.81640625" bestFit="1" customWidth="1"/>
    <col min="1374" max="1374" width="4.81640625" bestFit="1" customWidth="1"/>
    <col min="1375" max="1387" width="5.81640625" bestFit="1" customWidth="1"/>
    <col min="1388" max="1388" width="4.81640625" bestFit="1" customWidth="1"/>
    <col min="1389" max="1394" width="5.81640625" bestFit="1" customWidth="1"/>
    <col min="1395" max="1396" width="4.81640625" bestFit="1" customWidth="1"/>
    <col min="1397" max="1402" width="5.81640625" bestFit="1" customWidth="1"/>
    <col min="1403" max="1403" width="3.81640625" bestFit="1" customWidth="1"/>
    <col min="1404" max="1413" width="5.81640625" bestFit="1" customWidth="1"/>
    <col min="1414" max="1414" width="4.81640625" bestFit="1" customWidth="1"/>
    <col min="1415" max="1417" width="5.81640625" bestFit="1" customWidth="1"/>
    <col min="1418" max="1418" width="4.81640625" bestFit="1" customWidth="1"/>
    <col min="1419" max="1421" width="5.81640625" bestFit="1" customWidth="1"/>
    <col min="1422" max="1422" width="4.81640625" bestFit="1" customWidth="1"/>
    <col min="1423" max="1423" width="5.81640625" bestFit="1" customWidth="1"/>
    <col min="1424" max="1424" width="4.81640625" bestFit="1" customWidth="1"/>
    <col min="1425" max="1431" width="5.81640625" bestFit="1" customWidth="1"/>
    <col min="1432" max="1432" width="4.81640625" bestFit="1" customWidth="1"/>
    <col min="1433" max="1439" width="5.81640625" bestFit="1" customWidth="1"/>
    <col min="1440" max="1440" width="4.81640625" bestFit="1" customWidth="1"/>
    <col min="1441" max="1445" width="5.81640625" bestFit="1" customWidth="1"/>
    <col min="1446" max="1446" width="4.81640625" bestFit="1" customWidth="1"/>
    <col min="1447" max="1451" width="5.81640625" bestFit="1" customWidth="1"/>
    <col min="1452" max="1452" width="4.81640625" bestFit="1" customWidth="1"/>
    <col min="1453" max="1464" width="5.81640625" bestFit="1" customWidth="1"/>
    <col min="1465" max="1465" width="4.81640625" bestFit="1" customWidth="1"/>
    <col min="1466" max="1475" width="5.81640625" bestFit="1" customWidth="1"/>
    <col min="1476" max="1476" width="4.81640625" bestFit="1" customWidth="1"/>
    <col min="1477" max="1508" width="5.81640625" bestFit="1" customWidth="1"/>
    <col min="1509" max="1509" width="4.81640625" bestFit="1" customWidth="1"/>
    <col min="1510" max="1516" width="5.81640625" bestFit="1" customWidth="1"/>
    <col min="1517" max="1517" width="4.81640625" bestFit="1" customWidth="1"/>
    <col min="1518" max="1535" width="5.81640625" bestFit="1" customWidth="1"/>
    <col min="1536" max="1536" width="4.81640625" bestFit="1" customWidth="1"/>
    <col min="1537" max="1544" width="5.81640625" bestFit="1" customWidth="1"/>
    <col min="1545" max="1545" width="4.81640625" bestFit="1" customWidth="1"/>
    <col min="1546" max="1572" width="5.81640625" bestFit="1" customWidth="1"/>
    <col min="1573" max="1573" width="4.81640625" bestFit="1" customWidth="1"/>
    <col min="1574" max="1582" width="5.81640625" bestFit="1" customWidth="1"/>
    <col min="1583" max="1583" width="4.81640625" bestFit="1" customWidth="1"/>
    <col min="1584" max="1586" width="5.81640625" bestFit="1" customWidth="1"/>
    <col min="1587" max="1587" width="4.81640625" bestFit="1" customWidth="1"/>
    <col min="1588" max="1596" width="5.81640625" bestFit="1" customWidth="1"/>
    <col min="1597" max="1597" width="4.81640625" bestFit="1" customWidth="1"/>
    <col min="1598" max="1610" width="5.81640625" bestFit="1" customWidth="1"/>
    <col min="1611" max="1611" width="4.81640625" bestFit="1" customWidth="1"/>
    <col min="1612" max="1616" width="5.81640625" bestFit="1" customWidth="1"/>
    <col min="1617" max="1617" width="4.81640625" bestFit="1" customWidth="1"/>
    <col min="1618" max="1628" width="5.81640625" bestFit="1" customWidth="1"/>
    <col min="1629" max="1629" width="4.81640625" bestFit="1" customWidth="1"/>
    <col min="1630" max="1642" width="5.81640625" bestFit="1" customWidth="1"/>
    <col min="1643" max="1643" width="4.81640625" bestFit="1" customWidth="1"/>
    <col min="1644" max="1664" width="5.81640625" bestFit="1" customWidth="1"/>
    <col min="1665" max="1665" width="4.81640625" bestFit="1" customWidth="1"/>
    <col min="1666" max="1669" width="5.81640625" bestFit="1" customWidth="1"/>
    <col min="1670" max="1670" width="4.81640625" bestFit="1" customWidth="1"/>
    <col min="1671" max="1675" width="5.81640625" bestFit="1" customWidth="1"/>
    <col min="1676" max="1676" width="4.81640625" bestFit="1" customWidth="1"/>
    <col min="1677" max="1693" width="5.81640625" bestFit="1" customWidth="1"/>
    <col min="1694" max="1695" width="4.81640625" bestFit="1" customWidth="1"/>
    <col min="1696" max="1706" width="5.81640625" bestFit="1" customWidth="1"/>
    <col min="1707" max="1707" width="4.81640625" bestFit="1" customWidth="1"/>
    <col min="1708" max="1714" width="5.81640625" bestFit="1" customWidth="1"/>
    <col min="1715" max="1715" width="10.36328125" bestFit="1" customWidth="1"/>
  </cols>
  <sheetData>
    <row r="1" spans="1:4" x14ac:dyDescent="0.35">
      <c r="A1" s="1" t="s">
        <v>1</v>
      </c>
      <c r="B1" t="s">
        <v>178</v>
      </c>
    </row>
    <row r="2" spans="1:4" x14ac:dyDescent="0.35">
      <c r="A2" s="1" t="s">
        <v>0</v>
      </c>
      <c r="B2" t="s">
        <v>178</v>
      </c>
    </row>
    <row r="4" spans="1:4" x14ac:dyDescent="0.35">
      <c r="A4" t="s">
        <v>181</v>
      </c>
      <c r="B4" t="s">
        <v>271</v>
      </c>
      <c r="C4" t="s">
        <v>272</v>
      </c>
      <c r="D4" t="s">
        <v>273</v>
      </c>
    </row>
    <row r="5" spans="1:4" x14ac:dyDescent="0.35">
      <c r="A5" s="3">
        <v>9.3897604405690736</v>
      </c>
      <c r="B5" s="3">
        <v>11.664</v>
      </c>
      <c r="C5" s="3">
        <v>5.5270000000000001</v>
      </c>
      <c r="D5" s="3">
        <v>1.1534019906136197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BF06A-5AE9-4794-8D37-B8323C347951}">
  <dimension ref="A1:B22"/>
  <sheetViews>
    <sheetView topLeftCell="D1" workbookViewId="0">
      <selection activeCell="Y9" sqref="Y9"/>
    </sheetView>
  </sheetViews>
  <sheetFormatPr defaultRowHeight="14.5" x14ac:dyDescent="0.35"/>
  <cols>
    <col min="1" max="1" width="12.453125" bestFit="1" customWidth="1"/>
    <col min="2" max="2" width="7.36328125" bestFit="1" customWidth="1"/>
    <col min="3" max="6" width="5.36328125" bestFit="1" customWidth="1"/>
    <col min="7" max="7" width="4.36328125" bestFit="1" customWidth="1"/>
    <col min="8" max="27" width="5.36328125" bestFit="1" customWidth="1"/>
    <col min="28" max="28" width="4.36328125" bestFit="1" customWidth="1"/>
    <col min="29" max="37" width="5.36328125" bestFit="1" customWidth="1"/>
    <col min="38" max="38" width="4.36328125" bestFit="1" customWidth="1"/>
    <col min="39" max="41" width="5.36328125" bestFit="1" customWidth="1"/>
    <col min="42" max="42" width="4.36328125" bestFit="1" customWidth="1"/>
    <col min="43" max="54" width="5.36328125" bestFit="1" customWidth="1"/>
    <col min="55" max="55" width="4.36328125" bestFit="1" customWidth="1"/>
    <col min="56" max="67" width="5.36328125" bestFit="1" customWidth="1"/>
    <col min="68" max="68" width="4.36328125" bestFit="1" customWidth="1"/>
    <col min="69" max="77" width="5.36328125" bestFit="1" customWidth="1"/>
    <col min="78" max="78" width="4.36328125" bestFit="1" customWidth="1"/>
    <col min="79" max="90" width="5.36328125" bestFit="1" customWidth="1"/>
    <col min="91" max="91" width="4.36328125" bestFit="1" customWidth="1"/>
    <col min="92" max="107" width="5.36328125" bestFit="1" customWidth="1"/>
    <col min="108" max="108" width="4.36328125" bestFit="1" customWidth="1"/>
    <col min="109" max="121" width="5.36328125" bestFit="1" customWidth="1"/>
    <col min="122" max="122" width="4.36328125" bestFit="1" customWidth="1"/>
    <col min="123" max="128" width="5.36328125" bestFit="1" customWidth="1"/>
    <col min="129" max="129" width="3.36328125" bestFit="1" customWidth="1"/>
    <col min="130" max="135" width="5.36328125" bestFit="1" customWidth="1"/>
    <col min="136" max="136" width="4.36328125" bestFit="1" customWidth="1"/>
    <col min="137" max="138" width="5.36328125" bestFit="1" customWidth="1"/>
    <col min="139" max="139" width="4.36328125" bestFit="1" customWidth="1"/>
    <col min="140" max="146" width="5.36328125" bestFit="1" customWidth="1"/>
    <col min="147" max="147" width="4.36328125" bestFit="1" customWidth="1"/>
    <col min="148" max="149" width="5.36328125" bestFit="1" customWidth="1"/>
    <col min="150" max="150" width="4.36328125" bestFit="1" customWidth="1"/>
    <col min="151" max="164" width="5.36328125" bestFit="1" customWidth="1"/>
    <col min="165" max="165" width="4.36328125" bestFit="1" customWidth="1"/>
    <col min="166" max="176" width="5.36328125" bestFit="1" customWidth="1"/>
    <col min="177" max="177" width="4.36328125" bestFit="1" customWidth="1"/>
    <col min="178" max="194" width="5.36328125" bestFit="1" customWidth="1"/>
    <col min="195" max="195" width="4.36328125" bestFit="1" customWidth="1"/>
    <col min="196" max="210" width="5.36328125" bestFit="1" customWidth="1"/>
    <col min="211" max="211" width="4.36328125" bestFit="1" customWidth="1"/>
    <col min="212" max="213" width="5.36328125" bestFit="1" customWidth="1"/>
    <col min="214" max="214" width="3.36328125" bestFit="1" customWidth="1"/>
    <col min="215" max="235" width="5.36328125" bestFit="1" customWidth="1"/>
    <col min="236" max="236" width="4.36328125" bestFit="1" customWidth="1"/>
    <col min="237" max="242" width="5.36328125" bestFit="1" customWidth="1"/>
    <col min="243" max="243" width="4.36328125" bestFit="1" customWidth="1"/>
    <col min="244" max="261" width="5.36328125" bestFit="1" customWidth="1"/>
    <col min="262" max="262" width="4.36328125" bestFit="1" customWidth="1"/>
    <col min="263" max="272" width="5.36328125" bestFit="1" customWidth="1"/>
    <col min="273" max="273" width="4.36328125" bestFit="1" customWidth="1"/>
    <col min="274" max="275" width="5.36328125" bestFit="1" customWidth="1"/>
    <col min="276" max="276" width="4.36328125" bestFit="1" customWidth="1"/>
    <col min="277" max="280" width="5.36328125" bestFit="1" customWidth="1"/>
    <col min="281" max="281" width="4.36328125" bestFit="1" customWidth="1"/>
    <col min="282" max="287" width="5.36328125" bestFit="1" customWidth="1"/>
    <col min="288" max="288" width="4.36328125" bestFit="1" customWidth="1"/>
    <col min="289" max="292" width="5.36328125" bestFit="1" customWidth="1"/>
    <col min="293" max="293" width="4.36328125" bestFit="1" customWidth="1"/>
    <col min="294" max="300" width="5.36328125" bestFit="1" customWidth="1"/>
    <col min="301" max="301" width="4.36328125" bestFit="1" customWidth="1"/>
    <col min="302" max="307" width="5.36328125" bestFit="1" customWidth="1"/>
    <col min="308" max="308" width="4.36328125" bestFit="1" customWidth="1"/>
    <col min="309" max="320" width="5.36328125" bestFit="1" customWidth="1"/>
    <col min="321" max="321" width="4.36328125" bestFit="1" customWidth="1"/>
    <col min="322" max="323" width="5.36328125" bestFit="1" customWidth="1"/>
    <col min="324" max="324" width="4.36328125" bestFit="1" customWidth="1"/>
    <col min="325" max="334" width="5.36328125" bestFit="1" customWidth="1"/>
    <col min="335" max="335" width="4.36328125" bestFit="1" customWidth="1"/>
    <col min="336" max="371" width="5.36328125" bestFit="1" customWidth="1"/>
    <col min="372" max="372" width="4.36328125" bestFit="1" customWidth="1"/>
    <col min="373" max="376" width="5.36328125" bestFit="1" customWidth="1"/>
    <col min="377" max="377" width="4.36328125" bestFit="1" customWidth="1"/>
    <col min="378" max="389" width="5.36328125" bestFit="1" customWidth="1"/>
    <col min="390" max="390" width="3.36328125" bestFit="1" customWidth="1"/>
    <col min="391" max="393" width="5.36328125" bestFit="1" customWidth="1"/>
    <col min="394" max="394" width="4.36328125" bestFit="1" customWidth="1"/>
    <col min="395" max="404" width="5.36328125" bestFit="1" customWidth="1"/>
    <col min="405" max="405" width="4.36328125" bestFit="1" customWidth="1"/>
    <col min="406" max="411" width="5.36328125" bestFit="1" customWidth="1"/>
    <col min="412" max="412" width="4.36328125" bestFit="1" customWidth="1"/>
    <col min="413" max="425" width="5.36328125" bestFit="1" customWidth="1"/>
    <col min="426" max="426" width="4.36328125" bestFit="1" customWidth="1"/>
    <col min="427" max="450" width="5.36328125" bestFit="1" customWidth="1"/>
    <col min="451" max="451" width="4.36328125" bestFit="1" customWidth="1"/>
    <col min="452" max="459" width="5.36328125" bestFit="1" customWidth="1"/>
    <col min="460" max="460" width="4.36328125" bestFit="1" customWidth="1"/>
    <col min="461" max="465" width="5.36328125" bestFit="1" customWidth="1"/>
    <col min="466" max="466" width="4.36328125" bestFit="1" customWidth="1"/>
    <col min="467" max="468" width="5.36328125" bestFit="1" customWidth="1"/>
    <col min="469" max="469" width="4.36328125" bestFit="1" customWidth="1"/>
    <col min="470" max="471" width="5.36328125" bestFit="1" customWidth="1"/>
    <col min="472" max="472" width="4.36328125" bestFit="1" customWidth="1"/>
    <col min="473" max="478" width="5.36328125" bestFit="1" customWidth="1"/>
    <col min="479" max="479" width="4.36328125" bestFit="1" customWidth="1"/>
    <col min="480" max="485" width="5.36328125" bestFit="1" customWidth="1"/>
    <col min="486" max="486" width="4.36328125" bestFit="1" customWidth="1"/>
    <col min="487" max="490" width="5.36328125" bestFit="1" customWidth="1"/>
    <col min="491" max="491" width="4.36328125" bestFit="1" customWidth="1"/>
    <col min="492" max="496" width="5.36328125" bestFit="1" customWidth="1"/>
    <col min="497" max="497" width="4.36328125" bestFit="1" customWidth="1"/>
    <col min="498" max="501" width="5.36328125" bestFit="1" customWidth="1"/>
    <col min="502" max="502" width="4.36328125" bestFit="1" customWidth="1"/>
    <col min="503" max="507" width="5.36328125" bestFit="1" customWidth="1"/>
    <col min="508" max="508" width="4.36328125" bestFit="1" customWidth="1"/>
    <col min="509" max="512" width="5.36328125" bestFit="1" customWidth="1"/>
    <col min="513" max="513" width="4.36328125" bestFit="1" customWidth="1"/>
    <col min="514" max="554" width="5.36328125" bestFit="1" customWidth="1"/>
    <col min="555" max="555" width="4.36328125" bestFit="1" customWidth="1"/>
    <col min="556" max="562" width="5.36328125" bestFit="1" customWidth="1"/>
    <col min="563" max="563" width="4.36328125" bestFit="1" customWidth="1"/>
    <col min="564" max="569" width="5.36328125" bestFit="1" customWidth="1"/>
    <col min="570" max="570" width="4.36328125" bestFit="1" customWidth="1"/>
    <col min="571" max="576" width="5.36328125" bestFit="1" customWidth="1"/>
    <col min="577" max="577" width="3.36328125" bestFit="1" customWidth="1"/>
    <col min="578" max="583" width="5.36328125" bestFit="1" customWidth="1"/>
    <col min="584" max="584" width="4.36328125" bestFit="1" customWidth="1"/>
    <col min="585" max="592" width="5.36328125" bestFit="1" customWidth="1"/>
    <col min="593" max="593" width="4.36328125" bestFit="1" customWidth="1"/>
    <col min="594" max="611" width="5.36328125" bestFit="1" customWidth="1"/>
    <col min="612" max="612" width="4.36328125" bestFit="1" customWidth="1"/>
    <col min="613" max="618" width="5.36328125" bestFit="1" customWidth="1"/>
    <col min="619" max="619" width="4.36328125" bestFit="1" customWidth="1"/>
    <col min="620" max="629" width="5.36328125" bestFit="1" customWidth="1"/>
    <col min="630" max="630" width="1.81640625" bestFit="1" customWidth="1"/>
    <col min="631" max="641" width="5.36328125" bestFit="1" customWidth="1"/>
    <col min="642" max="642" width="4.36328125" bestFit="1" customWidth="1"/>
    <col min="643" max="660" width="5.36328125" bestFit="1" customWidth="1"/>
    <col min="661" max="661" width="4.36328125" bestFit="1" customWidth="1"/>
    <col min="662" max="667" width="5.36328125" bestFit="1" customWidth="1"/>
    <col min="668" max="668" width="4.36328125" bestFit="1" customWidth="1"/>
    <col min="669" max="674" width="5.36328125" bestFit="1" customWidth="1"/>
    <col min="675" max="675" width="4.36328125" bestFit="1" customWidth="1"/>
    <col min="676" max="681" width="5.36328125" bestFit="1" customWidth="1"/>
    <col min="682" max="682" width="3.36328125" bestFit="1" customWidth="1"/>
    <col min="683" max="704" width="5.36328125" bestFit="1" customWidth="1"/>
    <col min="705" max="705" width="4.36328125" bestFit="1" customWidth="1"/>
    <col min="706" max="743" width="5.36328125" bestFit="1" customWidth="1"/>
    <col min="744" max="744" width="4.36328125" bestFit="1" customWidth="1"/>
    <col min="745" max="751" width="5.36328125" bestFit="1" customWidth="1"/>
    <col min="752" max="752" width="4.36328125" bestFit="1" customWidth="1"/>
    <col min="753" max="760" width="5.36328125" bestFit="1" customWidth="1"/>
    <col min="761" max="761" width="4.36328125" bestFit="1" customWidth="1"/>
    <col min="762" max="766" width="5.36328125" bestFit="1" customWidth="1"/>
    <col min="767" max="767" width="4.36328125" bestFit="1" customWidth="1"/>
    <col min="768" max="769" width="5.36328125" bestFit="1" customWidth="1"/>
    <col min="770" max="770" width="4.36328125" bestFit="1" customWidth="1"/>
    <col min="771" max="773" width="5.36328125" bestFit="1" customWidth="1"/>
    <col min="774" max="774" width="4.36328125" bestFit="1" customWidth="1"/>
    <col min="775" max="796" width="5.36328125" bestFit="1" customWidth="1"/>
    <col min="797" max="797" width="4.36328125" bestFit="1" customWidth="1"/>
    <col min="798" max="802" width="5.36328125" bestFit="1" customWidth="1"/>
    <col min="803" max="803" width="4.36328125" bestFit="1" customWidth="1"/>
    <col min="804" max="828" width="5.36328125" bestFit="1" customWidth="1"/>
    <col min="829" max="829" width="4.36328125" bestFit="1" customWidth="1"/>
    <col min="830" max="837" width="5.36328125" bestFit="1" customWidth="1"/>
    <col min="838" max="838" width="4.36328125" bestFit="1" customWidth="1"/>
    <col min="839" max="867" width="5.36328125" bestFit="1" customWidth="1"/>
    <col min="868" max="868" width="4.36328125" bestFit="1" customWidth="1"/>
    <col min="869" max="874" width="5.36328125" bestFit="1" customWidth="1"/>
    <col min="875" max="875" width="4.36328125" bestFit="1" customWidth="1"/>
    <col min="876" max="883" width="5.36328125" bestFit="1" customWidth="1"/>
    <col min="884" max="884" width="4.36328125" bestFit="1" customWidth="1"/>
    <col min="885" max="897" width="5.36328125" bestFit="1" customWidth="1"/>
    <col min="898" max="898" width="4.36328125" bestFit="1" customWidth="1"/>
    <col min="899" max="906" width="5.36328125" bestFit="1" customWidth="1"/>
    <col min="907" max="907" width="4.36328125" bestFit="1" customWidth="1"/>
    <col min="908" max="910" width="5.36328125" bestFit="1" customWidth="1"/>
    <col min="911" max="911" width="4.36328125" bestFit="1" customWidth="1"/>
    <col min="912" max="915" width="5.36328125" bestFit="1" customWidth="1"/>
    <col min="916" max="916" width="4.36328125" bestFit="1" customWidth="1"/>
    <col min="917" max="919" width="5.36328125" bestFit="1" customWidth="1"/>
    <col min="920" max="920" width="4.36328125" bestFit="1" customWidth="1"/>
    <col min="921" max="928" width="5.36328125" bestFit="1" customWidth="1"/>
    <col min="929" max="929" width="4.36328125" bestFit="1" customWidth="1"/>
    <col min="930" max="939" width="5.36328125" bestFit="1" customWidth="1"/>
    <col min="940" max="940" width="4.36328125" bestFit="1" customWidth="1"/>
    <col min="941" max="942" width="5.36328125" bestFit="1" customWidth="1"/>
    <col min="943" max="943" width="4.36328125" bestFit="1" customWidth="1"/>
    <col min="944" max="947" width="5.36328125" bestFit="1" customWidth="1"/>
    <col min="948" max="948" width="4.36328125" bestFit="1" customWidth="1"/>
    <col min="949" max="958" width="5.36328125" bestFit="1" customWidth="1"/>
    <col min="959" max="959" width="4.36328125" bestFit="1" customWidth="1"/>
    <col min="960" max="980" width="5.36328125" bestFit="1" customWidth="1"/>
    <col min="981" max="981" width="4.36328125" bestFit="1" customWidth="1"/>
    <col min="982" max="987" width="5.36328125" bestFit="1" customWidth="1"/>
    <col min="988" max="988" width="4.36328125" bestFit="1" customWidth="1"/>
    <col min="989" max="993" width="5.36328125" bestFit="1" customWidth="1"/>
    <col min="994" max="994" width="4.36328125" bestFit="1" customWidth="1"/>
    <col min="995" max="1016" width="5.36328125" bestFit="1" customWidth="1"/>
    <col min="1017" max="1017" width="4.36328125" bestFit="1" customWidth="1"/>
    <col min="1018" max="1020" width="5.36328125" bestFit="1" customWidth="1"/>
    <col min="1021" max="1021" width="4.36328125" bestFit="1" customWidth="1"/>
    <col min="1022" max="1027" width="5.36328125" bestFit="1" customWidth="1"/>
    <col min="1028" max="1028" width="4.36328125" bestFit="1" customWidth="1"/>
    <col min="1029" max="1041" width="5.36328125" bestFit="1" customWidth="1"/>
    <col min="1042" max="1042" width="4.36328125" bestFit="1" customWidth="1"/>
    <col min="1043" max="1044" width="5.36328125" bestFit="1" customWidth="1"/>
    <col min="1045" max="1045" width="4.36328125" bestFit="1" customWidth="1"/>
    <col min="1046" max="1050" width="5.36328125" bestFit="1" customWidth="1"/>
    <col min="1051" max="1051" width="4.36328125" bestFit="1" customWidth="1"/>
    <col min="1052" max="1054" width="5.36328125" bestFit="1" customWidth="1"/>
    <col min="1055" max="1055" width="3.36328125" bestFit="1" customWidth="1"/>
    <col min="1056" max="1062" width="5.36328125" bestFit="1" customWidth="1"/>
    <col min="1063" max="1063" width="4.36328125" bestFit="1" customWidth="1"/>
    <col min="1064" max="1066" width="5.36328125" bestFit="1" customWidth="1"/>
    <col min="1067" max="1067" width="4.36328125" bestFit="1" customWidth="1"/>
    <col min="1068" max="1073" width="5.36328125" bestFit="1" customWidth="1"/>
    <col min="1074" max="1074" width="4.36328125" bestFit="1" customWidth="1"/>
    <col min="1075" max="1079" width="5.36328125" bestFit="1" customWidth="1"/>
    <col min="1080" max="1080" width="4.36328125" bestFit="1" customWidth="1"/>
    <col min="1081" max="1092" width="5.36328125" bestFit="1" customWidth="1"/>
    <col min="1093" max="1093" width="4.36328125" bestFit="1" customWidth="1"/>
    <col min="1094" max="1105" width="5.36328125" bestFit="1" customWidth="1"/>
    <col min="1106" max="1106" width="1.81640625" bestFit="1" customWidth="1"/>
    <col min="1107" max="1112" width="5.36328125" bestFit="1" customWidth="1"/>
    <col min="1113" max="1113" width="4.36328125" bestFit="1" customWidth="1"/>
    <col min="1114" max="1122" width="5.36328125" bestFit="1" customWidth="1"/>
    <col min="1123" max="1123" width="4.36328125" bestFit="1" customWidth="1"/>
    <col min="1124" max="1149" width="5.36328125" bestFit="1" customWidth="1"/>
    <col min="1150" max="1150" width="4.36328125" bestFit="1" customWidth="1"/>
    <col min="1151" max="1155" width="5.36328125" bestFit="1" customWidth="1"/>
    <col min="1156" max="1156" width="4.36328125" bestFit="1" customWidth="1"/>
    <col min="1157" max="1164" width="5.36328125" bestFit="1" customWidth="1"/>
    <col min="1165" max="1165" width="4.36328125" bestFit="1" customWidth="1"/>
    <col min="1166" max="1169" width="5.36328125" bestFit="1" customWidth="1"/>
    <col min="1170" max="1170" width="4.36328125" bestFit="1" customWidth="1"/>
    <col min="1171" max="1174" width="5.36328125" bestFit="1" customWidth="1"/>
    <col min="1175" max="1175" width="4.36328125" bestFit="1" customWidth="1"/>
    <col min="1176" max="1179" width="5.36328125" bestFit="1" customWidth="1"/>
    <col min="1180" max="1180" width="4.36328125" bestFit="1" customWidth="1"/>
    <col min="1181" max="1184" width="5.36328125" bestFit="1" customWidth="1"/>
    <col min="1185" max="1185" width="4.36328125" bestFit="1" customWidth="1"/>
    <col min="1186" max="1189" width="5.36328125" bestFit="1" customWidth="1"/>
    <col min="1190" max="1190" width="4.36328125" bestFit="1" customWidth="1"/>
    <col min="1191" max="1206" width="5.36328125" bestFit="1" customWidth="1"/>
    <col min="1207" max="1207" width="4.36328125" bestFit="1" customWidth="1"/>
    <col min="1208" max="1219" width="5.36328125" bestFit="1" customWidth="1"/>
    <col min="1220" max="1220" width="4.36328125" bestFit="1" customWidth="1"/>
    <col min="1221" max="1222" width="5.36328125" bestFit="1" customWidth="1"/>
    <col min="1223" max="1223" width="4.36328125" bestFit="1" customWidth="1"/>
    <col min="1224" max="1237" width="5.36328125" bestFit="1" customWidth="1"/>
    <col min="1238" max="1238" width="4.36328125" bestFit="1" customWidth="1"/>
    <col min="1239" max="1243" width="5.36328125" bestFit="1" customWidth="1"/>
    <col min="1244" max="1244" width="3.36328125" bestFit="1" customWidth="1"/>
    <col min="1245" max="1246" width="5.36328125" bestFit="1" customWidth="1"/>
    <col min="1247" max="1247" width="4.36328125" bestFit="1" customWidth="1"/>
    <col min="1248" max="1249" width="5.36328125" bestFit="1" customWidth="1"/>
    <col min="1250" max="1250" width="4.36328125" bestFit="1" customWidth="1"/>
    <col min="1251" max="1254" width="5.36328125" bestFit="1" customWidth="1"/>
    <col min="1255" max="1255" width="4.36328125" bestFit="1" customWidth="1"/>
    <col min="1256" max="1262" width="5.36328125" bestFit="1" customWidth="1"/>
    <col min="1263" max="1263" width="4.36328125" bestFit="1" customWidth="1"/>
    <col min="1264" max="1264" width="5.36328125" bestFit="1" customWidth="1"/>
    <col min="1265" max="1265" width="4.36328125" bestFit="1" customWidth="1"/>
    <col min="1266" max="1277" width="5.36328125" bestFit="1" customWidth="1"/>
    <col min="1278" max="1278" width="4.36328125" bestFit="1" customWidth="1"/>
    <col min="1279" max="1286" width="5.36328125" bestFit="1" customWidth="1"/>
    <col min="1287" max="1287" width="4.36328125" bestFit="1" customWidth="1"/>
    <col min="1288" max="1305" width="5.36328125" bestFit="1" customWidth="1"/>
    <col min="1306" max="1306" width="4.36328125" bestFit="1" customWidth="1"/>
    <col min="1307" max="1319" width="5.36328125" bestFit="1" customWidth="1"/>
    <col min="1320" max="1320" width="4.36328125" bestFit="1" customWidth="1"/>
    <col min="1321" max="1323" width="5.36328125" bestFit="1" customWidth="1"/>
    <col min="1324" max="1324" width="4.36328125" bestFit="1" customWidth="1"/>
    <col min="1325" max="1329" width="5.36328125" bestFit="1" customWidth="1"/>
    <col min="1330" max="1330" width="3.36328125" bestFit="1" customWidth="1"/>
    <col min="1331" max="1345" width="5.36328125" bestFit="1" customWidth="1"/>
    <col min="1346" max="1346" width="4.36328125" bestFit="1" customWidth="1"/>
    <col min="1347" max="1348" width="5.36328125" bestFit="1" customWidth="1"/>
    <col min="1349" max="1349" width="4.36328125" bestFit="1" customWidth="1"/>
    <col min="1350" max="1351" width="5.36328125" bestFit="1" customWidth="1"/>
    <col min="1352" max="1352" width="4.36328125" bestFit="1" customWidth="1"/>
    <col min="1353" max="1356" width="5.36328125" bestFit="1" customWidth="1"/>
    <col min="1357" max="1357" width="4.36328125" bestFit="1" customWidth="1"/>
    <col min="1358" max="1365" width="5.36328125" bestFit="1" customWidth="1"/>
    <col min="1366" max="1366" width="3.36328125" bestFit="1" customWidth="1"/>
    <col min="1367" max="1373" width="5.36328125" bestFit="1" customWidth="1"/>
    <col min="1374" max="1374" width="4.36328125" bestFit="1" customWidth="1"/>
    <col min="1375" max="1387" width="5.36328125" bestFit="1" customWidth="1"/>
    <col min="1388" max="1388" width="4.36328125" bestFit="1" customWidth="1"/>
    <col min="1389" max="1394" width="5.36328125" bestFit="1" customWidth="1"/>
    <col min="1395" max="1396" width="4.36328125" bestFit="1" customWidth="1"/>
    <col min="1397" max="1402" width="5.36328125" bestFit="1" customWidth="1"/>
    <col min="1403" max="1403" width="3.36328125" bestFit="1" customWidth="1"/>
    <col min="1404" max="1413" width="5.36328125" bestFit="1" customWidth="1"/>
    <col min="1414" max="1414" width="4.36328125" bestFit="1" customWidth="1"/>
    <col min="1415" max="1417" width="5.36328125" bestFit="1" customWidth="1"/>
    <col min="1418" max="1418" width="4.36328125" bestFit="1" customWidth="1"/>
    <col min="1419" max="1421" width="5.36328125" bestFit="1" customWidth="1"/>
    <col min="1422" max="1422" width="4.36328125" bestFit="1" customWidth="1"/>
    <col min="1423" max="1423" width="5.36328125" bestFit="1" customWidth="1"/>
    <col min="1424" max="1424" width="4.36328125" bestFit="1" customWidth="1"/>
    <col min="1425" max="1431" width="5.36328125" bestFit="1" customWidth="1"/>
    <col min="1432" max="1432" width="4.36328125" bestFit="1" customWidth="1"/>
    <col min="1433" max="1439" width="5.36328125" bestFit="1" customWidth="1"/>
    <col min="1440" max="1440" width="4.36328125" bestFit="1" customWidth="1"/>
    <col min="1441" max="1445" width="5.36328125" bestFit="1" customWidth="1"/>
    <col min="1446" max="1446" width="4.36328125" bestFit="1" customWidth="1"/>
    <col min="1447" max="1451" width="5.36328125" bestFit="1" customWidth="1"/>
    <col min="1452" max="1452" width="4.36328125" bestFit="1" customWidth="1"/>
    <col min="1453" max="1464" width="5.36328125" bestFit="1" customWidth="1"/>
    <col min="1465" max="1465" width="4.36328125" bestFit="1" customWidth="1"/>
    <col min="1466" max="1475" width="5.36328125" bestFit="1" customWidth="1"/>
    <col min="1476" max="1476" width="4.36328125" bestFit="1" customWidth="1"/>
    <col min="1477" max="1508" width="5.36328125" bestFit="1" customWidth="1"/>
    <col min="1509" max="1509" width="4.36328125" bestFit="1" customWidth="1"/>
    <col min="1510" max="1516" width="5.36328125" bestFit="1" customWidth="1"/>
    <col min="1517" max="1517" width="4.36328125" bestFit="1" customWidth="1"/>
    <col min="1518" max="1535" width="5.36328125" bestFit="1" customWidth="1"/>
    <col min="1536" max="1536" width="4.36328125" bestFit="1" customWidth="1"/>
    <col min="1537" max="1544" width="5.36328125" bestFit="1" customWidth="1"/>
    <col min="1545" max="1545" width="4.36328125" bestFit="1" customWidth="1"/>
    <col min="1546" max="1572" width="5.36328125" bestFit="1" customWidth="1"/>
    <col min="1573" max="1573" width="4.36328125" bestFit="1" customWidth="1"/>
    <col min="1574" max="1582" width="5.36328125" bestFit="1" customWidth="1"/>
    <col min="1583" max="1583" width="4.36328125" bestFit="1" customWidth="1"/>
    <col min="1584" max="1586" width="5.36328125" bestFit="1" customWidth="1"/>
    <col min="1587" max="1587" width="4.36328125" bestFit="1" customWidth="1"/>
    <col min="1588" max="1596" width="5.36328125" bestFit="1" customWidth="1"/>
    <col min="1597" max="1597" width="4.36328125" bestFit="1" customWidth="1"/>
    <col min="1598" max="1610" width="5.36328125" bestFit="1" customWidth="1"/>
    <col min="1611" max="1611" width="4.36328125" bestFit="1" customWidth="1"/>
    <col min="1612" max="1616" width="5.36328125" bestFit="1" customWidth="1"/>
    <col min="1617" max="1617" width="4.36328125" bestFit="1" customWidth="1"/>
    <col min="1618" max="1628" width="5.36328125" bestFit="1" customWidth="1"/>
    <col min="1629" max="1629" width="4.36328125" bestFit="1" customWidth="1"/>
    <col min="1630" max="1642" width="5.36328125" bestFit="1" customWidth="1"/>
    <col min="1643" max="1643" width="4.36328125" bestFit="1" customWidth="1"/>
    <col min="1644" max="1664" width="5.36328125" bestFit="1" customWidth="1"/>
    <col min="1665" max="1665" width="4.36328125" bestFit="1" customWidth="1"/>
    <col min="1666" max="1669" width="5.36328125" bestFit="1" customWidth="1"/>
    <col min="1670" max="1670" width="4.36328125" bestFit="1" customWidth="1"/>
    <col min="1671" max="1675" width="5.36328125" bestFit="1" customWidth="1"/>
    <col min="1676" max="1676" width="4.36328125" bestFit="1" customWidth="1"/>
    <col min="1677" max="1693" width="5.36328125" bestFit="1" customWidth="1"/>
    <col min="1694" max="1695" width="4.36328125" bestFit="1" customWidth="1"/>
    <col min="1696" max="1706" width="5.36328125" bestFit="1" customWidth="1"/>
    <col min="1707" max="1707" width="4.36328125" bestFit="1" customWidth="1"/>
    <col min="1708" max="1714" width="5.36328125" bestFit="1" customWidth="1"/>
    <col min="1715" max="1715" width="10.36328125" bestFit="1" customWidth="1"/>
    <col min="1716" max="1716" width="5.36328125" bestFit="1" customWidth="1"/>
    <col min="1717" max="1718" width="7.08984375" bestFit="1" customWidth="1"/>
    <col min="1719" max="1719" width="5.36328125" bestFit="1" customWidth="1"/>
    <col min="1720" max="1720" width="7.08984375" bestFit="1" customWidth="1"/>
    <col min="1721" max="1721" width="5.36328125" bestFit="1" customWidth="1"/>
    <col min="1722" max="1724" width="7.08984375" bestFit="1" customWidth="1"/>
    <col min="1725" max="1725" width="5.36328125" bestFit="1" customWidth="1"/>
    <col min="1726" max="1726" width="7.08984375" bestFit="1" customWidth="1"/>
    <col min="1727" max="1727" width="5.36328125" bestFit="1" customWidth="1"/>
    <col min="1728" max="1728" width="7.08984375" bestFit="1" customWidth="1"/>
    <col min="1729" max="1729" width="5.36328125" bestFit="1" customWidth="1"/>
    <col min="1730" max="1730" width="6.08984375" bestFit="1" customWidth="1"/>
    <col min="1731" max="1731" width="4.90625" bestFit="1" customWidth="1"/>
    <col min="1732" max="1732" width="7.08984375" bestFit="1" customWidth="1"/>
    <col min="1733" max="1733" width="5.36328125" bestFit="1" customWidth="1"/>
    <col min="1734" max="1734" width="7.08984375" bestFit="1" customWidth="1"/>
    <col min="1735" max="1735" width="5.36328125" bestFit="1" customWidth="1"/>
    <col min="1736" max="1736" width="7.08984375" bestFit="1" customWidth="1"/>
    <col min="1737" max="1737" width="5.36328125" bestFit="1" customWidth="1"/>
    <col min="1738" max="1738" width="7.08984375" bestFit="1" customWidth="1"/>
    <col min="1739" max="1739" width="5.36328125" bestFit="1" customWidth="1"/>
    <col min="1740" max="1740" width="7.08984375" bestFit="1" customWidth="1"/>
    <col min="1741" max="1741" width="5.36328125" bestFit="1" customWidth="1"/>
    <col min="1742" max="1742" width="6.08984375" bestFit="1" customWidth="1"/>
    <col min="1743" max="1743" width="4.90625" bestFit="1" customWidth="1"/>
    <col min="1744" max="1744" width="7.08984375" bestFit="1" customWidth="1"/>
    <col min="1745" max="1745" width="5.36328125" bestFit="1" customWidth="1"/>
    <col min="1746" max="1747" width="7.08984375" bestFit="1" customWidth="1"/>
    <col min="1748" max="1748" width="5.36328125" bestFit="1" customWidth="1"/>
    <col min="1749" max="1749" width="6.08984375" bestFit="1" customWidth="1"/>
    <col min="1750" max="1750" width="4.90625" bestFit="1" customWidth="1"/>
    <col min="1751" max="1751" width="7.08984375" bestFit="1" customWidth="1"/>
    <col min="1752" max="1752" width="5.36328125" bestFit="1" customWidth="1"/>
    <col min="1753" max="1753" width="7.08984375" bestFit="1" customWidth="1"/>
    <col min="1754" max="1754" width="5.36328125" bestFit="1" customWidth="1"/>
    <col min="1755" max="1755" width="7.08984375" bestFit="1" customWidth="1"/>
    <col min="1756" max="1756" width="5.36328125" bestFit="1" customWidth="1"/>
    <col min="1757" max="1757" width="6.08984375" bestFit="1" customWidth="1"/>
    <col min="1758" max="1758" width="4.90625" bestFit="1" customWidth="1"/>
    <col min="1759" max="1759" width="7.08984375" bestFit="1" customWidth="1"/>
    <col min="1760" max="1760" width="5.36328125" bestFit="1" customWidth="1"/>
    <col min="1761" max="1761" width="7.08984375" bestFit="1" customWidth="1"/>
    <col min="1762" max="1762" width="5.36328125" bestFit="1" customWidth="1"/>
    <col min="1763" max="1763" width="7.08984375" bestFit="1" customWidth="1"/>
    <col min="1764" max="1764" width="5.36328125" bestFit="1" customWidth="1"/>
    <col min="1765" max="1765" width="7.08984375" bestFit="1" customWidth="1"/>
    <col min="1766" max="1766" width="5.36328125" bestFit="1" customWidth="1"/>
    <col min="1767" max="1769" width="7.08984375" bestFit="1" customWidth="1"/>
    <col min="1770" max="1770" width="5.36328125" bestFit="1" customWidth="1"/>
    <col min="1771" max="1772" width="7.08984375" bestFit="1" customWidth="1"/>
    <col min="1773" max="1773" width="5.36328125" bestFit="1" customWidth="1"/>
    <col min="1774" max="1774" width="7.08984375" bestFit="1" customWidth="1"/>
    <col min="1775" max="1775" width="5.36328125" bestFit="1" customWidth="1"/>
    <col min="1776" max="1776" width="7.08984375" bestFit="1" customWidth="1"/>
    <col min="1777" max="1777" width="5.36328125" bestFit="1" customWidth="1"/>
    <col min="1778" max="1778" width="7.08984375" bestFit="1" customWidth="1"/>
    <col min="1779" max="1779" width="5.36328125" bestFit="1" customWidth="1"/>
    <col min="1780" max="1782" width="7.08984375" bestFit="1" customWidth="1"/>
    <col min="1783" max="1783" width="5.36328125" bestFit="1" customWidth="1"/>
    <col min="1784" max="1784" width="7.08984375" bestFit="1" customWidth="1"/>
    <col min="1785" max="1785" width="5.36328125" bestFit="1" customWidth="1"/>
    <col min="1786" max="1786" width="7.08984375" bestFit="1" customWidth="1"/>
    <col min="1787" max="1787" width="5.36328125" bestFit="1" customWidth="1"/>
    <col min="1788" max="1790" width="7.08984375" bestFit="1" customWidth="1"/>
    <col min="1791" max="1791" width="5.36328125" bestFit="1" customWidth="1"/>
    <col min="1792" max="1792" width="7.08984375" bestFit="1" customWidth="1"/>
    <col min="1793" max="1793" width="5.36328125" bestFit="1" customWidth="1"/>
    <col min="1794" max="1794" width="7.08984375" bestFit="1" customWidth="1"/>
    <col min="1795" max="1795" width="5.36328125" bestFit="1" customWidth="1"/>
    <col min="1796" max="1797" width="7.08984375" bestFit="1" customWidth="1"/>
    <col min="1798" max="1798" width="5.36328125" bestFit="1" customWidth="1"/>
    <col min="1799" max="1799" width="7.08984375" bestFit="1" customWidth="1"/>
    <col min="1800" max="1800" width="5.36328125" bestFit="1" customWidth="1"/>
    <col min="1801" max="1801" width="7.08984375" bestFit="1" customWidth="1"/>
    <col min="1802" max="1802" width="5.36328125" bestFit="1" customWidth="1"/>
    <col min="1803" max="1804" width="7.08984375" bestFit="1" customWidth="1"/>
    <col min="1805" max="1805" width="5.36328125" bestFit="1" customWidth="1"/>
    <col min="1806" max="1806" width="7.08984375" bestFit="1" customWidth="1"/>
    <col min="1807" max="1807" width="5.36328125" bestFit="1" customWidth="1"/>
    <col min="1808" max="1808" width="7.08984375" bestFit="1" customWidth="1"/>
    <col min="1809" max="1809" width="5.36328125" bestFit="1" customWidth="1"/>
    <col min="1810" max="1812" width="7.08984375" bestFit="1" customWidth="1"/>
    <col min="1813" max="1813" width="5.36328125" bestFit="1" customWidth="1"/>
    <col min="1814" max="1814" width="6.08984375" bestFit="1" customWidth="1"/>
    <col min="1815" max="1815" width="4.90625" bestFit="1" customWidth="1"/>
    <col min="1816" max="1817" width="7.08984375" bestFit="1" customWidth="1"/>
    <col min="1818" max="1818" width="5.36328125" bestFit="1" customWidth="1"/>
    <col min="1819" max="1819" width="7.08984375" bestFit="1" customWidth="1"/>
    <col min="1820" max="1820" width="5.36328125" bestFit="1" customWidth="1"/>
    <col min="1821" max="1821" width="7.08984375" bestFit="1" customWidth="1"/>
    <col min="1822" max="1822" width="5.36328125" bestFit="1" customWidth="1"/>
    <col min="1823" max="1823" width="7.08984375" bestFit="1" customWidth="1"/>
    <col min="1824" max="1824" width="5.36328125" bestFit="1" customWidth="1"/>
    <col min="1825" max="1825" width="7.08984375" bestFit="1" customWidth="1"/>
    <col min="1826" max="1826" width="5.36328125" bestFit="1" customWidth="1"/>
    <col min="1827" max="1827" width="6.08984375" bestFit="1" customWidth="1"/>
    <col min="1828" max="1828" width="4.90625" bestFit="1" customWidth="1"/>
    <col min="1829" max="1829" width="7.08984375" bestFit="1" customWidth="1"/>
    <col min="1830" max="1830" width="5.36328125" bestFit="1" customWidth="1"/>
    <col min="1831" max="1831" width="7.08984375" bestFit="1" customWidth="1"/>
    <col min="1832" max="1832" width="5.36328125" bestFit="1" customWidth="1"/>
    <col min="1833" max="1833" width="7.08984375" bestFit="1" customWidth="1"/>
    <col min="1834" max="1834" width="5.36328125" bestFit="1" customWidth="1"/>
    <col min="1835" max="1836" width="7.08984375" bestFit="1" customWidth="1"/>
    <col min="1837" max="1837" width="5.36328125" bestFit="1" customWidth="1"/>
    <col min="1838" max="1838" width="7.08984375" bestFit="1" customWidth="1"/>
    <col min="1839" max="1839" width="5.36328125" bestFit="1" customWidth="1"/>
    <col min="1840" max="1840" width="7.08984375" bestFit="1" customWidth="1"/>
    <col min="1841" max="1841" width="5.36328125" bestFit="1" customWidth="1"/>
    <col min="1842" max="1842" width="7.08984375" bestFit="1" customWidth="1"/>
    <col min="1843" max="1843" width="5.36328125" bestFit="1" customWidth="1"/>
    <col min="1844" max="1845" width="7.08984375" bestFit="1" customWidth="1"/>
    <col min="1846" max="1846" width="5.36328125" bestFit="1" customWidth="1"/>
    <col min="1847" max="1847" width="7.08984375" bestFit="1" customWidth="1"/>
    <col min="1848" max="1848" width="5.36328125" bestFit="1" customWidth="1"/>
    <col min="1849" max="1850" width="7.08984375" bestFit="1" customWidth="1"/>
    <col min="1851" max="1851" width="5.36328125" bestFit="1" customWidth="1"/>
    <col min="1852" max="1852" width="7.08984375" bestFit="1" customWidth="1"/>
    <col min="1853" max="1853" width="5.36328125" bestFit="1" customWidth="1"/>
    <col min="1854" max="1854" width="7.08984375" bestFit="1" customWidth="1"/>
    <col min="1855" max="1855" width="5.36328125" bestFit="1" customWidth="1"/>
    <col min="1856" max="1857" width="7.08984375" bestFit="1" customWidth="1"/>
    <col min="1858" max="1858" width="5.36328125" bestFit="1" customWidth="1"/>
    <col min="1859" max="1859" width="7.08984375" bestFit="1" customWidth="1"/>
    <col min="1860" max="1860" width="5.36328125" bestFit="1" customWidth="1"/>
    <col min="1861" max="1861" width="7.08984375" bestFit="1" customWidth="1"/>
    <col min="1862" max="1862" width="5.36328125" bestFit="1" customWidth="1"/>
    <col min="1863" max="1863" width="7.08984375" bestFit="1" customWidth="1"/>
    <col min="1864" max="1864" width="5.36328125" bestFit="1" customWidth="1"/>
    <col min="1865" max="1866" width="7.08984375" bestFit="1" customWidth="1"/>
    <col min="1867" max="1867" width="5.36328125" bestFit="1" customWidth="1"/>
    <col min="1868" max="1868" width="7.08984375" bestFit="1" customWidth="1"/>
    <col min="1869" max="1869" width="5.36328125" bestFit="1" customWidth="1"/>
    <col min="1870" max="1870" width="7.08984375" bestFit="1" customWidth="1"/>
    <col min="1871" max="1871" width="5.36328125" bestFit="1" customWidth="1"/>
    <col min="1872" max="1872" width="7.08984375" bestFit="1" customWidth="1"/>
    <col min="1873" max="1873" width="5.36328125" bestFit="1" customWidth="1"/>
    <col min="1874" max="1874" width="7.08984375" bestFit="1" customWidth="1"/>
    <col min="1875" max="1875" width="5.36328125" bestFit="1" customWidth="1"/>
    <col min="1876" max="1878" width="7.08984375" bestFit="1" customWidth="1"/>
    <col min="1879" max="1879" width="5.36328125" bestFit="1" customWidth="1"/>
    <col min="1880" max="1882" width="7.08984375" bestFit="1" customWidth="1"/>
    <col min="1883" max="1883" width="5.36328125" bestFit="1" customWidth="1"/>
    <col min="1884" max="1884" width="7.08984375" bestFit="1" customWidth="1"/>
    <col min="1885" max="1885" width="5.36328125" bestFit="1" customWidth="1"/>
    <col min="1886" max="1886" width="7.08984375" bestFit="1" customWidth="1"/>
    <col min="1887" max="1887" width="5.36328125" bestFit="1" customWidth="1"/>
    <col min="1888" max="1888" width="6.08984375" bestFit="1" customWidth="1"/>
    <col min="1889" max="1889" width="4.90625" bestFit="1" customWidth="1"/>
    <col min="1890" max="1891" width="7.08984375" bestFit="1" customWidth="1"/>
    <col min="1892" max="1892" width="5.36328125" bestFit="1" customWidth="1"/>
    <col min="1893" max="1893" width="7.08984375" bestFit="1" customWidth="1"/>
    <col min="1894" max="1894" width="5.36328125" bestFit="1" customWidth="1"/>
    <col min="1895" max="1897" width="7.08984375" bestFit="1" customWidth="1"/>
    <col min="1898" max="1898" width="5.36328125" bestFit="1" customWidth="1"/>
    <col min="1899" max="1899" width="7.08984375" bestFit="1" customWidth="1"/>
    <col min="1900" max="1900" width="5.36328125" bestFit="1" customWidth="1"/>
    <col min="1901" max="1902" width="7.08984375" bestFit="1" customWidth="1"/>
    <col min="1903" max="1903" width="5.36328125" bestFit="1" customWidth="1"/>
    <col min="1904" max="1904" width="7.08984375" bestFit="1" customWidth="1"/>
    <col min="1905" max="1905" width="5.36328125" bestFit="1" customWidth="1"/>
    <col min="1906" max="1906" width="7.08984375" bestFit="1" customWidth="1"/>
    <col min="1907" max="1907" width="5.36328125" bestFit="1" customWidth="1"/>
    <col min="1908" max="1908" width="7.08984375" bestFit="1" customWidth="1"/>
    <col min="1909" max="1909" width="5.36328125" bestFit="1" customWidth="1"/>
    <col min="1910" max="1910" width="6.08984375" bestFit="1" customWidth="1"/>
    <col min="1911" max="1911" width="4.90625" bestFit="1" customWidth="1"/>
    <col min="1912" max="1913" width="7.08984375" bestFit="1" customWidth="1"/>
    <col min="1914" max="1914" width="5.36328125" bestFit="1" customWidth="1"/>
    <col min="1915" max="1915" width="7.08984375" bestFit="1" customWidth="1"/>
    <col min="1916" max="1916" width="5.36328125" bestFit="1" customWidth="1"/>
    <col min="1917" max="1917" width="7.08984375" bestFit="1" customWidth="1"/>
    <col min="1918" max="1918" width="5.36328125" bestFit="1" customWidth="1"/>
    <col min="1919" max="1919" width="7.08984375" bestFit="1" customWidth="1"/>
    <col min="1920" max="1920" width="5.36328125" bestFit="1" customWidth="1"/>
    <col min="1921" max="1922" width="7.08984375" bestFit="1" customWidth="1"/>
    <col min="1923" max="1923" width="5.36328125" bestFit="1" customWidth="1"/>
    <col min="1924" max="1926" width="7.08984375" bestFit="1" customWidth="1"/>
    <col min="1927" max="1927" width="5.36328125" bestFit="1" customWidth="1"/>
    <col min="1928" max="1928" width="7.08984375" bestFit="1" customWidth="1"/>
    <col min="1929" max="1929" width="5.36328125" bestFit="1" customWidth="1"/>
    <col min="1930" max="1930" width="7.08984375" bestFit="1" customWidth="1"/>
    <col min="1931" max="1931" width="5.36328125" bestFit="1" customWidth="1"/>
    <col min="1932" max="1932" width="7.08984375" bestFit="1" customWidth="1"/>
    <col min="1933" max="1933" width="5.36328125" bestFit="1" customWidth="1"/>
    <col min="1934" max="1934" width="7.08984375" bestFit="1" customWidth="1"/>
    <col min="1935" max="1935" width="5.36328125" bestFit="1" customWidth="1"/>
    <col min="1936" max="1937" width="7.08984375" bestFit="1" customWidth="1"/>
    <col min="1938" max="1938" width="5.36328125" bestFit="1" customWidth="1"/>
    <col min="1939" max="1939" width="7.08984375" bestFit="1" customWidth="1"/>
    <col min="1940" max="1940" width="5.36328125" bestFit="1" customWidth="1"/>
    <col min="1941" max="1941" width="7.08984375" bestFit="1" customWidth="1"/>
    <col min="1942" max="1942" width="5.36328125" bestFit="1" customWidth="1"/>
    <col min="1943" max="1944" width="7.08984375" bestFit="1" customWidth="1"/>
    <col min="1945" max="1945" width="5.36328125" bestFit="1" customWidth="1"/>
    <col min="1946" max="1947" width="7.08984375" bestFit="1" customWidth="1"/>
    <col min="1948" max="1948" width="5.36328125" bestFit="1" customWidth="1"/>
    <col min="1949" max="1949" width="7.08984375" bestFit="1" customWidth="1"/>
    <col min="1950" max="1950" width="5.36328125" bestFit="1" customWidth="1"/>
    <col min="1951" max="1951" width="7.08984375" bestFit="1" customWidth="1"/>
    <col min="1952" max="1952" width="5.36328125" bestFit="1" customWidth="1"/>
    <col min="1953" max="1953" width="7.08984375" bestFit="1" customWidth="1"/>
    <col min="1954" max="1954" width="5.36328125" bestFit="1" customWidth="1"/>
    <col min="1955" max="1955" width="7.08984375" bestFit="1" customWidth="1"/>
    <col min="1956" max="1956" width="5.36328125" bestFit="1" customWidth="1"/>
    <col min="1957" max="1957" width="7.08984375" bestFit="1" customWidth="1"/>
    <col min="1958" max="1958" width="5.36328125" bestFit="1" customWidth="1"/>
    <col min="1959" max="1959" width="7.08984375" bestFit="1" customWidth="1"/>
    <col min="1960" max="1960" width="5.36328125" bestFit="1" customWidth="1"/>
    <col min="1961" max="1961" width="7.08984375" bestFit="1" customWidth="1"/>
    <col min="1962" max="1962" width="5.36328125" bestFit="1" customWidth="1"/>
    <col min="1963" max="1965" width="7.08984375" bestFit="1" customWidth="1"/>
    <col min="1966" max="1966" width="5.36328125" bestFit="1" customWidth="1"/>
    <col min="1967" max="1967" width="7.08984375" bestFit="1" customWidth="1"/>
    <col min="1968" max="1968" width="5.36328125" bestFit="1" customWidth="1"/>
    <col min="1969" max="1970" width="7.08984375" bestFit="1" customWidth="1"/>
    <col min="1971" max="1971" width="5.36328125" bestFit="1" customWidth="1"/>
    <col min="1972" max="1973" width="7.08984375" bestFit="1" customWidth="1"/>
    <col min="1974" max="1974" width="5.36328125" bestFit="1" customWidth="1"/>
    <col min="1975" max="1977" width="7.08984375" bestFit="1" customWidth="1"/>
    <col min="1978" max="1978" width="5.36328125" bestFit="1" customWidth="1"/>
    <col min="1979" max="1980" width="7.08984375" bestFit="1" customWidth="1"/>
    <col min="1981" max="1981" width="5.36328125" bestFit="1" customWidth="1"/>
    <col min="1982" max="1982" width="7.08984375" bestFit="1" customWidth="1"/>
    <col min="1983" max="1983" width="5.36328125" bestFit="1" customWidth="1"/>
    <col min="1984" max="1984" width="6.08984375" bestFit="1" customWidth="1"/>
    <col min="1985" max="1985" width="4.90625" bestFit="1" customWidth="1"/>
    <col min="1986" max="1987" width="7.08984375" bestFit="1" customWidth="1"/>
    <col min="1988" max="1988" width="5.36328125" bestFit="1" customWidth="1"/>
    <col min="1989" max="1989" width="7.08984375" bestFit="1" customWidth="1"/>
    <col min="1990" max="1990" width="5.36328125" bestFit="1" customWidth="1"/>
    <col min="1991" max="1991" width="7.08984375" bestFit="1" customWidth="1"/>
    <col min="1992" max="1992" width="5.36328125" bestFit="1" customWidth="1"/>
    <col min="1993" max="1993" width="7.08984375" bestFit="1" customWidth="1"/>
    <col min="1994" max="1994" width="5.36328125" bestFit="1" customWidth="1"/>
    <col min="1995" max="1995" width="7.08984375" bestFit="1" customWidth="1"/>
    <col min="1996" max="1996" width="5.36328125" bestFit="1" customWidth="1"/>
    <col min="1997" max="1997" width="7.08984375" bestFit="1" customWidth="1"/>
    <col min="1998" max="1998" width="5.36328125" bestFit="1" customWidth="1"/>
    <col min="1999" max="2000" width="6.08984375" bestFit="1" customWidth="1"/>
    <col min="2001" max="2001" width="4.90625" bestFit="1" customWidth="1"/>
    <col min="2002" max="2002" width="7.08984375" bestFit="1" customWidth="1"/>
    <col min="2003" max="2003" width="5.36328125" bestFit="1" customWidth="1"/>
    <col min="2004" max="2004" width="7.08984375" bestFit="1" customWidth="1"/>
    <col min="2005" max="2005" width="5.36328125" bestFit="1" customWidth="1"/>
    <col min="2006" max="2006" width="7.08984375" bestFit="1" customWidth="1"/>
    <col min="2007" max="2007" width="5.36328125" bestFit="1" customWidth="1"/>
    <col min="2008" max="2008" width="7.08984375" bestFit="1" customWidth="1"/>
    <col min="2009" max="2009" width="5.36328125" bestFit="1" customWidth="1"/>
    <col min="2010" max="2010" width="7.08984375" bestFit="1" customWidth="1"/>
    <col min="2011" max="2011" width="5.36328125" bestFit="1" customWidth="1"/>
    <col min="2012" max="2012" width="7.08984375" bestFit="1" customWidth="1"/>
    <col min="2013" max="2013" width="5.36328125" bestFit="1" customWidth="1"/>
    <col min="2014" max="2014" width="7.08984375" bestFit="1" customWidth="1"/>
    <col min="2015" max="2015" width="5.36328125" bestFit="1" customWidth="1"/>
    <col min="2016" max="2017" width="7.08984375" bestFit="1" customWidth="1"/>
    <col min="2018" max="2018" width="5.36328125" bestFit="1" customWidth="1"/>
    <col min="2019" max="2019" width="6.08984375" bestFit="1" customWidth="1"/>
    <col min="2020" max="2020" width="4.90625" bestFit="1" customWidth="1"/>
    <col min="2021" max="2021" width="7.08984375" bestFit="1" customWidth="1"/>
    <col min="2022" max="2022" width="5.36328125" bestFit="1" customWidth="1"/>
    <col min="2023" max="2025" width="7.08984375" bestFit="1" customWidth="1"/>
    <col min="2026" max="2026" width="5.36328125" bestFit="1" customWidth="1"/>
    <col min="2027" max="2027" width="7.08984375" bestFit="1" customWidth="1"/>
    <col min="2028" max="2028" width="5.36328125" bestFit="1" customWidth="1"/>
    <col min="2029" max="2029" width="7.08984375" bestFit="1" customWidth="1"/>
    <col min="2030" max="2030" width="5.36328125" bestFit="1" customWidth="1"/>
    <col min="2031" max="2031" width="7.08984375" bestFit="1" customWidth="1"/>
    <col min="2032" max="2032" width="5.36328125" bestFit="1" customWidth="1"/>
    <col min="2033" max="2033" width="7.08984375" bestFit="1" customWidth="1"/>
    <col min="2034" max="2034" width="5.36328125" bestFit="1" customWidth="1"/>
    <col min="2035" max="2035" width="7.08984375" bestFit="1" customWidth="1"/>
    <col min="2036" max="2036" width="5.36328125" bestFit="1" customWidth="1"/>
    <col min="2037" max="2037" width="7.08984375" bestFit="1" customWidth="1"/>
    <col min="2038" max="2038" width="5.36328125" bestFit="1" customWidth="1"/>
    <col min="2039" max="2039" width="7.08984375" bestFit="1" customWidth="1"/>
    <col min="2040" max="2040" width="5.36328125" bestFit="1" customWidth="1"/>
    <col min="2041" max="2042" width="7.08984375" bestFit="1" customWidth="1"/>
    <col min="2043" max="2043" width="5.36328125" bestFit="1" customWidth="1"/>
    <col min="2044" max="2044" width="7.08984375" bestFit="1" customWidth="1"/>
    <col min="2045" max="2045" width="5.36328125" bestFit="1" customWidth="1"/>
    <col min="2046" max="2046" width="7.08984375" bestFit="1" customWidth="1"/>
    <col min="2047" max="2047" width="5.36328125" bestFit="1" customWidth="1"/>
    <col min="2048" max="2048" width="7.08984375" bestFit="1" customWidth="1"/>
    <col min="2049" max="2049" width="5.36328125" bestFit="1" customWidth="1"/>
    <col min="2050" max="2050" width="6.08984375" bestFit="1" customWidth="1"/>
    <col min="2051" max="2051" width="4.90625" bestFit="1" customWidth="1"/>
    <col min="2052" max="2052" width="7.08984375" bestFit="1" customWidth="1"/>
    <col min="2053" max="2053" width="5.36328125" bestFit="1" customWidth="1"/>
    <col min="2054" max="2054" width="7.08984375" bestFit="1" customWidth="1"/>
    <col min="2055" max="2055" width="5.36328125" bestFit="1" customWidth="1"/>
    <col min="2056" max="2056" width="7.08984375" bestFit="1" customWidth="1"/>
    <col min="2057" max="2057" width="5.36328125" bestFit="1" customWidth="1"/>
    <col min="2058" max="2058" width="7.08984375" bestFit="1" customWidth="1"/>
    <col min="2059" max="2059" width="5.36328125" bestFit="1" customWidth="1"/>
    <col min="2060" max="2060" width="7.08984375" bestFit="1" customWidth="1"/>
    <col min="2061" max="2061" width="5.36328125" bestFit="1" customWidth="1"/>
    <col min="2062" max="2063" width="7.08984375" bestFit="1" customWidth="1"/>
    <col min="2064" max="2064" width="5.36328125" bestFit="1" customWidth="1"/>
    <col min="2065" max="2065" width="7.08984375" bestFit="1" customWidth="1"/>
    <col min="2066" max="2066" width="5.36328125" bestFit="1" customWidth="1"/>
    <col min="2067" max="2067" width="7.08984375" bestFit="1" customWidth="1"/>
    <col min="2068" max="2068" width="5.36328125" bestFit="1" customWidth="1"/>
    <col min="2069" max="2069" width="6.08984375" bestFit="1" customWidth="1"/>
    <col min="2070" max="2070" width="4.90625" bestFit="1" customWidth="1"/>
    <col min="2071" max="2071" width="7.08984375" bestFit="1" customWidth="1"/>
    <col min="2072" max="2072" width="5.36328125" bestFit="1" customWidth="1"/>
    <col min="2073" max="2074" width="7.08984375" bestFit="1" customWidth="1"/>
    <col min="2075" max="2075" width="5.36328125" bestFit="1" customWidth="1"/>
    <col min="2076" max="2078" width="7.08984375" bestFit="1" customWidth="1"/>
    <col min="2079" max="2079" width="5.36328125" bestFit="1" customWidth="1"/>
    <col min="2080" max="2081" width="6.08984375" bestFit="1" customWidth="1"/>
    <col min="2082" max="2082" width="4.90625" bestFit="1" customWidth="1"/>
    <col min="2083" max="2084" width="7.08984375" bestFit="1" customWidth="1"/>
    <col min="2085" max="2085" width="5.36328125" bestFit="1" customWidth="1"/>
    <col min="2086" max="2086" width="7.08984375" bestFit="1" customWidth="1"/>
    <col min="2087" max="2087" width="5.36328125" bestFit="1" customWidth="1"/>
    <col min="2088" max="2088" width="7.08984375" bestFit="1" customWidth="1"/>
    <col min="2089" max="2089" width="5.36328125" bestFit="1" customWidth="1"/>
    <col min="2090" max="2091" width="7.08984375" bestFit="1" customWidth="1"/>
    <col min="2092" max="2092" width="5.36328125" bestFit="1" customWidth="1"/>
    <col min="2093" max="2094" width="6.08984375" bestFit="1" customWidth="1"/>
    <col min="2095" max="2095" width="4.90625" bestFit="1" customWidth="1"/>
    <col min="2096" max="2096" width="7.08984375" bestFit="1" customWidth="1"/>
    <col min="2097" max="2097" width="5.36328125" bestFit="1" customWidth="1"/>
    <col min="2098" max="2098" width="7.08984375" bestFit="1" customWidth="1"/>
    <col min="2099" max="2099" width="5.36328125" bestFit="1" customWidth="1"/>
    <col min="2100" max="2100" width="7.08984375" bestFit="1" customWidth="1"/>
    <col min="2101" max="2101" width="5.36328125" bestFit="1" customWidth="1"/>
    <col min="2102" max="2102" width="6.08984375" bestFit="1" customWidth="1"/>
    <col min="2103" max="2103" width="4.90625" bestFit="1" customWidth="1"/>
    <col min="2104" max="2104" width="7.08984375" bestFit="1" customWidth="1"/>
    <col min="2105" max="2105" width="5.36328125" bestFit="1" customWidth="1"/>
    <col min="2106" max="2107" width="7.08984375" bestFit="1" customWidth="1"/>
    <col min="2108" max="2108" width="5.36328125" bestFit="1" customWidth="1"/>
    <col min="2109" max="2109" width="7.08984375" bestFit="1" customWidth="1"/>
    <col min="2110" max="2110" width="5.36328125" bestFit="1" customWidth="1"/>
    <col min="2111" max="2112" width="7.08984375" bestFit="1" customWidth="1"/>
    <col min="2113" max="2113" width="5.36328125" bestFit="1" customWidth="1"/>
    <col min="2114" max="2114" width="7.08984375" bestFit="1" customWidth="1"/>
    <col min="2115" max="2115" width="5.36328125" bestFit="1" customWidth="1"/>
    <col min="2116" max="2117" width="7.08984375" bestFit="1" customWidth="1"/>
    <col min="2118" max="2118" width="5.36328125" bestFit="1" customWidth="1"/>
    <col min="2119" max="2119" width="7.08984375" bestFit="1" customWidth="1"/>
    <col min="2120" max="2120" width="5.36328125" bestFit="1" customWidth="1"/>
    <col min="2121" max="2121" width="7.08984375" bestFit="1" customWidth="1"/>
    <col min="2122" max="2122" width="5.36328125" bestFit="1" customWidth="1"/>
    <col min="2123" max="2123" width="6.08984375" bestFit="1" customWidth="1"/>
    <col min="2124" max="2124" width="4.90625" bestFit="1" customWidth="1"/>
    <col min="2125" max="2125" width="7.08984375" bestFit="1" customWidth="1"/>
    <col min="2126" max="2126" width="5.36328125" bestFit="1" customWidth="1"/>
    <col min="2127" max="2128" width="7.08984375" bestFit="1" customWidth="1"/>
    <col min="2129" max="2129" width="5.36328125" bestFit="1" customWidth="1"/>
    <col min="2130" max="2130" width="7.08984375" bestFit="1" customWidth="1"/>
    <col min="2131" max="2131" width="5.36328125" bestFit="1" customWidth="1"/>
    <col min="2132" max="2132" width="7.08984375" bestFit="1" customWidth="1"/>
    <col min="2133" max="2133" width="5.36328125" bestFit="1" customWidth="1"/>
    <col min="2134" max="2134" width="7.08984375" bestFit="1" customWidth="1"/>
    <col min="2135" max="2135" width="5.36328125" bestFit="1" customWidth="1"/>
    <col min="2136" max="2137" width="7.08984375" bestFit="1" customWidth="1"/>
    <col min="2138" max="2138" width="5.36328125" bestFit="1" customWidth="1"/>
    <col min="2139" max="2139" width="7.08984375" bestFit="1" customWidth="1"/>
    <col min="2140" max="2140" width="5.36328125" bestFit="1" customWidth="1"/>
    <col min="2141" max="2141" width="7.08984375" bestFit="1" customWidth="1"/>
    <col min="2142" max="2142" width="5.36328125" bestFit="1" customWidth="1"/>
    <col min="2143" max="2143" width="7.08984375" bestFit="1" customWidth="1"/>
    <col min="2144" max="2144" width="5.36328125" bestFit="1" customWidth="1"/>
    <col min="2145" max="2145" width="7.08984375" bestFit="1" customWidth="1"/>
    <col min="2146" max="2146" width="5.36328125" bestFit="1" customWidth="1"/>
    <col min="2147" max="2147" width="6.08984375" bestFit="1" customWidth="1"/>
    <col min="2148" max="2148" width="4.90625" bestFit="1" customWidth="1"/>
    <col min="2149" max="2149" width="7.08984375" bestFit="1" customWidth="1"/>
    <col min="2150" max="2150" width="5.36328125" bestFit="1" customWidth="1"/>
    <col min="2151" max="2151" width="7.08984375" bestFit="1" customWidth="1"/>
    <col min="2152" max="2152" width="5.36328125" bestFit="1" customWidth="1"/>
    <col min="2153" max="2153" width="6.08984375" bestFit="1" customWidth="1"/>
    <col min="2154" max="2154" width="4.90625" bestFit="1" customWidth="1"/>
    <col min="2155" max="2155" width="7.08984375" bestFit="1" customWidth="1"/>
    <col min="2156" max="2156" width="5.36328125" bestFit="1" customWidth="1"/>
    <col min="2157" max="2157" width="7.08984375" bestFit="1" customWidth="1"/>
    <col min="2158" max="2158" width="5.36328125" bestFit="1" customWidth="1"/>
    <col min="2159" max="2159" width="7.08984375" bestFit="1" customWidth="1"/>
    <col min="2160" max="2160" width="5.36328125" bestFit="1" customWidth="1"/>
    <col min="2161" max="2163" width="7.08984375" bestFit="1" customWidth="1"/>
    <col min="2164" max="2164" width="5.36328125" bestFit="1" customWidth="1"/>
    <col min="2165" max="2166" width="6.08984375" bestFit="1" customWidth="1"/>
    <col min="2167" max="2167" width="4.90625" bestFit="1" customWidth="1"/>
    <col min="2168" max="2168" width="7.08984375" bestFit="1" customWidth="1"/>
    <col min="2169" max="2169" width="5.36328125" bestFit="1" customWidth="1"/>
    <col min="2170" max="2170" width="7.08984375" bestFit="1" customWidth="1"/>
    <col min="2171" max="2171" width="5.36328125" bestFit="1" customWidth="1"/>
    <col min="2172" max="2172" width="7.08984375" bestFit="1" customWidth="1"/>
    <col min="2173" max="2173" width="5.36328125" bestFit="1" customWidth="1"/>
    <col min="2174" max="2174" width="7.08984375" bestFit="1" customWidth="1"/>
    <col min="2175" max="2175" width="5.36328125" bestFit="1" customWidth="1"/>
    <col min="2176" max="2176" width="7.08984375" bestFit="1" customWidth="1"/>
    <col min="2177" max="2177" width="5.36328125" bestFit="1" customWidth="1"/>
    <col min="2178" max="2178" width="7.08984375" bestFit="1" customWidth="1"/>
    <col min="2179" max="2179" width="5.36328125" bestFit="1" customWidth="1"/>
    <col min="2180" max="2180" width="7.08984375" bestFit="1" customWidth="1"/>
    <col min="2181" max="2181" width="5.36328125" bestFit="1" customWidth="1"/>
    <col min="2182" max="2182" width="7.08984375" bestFit="1" customWidth="1"/>
    <col min="2183" max="2183" width="5.36328125" bestFit="1" customWidth="1"/>
    <col min="2184" max="2184" width="7.08984375" bestFit="1" customWidth="1"/>
    <col min="2185" max="2185" width="5.36328125" bestFit="1" customWidth="1"/>
    <col min="2186" max="2186" width="7.08984375" bestFit="1" customWidth="1"/>
    <col min="2187" max="2187" width="5.36328125" bestFit="1" customWidth="1"/>
    <col min="2188" max="2188" width="6.08984375" bestFit="1" customWidth="1"/>
    <col min="2189" max="2189" width="4.90625" bestFit="1" customWidth="1"/>
    <col min="2190" max="2190" width="7.08984375" bestFit="1" customWidth="1"/>
    <col min="2191" max="2191" width="5.36328125" bestFit="1" customWidth="1"/>
    <col min="2192" max="2192" width="7.08984375" bestFit="1" customWidth="1"/>
    <col min="2193" max="2193" width="5.36328125" bestFit="1" customWidth="1"/>
    <col min="2194" max="2195" width="7.08984375" bestFit="1" customWidth="1"/>
    <col min="2196" max="2196" width="5.36328125" bestFit="1" customWidth="1"/>
    <col min="2197" max="2198" width="7.08984375" bestFit="1" customWidth="1"/>
    <col min="2199" max="2199" width="5.36328125" bestFit="1" customWidth="1"/>
    <col min="2200" max="2200" width="7.08984375" bestFit="1" customWidth="1"/>
    <col min="2201" max="2201" width="5.36328125" bestFit="1" customWidth="1"/>
    <col min="2202" max="2204" width="7.08984375" bestFit="1" customWidth="1"/>
    <col min="2205" max="2205" width="5.36328125" bestFit="1" customWidth="1"/>
    <col min="2206" max="2207" width="7.08984375" bestFit="1" customWidth="1"/>
    <col min="2208" max="2208" width="5.36328125" bestFit="1" customWidth="1"/>
    <col min="2209" max="2210" width="7.08984375" bestFit="1" customWidth="1"/>
    <col min="2211" max="2211" width="5.36328125" bestFit="1" customWidth="1"/>
    <col min="2212" max="2212" width="7.08984375" bestFit="1" customWidth="1"/>
    <col min="2213" max="2213" width="5.36328125" bestFit="1" customWidth="1"/>
    <col min="2214" max="2214" width="7.08984375" bestFit="1" customWidth="1"/>
    <col min="2215" max="2215" width="5.36328125" bestFit="1" customWidth="1"/>
    <col min="2216" max="2217" width="7.08984375" bestFit="1" customWidth="1"/>
    <col min="2218" max="2218" width="5.36328125" bestFit="1" customWidth="1"/>
    <col min="2219" max="2219" width="7.08984375" bestFit="1" customWidth="1"/>
    <col min="2220" max="2220" width="5.36328125" bestFit="1" customWidth="1"/>
    <col min="2221" max="2221" width="7.08984375" bestFit="1" customWidth="1"/>
    <col min="2222" max="2222" width="5.36328125" bestFit="1" customWidth="1"/>
    <col min="2223" max="2223" width="7.08984375" bestFit="1" customWidth="1"/>
    <col min="2224" max="2224" width="5.36328125" bestFit="1" customWidth="1"/>
    <col min="2225" max="2225" width="7.08984375" bestFit="1" customWidth="1"/>
    <col min="2226" max="2226" width="5.36328125" bestFit="1" customWidth="1"/>
    <col min="2227" max="2227" width="7.08984375" bestFit="1" customWidth="1"/>
    <col min="2228" max="2228" width="5.36328125" bestFit="1" customWidth="1"/>
    <col min="2229" max="2229" width="7.08984375" bestFit="1" customWidth="1"/>
    <col min="2230" max="2230" width="5.36328125" bestFit="1" customWidth="1"/>
    <col min="2231" max="2232" width="7.08984375" bestFit="1" customWidth="1"/>
    <col min="2233" max="2233" width="5.36328125" bestFit="1" customWidth="1"/>
    <col min="2234" max="2234" width="7.08984375" bestFit="1" customWidth="1"/>
    <col min="2235" max="2235" width="5.36328125" bestFit="1" customWidth="1"/>
    <col min="2236" max="2236" width="7.08984375" bestFit="1" customWidth="1"/>
    <col min="2237" max="2237" width="5.36328125" bestFit="1" customWidth="1"/>
    <col min="2238" max="2239" width="7.08984375" bestFit="1" customWidth="1"/>
    <col min="2240" max="2240" width="5.36328125" bestFit="1" customWidth="1"/>
    <col min="2241" max="2241" width="6.08984375" bestFit="1" customWidth="1"/>
    <col min="2242" max="2242" width="4.90625" bestFit="1" customWidth="1"/>
    <col min="2243" max="2243" width="7.08984375" bestFit="1" customWidth="1"/>
    <col min="2244" max="2244" width="5.36328125" bestFit="1" customWidth="1"/>
    <col min="2245" max="2245" width="7.08984375" bestFit="1" customWidth="1"/>
    <col min="2246" max="2246" width="5.36328125" bestFit="1" customWidth="1"/>
    <col min="2247" max="2247" width="7.08984375" bestFit="1" customWidth="1"/>
    <col min="2248" max="2248" width="5.36328125" bestFit="1" customWidth="1"/>
    <col min="2249" max="2250" width="7.08984375" bestFit="1" customWidth="1"/>
    <col min="2251" max="2251" width="5.36328125" bestFit="1" customWidth="1"/>
    <col min="2252" max="2254" width="7.08984375" bestFit="1" customWidth="1"/>
    <col min="2255" max="2255" width="5.36328125" bestFit="1" customWidth="1"/>
    <col min="2256" max="2256" width="7.08984375" bestFit="1" customWidth="1"/>
    <col min="2257" max="2257" width="5.36328125" bestFit="1" customWidth="1"/>
    <col min="2258" max="2259" width="6.08984375" bestFit="1" customWidth="1"/>
    <col min="2260" max="2260" width="4.90625" bestFit="1" customWidth="1"/>
    <col min="2261" max="2262" width="7.08984375" bestFit="1" customWidth="1"/>
    <col min="2263" max="2263" width="5.36328125" bestFit="1" customWidth="1"/>
    <col min="2264" max="2265" width="7.08984375" bestFit="1" customWidth="1"/>
    <col min="2266" max="2266" width="5.36328125" bestFit="1" customWidth="1"/>
    <col min="2267" max="2267" width="7.08984375" bestFit="1" customWidth="1"/>
    <col min="2268" max="2268" width="5.36328125" bestFit="1" customWidth="1"/>
    <col min="2269" max="2269" width="7.08984375" bestFit="1" customWidth="1"/>
    <col min="2270" max="2270" width="5.36328125" bestFit="1" customWidth="1"/>
    <col min="2271" max="2271" width="7.08984375" bestFit="1" customWidth="1"/>
    <col min="2272" max="2272" width="5.36328125" bestFit="1" customWidth="1"/>
    <col min="2273" max="2273" width="6.08984375" bestFit="1" customWidth="1"/>
    <col min="2274" max="2274" width="4.90625" bestFit="1" customWidth="1"/>
    <col min="2275" max="2275" width="7.08984375" bestFit="1" customWidth="1"/>
    <col min="2276" max="2276" width="5.36328125" bestFit="1" customWidth="1"/>
    <col min="2277" max="2277" width="7.08984375" bestFit="1" customWidth="1"/>
    <col min="2278" max="2278" width="5.36328125" bestFit="1" customWidth="1"/>
    <col min="2279" max="2279" width="7.08984375" bestFit="1" customWidth="1"/>
    <col min="2280" max="2280" width="5.36328125" bestFit="1" customWidth="1"/>
    <col min="2281" max="2283" width="7.08984375" bestFit="1" customWidth="1"/>
    <col min="2284" max="2284" width="5.36328125" bestFit="1" customWidth="1"/>
    <col min="2285" max="2285" width="7.08984375" bestFit="1" customWidth="1"/>
    <col min="2286" max="2286" width="5.36328125" bestFit="1" customWidth="1"/>
    <col min="2287" max="2288" width="7.08984375" bestFit="1" customWidth="1"/>
    <col min="2289" max="2289" width="5.36328125" bestFit="1" customWidth="1"/>
    <col min="2290" max="2290" width="7.08984375" bestFit="1" customWidth="1"/>
    <col min="2291" max="2291" width="5.36328125" bestFit="1" customWidth="1"/>
    <col min="2292" max="2292" width="7.08984375" bestFit="1" customWidth="1"/>
    <col min="2293" max="2293" width="5.36328125" bestFit="1" customWidth="1"/>
    <col min="2294" max="2294" width="7.08984375" bestFit="1" customWidth="1"/>
    <col min="2295" max="2295" width="5.36328125" bestFit="1" customWidth="1"/>
    <col min="2296" max="2297" width="7.08984375" bestFit="1" customWidth="1"/>
    <col min="2298" max="2298" width="5.36328125" bestFit="1" customWidth="1"/>
    <col min="2299" max="2299" width="7.08984375" bestFit="1" customWidth="1"/>
    <col min="2300" max="2300" width="5.36328125" bestFit="1" customWidth="1"/>
    <col min="2301" max="2302" width="7.08984375" bestFit="1" customWidth="1"/>
    <col min="2303" max="2303" width="5.36328125" bestFit="1" customWidth="1"/>
    <col min="2304" max="2305" width="7.08984375" bestFit="1" customWidth="1"/>
    <col min="2306" max="2306" width="5.36328125" bestFit="1" customWidth="1"/>
    <col min="2307" max="2307" width="7.08984375" bestFit="1" customWidth="1"/>
    <col min="2308" max="2308" width="5.36328125" bestFit="1" customWidth="1"/>
    <col min="2309" max="2309" width="7.08984375" bestFit="1" customWidth="1"/>
    <col min="2310" max="2310" width="5.36328125" bestFit="1" customWidth="1"/>
    <col min="2311" max="2311" width="7.08984375" bestFit="1" customWidth="1"/>
    <col min="2312" max="2312" width="5.36328125" bestFit="1" customWidth="1"/>
    <col min="2313" max="2313" width="7.08984375" bestFit="1" customWidth="1"/>
    <col min="2314" max="2314" width="5.36328125" bestFit="1" customWidth="1"/>
    <col min="2315" max="2315" width="7.08984375" bestFit="1" customWidth="1"/>
    <col min="2316" max="2316" width="5.36328125" bestFit="1" customWidth="1"/>
    <col min="2317" max="2317" width="7.08984375" bestFit="1" customWidth="1"/>
    <col min="2318" max="2318" width="5.36328125" bestFit="1" customWidth="1"/>
    <col min="2319" max="2320" width="7.08984375" bestFit="1" customWidth="1"/>
    <col min="2321" max="2321" width="5.36328125" bestFit="1" customWidth="1"/>
    <col min="2322" max="2322" width="7.08984375" bestFit="1" customWidth="1"/>
    <col min="2323" max="2323" width="5.36328125" bestFit="1" customWidth="1"/>
    <col min="2324" max="2324" width="7.08984375" bestFit="1" customWidth="1"/>
    <col min="2325" max="2325" width="5.36328125" bestFit="1" customWidth="1"/>
    <col min="2326" max="2327" width="6.08984375" bestFit="1" customWidth="1"/>
    <col min="2328" max="2328" width="4.90625" bestFit="1" customWidth="1"/>
    <col min="2329" max="2330" width="7.08984375" bestFit="1" customWidth="1"/>
    <col min="2331" max="2331" width="5.36328125" bestFit="1" customWidth="1"/>
    <col min="2332" max="2332" width="7.08984375" bestFit="1" customWidth="1"/>
    <col min="2333" max="2333" width="5.36328125" bestFit="1" customWidth="1"/>
    <col min="2334" max="2334" width="7.08984375" bestFit="1" customWidth="1"/>
    <col min="2335" max="2335" width="5.36328125" bestFit="1" customWidth="1"/>
    <col min="2336" max="2336" width="6.08984375" bestFit="1" customWidth="1"/>
    <col min="2337" max="2337" width="4.90625" bestFit="1" customWidth="1"/>
    <col min="2338" max="2338" width="7.08984375" bestFit="1" customWidth="1"/>
    <col min="2339" max="2339" width="5.36328125" bestFit="1" customWidth="1"/>
    <col min="2340" max="2340" width="7.08984375" bestFit="1" customWidth="1"/>
    <col min="2341" max="2341" width="5.36328125" bestFit="1" customWidth="1"/>
    <col min="2342" max="2342" width="7.08984375" bestFit="1" customWidth="1"/>
    <col min="2343" max="2343" width="5.36328125" bestFit="1" customWidth="1"/>
    <col min="2344" max="2344" width="7.08984375" bestFit="1" customWidth="1"/>
    <col min="2345" max="2345" width="5.36328125" bestFit="1" customWidth="1"/>
    <col min="2346" max="2346" width="7.08984375" bestFit="1" customWidth="1"/>
    <col min="2347" max="2347" width="5.36328125" bestFit="1" customWidth="1"/>
    <col min="2348" max="2348" width="7.08984375" bestFit="1" customWidth="1"/>
    <col min="2349" max="2349" width="5.36328125" bestFit="1" customWidth="1"/>
    <col min="2350" max="2352" width="6.08984375" bestFit="1" customWidth="1"/>
    <col min="2353" max="2353" width="4.90625" bestFit="1" customWidth="1"/>
    <col min="2354" max="2354" width="7.08984375" bestFit="1" customWidth="1"/>
    <col min="2355" max="2355" width="5.36328125" bestFit="1" customWidth="1"/>
    <col min="2356" max="2356" width="7.08984375" bestFit="1" customWidth="1"/>
    <col min="2357" max="2357" width="5.36328125" bestFit="1" customWidth="1"/>
    <col min="2358" max="2358" width="7.08984375" bestFit="1" customWidth="1"/>
    <col min="2359" max="2359" width="5.36328125" bestFit="1" customWidth="1"/>
    <col min="2360" max="2360" width="7.08984375" bestFit="1" customWidth="1"/>
    <col min="2361" max="2361" width="5.36328125" bestFit="1" customWidth="1"/>
    <col min="2362" max="2362" width="7.08984375" bestFit="1" customWidth="1"/>
    <col min="2363" max="2363" width="5.36328125" bestFit="1" customWidth="1"/>
    <col min="2364" max="2364" width="7.08984375" bestFit="1" customWidth="1"/>
    <col min="2365" max="2365" width="5.36328125" bestFit="1" customWidth="1"/>
    <col min="2366" max="2366" width="7.08984375" bestFit="1" customWidth="1"/>
    <col min="2367" max="2367" width="5.36328125" bestFit="1" customWidth="1"/>
    <col min="2368" max="2368" width="7.08984375" bestFit="1" customWidth="1"/>
    <col min="2369" max="2369" width="5.36328125" bestFit="1" customWidth="1"/>
    <col min="2370" max="2370" width="7.08984375" bestFit="1" customWidth="1"/>
    <col min="2371" max="2371" width="5.36328125" bestFit="1" customWidth="1"/>
    <col min="2372" max="2373" width="7.08984375" bestFit="1" customWidth="1"/>
    <col min="2374" max="2374" width="5.36328125" bestFit="1" customWidth="1"/>
    <col min="2375" max="2377" width="7.08984375" bestFit="1" customWidth="1"/>
    <col min="2378" max="2378" width="5.36328125" bestFit="1" customWidth="1"/>
    <col min="2379" max="2379" width="7.08984375" bestFit="1" customWidth="1"/>
    <col min="2380" max="2380" width="5.36328125" bestFit="1" customWidth="1"/>
    <col min="2381" max="2381" width="7.08984375" bestFit="1" customWidth="1"/>
    <col min="2382" max="2382" width="5.36328125" bestFit="1" customWidth="1"/>
    <col min="2383" max="2383" width="6.08984375" bestFit="1" customWidth="1"/>
    <col min="2384" max="2384" width="4.90625" bestFit="1" customWidth="1"/>
    <col min="2385" max="2385" width="7.08984375" bestFit="1" customWidth="1"/>
    <col min="2386" max="2386" width="5.36328125" bestFit="1" customWidth="1"/>
    <col min="2387" max="2388" width="7.08984375" bestFit="1" customWidth="1"/>
    <col min="2389" max="2389" width="5.36328125" bestFit="1" customWidth="1"/>
    <col min="2390" max="2390" width="6.08984375" bestFit="1" customWidth="1"/>
    <col min="2391" max="2391" width="4.90625" bestFit="1" customWidth="1"/>
    <col min="2392" max="2392" width="7.08984375" bestFit="1" customWidth="1"/>
    <col min="2393" max="2393" width="5.36328125" bestFit="1" customWidth="1"/>
    <col min="2394" max="2395" width="7.08984375" bestFit="1" customWidth="1"/>
    <col min="2396" max="2396" width="5.36328125" bestFit="1" customWidth="1"/>
    <col min="2397" max="2399" width="7.08984375" bestFit="1" customWidth="1"/>
    <col min="2400" max="2400" width="5.36328125" bestFit="1" customWidth="1"/>
    <col min="2401" max="2402" width="7.08984375" bestFit="1" customWidth="1"/>
    <col min="2403" max="2403" width="5.36328125" bestFit="1" customWidth="1"/>
    <col min="2404" max="2407" width="7.08984375" bestFit="1" customWidth="1"/>
    <col min="2408" max="2408" width="5.36328125" bestFit="1" customWidth="1"/>
    <col min="2409" max="2409" width="6.08984375" bestFit="1" customWidth="1"/>
    <col min="2410" max="2410" width="4.90625" bestFit="1" customWidth="1"/>
    <col min="2411" max="2411" width="7.08984375" bestFit="1" customWidth="1"/>
    <col min="2412" max="2412" width="5.36328125" bestFit="1" customWidth="1"/>
    <col min="2413" max="2414" width="7.08984375" bestFit="1" customWidth="1"/>
    <col min="2415" max="2415" width="5.36328125" bestFit="1" customWidth="1"/>
    <col min="2416" max="2416" width="7.08984375" bestFit="1" customWidth="1"/>
    <col min="2417" max="2417" width="5.36328125" bestFit="1" customWidth="1"/>
    <col min="2418" max="2418" width="5.08984375" bestFit="1" customWidth="1"/>
    <col min="2419" max="2419" width="7.81640625" bestFit="1" customWidth="1"/>
    <col min="2420" max="2422" width="7.08984375" bestFit="1" customWidth="1"/>
    <col min="2423" max="2423" width="5.36328125" bestFit="1" customWidth="1"/>
    <col min="2424" max="2424" width="7.08984375" bestFit="1" customWidth="1"/>
    <col min="2425" max="2425" width="5.36328125" bestFit="1" customWidth="1"/>
    <col min="2426" max="2428" width="7.08984375" bestFit="1" customWidth="1"/>
    <col min="2429" max="2429" width="5.36328125" bestFit="1" customWidth="1"/>
    <col min="2430" max="2432" width="7.08984375" bestFit="1" customWidth="1"/>
    <col min="2433" max="2433" width="5.36328125" bestFit="1" customWidth="1"/>
    <col min="2434" max="2434" width="7.08984375" bestFit="1" customWidth="1"/>
    <col min="2435" max="2435" width="5.36328125" bestFit="1" customWidth="1"/>
    <col min="2436" max="2436" width="7.08984375" bestFit="1" customWidth="1"/>
    <col min="2437" max="2437" width="5.36328125" bestFit="1" customWidth="1"/>
    <col min="2438" max="2438" width="7.08984375" bestFit="1" customWidth="1"/>
    <col min="2439" max="2439" width="5.36328125" bestFit="1" customWidth="1"/>
    <col min="2440" max="2440" width="6.08984375" bestFit="1" customWidth="1"/>
    <col min="2441" max="2441" width="4.90625" bestFit="1" customWidth="1"/>
    <col min="2442" max="2442" width="7.08984375" bestFit="1" customWidth="1"/>
    <col min="2443" max="2443" width="5.36328125" bestFit="1" customWidth="1"/>
    <col min="2444" max="2444" width="7.08984375" bestFit="1" customWidth="1"/>
    <col min="2445" max="2445" width="5.36328125" bestFit="1" customWidth="1"/>
    <col min="2446" max="2446" width="7.08984375" bestFit="1" customWidth="1"/>
    <col min="2447" max="2447" width="5.36328125" bestFit="1" customWidth="1"/>
    <col min="2448" max="2448" width="6.08984375" bestFit="1" customWidth="1"/>
    <col min="2449" max="2449" width="4.90625" bestFit="1" customWidth="1"/>
    <col min="2450" max="2450" width="7.08984375" bestFit="1" customWidth="1"/>
    <col min="2451" max="2451" width="5.36328125" bestFit="1" customWidth="1"/>
    <col min="2452" max="2452" width="7.08984375" bestFit="1" customWidth="1"/>
    <col min="2453" max="2453" width="5.36328125" bestFit="1" customWidth="1"/>
    <col min="2454" max="2455" width="7.08984375" bestFit="1" customWidth="1"/>
    <col min="2456" max="2456" width="5.36328125" bestFit="1" customWidth="1"/>
    <col min="2457" max="2459" width="7.08984375" bestFit="1" customWidth="1"/>
    <col min="2460" max="2460" width="5.36328125" bestFit="1" customWidth="1"/>
    <col min="2461" max="2461" width="7.08984375" bestFit="1" customWidth="1"/>
    <col min="2462" max="2462" width="5.36328125" bestFit="1" customWidth="1"/>
    <col min="2463" max="2463" width="7.08984375" bestFit="1" customWidth="1"/>
    <col min="2464" max="2464" width="5.36328125" bestFit="1" customWidth="1"/>
    <col min="2465" max="2466" width="6.08984375" bestFit="1" customWidth="1"/>
    <col min="2467" max="2467" width="4.90625" bestFit="1" customWidth="1"/>
    <col min="2468" max="2468" width="7.08984375" bestFit="1" customWidth="1"/>
    <col min="2469" max="2469" width="5.36328125" bestFit="1" customWidth="1"/>
    <col min="2470" max="2470" width="7.08984375" bestFit="1" customWidth="1"/>
    <col min="2471" max="2471" width="5.36328125" bestFit="1" customWidth="1"/>
    <col min="2472" max="2472" width="7.08984375" bestFit="1" customWidth="1"/>
    <col min="2473" max="2473" width="5.36328125" bestFit="1" customWidth="1"/>
    <col min="2474" max="2474" width="7.08984375" bestFit="1" customWidth="1"/>
    <col min="2475" max="2475" width="5.36328125" bestFit="1" customWidth="1"/>
    <col min="2476" max="2477" width="7.08984375" bestFit="1" customWidth="1"/>
    <col min="2478" max="2478" width="5.36328125" bestFit="1" customWidth="1"/>
    <col min="2479" max="2480" width="6.08984375" bestFit="1" customWidth="1"/>
    <col min="2481" max="2481" width="4.90625" bestFit="1" customWidth="1"/>
    <col min="2482" max="2482" width="7.08984375" bestFit="1" customWidth="1"/>
    <col min="2483" max="2483" width="5.36328125" bestFit="1" customWidth="1"/>
    <col min="2484" max="2484" width="7.08984375" bestFit="1" customWidth="1"/>
    <col min="2485" max="2485" width="5.36328125" bestFit="1" customWidth="1"/>
    <col min="2486" max="2486" width="7.08984375" bestFit="1" customWidth="1"/>
    <col min="2487" max="2487" width="5.36328125" bestFit="1" customWidth="1"/>
    <col min="2488" max="2488" width="7.08984375" bestFit="1" customWidth="1"/>
    <col min="2489" max="2489" width="5.36328125" bestFit="1" customWidth="1"/>
    <col min="2490" max="2490" width="7.08984375" bestFit="1" customWidth="1"/>
    <col min="2491" max="2491" width="5.36328125" bestFit="1" customWidth="1"/>
    <col min="2492" max="2493" width="7.08984375" bestFit="1" customWidth="1"/>
    <col min="2494" max="2494" width="5.36328125" bestFit="1" customWidth="1"/>
    <col min="2495" max="2496" width="7.08984375" bestFit="1" customWidth="1"/>
    <col min="2497" max="2497" width="5.36328125" bestFit="1" customWidth="1"/>
    <col min="2498" max="2499" width="7.08984375" bestFit="1" customWidth="1"/>
    <col min="2500" max="2500" width="5.36328125" bestFit="1" customWidth="1"/>
    <col min="2501" max="2502" width="7.08984375" bestFit="1" customWidth="1"/>
    <col min="2503" max="2503" width="5.36328125" bestFit="1" customWidth="1"/>
    <col min="2504" max="2504" width="7.08984375" bestFit="1" customWidth="1"/>
    <col min="2505" max="2505" width="5.36328125" bestFit="1" customWidth="1"/>
    <col min="2506" max="2506" width="7.08984375" bestFit="1" customWidth="1"/>
    <col min="2507" max="2507" width="5.36328125" bestFit="1" customWidth="1"/>
    <col min="2508" max="2508" width="7.08984375" bestFit="1" customWidth="1"/>
    <col min="2509" max="2509" width="5.36328125" bestFit="1" customWidth="1"/>
    <col min="2510" max="2511" width="6.08984375" bestFit="1" customWidth="1"/>
    <col min="2512" max="2512" width="4.90625" bestFit="1" customWidth="1"/>
    <col min="2513" max="2513" width="7.08984375" bestFit="1" customWidth="1"/>
    <col min="2514" max="2514" width="5.36328125" bestFit="1" customWidth="1"/>
    <col min="2515" max="2515" width="7.08984375" bestFit="1" customWidth="1"/>
    <col min="2516" max="2516" width="5.36328125" bestFit="1" customWidth="1"/>
    <col min="2517" max="2517" width="7.08984375" bestFit="1" customWidth="1"/>
    <col min="2518" max="2518" width="5.36328125" bestFit="1" customWidth="1"/>
    <col min="2519" max="2520" width="7.08984375" bestFit="1" customWidth="1"/>
    <col min="2521" max="2521" width="5.36328125" bestFit="1" customWidth="1"/>
    <col min="2522" max="2522" width="7.08984375" bestFit="1" customWidth="1"/>
    <col min="2523" max="2523" width="5.36328125" bestFit="1" customWidth="1"/>
    <col min="2524" max="2524" width="7.08984375" bestFit="1" customWidth="1"/>
    <col min="2525" max="2525" width="5.36328125" bestFit="1" customWidth="1"/>
    <col min="2526" max="2526" width="7.08984375" bestFit="1" customWidth="1"/>
    <col min="2527" max="2527" width="5.36328125" bestFit="1" customWidth="1"/>
    <col min="2528" max="2528" width="7.08984375" bestFit="1" customWidth="1"/>
    <col min="2529" max="2529" width="5.36328125" bestFit="1" customWidth="1"/>
    <col min="2530" max="2530" width="7.08984375" bestFit="1" customWidth="1"/>
    <col min="2531" max="2531" width="5.36328125" bestFit="1" customWidth="1"/>
    <col min="2532" max="2533" width="7.08984375" bestFit="1" customWidth="1"/>
    <col min="2534" max="2534" width="5.36328125" bestFit="1" customWidth="1"/>
    <col min="2535" max="2536" width="7.08984375" bestFit="1" customWidth="1"/>
    <col min="2537" max="2537" width="5.36328125" bestFit="1" customWidth="1"/>
    <col min="2538" max="2538" width="7.08984375" bestFit="1" customWidth="1"/>
    <col min="2539" max="2539" width="5.36328125" bestFit="1" customWidth="1"/>
    <col min="2540" max="2541" width="4.81640625" bestFit="1" customWidth="1"/>
    <col min="2542" max="2542" width="6.26953125" bestFit="1" customWidth="1"/>
    <col min="2543" max="2543" width="7.08984375" bestFit="1" customWidth="1"/>
    <col min="2544" max="2544" width="5.36328125" bestFit="1" customWidth="1"/>
    <col min="2545" max="2545" width="7.08984375" bestFit="1" customWidth="1"/>
    <col min="2546" max="2546" width="5.36328125" bestFit="1" customWidth="1"/>
    <col min="2547" max="2548" width="7.08984375" bestFit="1" customWidth="1"/>
    <col min="2549" max="2549" width="5.36328125" bestFit="1" customWidth="1"/>
    <col min="2550" max="2551" width="7.08984375" bestFit="1" customWidth="1"/>
    <col min="2552" max="2552" width="5.36328125" bestFit="1" customWidth="1"/>
    <col min="2553" max="2553" width="7.08984375" bestFit="1" customWidth="1"/>
    <col min="2554" max="2554" width="5.36328125" bestFit="1" customWidth="1"/>
    <col min="2555" max="2555" width="7.08984375" bestFit="1" customWidth="1"/>
    <col min="2556" max="2556" width="5.36328125" bestFit="1" customWidth="1"/>
    <col min="2557" max="2557" width="6.08984375" bestFit="1" customWidth="1"/>
    <col min="2558" max="2558" width="4.90625" bestFit="1" customWidth="1"/>
    <col min="2559" max="2559" width="7.08984375" bestFit="1" customWidth="1"/>
    <col min="2560" max="2560" width="5.36328125" bestFit="1" customWidth="1"/>
    <col min="2561" max="2562" width="7.08984375" bestFit="1" customWidth="1"/>
    <col min="2563" max="2563" width="5.36328125" bestFit="1" customWidth="1"/>
    <col min="2564" max="2564" width="7.08984375" bestFit="1" customWidth="1"/>
    <col min="2565" max="2565" width="5.36328125" bestFit="1" customWidth="1"/>
    <col min="2566" max="2566" width="7.08984375" bestFit="1" customWidth="1"/>
    <col min="2567" max="2567" width="5.36328125" bestFit="1" customWidth="1"/>
    <col min="2568" max="2568" width="7.08984375" bestFit="1" customWidth="1"/>
    <col min="2569" max="2569" width="5.36328125" bestFit="1" customWidth="1"/>
    <col min="2570" max="2571" width="7.08984375" bestFit="1" customWidth="1"/>
    <col min="2572" max="2572" width="5.36328125" bestFit="1" customWidth="1"/>
    <col min="2573" max="2573" width="7.08984375" bestFit="1" customWidth="1"/>
    <col min="2574" max="2574" width="5.36328125" bestFit="1" customWidth="1"/>
    <col min="2575" max="2575" width="7.08984375" bestFit="1" customWidth="1"/>
    <col min="2576" max="2576" width="5.36328125" bestFit="1" customWidth="1"/>
    <col min="2577" max="2578" width="7.08984375" bestFit="1" customWidth="1"/>
    <col min="2579" max="2579" width="5.36328125" bestFit="1" customWidth="1"/>
    <col min="2580" max="2580" width="6.08984375" bestFit="1" customWidth="1"/>
    <col min="2581" max="2581" width="4.90625" bestFit="1" customWidth="1"/>
    <col min="2582" max="2583" width="7.08984375" bestFit="1" customWidth="1"/>
    <col min="2584" max="2584" width="5.36328125" bestFit="1" customWidth="1"/>
    <col min="2585" max="2585" width="7.08984375" bestFit="1" customWidth="1"/>
    <col min="2586" max="2586" width="5.36328125" bestFit="1" customWidth="1"/>
    <col min="2587" max="2587" width="7.08984375" bestFit="1" customWidth="1"/>
    <col min="2588" max="2588" width="5.36328125" bestFit="1" customWidth="1"/>
    <col min="2589" max="2589" width="7.08984375" bestFit="1" customWidth="1"/>
    <col min="2590" max="2590" width="5.36328125" bestFit="1" customWidth="1"/>
    <col min="2591" max="2591" width="7.08984375" bestFit="1" customWidth="1"/>
    <col min="2592" max="2592" width="5.36328125" bestFit="1" customWidth="1"/>
    <col min="2593" max="2594" width="7.08984375" bestFit="1" customWidth="1"/>
    <col min="2595" max="2595" width="5.36328125" bestFit="1" customWidth="1"/>
    <col min="2596" max="2596" width="7.08984375" bestFit="1" customWidth="1"/>
    <col min="2597" max="2597" width="5.36328125" bestFit="1" customWidth="1"/>
    <col min="2598" max="2598" width="7.08984375" bestFit="1" customWidth="1"/>
    <col min="2599" max="2599" width="5.36328125" bestFit="1" customWidth="1"/>
    <col min="2600" max="2600" width="7.08984375" bestFit="1" customWidth="1"/>
    <col min="2601" max="2601" width="5.36328125" bestFit="1" customWidth="1"/>
    <col min="2602" max="2602" width="7.08984375" bestFit="1" customWidth="1"/>
    <col min="2603" max="2603" width="5.36328125" bestFit="1" customWidth="1"/>
    <col min="2604" max="2605" width="7.08984375" bestFit="1" customWidth="1"/>
    <col min="2606" max="2606" width="5.36328125" bestFit="1" customWidth="1"/>
    <col min="2607" max="2607" width="7.08984375" bestFit="1" customWidth="1"/>
    <col min="2608" max="2608" width="5.36328125" bestFit="1" customWidth="1"/>
    <col min="2609" max="2609" width="7.08984375" bestFit="1" customWidth="1"/>
    <col min="2610" max="2610" width="5.36328125" bestFit="1" customWidth="1"/>
    <col min="2611" max="2611" width="7.08984375" bestFit="1" customWidth="1"/>
    <col min="2612" max="2612" width="5.36328125" bestFit="1" customWidth="1"/>
    <col min="2613" max="2613" width="7.08984375" bestFit="1" customWidth="1"/>
    <col min="2614" max="2614" width="5.36328125" bestFit="1" customWidth="1"/>
    <col min="2615" max="2615" width="7.08984375" bestFit="1" customWidth="1"/>
    <col min="2616" max="2616" width="5.36328125" bestFit="1" customWidth="1"/>
    <col min="2617" max="2618" width="7.08984375" bestFit="1" customWidth="1"/>
    <col min="2619" max="2619" width="5.36328125" bestFit="1" customWidth="1"/>
    <col min="2620" max="2621" width="7.08984375" bestFit="1" customWidth="1"/>
    <col min="2622" max="2622" width="5.36328125" bestFit="1" customWidth="1"/>
    <col min="2623" max="2624" width="7.08984375" bestFit="1" customWidth="1"/>
    <col min="2625" max="2625" width="5.36328125" bestFit="1" customWidth="1"/>
    <col min="2626" max="2626" width="7.08984375" bestFit="1" customWidth="1"/>
    <col min="2627" max="2627" width="5.36328125" bestFit="1" customWidth="1"/>
    <col min="2628" max="2628" width="7.08984375" bestFit="1" customWidth="1"/>
    <col min="2629" max="2629" width="5.36328125" bestFit="1" customWidth="1"/>
    <col min="2630" max="2630" width="7.08984375" bestFit="1" customWidth="1"/>
    <col min="2631" max="2631" width="5.36328125" bestFit="1" customWidth="1"/>
    <col min="2632" max="2632" width="7.08984375" bestFit="1" customWidth="1"/>
    <col min="2633" max="2633" width="5.36328125" bestFit="1" customWidth="1"/>
    <col min="2634" max="2634" width="7.08984375" bestFit="1" customWidth="1"/>
    <col min="2635" max="2635" width="5.36328125" bestFit="1" customWidth="1"/>
    <col min="2636" max="2636" width="7.08984375" bestFit="1" customWidth="1"/>
    <col min="2637" max="2637" width="5.36328125" bestFit="1" customWidth="1"/>
    <col min="2638" max="2639" width="7.08984375" bestFit="1" customWidth="1"/>
    <col min="2640" max="2640" width="5.36328125" bestFit="1" customWidth="1"/>
    <col min="2641" max="2641" width="6.08984375" bestFit="1" customWidth="1"/>
    <col min="2642" max="2642" width="4.90625" bestFit="1" customWidth="1"/>
    <col min="2643" max="2644" width="7.08984375" bestFit="1" customWidth="1"/>
    <col min="2645" max="2645" width="5.36328125" bestFit="1" customWidth="1"/>
    <col min="2646" max="2646" width="7.08984375" bestFit="1" customWidth="1"/>
    <col min="2647" max="2647" width="5.36328125" bestFit="1" customWidth="1"/>
    <col min="2648" max="2649" width="7.08984375" bestFit="1" customWidth="1"/>
    <col min="2650" max="2650" width="5.36328125" bestFit="1" customWidth="1"/>
    <col min="2651" max="2651" width="7.08984375" bestFit="1" customWidth="1"/>
    <col min="2652" max="2652" width="5.36328125" bestFit="1" customWidth="1"/>
    <col min="2653" max="2653" width="7.08984375" bestFit="1" customWidth="1"/>
    <col min="2654" max="2654" width="5.36328125" bestFit="1" customWidth="1"/>
    <col min="2655" max="2655" width="6.08984375" bestFit="1" customWidth="1"/>
    <col min="2656" max="2656" width="4.90625" bestFit="1" customWidth="1"/>
    <col min="2657" max="2657" width="7.08984375" bestFit="1" customWidth="1"/>
    <col min="2658" max="2658" width="5.36328125" bestFit="1" customWidth="1"/>
    <col min="2659" max="2660" width="7.08984375" bestFit="1" customWidth="1"/>
    <col min="2661" max="2661" width="5.36328125" bestFit="1" customWidth="1"/>
    <col min="2662" max="2662" width="7.08984375" bestFit="1" customWidth="1"/>
    <col min="2663" max="2663" width="5.36328125" bestFit="1" customWidth="1"/>
    <col min="2664" max="2664" width="7.08984375" bestFit="1" customWidth="1"/>
    <col min="2665" max="2665" width="5.36328125" bestFit="1" customWidth="1"/>
    <col min="2666" max="2666" width="7.08984375" bestFit="1" customWidth="1"/>
    <col min="2667" max="2667" width="5.36328125" bestFit="1" customWidth="1"/>
    <col min="2668" max="2669" width="7.08984375" bestFit="1" customWidth="1"/>
    <col min="2670" max="2670" width="5.36328125" bestFit="1" customWidth="1"/>
    <col min="2671" max="2673" width="7.08984375" bestFit="1" customWidth="1"/>
    <col min="2674" max="2674" width="5.36328125" bestFit="1" customWidth="1"/>
    <col min="2675" max="2676" width="7.08984375" bestFit="1" customWidth="1"/>
    <col min="2677" max="2677" width="5.36328125" bestFit="1" customWidth="1"/>
    <col min="2678" max="2678" width="6.08984375" bestFit="1" customWidth="1"/>
    <col min="2679" max="2679" width="4.90625" bestFit="1" customWidth="1"/>
    <col min="2680" max="2680" width="7.08984375" bestFit="1" customWidth="1"/>
    <col min="2681" max="2681" width="5.36328125" bestFit="1" customWidth="1"/>
    <col min="2682" max="2682" width="7.08984375" bestFit="1" customWidth="1"/>
    <col min="2683" max="2683" width="5.36328125" bestFit="1" customWidth="1"/>
    <col min="2684" max="2685" width="7.08984375" bestFit="1" customWidth="1"/>
    <col min="2686" max="2686" width="5.36328125" bestFit="1" customWidth="1"/>
    <col min="2687" max="2688" width="7.08984375" bestFit="1" customWidth="1"/>
    <col min="2689" max="2689" width="5.36328125" bestFit="1" customWidth="1"/>
    <col min="2690" max="2690" width="6.08984375" bestFit="1" customWidth="1"/>
    <col min="2691" max="2691" width="4.90625" bestFit="1" customWidth="1"/>
    <col min="2692" max="2692" width="7.08984375" bestFit="1" customWidth="1"/>
    <col min="2693" max="2693" width="5.36328125" bestFit="1" customWidth="1"/>
    <col min="2694" max="2694" width="7.08984375" bestFit="1" customWidth="1"/>
    <col min="2695" max="2695" width="5.36328125" bestFit="1" customWidth="1"/>
    <col min="2696" max="2696" width="7.08984375" bestFit="1" customWidth="1"/>
    <col min="2697" max="2697" width="5.36328125" bestFit="1" customWidth="1"/>
    <col min="2698" max="2698" width="7.08984375" bestFit="1" customWidth="1"/>
    <col min="2699" max="2699" width="5.36328125" bestFit="1" customWidth="1"/>
    <col min="2700" max="2701" width="6.08984375" bestFit="1" customWidth="1"/>
    <col min="2702" max="2702" width="4.90625" bestFit="1" customWidth="1"/>
    <col min="2703" max="2704" width="7.08984375" bestFit="1" customWidth="1"/>
    <col min="2705" max="2705" width="5.36328125" bestFit="1" customWidth="1"/>
    <col min="2706" max="2706" width="7.08984375" bestFit="1" customWidth="1"/>
    <col min="2707" max="2707" width="5.36328125" bestFit="1" customWidth="1"/>
    <col min="2708" max="2708" width="7.08984375" bestFit="1" customWidth="1"/>
    <col min="2709" max="2709" width="5.36328125" bestFit="1" customWidth="1"/>
    <col min="2710" max="2711" width="7.08984375" bestFit="1" customWidth="1"/>
    <col min="2712" max="2712" width="5.36328125" bestFit="1" customWidth="1"/>
    <col min="2713" max="2713" width="6.08984375" bestFit="1" customWidth="1"/>
    <col min="2714" max="2714" width="4.90625" bestFit="1" customWidth="1"/>
    <col min="2715" max="2716" width="7.08984375" bestFit="1" customWidth="1"/>
    <col min="2717" max="2717" width="5.36328125" bestFit="1" customWidth="1"/>
    <col min="2718" max="2718" width="7.08984375" bestFit="1" customWidth="1"/>
    <col min="2719" max="2719" width="5.36328125" bestFit="1" customWidth="1"/>
    <col min="2720" max="2720" width="7.08984375" bestFit="1" customWidth="1"/>
    <col min="2721" max="2721" width="5.36328125" bestFit="1" customWidth="1"/>
    <col min="2722" max="2724" width="7.08984375" bestFit="1" customWidth="1"/>
    <col min="2725" max="2725" width="5.36328125" bestFit="1" customWidth="1"/>
    <col min="2726" max="2726" width="6.08984375" bestFit="1" customWidth="1"/>
    <col min="2727" max="2727" width="4.90625" bestFit="1" customWidth="1"/>
    <col min="2728" max="2728" width="7.08984375" bestFit="1" customWidth="1"/>
    <col min="2729" max="2729" width="5.36328125" bestFit="1" customWidth="1"/>
    <col min="2730" max="2730" width="7.08984375" bestFit="1" customWidth="1"/>
    <col min="2731" max="2731" width="5.36328125" bestFit="1" customWidth="1"/>
    <col min="2732" max="2732" width="7.08984375" bestFit="1" customWidth="1"/>
    <col min="2733" max="2733" width="5.36328125" bestFit="1" customWidth="1"/>
    <col min="2734" max="2734" width="7.08984375" bestFit="1" customWidth="1"/>
    <col min="2735" max="2735" width="5.36328125" bestFit="1" customWidth="1"/>
    <col min="2736" max="2736" width="6.08984375" bestFit="1" customWidth="1"/>
    <col min="2737" max="2737" width="4.90625" bestFit="1" customWidth="1"/>
    <col min="2738" max="2738" width="7.08984375" bestFit="1" customWidth="1"/>
    <col min="2739" max="2739" width="5.36328125" bestFit="1" customWidth="1"/>
    <col min="2740" max="2740" width="7.08984375" bestFit="1" customWidth="1"/>
    <col min="2741" max="2741" width="5.36328125" bestFit="1" customWidth="1"/>
    <col min="2742" max="2742" width="7.08984375" bestFit="1" customWidth="1"/>
    <col min="2743" max="2743" width="5.36328125" bestFit="1" customWidth="1"/>
    <col min="2744" max="2744" width="7.08984375" bestFit="1" customWidth="1"/>
    <col min="2745" max="2745" width="5.36328125" bestFit="1" customWidth="1"/>
    <col min="2746" max="2746" width="7.08984375" bestFit="1" customWidth="1"/>
    <col min="2747" max="2747" width="5.36328125" bestFit="1" customWidth="1"/>
    <col min="2748" max="2748" width="7.08984375" bestFit="1" customWidth="1"/>
    <col min="2749" max="2749" width="5.36328125" bestFit="1" customWidth="1"/>
    <col min="2750" max="2750" width="7.08984375" bestFit="1" customWidth="1"/>
    <col min="2751" max="2751" width="5.36328125" bestFit="1" customWidth="1"/>
    <col min="2752" max="2753" width="7.08984375" bestFit="1" customWidth="1"/>
    <col min="2754" max="2754" width="5.36328125" bestFit="1" customWidth="1"/>
    <col min="2755" max="2755" width="7.08984375" bestFit="1" customWidth="1"/>
    <col min="2756" max="2756" width="5.36328125" bestFit="1" customWidth="1"/>
    <col min="2757" max="2757" width="7.08984375" bestFit="1" customWidth="1"/>
    <col min="2758" max="2758" width="5.36328125" bestFit="1" customWidth="1"/>
    <col min="2759" max="2759" width="7.08984375" bestFit="1" customWidth="1"/>
    <col min="2760" max="2760" width="5.36328125" bestFit="1" customWidth="1"/>
    <col min="2761" max="2761" width="7.08984375" bestFit="1" customWidth="1"/>
    <col min="2762" max="2762" width="5.36328125" bestFit="1" customWidth="1"/>
    <col min="2763" max="2763" width="7.08984375" bestFit="1" customWidth="1"/>
    <col min="2764" max="2764" width="5.36328125" bestFit="1" customWidth="1"/>
    <col min="2765" max="2765" width="7.08984375" bestFit="1" customWidth="1"/>
    <col min="2766" max="2766" width="5.36328125" bestFit="1" customWidth="1"/>
    <col min="2767" max="2768" width="7.08984375" bestFit="1" customWidth="1"/>
    <col min="2769" max="2769" width="5.36328125" bestFit="1" customWidth="1"/>
    <col min="2770" max="2771" width="7.08984375" bestFit="1" customWidth="1"/>
    <col min="2772" max="2772" width="5.36328125" bestFit="1" customWidth="1"/>
    <col min="2773" max="2773" width="6.08984375" bestFit="1" customWidth="1"/>
    <col min="2774" max="2774" width="4.90625" bestFit="1" customWidth="1"/>
    <col min="2775" max="2775" width="7.08984375" bestFit="1" customWidth="1"/>
    <col min="2776" max="2776" width="5.36328125" bestFit="1" customWidth="1"/>
    <col min="2777" max="2777" width="7.08984375" bestFit="1" customWidth="1"/>
    <col min="2778" max="2778" width="5.36328125" bestFit="1" customWidth="1"/>
    <col min="2779" max="2779" width="7.08984375" bestFit="1" customWidth="1"/>
    <col min="2780" max="2780" width="5.36328125" bestFit="1" customWidth="1"/>
    <col min="2781" max="2781" width="7.08984375" bestFit="1" customWidth="1"/>
    <col min="2782" max="2782" width="5.36328125" bestFit="1" customWidth="1"/>
    <col min="2783" max="2784" width="7.08984375" bestFit="1" customWidth="1"/>
    <col min="2785" max="2785" width="5.36328125" bestFit="1" customWidth="1"/>
    <col min="2786" max="2786" width="7.08984375" bestFit="1" customWidth="1"/>
    <col min="2787" max="2787" width="5.36328125" bestFit="1" customWidth="1"/>
    <col min="2788" max="2789" width="7.08984375" bestFit="1" customWidth="1"/>
    <col min="2790" max="2790" width="5.36328125" bestFit="1" customWidth="1"/>
    <col min="2791" max="2791" width="7.08984375" bestFit="1" customWidth="1"/>
    <col min="2792" max="2792" width="5.36328125" bestFit="1" customWidth="1"/>
    <col min="2793" max="2793" width="7.08984375" bestFit="1" customWidth="1"/>
    <col min="2794" max="2794" width="5.36328125" bestFit="1" customWidth="1"/>
    <col min="2795" max="2795" width="7.08984375" bestFit="1" customWidth="1"/>
    <col min="2796" max="2796" width="5.36328125" bestFit="1" customWidth="1"/>
    <col min="2797" max="2797" width="7.08984375" bestFit="1" customWidth="1"/>
    <col min="2798" max="2798" width="5.36328125" bestFit="1" customWidth="1"/>
    <col min="2799" max="2799" width="7.08984375" bestFit="1" customWidth="1"/>
    <col min="2800" max="2800" width="5.36328125" bestFit="1" customWidth="1"/>
    <col min="2801" max="2802" width="6.08984375" bestFit="1" customWidth="1"/>
    <col min="2803" max="2803" width="4.90625" bestFit="1" customWidth="1"/>
    <col min="2804" max="2804" width="7.08984375" bestFit="1" customWidth="1"/>
    <col min="2805" max="2805" width="5.36328125" bestFit="1" customWidth="1"/>
    <col min="2806" max="2807" width="7.08984375" bestFit="1" customWidth="1"/>
    <col min="2808" max="2808" width="5.36328125" bestFit="1" customWidth="1"/>
    <col min="2809" max="2810" width="6.08984375" bestFit="1" customWidth="1"/>
    <col min="2811" max="2811" width="4.90625" bestFit="1" customWidth="1"/>
    <col min="2812" max="2812" width="7.08984375" bestFit="1" customWidth="1"/>
    <col min="2813" max="2813" width="5.36328125" bestFit="1" customWidth="1"/>
    <col min="2814" max="2814" width="7.08984375" bestFit="1" customWidth="1"/>
    <col min="2815" max="2815" width="5.36328125" bestFit="1" customWidth="1"/>
    <col min="2816" max="2816" width="7.08984375" bestFit="1" customWidth="1"/>
    <col min="2817" max="2817" width="5.36328125" bestFit="1" customWidth="1"/>
    <col min="2818" max="2818" width="7.08984375" bestFit="1" customWidth="1"/>
    <col min="2819" max="2819" width="5.36328125" bestFit="1" customWidth="1"/>
    <col min="2820" max="2820" width="7.08984375" bestFit="1" customWidth="1"/>
    <col min="2821" max="2821" width="5.36328125" bestFit="1" customWidth="1"/>
    <col min="2822" max="2823" width="7.08984375" bestFit="1" customWidth="1"/>
    <col min="2824" max="2824" width="5.36328125" bestFit="1" customWidth="1"/>
    <col min="2825" max="2826" width="7.08984375" bestFit="1" customWidth="1"/>
    <col min="2827" max="2827" width="5.36328125" bestFit="1" customWidth="1"/>
    <col min="2828" max="2828" width="7.08984375" bestFit="1" customWidth="1"/>
    <col min="2829" max="2829" width="5.36328125" bestFit="1" customWidth="1"/>
    <col min="2830" max="2830" width="7.08984375" bestFit="1" customWidth="1"/>
    <col min="2831" max="2831" width="5.36328125" bestFit="1" customWidth="1"/>
    <col min="2832" max="2832" width="7.08984375" bestFit="1" customWidth="1"/>
    <col min="2833" max="2833" width="5.36328125" bestFit="1" customWidth="1"/>
    <col min="2834" max="2834" width="7.08984375" bestFit="1" customWidth="1"/>
    <col min="2835" max="2835" width="5.36328125" bestFit="1" customWidth="1"/>
    <col min="2836" max="2836" width="7.08984375" bestFit="1" customWidth="1"/>
    <col min="2837" max="2837" width="5.36328125" bestFit="1" customWidth="1"/>
    <col min="2838" max="2838" width="7.08984375" bestFit="1" customWidth="1"/>
    <col min="2839" max="2839" width="5.36328125" bestFit="1" customWidth="1"/>
    <col min="2840" max="2841" width="7.08984375" bestFit="1" customWidth="1"/>
    <col min="2842" max="2842" width="5.36328125" bestFit="1" customWidth="1"/>
    <col min="2843" max="2843" width="6.08984375" bestFit="1" customWidth="1"/>
    <col min="2844" max="2844" width="4.90625" bestFit="1" customWidth="1"/>
    <col min="2845" max="2845" width="7.08984375" bestFit="1" customWidth="1"/>
    <col min="2846" max="2846" width="5.36328125" bestFit="1" customWidth="1"/>
    <col min="2847" max="2848" width="7.08984375" bestFit="1" customWidth="1"/>
    <col min="2849" max="2849" width="5.36328125" bestFit="1" customWidth="1"/>
    <col min="2850" max="2850" width="7.08984375" bestFit="1" customWidth="1"/>
    <col min="2851" max="2851" width="5.36328125" bestFit="1" customWidth="1"/>
    <col min="2852" max="2852" width="7.08984375" bestFit="1" customWidth="1"/>
    <col min="2853" max="2853" width="5.36328125" bestFit="1" customWidth="1"/>
    <col min="2854" max="2854" width="7.08984375" bestFit="1" customWidth="1"/>
    <col min="2855" max="2855" width="5.36328125" bestFit="1" customWidth="1"/>
    <col min="2856" max="2856" width="5.08984375" bestFit="1" customWidth="1"/>
    <col min="2857" max="2857" width="7.81640625" bestFit="1" customWidth="1"/>
    <col min="2858" max="2858" width="7.08984375" bestFit="1" customWidth="1"/>
    <col min="2859" max="2859" width="5.36328125" bestFit="1" customWidth="1"/>
    <col min="2860" max="2862" width="7.08984375" bestFit="1" customWidth="1"/>
    <col min="2863" max="2863" width="5.36328125" bestFit="1" customWidth="1"/>
    <col min="2864" max="2864" width="6.08984375" bestFit="1" customWidth="1"/>
    <col min="2865" max="2865" width="4.90625" bestFit="1" customWidth="1"/>
    <col min="2866" max="2866" width="7.08984375" bestFit="1" customWidth="1"/>
    <col min="2867" max="2867" width="5.36328125" bestFit="1" customWidth="1"/>
    <col min="2868" max="2868" width="7.08984375" bestFit="1" customWidth="1"/>
    <col min="2869" max="2869" width="5.36328125" bestFit="1" customWidth="1"/>
    <col min="2870" max="2870" width="6.08984375" bestFit="1" customWidth="1"/>
    <col min="2871" max="2871" width="4.90625" bestFit="1" customWidth="1"/>
    <col min="2872" max="2872" width="7.08984375" bestFit="1" customWidth="1"/>
    <col min="2873" max="2873" width="5.36328125" bestFit="1" customWidth="1"/>
    <col min="2874" max="2874" width="7.08984375" bestFit="1" customWidth="1"/>
    <col min="2875" max="2875" width="5.36328125" bestFit="1" customWidth="1"/>
    <col min="2876" max="2877" width="7.08984375" bestFit="1" customWidth="1"/>
    <col min="2878" max="2878" width="5.36328125" bestFit="1" customWidth="1"/>
    <col min="2879" max="2879" width="7.08984375" bestFit="1" customWidth="1"/>
    <col min="2880" max="2880" width="5.36328125" bestFit="1" customWidth="1"/>
    <col min="2881" max="2881" width="6.08984375" bestFit="1" customWidth="1"/>
    <col min="2882" max="2882" width="4.90625" bestFit="1" customWidth="1"/>
    <col min="2883" max="2883" width="7.08984375" bestFit="1" customWidth="1"/>
    <col min="2884" max="2884" width="5.36328125" bestFit="1" customWidth="1"/>
    <col min="2885" max="2885" width="7.08984375" bestFit="1" customWidth="1"/>
    <col min="2886" max="2886" width="5.36328125" bestFit="1" customWidth="1"/>
    <col min="2887" max="2888" width="7.08984375" bestFit="1" customWidth="1"/>
    <col min="2889" max="2889" width="5.36328125" bestFit="1" customWidth="1"/>
    <col min="2890" max="2890" width="7.08984375" bestFit="1" customWidth="1"/>
    <col min="2891" max="2891" width="5.36328125" bestFit="1" customWidth="1"/>
    <col min="2892" max="2892" width="7.08984375" bestFit="1" customWidth="1"/>
    <col min="2893" max="2893" width="5.36328125" bestFit="1" customWidth="1"/>
    <col min="2894" max="2894" width="7.08984375" bestFit="1" customWidth="1"/>
    <col min="2895" max="2895" width="5.36328125" bestFit="1" customWidth="1"/>
    <col min="2896" max="2896" width="7.08984375" bestFit="1" customWidth="1"/>
    <col min="2897" max="2897" width="5.36328125" bestFit="1" customWidth="1"/>
    <col min="2898" max="2898" width="6.08984375" bestFit="1" customWidth="1"/>
    <col min="2899" max="2899" width="4.90625" bestFit="1" customWidth="1"/>
    <col min="2900" max="2900" width="7.08984375" bestFit="1" customWidth="1"/>
    <col min="2901" max="2901" width="5.36328125" bestFit="1" customWidth="1"/>
    <col min="2902" max="2902" width="6.08984375" bestFit="1" customWidth="1"/>
    <col min="2903" max="2903" width="4.90625" bestFit="1" customWidth="1"/>
    <col min="2904" max="2904" width="7.08984375" bestFit="1" customWidth="1"/>
    <col min="2905" max="2905" width="5.36328125" bestFit="1" customWidth="1"/>
    <col min="2906" max="2906" width="7.08984375" bestFit="1" customWidth="1"/>
    <col min="2907" max="2907" width="5.36328125" bestFit="1" customWidth="1"/>
    <col min="2908" max="2908" width="7.08984375" bestFit="1" customWidth="1"/>
    <col min="2909" max="2909" width="5.36328125" bestFit="1" customWidth="1"/>
    <col min="2910" max="2910" width="7.08984375" bestFit="1" customWidth="1"/>
    <col min="2911" max="2911" width="5.36328125" bestFit="1" customWidth="1"/>
    <col min="2912" max="2912" width="7.08984375" bestFit="1" customWidth="1"/>
    <col min="2913" max="2913" width="5.36328125" bestFit="1" customWidth="1"/>
    <col min="2914" max="2914" width="7.08984375" bestFit="1" customWidth="1"/>
    <col min="2915" max="2915" width="5.36328125" bestFit="1" customWidth="1"/>
    <col min="2916" max="2917" width="7.08984375" bestFit="1" customWidth="1"/>
    <col min="2918" max="2918" width="5.36328125" bestFit="1" customWidth="1"/>
    <col min="2919" max="2919" width="7.08984375" bestFit="1" customWidth="1"/>
    <col min="2920" max="2920" width="5.36328125" bestFit="1" customWidth="1"/>
    <col min="2921" max="2921" width="7.08984375" bestFit="1" customWidth="1"/>
    <col min="2922" max="2922" width="5.36328125" bestFit="1" customWidth="1"/>
    <col min="2923" max="2923" width="7.08984375" bestFit="1" customWidth="1"/>
    <col min="2924" max="2924" width="5.36328125" bestFit="1" customWidth="1"/>
    <col min="2925" max="2928" width="7.08984375" bestFit="1" customWidth="1"/>
    <col min="2929" max="2929" width="5.36328125" bestFit="1" customWidth="1"/>
    <col min="2930" max="2932" width="7.08984375" bestFit="1" customWidth="1"/>
    <col min="2933" max="2933" width="5.36328125" bestFit="1" customWidth="1"/>
    <col min="2934" max="2934" width="6.08984375" bestFit="1" customWidth="1"/>
    <col min="2935" max="2935" width="4.90625" bestFit="1" customWidth="1"/>
    <col min="2936" max="2936" width="7.08984375" bestFit="1" customWidth="1"/>
    <col min="2937" max="2937" width="5.36328125" bestFit="1" customWidth="1"/>
    <col min="2938" max="2938" width="7.08984375" bestFit="1" customWidth="1"/>
    <col min="2939" max="2939" width="5.36328125" bestFit="1" customWidth="1"/>
    <col min="2940" max="2940" width="7.08984375" bestFit="1" customWidth="1"/>
    <col min="2941" max="2941" width="5.36328125" bestFit="1" customWidth="1"/>
    <col min="2942" max="2942" width="7.08984375" bestFit="1" customWidth="1"/>
    <col min="2943" max="2943" width="5.36328125" bestFit="1" customWidth="1"/>
    <col min="2944" max="2944" width="7.08984375" bestFit="1" customWidth="1"/>
    <col min="2945" max="2945" width="5.36328125" bestFit="1" customWidth="1"/>
    <col min="2946" max="2947" width="7.08984375" bestFit="1" customWidth="1"/>
    <col min="2948" max="2948" width="5.36328125" bestFit="1" customWidth="1"/>
    <col min="2949" max="2949" width="7.08984375" bestFit="1" customWidth="1"/>
    <col min="2950" max="2950" width="5.36328125" bestFit="1" customWidth="1"/>
    <col min="2951" max="2952" width="7.08984375" bestFit="1" customWidth="1"/>
    <col min="2953" max="2953" width="5.36328125" bestFit="1" customWidth="1"/>
    <col min="2954" max="2954" width="6.08984375" bestFit="1" customWidth="1"/>
    <col min="2955" max="2955" width="4.90625" bestFit="1" customWidth="1"/>
    <col min="2956" max="2956" width="7.08984375" bestFit="1" customWidth="1"/>
    <col min="2957" max="2957" width="5.36328125" bestFit="1" customWidth="1"/>
    <col min="2958" max="2958" width="7.08984375" bestFit="1" customWidth="1"/>
    <col min="2959" max="2959" width="5.36328125" bestFit="1" customWidth="1"/>
    <col min="2960" max="2960" width="7.08984375" bestFit="1" customWidth="1"/>
    <col min="2961" max="2961" width="5.36328125" bestFit="1" customWidth="1"/>
    <col min="2962" max="2962" width="7.08984375" bestFit="1" customWidth="1"/>
    <col min="2963" max="2963" width="5.36328125" bestFit="1" customWidth="1"/>
    <col min="2964" max="2964" width="7.08984375" bestFit="1" customWidth="1"/>
    <col min="2965" max="2965" width="5.36328125" bestFit="1" customWidth="1"/>
    <col min="2966" max="2966" width="7.08984375" bestFit="1" customWidth="1"/>
    <col min="2967" max="2967" width="5.36328125" bestFit="1" customWidth="1"/>
    <col min="2968" max="2968" width="7.08984375" bestFit="1" customWidth="1"/>
    <col min="2969" max="2969" width="5.36328125" bestFit="1" customWidth="1"/>
    <col min="2970" max="2970" width="7.08984375" bestFit="1" customWidth="1"/>
    <col min="2971" max="2971" width="5.36328125" bestFit="1" customWidth="1"/>
    <col min="2972" max="2972" width="7.08984375" bestFit="1" customWidth="1"/>
    <col min="2973" max="2973" width="5.36328125" bestFit="1" customWidth="1"/>
    <col min="2974" max="2974" width="7.08984375" bestFit="1" customWidth="1"/>
    <col min="2975" max="2975" width="5.36328125" bestFit="1" customWidth="1"/>
    <col min="2976" max="2976" width="7.08984375" bestFit="1" customWidth="1"/>
    <col min="2977" max="2977" width="5.36328125" bestFit="1" customWidth="1"/>
    <col min="2978" max="2979" width="7.08984375" bestFit="1" customWidth="1"/>
    <col min="2980" max="2980" width="5.36328125" bestFit="1" customWidth="1"/>
    <col min="2981" max="2981" width="7.08984375" bestFit="1" customWidth="1"/>
    <col min="2982" max="2982" width="5.36328125" bestFit="1" customWidth="1"/>
    <col min="2983" max="2983" width="7.08984375" bestFit="1" customWidth="1"/>
    <col min="2984" max="2984" width="5.36328125" bestFit="1" customWidth="1"/>
    <col min="2985" max="2985" width="7.08984375" bestFit="1" customWidth="1"/>
    <col min="2986" max="2986" width="5.36328125" bestFit="1" customWidth="1"/>
    <col min="2987" max="2988" width="7.08984375" bestFit="1" customWidth="1"/>
    <col min="2989" max="2989" width="5.36328125" bestFit="1" customWidth="1"/>
    <col min="2990" max="2991" width="7.08984375" bestFit="1" customWidth="1"/>
    <col min="2992" max="2992" width="5.36328125" bestFit="1" customWidth="1"/>
    <col min="2993" max="2993" width="7.08984375" bestFit="1" customWidth="1"/>
    <col min="2994" max="2994" width="5.36328125" bestFit="1" customWidth="1"/>
    <col min="2995" max="2996" width="6.08984375" bestFit="1" customWidth="1"/>
    <col min="2997" max="2997" width="4.90625" bestFit="1" customWidth="1"/>
    <col min="2998" max="2999" width="7.08984375" bestFit="1" customWidth="1"/>
    <col min="3000" max="3000" width="5.36328125" bestFit="1" customWidth="1"/>
    <col min="3001" max="3002" width="7.08984375" bestFit="1" customWidth="1"/>
    <col min="3003" max="3003" width="5.36328125" bestFit="1" customWidth="1"/>
    <col min="3004" max="3004" width="7.08984375" bestFit="1" customWidth="1"/>
    <col min="3005" max="3005" width="5.36328125" bestFit="1" customWidth="1"/>
    <col min="3006" max="3006" width="7.08984375" bestFit="1" customWidth="1"/>
    <col min="3007" max="3007" width="5.36328125" bestFit="1" customWidth="1"/>
    <col min="3008" max="3008" width="7.08984375" bestFit="1" customWidth="1"/>
    <col min="3009" max="3009" width="5.36328125" bestFit="1" customWidth="1"/>
    <col min="3010" max="3010" width="7.08984375" bestFit="1" customWidth="1"/>
    <col min="3011" max="3011" width="5.36328125" bestFit="1" customWidth="1"/>
    <col min="3012" max="3012" width="7.08984375" bestFit="1" customWidth="1"/>
    <col min="3013" max="3013" width="5.36328125" bestFit="1" customWidth="1"/>
    <col min="3014" max="3014" width="7.08984375" bestFit="1" customWidth="1"/>
    <col min="3015" max="3015" width="5.36328125" bestFit="1" customWidth="1"/>
    <col min="3016" max="3016" width="7.08984375" bestFit="1" customWidth="1"/>
    <col min="3017" max="3017" width="5.36328125" bestFit="1" customWidth="1"/>
    <col min="3018" max="3018" width="7.08984375" bestFit="1" customWidth="1"/>
    <col min="3019" max="3019" width="5.36328125" bestFit="1" customWidth="1"/>
    <col min="3020" max="3020" width="7.08984375" bestFit="1" customWidth="1"/>
    <col min="3021" max="3021" width="5.36328125" bestFit="1" customWidth="1"/>
    <col min="3022" max="3024" width="7.08984375" bestFit="1" customWidth="1"/>
    <col min="3025" max="3025" width="5.36328125" bestFit="1" customWidth="1"/>
    <col min="3026" max="3026" width="7.08984375" bestFit="1" customWidth="1"/>
    <col min="3027" max="3027" width="5.36328125" bestFit="1" customWidth="1"/>
    <col min="3028" max="3028" width="6.08984375" bestFit="1" customWidth="1"/>
    <col min="3029" max="3029" width="4.90625" bestFit="1" customWidth="1"/>
    <col min="3030" max="3030" width="7.08984375" bestFit="1" customWidth="1"/>
    <col min="3031" max="3031" width="5.36328125" bestFit="1" customWidth="1"/>
    <col min="3032" max="3032" width="7.08984375" bestFit="1" customWidth="1"/>
    <col min="3033" max="3033" width="5.36328125" bestFit="1" customWidth="1"/>
    <col min="3034" max="3034" width="7.08984375" bestFit="1" customWidth="1"/>
    <col min="3035" max="3035" width="5.36328125" bestFit="1" customWidth="1"/>
    <col min="3036" max="3036" width="6.08984375" bestFit="1" customWidth="1"/>
    <col min="3037" max="3037" width="4.90625" bestFit="1" customWidth="1"/>
    <col min="3038" max="3038" width="7.08984375" bestFit="1" customWidth="1"/>
    <col min="3039" max="3039" width="5.36328125" bestFit="1" customWidth="1"/>
    <col min="3040" max="3040" width="7.08984375" bestFit="1" customWidth="1"/>
    <col min="3041" max="3041" width="5.36328125" bestFit="1" customWidth="1"/>
    <col min="3042" max="3042" width="7.08984375" bestFit="1" customWidth="1"/>
    <col min="3043" max="3043" width="5.36328125" bestFit="1" customWidth="1"/>
    <col min="3044" max="3044" width="7.08984375" bestFit="1" customWidth="1"/>
    <col min="3045" max="3045" width="5.36328125" bestFit="1" customWidth="1"/>
    <col min="3046" max="3046" width="7.08984375" bestFit="1" customWidth="1"/>
    <col min="3047" max="3047" width="5.36328125" bestFit="1" customWidth="1"/>
    <col min="3048" max="3048" width="5.08984375" bestFit="1" customWidth="1"/>
    <col min="3049" max="3049" width="7.81640625" bestFit="1" customWidth="1"/>
    <col min="3050" max="3051" width="7.08984375" bestFit="1" customWidth="1"/>
    <col min="3052" max="3052" width="5.36328125" bestFit="1" customWidth="1"/>
    <col min="3053" max="3053" width="7.08984375" bestFit="1" customWidth="1"/>
    <col min="3054" max="3054" width="5.36328125" bestFit="1" customWidth="1"/>
    <col min="3055" max="3056" width="7.08984375" bestFit="1" customWidth="1"/>
    <col min="3057" max="3057" width="5.36328125" bestFit="1" customWidth="1"/>
    <col min="3058" max="3058" width="7.08984375" bestFit="1" customWidth="1"/>
    <col min="3059" max="3059" width="5.36328125" bestFit="1" customWidth="1"/>
    <col min="3060" max="3060" width="7.08984375" bestFit="1" customWidth="1"/>
    <col min="3061" max="3061" width="5.36328125" bestFit="1" customWidth="1"/>
    <col min="3062" max="3062" width="7.08984375" bestFit="1" customWidth="1"/>
    <col min="3063" max="3063" width="5.36328125" bestFit="1" customWidth="1"/>
    <col min="3064" max="3064" width="7.08984375" bestFit="1" customWidth="1"/>
    <col min="3065" max="3065" width="5.36328125" bestFit="1" customWidth="1"/>
    <col min="3066" max="3067" width="7.08984375" bestFit="1" customWidth="1"/>
    <col min="3068" max="3068" width="5.36328125" bestFit="1" customWidth="1"/>
    <col min="3069" max="3069" width="7.08984375" bestFit="1" customWidth="1"/>
    <col min="3070" max="3070" width="5.36328125" bestFit="1" customWidth="1"/>
    <col min="3071" max="3072" width="7.08984375" bestFit="1" customWidth="1"/>
    <col min="3073" max="3073" width="5.36328125" bestFit="1" customWidth="1"/>
    <col min="3074" max="3074" width="7.08984375" bestFit="1" customWidth="1"/>
    <col min="3075" max="3075" width="5.36328125" bestFit="1" customWidth="1"/>
    <col min="3076" max="3076" width="7.08984375" bestFit="1" customWidth="1"/>
    <col min="3077" max="3077" width="5.36328125" bestFit="1" customWidth="1"/>
    <col min="3078" max="3079" width="7.08984375" bestFit="1" customWidth="1"/>
    <col min="3080" max="3080" width="5.36328125" bestFit="1" customWidth="1"/>
    <col min="3081" max="3081" width="7.08984375" bestFit="1" customWidth="1"/>
    <col min="3082" max="3082" width="5.36328125" bestFit="1" customWidth="1"/>
    <col min="3083" max="3083" width="7.08984375" bestFit="1" customWidth="1"/>
    <col min="3084" max="3084" width="5.36328125" bestFit="1" customWidth="1"/>
    <col min="3085" max="3085" width="6.08984375" bestFit="1" customWidth="1"/>
    <col min="3086" max="3086" width="4.90625" bestFit="1" customWidth="1"/>
    <col min="3087" max="3087" width="7.08984375" bestFit="1" customWidth="1"/>
    <col min="3088" max="3088" width="5.36328125" bestFit="1" customWidth="1"/>
    <col min="3089" max="3089" width="7.08984375" bestFit="1" customWidth="1"/>
    <col min="3090" max="3090" width="5.36328125" bestFit="1" customWidth="1"/>
    <col min="3091" max="3091" width="6.08984375" bestFit="1" customWidth="1"/>
    <col min="3092" max="3092" width="4.90625" bestFit="1" customWidth="1"/>
    <col min="3093" max="3094" width="7.08984375" bestFit="1" customWidth="1"/>
    <col min="3095" max="3095" width="5.36328125" bestFit="1" customWidth="1"/>
    <col min="3096" max="3097" width="7.08984375" bestFit="1" customWidth="1"/>
    <col min="3098" max="3098" width="5.36328125" bestFit="1" customWidth="1"/>
    <col min="3099" max="3099" width="6.08984375" bestFit="1" customWidth="1"/>
    <col min="3100" max="3100" width="4.90625" bestFit="1" customWidth="1"/>
    <col min="3101" max="3103" width="7.08984375" bestFit="1" customWidth="1"/>
    <col min="3104" max="3104" width="5.36328125" bestFit="1" customWidth="1"/>
    <col min="3105" max="3107" width="7.08984375" bestFit="1" customWidth="1"/>
    <col min="3108" max="3108" width="5.36328125" bestFit="1" customWidth="1"/>
    <col min="3109" max="3109" width="7.08984375" bestFit="1" customWidth="1"/>
    <col min="3110" max="3110" width="5.36328125" bestFit="1" customWidth="1"/>
    <col min="3111" max="3111" width="7.08984375" bestFit="1" customWidth="1"/>
    <col min="3112" max="3112" width="5.36328125" bestFit="1" customWidth="1"/>
    <col min="3113" max="3113" width="6.08984375" bestFit="1" customWidth="1"/>
    <col min="3114" max="3114" width="4.90625" bestFit="1" customWidth="1"/>
    <col min="3115" max="3115" width="7.08984375" bestFit="1" customWidth="1"/>
    <col min="3116" max="3116" width="5.36328125" bestFit="1" customWidth="1"/>
    <col min="3117" max="3117" width="7.08984375" bestFit="1" customWidth="1"/>
    <col min="3118" max="3118" width="5.36328125" bestFit="1" customWidth="1"/>
    <col min="3119" max="3119" width="7.08984375" bestFit="1" customWidth="1"/>
    <col min="3120" max="3120" width="5.36328125" bestFit="1" customWidth="1"/>
    <col min="3121" max="3121" width="7.08984375" bestFit="1" customWidth="1"/>
    <col min="3122" max="3122" width="5.36328125" bestFit="1" customWidth="1"/>
    <col min="3123" max="3123" width="7.08984375" bestFit="1" customWidth="1"/>
    <col min="3124" max="3124" width="5.36328125" bestFit="1" customWidth="1"/>
    <col min="3125" max="3125" width="7.08984375" bestFit="1" customWidth="1"/>
    <col min="3126" max="3126" width="5.36328125" bestFit="1" customWidth="1"/>
    <col min="3127" max="3127" width="7.08984375" bestFit="1" customWidth="1"/>
    <col min="3128" max="3128" width="5.36328125" bestFit="1" customWidth="1"/>
    <col min="3129" max="3129" width="7.08984375" bestFit="1" customWidth="1"/>
    <col min="3130" max="3130" width="5.36328125" bestFit="1" customWidth="1"/>
    <col min="3131" max="3131" width="5.08984375" bestFit="1" customWidth="1"/>
    <col min="3132" max="3132" width="7.81640625" bestFit="1" customWidth="1"/>
    <col min="3133" max="3133" width="7.08984375" bestFit="1" customWidth="1"/>
    <col min="3134" max="3134" width="5.36328125" bestFit="1" customWidth="1"/>
    <col min="3135" max="3135" width="7.08984375" bestFit="1" customWidth="1"/>
    <col min="3136" max="3136" width="5.36328125" bestFit="1" customWidth="1"/>
    <col min="3137" max="3138" width="7.08984375" bestFit="1" customWidth="1"/>
    <col min="3139" max="3139" width="5.36328125" bestFit="1" customWidth="1"/>
    <col min="3140" max="3141" width="7.08984375" bestFit="1" customWidth="1"/>
    <col min="3142" max="3142" width="5.36328125" bestFit="1" customWidth="1"/>
    <col min="3143" max="3143" width="7.08984375" bestFit="1" customWidth="1"/>
    <col min="3144" max="3144" width="5.36328125" bestFit="1" customWidth="1"/>
    <col min="3145" max="3145" width="7.08984375" bestFit="1" customWidth="1"/>
    <col min="3146" max="3146" width="5.36328125" bestFit="1" customWidth="1"/>
    <col min="3147" max="3147" width="7.08984375" bestFit="1" customWidth="1"/>
    <col min="3148" max="3148" width="5.36328125" bestFit="1" customWidth="1"/>
    <col min="3149" max="3150" width="6.08984375" bestFit="1" customWidth="1"/>
    <col min="3151" max="3151" width="4.90625" bestFit="1" customWidth="1"/>
    <col min="3152" max="3153" width="7.08984375" bestFit="1" customWidth="1"/>
    <col min="3154" max="3154" width="5.36328125" bestFit="1" customWidth="1"/>
    <col min="3155" max="3155" width="7.08984375" bestFit="1" customWidth="1"/>
    <col min="3156" max="3156" width="5.36328125" bestFit="1" customWidth="1"/>
    <col min="3157" max="3157" width="7.08984375" bestFit="1" customWidth="1"/>
    <col min="3158" max="3158" width="5.36328125" bestFit="1" customWidth="1"/>
    <col min="3159" max="3159" width="7.08984375" bestFit="1" customWidth="1"/>
    <col min="3160" max="3160" width="5.36328125" bestFit="1" customWidth="1"/>
    <col min="3161" max="3161" width="7.08984375" bestFit="1" customWidth="1"/>
    <col min="3162" max="3162" width="5.36328125" bestFit="1" customWidth="1"/>
    <col min="3163" max="3163" width="7.08984375" bestFit="1" customWidth="1"/>
    <col min="3164" max="3164" width="5.36328125" bestFit="1" customWidth="1"/>
    <col min="3165" max="3165" width="7.08984375" bestFit="1" customWidth="1"/>
    <col min="3166" max="3166" width="5.36328125" bestFit="1" customWidth="1"/>
    <col min="3167" max="3167" width="7.08984375" bestFit="1" customWidth="1"/>
    <col min="3168" max="3168" width="5.36328125" bestFit="1" customWidth="1"/>
    <col min="3169" max="3169" width="7.08984375" bestFit="1" customWidth="1"/>
    <col min="3170" max="3170" width="5.36328125" bestFit="1" customWidth="1"/>
    <col min="3171" max="3171" width="7.08984375" bestFit="1" customWidth="1"/>
    <col min="3172" max="3172" width="5.36328125" bestFit="1" customWidth="1"/>
    <col min="3173" max="3173" width="7.08984375" bestFit="1" customWidth="1"/>
    <col min="3174" max="3174" width="5.36328125" bestFit="1" customWidth="1"/>
    <col min="3175" max="3175" width="7.08984375" bestFit="1" customWidth="1"/>
    <col min="3176" max="3176" width="5.36328125" bestFit="1" customWidth="1"/>
    <col min="3177" max="3177" width="7.08984375" bestFit="1" customWidth="1"/>
    <col min="3178" max="3178" width="5.36328125" bestFit="1" customWidth="1"/>
    <col min="3179" max="3179" width="6.08984375" bestFit="1" customWidth="1"/>
    <col min="3180" max="3180" width="4.90625" bestFit="1" customWidth="1"/>
    <col min="3181" max="3181" width="7.08984375" bestFit="1" customWidth="1"/>
    <col min="3182" max="3182" width="5.36328125" bestFit="1" customWidth="1"/>
    <col min="3183" max="3183" width="7.08984375" bestFit="1" customWidth="1"/>
    <col min="3184" max="3184" width="5.36328125" bestFit="1" customWidth="1"/>
    <col min="3185" max="3186" width="7.08984375" bestFit="1" customWidth="1"/>
    <col min="3187" max="3187" width="5.36328125" bestFit="1" customWidth="1"/>
    <col min="3188" max="3188" width="7.08984375" bestFit="1" customWidth="1"/>
    <col min="3189" max="3189" width="5.36328125" bestFit="1" customWidth="1"/>
    <col min="3190" max="3191" width="7.08984375" bestFit="1" customWidth="1"/>
    <col min="3192" max="3192" width="5.36328125" bestFit="1" customWidth="1"/>
    <col min="3193" max="3193" width="7.08984375" bestFit="1" customWidth="1"/>
    <col min="3194" max="3194" width="5.36328125" bestFit="1" customWidth="1"/>
    <col min="3195" max="3195" width="6.08984375" bestFit="1" customWidth="1"/>
    <col min="3196" max="3196" width="4.90625" bestFit="1" customWidth="1"/>
    <col min="3197" max="3199" width="6.08984375" bestFit="1" customWidth="1"/>
    <col min="3200" max="3200" width="4.90625" bestFit="1" customWidth="1"/>
    <col min="3201" max="3201" width="7.08984375" bestFit="1" customWidth="1"/>
    <col min="3202" max="3202" width="5.36328125" bestFit="1" customWidth="1"/>
    <col min="3203" max="3203" width="7.08984375" bestFit="1" customWidth="1"/>
    <col min="3204" max="3204" width="5.36328125" bestFit="1" customWidth="1"/>
    <col min="3205" max="3205" width="7.08984375" bestFit="1" customWidth="1"/>
    <col min="3206" max="3206" width="5.36328125" bestFit="1" customWidth="1"/>
    <col min="3207" max="3207" width="7.08984375" bestFit="1" customWidth="1"/>
    <col min="3208" max="3208" width="5.36328125" bestFit="1" customWidth="1"/>
    <col min="3209" max="3209" width="7.08984375" bestFit="1" customWidth="1"/>
    <col min="3210" max="3210" width="5.36328125" bestFit="1" customWidth="1"/>
    <col min="3211" max="3211" width="7.08984375" bestFit="1" customWidth="1"/>
    <col min="3212" max="3212" width="5.36328125" bestFit="1" customWidth="1"/>
    <col min="3213" max="3213" width="5.08984375" bestFit="1" customWidth="1"/>
    <col min="3214" max="3214" width="7.81640625" bestFit="1" customWidth="1"/>
    <col min="3215" max="3216" width="7.08984375" bestFit="1" customWidth="1"/>
    <col min="3217" max="3217" width="5.36328125" bestFit="1" customWidth="1"/>
    <col min="3218" max="3218" width="7.08984375" bestFit="1" customWidth="1"/>
    <col min="3219" max="3219" width="5.36328125" bestFit="1" customWidth="1"/>
    <col min="3220" max="3220" width="7.08984375" bestFit="1" customWidth="1"/>
    <col min="3221" max="3221" width="5.36328125" bestFit="1" customWidth="1"/>
    <col min="3222" max="3222" width="7.08984375" bestFit="1" customWidth="1"/>
    <col min="3223" max="3223" width="5.36328125" bestFit="1" customWidth="1"/>
    <col min="3224" max="3224" width="7.08984375" bestFit="1" customWidth="1"/>
    <col min="3225" max="3225" width="5.36328125" bestFit="1" customWidth="1"/>
    <col min="3226" max="3226" width="7.08984375" bestFit="1" customWidth="1"/>
    <col min="3227" max="3227" width="5.36328125" bestFit="1" customWidth="1"/>
    <col min="3228" max="3229" width="7.08984375" bestFit="1" customWidth="1"/>
    <col min="3230" max="3230" width="5.36328125" bestFit="1" customWidth="1"/>
    <col min="3231" max="3231" width="7.08984375" bestFit="1" customWidth="1"/>
    <col min="3232" max="3232" width="5.36328125" bestFit="1" customWidth="1"/>
    <col min="3233" max="3233" width="7.08984375" bestFit="1" customWidth="1"/>
    <col min="3234" max="3234" width="5.36328125" bestFit="1" customWidth="1"/>
    <col min="3235" max="3235" width="7.08984375" bestFit="1" customWidth="1"/>
    <col min="3236" max="3236" width="5.36328125" bestFit="1" customWidth="1"/>
    <col min="3237" max="3238" width="6.08984375" bestFit="1" customWidth="1"/>
    <col min="3239" max="3239" width="4.90625" bestFit="1" customWidth="1"/>
    <col min="3240" max="3240" width="7.08984375" bestFit="1" customWidth="1"/>
    <col min="3241" max="3241" width="5.36328125" bestFit="1" customWidth="1"/>
    <col min="3242" max="3242" width="7.08984375" bestFit="1" customWidth="1"/>
    <col min="3243" max="3243" width="5.36328125" bestFit="1" customWidth="1"/>
    <col min="3244" max="3244" width="7.08984375" bestFit="1" customWidth="1"/>
    <col min="3245" max="3245" width="5.36328125" bestFit="1" customWidth="1"/>
    <col min="3246" max="3246" width="6.08984375" bestFit="1" customWidth="1"/>
    <col min="3247" max="3247" width="4.90625" bestFit="1" customWidth="1"/>
    <col min="3248" max="3248" width="7.08984375" bestFit="1" customWidth="1"/>
    <col min="3249" max="3249" width="5.36328125" bestFit="1" customWidth="1"/>
    <col min="3250" max="3250" width="7.08984375" bestFit="1" customWidth="1"/>
    <col min="3251" max="3251" width="5.36328125" bestFit="1" customWidth="1"/>
    <col min="3252" max="3252" width="7.08984375" bestFit="1" customWidth="1"/>
    <col min="3253" max="3253" width="5.36328125" bestFit="1" customWidth="1"/>
    <col min="3254" max="3254" width="6.08984375" bestFit="1" customWidth="1"/>
    <col min="3255" max="3255" width="4.90625" bestFit="1" customWidth="1"/>
    <col min="3256" max="3256" width="7.08984375" bestFit="1" customWidth="1"/>
    <col min="3257" max="3257" width="5.36328125" bestFit="1" customWidth="1"/>
    <col min="3258" max="3258" width="6.08984375" bestFit="1" customWidth="1"/>
    <col min="3259" max="3259" width="4.90625" bestFit="1" customWidth="1"/>
    <col min="3260" max="3261" width="7.08984375" bestFit="1" customWidth="1"/>
    <col min="3262" max="3262" width="5.36328125" bestFit="1" customWidth="1"/>
    <col min="3263" max="3264" width="7.08984375" bestFit="1" customWidth="1"/>
    <col min="3265" max="3265" width="5.36328125" bestFit="1" customWidth="1"/>
    <col min="3266" max="3266" width="7.08984375" bestFit="1" customWidth="1"/>
    <col min="3267" max="3267" width="5.36328125" bestFit="1" customWidth="1"/>
    <col min="3268" max="3268" width="7.08984375" bestFit="1" customWidth="1"/>
    <col min="3269" max="3269" width="5.36328125" bestFit="1" customWidth="1"/>
    <col min="3270" max="3270" width="7.08984375" bestFit="1" customWidth="1"/>
    <col min="3271" max="3271" width="5.36328125" bestFit="1" customWidth="1"/>
    <col min="3272" max="3272" width="7.08984375" bestFit="1" customWidth="1"/>
    <col min="3273" max="3273" width="5.36328125" bestFit="1" customWidth="1"/>
    <col min="3274" max="3274" width="7.08984375" bestFit="1" customWidth="1"/>
    <col min="3275" max="3275" width="5.36328125" bestFit="1" customWidth="1"/>
    <col min="3276" max="3276" width="6.08984375" bestFit="1" customWidth="1"/>
    <col min="3277" max="3277" width="4.90625" bestFit="1" customWidth="1"/>
    <col min="3278" max="3278" width="7.08984375" bestFit="1" customWidth="1"/>
    <col min="3279" max="3279" width="5.36328125" bestFit="1" customWidth="1"/>
    <col min="3280" max="3280" width="7.08984375" bestFit="1" customWidth="1"/>
    <col min="3281" max="3281" width="5.36328125" bestFit="1" customWidth="1"/>
    <col min="3282" max="3282" width="7.08984375" bestFit="1" customWidth="1"/>
    <col min="3283" max="3283" width="5.36328125" bestFit="1" customWidth="1"/>
    <col min="3284" max="3284" width="7.08984375" bestFit="1" customWidth="1"/>
    <col min="3285" max="3285" width="5.36328125" bestFit="1" customWidth="1"/>
    <col min="3286" max="3287" width="7.08984375" bestFit="1" customWidth="1"/>
    <col min="3288" max="3288" width="5.36328125" bestFit="1" customWidth="1"/>
    <col min="3289" max="3289" width="7.08984375" bestFit="1" customWidth="1"/>
    <col min="3290" max="3290" width="5.36328125" bestFit="1" customWidth="1"/>
    <col min="3291" max="3291" width="7.08984375" bestFit="1" customWidth="1"/>
    <col min="3292" max="3292" width="5.36328125" bestFit="1" customWidth="1"/>
    <col min="3293" max="3293" width="6.08984375" bestFit="1" customWidth="1"/>
    <col min="3294" max="3294" width="4.90625" bestFit="1" customWidth="1"/>
    <col min="3295" max="3295" width="7.08984375" bestFit="1" customWidth="1"/>
    <col min="3296" max="3296" width="5.36328125" bestFit="1" customWidth="1"/>
    <col min="3297" max="3297" width="7.08984375" bestFit="1" customWidth="1"/>
    <col min="3298" max="3298" width="5.36328125" bestFit="1" customWidth="1"/>
    <col min="3299" max="3301" width="7.08984375" bestFit="1" customWidth="1"/>
    <col min="3302" max="3302" width="5.36328125" bestFit="1" customWidth="1"/>
    <col min="3303" max="3303" width="7.08984375" bestFit="1" customWidth="1"/>
    <col min="3304" max="3304" width="5.36328125" bestFit="1" customWidth="1"/>
    <col min="3305" max="3305" width="7.08984375" bestFit="1" customWidth="1"/>
    <col min="3306" max="3306" width="5.36328125" bestFit="1" customWidth="1"/>
    <col min="3307" max="3307" width="6.08984375" bestFit="1" customWidth="1"/>
    <col min="3308" max="3308" width="4.90625" bestFit="1" customWidth="1"/>
    <col min="3309" max="3309" width="7.08984375" bestFit="1" customWidth="1"/>
    <col min="3310" max="3310" width="5.36328125" bestFit="1" customWidth="1"/>
    <col min="3311" max="3311" width="7.08984375" bestFit="1" customWidth="1"/>
    <col min="3312" max="3312" width="5.36328125" bestFit="1" customWidth="1"/>
    <col min="3313" max="3314" width="7.08984375" bestFit="1" customWidth="1"/>
    <col min="3315" max="3315" width="5.36328125" bestFit="1" customWidth="1"/>
    <col min="3316" max="3316" width="7.08984375" bestFit="1" customWidth="1"/>
    <col min="3317" max="3317" width="5.36328125" bestFit="1" customWidth="1"/>
    <col min="3318" max="3318" width="7.08984375" bestFit="1" customWidth="1"/>
    <col min="3319" max="3319" width="5.36328125" bestFit="1" customWidth="1"/>
    <col min="3320" max="3320" width="6.08984375" bestFit="1" customWidth="1"/>
    <col min="3321" max="3321" width="4.90625" bestFit="1" customWidth="1"/>
    <col min="3322" max="3322" width="7.08984375" bestFit="1" customWidth="1"/>
    <col min="3323" max="3323" width="5.36328125" bestFit="1" customWidth="1"/>
    <col min="3324" max="3324" width="7.08984375" bestFit="1" customWidth="1"/>
    <col min="3325" max="3325" width="5.36328125" bestFit="1" customWidth="1"/>
    <col min="3326" max="3326" width="7.08984375" bestFit="1" customWidth="1"/>
    <col min="3327" max="3327" width="5.36328125" bestFit="1" customWidth="1"/>
    <col min="3328" max="3328" width="7.08984375" bestFit="1" customWidth="1"/>
    <col min="3329" max="3329" width="5.36328125" bestFit="1" customWidth="1"/>
    <col min="3330" max="3330" width="7.08984375" bestFit="1" customWidth="1"/>
    <col min="3331" max="3331" width="5.36328125" bestFit="1" customWidth="1"/>
    <col min="3332" max="3332" width="7.08984375" bestFit="1" customWidth="1"/>
    <col min="3333" max="3333" width="5.36328125" bestFit="1" customWidth="1"/>
    <col min="3334" max="3334" width="7.08984375" bestFit="1" customWidth="1"/>
    <col min="3335" max="3335" width="5.36328125" bestFit="1" customWidth="1"/>
    <col min="3336" max="3336" width="7.08984375" bestFit="1" customWidth="1"/>
    <col min="3337" max="3337" width="5.36328125" bestFit="1" customWidth="1"/>
    <col min="3338" max="3338" width="7.08984375" bestFit="1" customWidth="1"/>
    <col min="3339" max="3339" width="5.36328125" bestFit="1" customWidth="1"/>
    <col min="3340" max="3340" width="7.08984375" bestFit="1" customWidth="1"/>
    <col min="3341" max="3341" width="5.36328125" bestFit="1" customWidth="1"/>
    <col min="3342" max="3342" width="7.08984375" bestFit="1" customWidth="1"/>
    <col min="3343" max="3343" width="5.36328125" bestFit="1" customWidth="1"/>
    <col min="3344" max="3344" width="7.08984375" bestFit="1" customWidth="1"/>
    <col min="3345" max="3345" width="5.36328125" bestFit="1" customWidth="1"/>
    <col min="3346" max="3347" width="6.08984375" bestFit="1" customWidth="1"/>
    <col min="3348" max="3348" width="4.90625" bestFit="1" customWidth="1"/>
    <col min="3349" max="3350" width="7.08984375" bestFit="1" customWidth="1"/>
    <col min="3351" max="3351" width="5.36328125" bestFit="1" customWidth="1"/>
    <col min="3352" max="3352" width="7.08984375" bestFit="1" customWidth="1"/>
    <col min="3353" max="3353" width="5.36328125" bestFit="1" customWidth="1"/>
    <col min="3354" max="3354" width="7.08984375" bestFit="1" customWidth="1"/>
    <col min="3355" max="3355" width="5.36328125" bestFit="1" customWidth="1"/>
    <col min="3356" max="3356" width="7.08984375" bestFit="1" customWidth="1"/>
    <col min="3357" max="3357" width="5.36328125" bestFit="1" customWidth="1"/>
    <col min="3358" max="3358" width="7.08984375" bestFit="1" customWidth="1"/>
    <col min="3359" max="3359" width="5.36328125" bestFit="1" customWidth="1"/>
    <col min="3360" max="3360" width="7.08984375" bestFit="1" customWidth="1"/>
    <col min="3361" max="3361" width="5.36328125" bestFit="1" customWidth="1"/>
    <col min="3362" max="3362" width="7.08984375" bestFit="1" customWidth="1"/>
    <col min="3363" max="3363" width="5.36328125" bestFit="1" customWidth="1"/>
    <col min="3364" max="3364" width="7.08984375" bestFit="1" customWidth="1"/>
    <col min="3365" max="3365" width="5.36328125" bestFit="1" customWidth="1"/>
    <col min="3366" max="3366" width="7.08984375" bestFit="1" customWidth="1"/>
    <col min="3367" max="3367" width="5.36328125" bestFit="1" customWidth="1"/>
    <col min="3368" max="3368" width="7.08984375" bestFit="1" customWidth="1"/>
    <col min="3369" max="3369" width="5.36328125" bestFit="1" customWidth="1"/>
    <col min="3370" max="3370" width="6.08984375" bestFit="1" customWidth="1"/>
    <col min="3371" max="3371" width="4.90625" bestFit="1" customWidth="1"/>
    <col min="3372" max="3372" width="7.08984375" bestFit="1" customWidth="1"/>
    <col min="3373" max="3373" width="5.36328125" bestFit="1" customWidth="1"/>
    <col min="3374" max="3375" width="7.08984375" bestFit="1" customWidth="1"/>
    <col min="3376" max="3376" width="5.36328125" bestFit="1" customWidth="1"/>
    <col min="3377" max="3377" width="7.08984375" bestFit="1" customWidth="1"/>
    <col min="3378" max="3378" width="5.36328125" bestFit="1" customWidth="1"/>
    <col min="3379" max="3379" width="7.08984375" bestFit="1" customWidth="1"/>
    <col min="3380" max="3380" width="5.36328125" bestFit="1" customWidth="1"/>
    <col min="3381" max="3381" width="7.08984375" bestFit="1" customWidth="1"/>
    <col min="3382" max="3382" width="5.36328125" bestFit="1" customWidth="1"/>
    <col min="3383" max="3384" width="7.08984375" bestFit="1" customWidth="1"/>
    <col min="3385" max="3385" width="5.36328125" bestFit="1" customWidth="1"/>
    <col min="3386" max="3386" width="7.08984375" bestFit="1" customWidth="1"/>
    <col min="3387" max="3387" width="5.36328125" bestFit="1" customWidth="1"/>
    <col min="3388" max="3388" width="7.08984375" bestFit="1" customWidth="1"/>
    <col min="3389" max="3389" width="5.36328125" bestFit="1" customWidth="1"/>
    <col min="3390" max="3390" width="7.08984375" bestFit="1" customWidth="1"/>
    <col min="3391" max="3391" width="5.36328125" bestFit="1" customWidth="1"/>
    <col min="3392" max="3393" width="7.08984375" bestFit="1" customWidth="1"/>
    <col min="3394" max="3394" width="5.36328125" bestFit="1" customWidth="1"/>
    <col min="3395" max="3395" width="7.08984375" bestFit="1" customWidth="1"/>
    <col min="3396" max="3396" width="5.36328125" bestFit="1" customWidth="1"/>
    <col min="3397" max="3397" width="7.08984375" bestFit="1" customWidth="1"/>
    <col min="3398" max="3398" width="5.36328125" bestFit="1" customWidth="1"/>
    <col min="3399" max="3399" width="7.08984375" bestFit="1" customWidth="1"/>
    <col min="3400" max="3400" width="5.36328125" bestFit="1" customWidth="1"/>
    <col min="3401" max="3401" width="7.08984375" bestFit="1" customWidth="1"/>
    <col min="3402" max="3402" width="5.36328125" bestFit="1" customWidth="1"/>
    <col min="3403" max="3403" width="7.08984375" bestFit="1" customWidth="1"/>
    <col min="3404" max="3404" width="5.36328125" bestFit="1" customWidth="1"/>
    <col min="3405" max="3405" width="7.08984375" bestFit="1" customWidth="1"/>
    <col min="3406" max="3406" width="5.36328125" bestFit="1" customWidth="1"/>
    <col min="3407" max="3407" width="7.08984375" bestFit="1" customWidth="1"/>
    <col min="3408" max="3408" width="5.36328125" bestFit="1" customWidth="1"/>
    <col min="3409" max="3409" width="7.08984375" bestFit="1" customWidth="1"/>
    <col min="3410" max="3410" width="5.36328125" bestFit="1" customWidth="1"/>
    <col min="3411" max="3411" width="7.08984375" bestFit="1" customWidth="1"/>
    <col min="3412" max="3412" width="5.36328125" bestFit="1" customWidth="1"/>
    <col min="3413" max="3413" width="7.08984375" bestFit="1" customWidth="1"/>
    <col min="3414" max="3414" width="5.36328125" bestFit="1" customWidth="1"/>
    <col min="3415" max="3415" width="7.08984375" bestFit="1" customWidth="1"/>
    <col min="3416" max="3416" width="5.36328125" bestFit="1" customWidth="1"/>
    <col min="3417" max="3417" width="7.08984375" bestFit="1" customWidth="1"/>
    <col min="3418" max="3418" width="5.36328125" bestFit="1" customWidth="1"/>
    <col min="3419" max="3419" width="7.08984375" bestFit="1" customWidth="1"/>
    <col min="3420" max="3420" width="5.36328125" bestFit="1" customWidth="1"/>
    <col min="3421" max="3421" width="7.08984375" bestFit="1" customWidth="1"/>
    <col min="3422" max="3422" width="5.36328125" bestFit="1" customWidth="1"/>
    <col min="3423" max="3424" width="7.08984375" bestFit="1" customWidth="1"/>
    <col min="3425" max="3425" width="5.36328125" bestFit="1" customWidth="1"/>
    <col min="3426" max="3428" width="7.08984375" bestFit="1" customWidth="1"/>
    <col min="3429" max="3429" width="5.36328125" bestFit="1" customWidth="1"/>
    <col min="3430" max="3430" width="7.08984375" bestFit="1" customWidth="1"/>
    <col min="3431" max="3431" width="5.36328125" bestFit="1" customWidth="1"/>
    <col min="3432" max="3433" width="7.08984375" bestFit="1" customWidth="1"/>
    <col min="3434" max="3434" width="5.36328125" bestFit="1" customWidth="1"/>
    <col min="3435" max="3435" width="7.08984375" bestFit="1" customWidth="1"/>
    <col min="3436" max="3436" width="5.36328125" bestFit="1" customWidth="1"/>
    <col min="3437" max="3437" width="7.08984375" bestFit="1" customWidth="1"/>
    <col min="3438" max="3438" width="5.36328125" bestFit="1" customWidth="1"/>
    <col min="3439" max="3439" width="7.08984375" bestFit="1" customWidth="1"/>
    <col min="3440" max="3440" width="5.36328125" bestFit="1" customWidth="1"/>
    <col min="3441" max="3441" width="7.08984375" bestFit="1" customWidth="1"/>
    <col min="3442" max="3442" width="5.36328125" bestFit="1" customWidth="1"/>
    <col min="3443" max="3443" width="6.08984375" bestFit="1" customWidth="1"/>
    <col min="3444" max="3444" width="4.90625" bestFit="1" customWidth="1"/>
    <col min="3445" max="3445" width="7.08984375" bestFit="1" customWidth="1"/>
    <col min="3446" max="3446" width="5.36328125" bestFit="1" customWidth="1"/>
    <col min="3447" max="3447" width="7.08984375" bestFit="1" customWidth="1"/>
    <col min="3448" max="3448" width="5.36328125" bestFit="1" customWidth="1"/>
    <col min="3449" max="3449" width="7.08984375" bestFit="1" customWidth="1"/>
    <col min="3450" max="3450" width="5.36328125" bestFit="1" customWidth="1"/>
    <col min="3451" max="3451" width="7.08984375" bestFit="1" customWidth="1"/>
    <col min="3452" max="3452" width="5.36328125" bestFit="1" customWidth="1"/>
    <col min="3453" max="3453" width="7.08984375" bestFit="1" customWidth="1"/>
    <col min="3454" max="3454" width="5.36328125" bestFit="1" customWidth="1"/>
    <col min="3455" max="3455" width="7.08984375" bestFit="1" customWidth="1"/>
    <col min="3456" max="3456" width="5.36328125" bestFit="1" customWidth="1"/>
    <col min="3457" max="3457" width="7.08984375" bestFit="1" customWidth="1"/>
    <col min="3458" max="3458" width="5.36328125" bestFit="1" customWidth="1"/>
    <col min="3459" max="3460" width="6.08984375" bestFit="1" customWidth="1"/>
    <col min="3461" max="3461" width="4.90625" bestFit="1" customWidth="1"/>
    <col min="3462" max="3462" width="7.08984375" bestFit="1" customWidth="1"/>
    <col min="3463" max="3463" width="5.36328125" bestFit="1" customWidth="1"/>
    <col min="3464" max="3464" width="7.08984375" bestFit="1" customWidth="1"/>
    <col min="3465" max="3465" width="5.36328125" bestFit="1" customWidth="1"/>
    <col min="3466" max="3466" width="7.08984375" bestFit="1" customWidth="1"/>
    <col min="3467" max="3467" width="5.36328125" bestFit="1" customWidth="1"/>
    <col min="3468" max="3468" width="7.08984375" bestFit="1" customWidth="1"/>
    <col min="3469" max="3469" width="5.36328125" bestFit="1" customWidth="1"/>
    <col min="3470" max="3470" width="7.08984375" bestFit="1" customWidth="1"/>
    <col min="3471" max="3471" width="5.36328125" bestFit="1" customWidth="1"/>
    <col min="3472" max="3472" width="7.08984375" bestFit="1" customWidth="1"/>
    <col min="3473" max="3473" width="5.36328125" bestFit="1" customWidth="1"/>
    <col min="3474" max="3474" width="7.08984375" bestFit="1" customWidth="1"/>
    <col min="3475" max="3475" width="5.36328125" bestFit="1" customWidth="1"/>
    <col min="3476" max="3476" width="7.08984375" bestFit="1" customWidth="1"/>
    <col min="3477" max="3477" width="5.36328125" bestFit="1" customWidth="1"/>
    <col min="3478" max="3479" width="7.08984375" bestFit="1" customWidth="1"/>
    <col min="3480" max="3480" width="5.36328125" bestFit="1" customWidth="1"/>
    <col min="3481" max="3481" width="7.08984375" bestFit="1" customWidth="1"/>
    <col min="3482" max="3482" width="5.36328125" bestFit="1" customWidth="1"/>
    <col min="3483" max="3483" width="7.08984375" bestFit="1" customWidth="1"/>
    <col min="3484" max="3484" width="5.36328125" bestFit="1" customWidth="1"/>
    <col min="3485" max="3485" width="7.08984375" bestFit="1" customWidth="1"/>
    <col min="3486" max="3486" width="5.36328125" bestFit="1" customWidth="1"/>
    <col min="3487" max="3487" width="7.08984375" bestFit="1" customWidth="1"/>
    <col min="3488" max="3488" width="5.36328125" bestFit="1" customWidth="1"/>
    <col min="3489" max="3489" width="7.08984375" bestFit="1" customWidth="1"/>
    <col min="3490" max="3490" width="5.36328125" bestFit="1" customWidth="1"/>
    <col min="3491" max="3491" width="7.08984375" bestFit="1" customWidth="1"/>
    <col min="3492" max="3492" width="5.36328125" bestFit="1" customWidth="1"/>
    <col min="3493" max="3493" width="7.08984375" bestFit="1" customWidth="1"/>
    <col min="3494" max="3494" width="5.36328125" bestFit="1" customWidth="1"/>
    <col min="3495" max="3495" width="7.08984375" bestFit="1" customWidth="1"/>
    <col min="3496" max="3496" width="5.36328125" bestFit="1" customWidth="1"/>
    <col min="3497" max="3498" width="7.08984375" bestFit="1" customWidth="1"/>
    <col min="3499" max="3499" width="5.36328125" bestFit="1" customWidth="1"/>
    <col min="3500" max="3500" width="6.08984375" bestFit="1" customWidth="1"/>
    <col min="3501" max="3501" width="4.90625" bestFit="1" customWidth="1"/>
    <col min="3502" max="3502" width="7.08984375" bestFit="1" customWidth="1"/>
    <col min="3503" max="3503" width="5.36328125" bestFit="1" customWidth="1"/>
    <col min="3504" max="3504" width="7.08984375" bestFit="1" customWidth="1"/>
    <col min="3505" max="3505" width="5.36328125" bestFit="1" customWidth="1"/>
    <col min="3506" max="3506" width="7.08984375" bestFit="1" customWidth="1"/>
    <col min="3507" max="3507" width="5.36328125" bestFit="1" customWidth="1"/>
    <col min="3508" max="3508" width="7.08984375" bestFit="1" customWidth="1"/>
    <col min="3509" max="3509" width="5.36328125" bestFit="1" customWidth="1"/>
    <col min="3510" max="3510" width="7.08984375" bestFit="1" customWidth="1"/>
    <col min="3511" max="3511" width="5.36328125" bestFit="1" customWidth="1"/>
    <col min="3512" max="3513" width="7.08984375" bestFit="1" customWidth="1"/>
    <col min="3514" max="3514" width="5.36328125" bestFit="1" customWidth="1"/>
    <col min="3515" max="3515" width="7.08984375" bestFit="1" customWidth="1"/>
    <col min="3516" max="3516" width="5.36328125" bestFit="1" customWidth="1"/>
    <col min="3517" max="3517" width="7.08984375" bestFit="1" customWidth="1"/>
    <col min="3518" max="3518" width="5.36328125" bestFit="1" customWidth="1"/>
    <col min="3519" max="3519" width="6.08984375" bestFit="1" customWidth="1"/>
    <col min="3520" max="3520" width="4.90625" bestFit="1" customWidth="1"/>
    <col min="3521" max="3521" width="7.08984375" bestFit="1" customWidth="1"/>
    <col min="3522" max="3522" width="5.36328125" bestFit="1" customWidth="1"/>
    <col min="3523" max="3523" width="7.08984375" bestFit="1" customWidth="1"/>
    <col min="3524" max="3524" width="5.36328125" bestFit="1" customWidth="1"/>
    <col min="3525" max="3525" width="7.08984375" bestFit="1" customWidth="1"/>
    <col min="3526" max="3526" width="5.36328125" bestFit="1" customWidth="1"/>
    <col min="3527" max="3527" width="7.08984375" bestFit="1" customWidth="1"/>
    <col min="3528" max="3528" width="5.36328125" bestFit="1" customWidth="1"/>
    <col min="3529" max="3529" width="7.08984375" bestFit="1" customWidth="1"/>
    <col min="3530" max="3530" width="5.36328125" bestFit="1" customWidth="1"/>
    <col min="3531" max="3531" width="7.08984375" bestFit="1" customWidth="1"/>
    <col min="3532" max="3532" width="5.36328125" bestFit="1" customWidth="1"/>
    <col min="3533" max="3533" width="7.08984375" bestFit="1" customWidth="1"/>
    <col min="3534" max="3534" width="5.36328125" bestFit="1" customWidth="1"/>
    <col min="3535" max="3536" width="7.08984375" bestFit="1" customWidth="1"/>
    <col min="3537" max="3537" width="5.36328125" bestFit="1" customWidth="1"/>
    <col min="3538" max="3538" width="7.08984375" bestFit="1" customWidth="1"/>
    <col min="3539" max="3539" width="5.36328125" bestFit="1" customWidth="1"/>
    <col min="3540" max="3540" width="7.08984375" bestFit="1" customWidth="1"/>
    <col min="3541" max="3541" width="5.36328125" bestFit="1" customWidth="1"/>
    <col min="3542" max="3542" width="7.08984375" bestFit="1" customWidth="1"/>
    <col min="3543" max="3543" width="5.36328125" bestFit="1" customWidth="1"/>
    <col min="3544" max="3544" width="7.08984375" bestFit="1" customWidth="1"/>
    <col min="3545" max="3545" width="5.36328125" bestFit="1" customWidth="1"/>
    <col min="3546" max="3546" width="7.08984375" bestFit="1" customWidth="1"/>
    <col min="3547" max="3547" width="5.36328125" bestFit="1" customWidth="1"/>
    <col min="3548" max="3548" width="7.08984375" bestFit="1" customWidth="1"/>
    <col min="3549" max="3549" width="5.36328125" bestFit="1" customWidth="1"/>
    <col min="3550" max="3550" width="7.08984375" bestFit="1" customWidth="1"/>
    <col min="3551" max="3551" width="5.36328125" bestFit="1" customWidth="1"/>
    <col min="3552" max="3552" width="7.08984375" bestFit="1" customWidth="1"/>
    <col min="3553" max="3553" width="5.36328125" bestFit="1" customWidth="1"/>
    <col min="3554" max="3554" width="7.08984375" bestFit="1" customWidth="1"/>
    <col min="3555" max="3555" width="5.36328125" bestFit="1" customWidth="1"/>
    <col min="3556" max="3556" width="7.08984375" bestFit="1" customWidth="1"/>
    <col min="3557" max="3557" width="5.36328125" bestFit="1" customWidth="1"/>
    <col min="3558" max="3558" width="7.08984375" bestFit="1" customWidth="1"/>
    <col min="3559" max="3559" width="5.36328125" bestFit="1" customWidth="1"/>
    <col min="3560" max="3560" width="7.08984375" bestFit="1" customWidth="1"/>
    <col min="3561" max="3561" width="5.36328125" bestFit="1" customWidth="1"/>
    <col min="3562" max="3562" width="7.08984375" bestFit="1" customWidth="1"/>
    <col min="3563" max="3563" width="5.36328125" bestFit="1" customWidth="1"/>
    <col min="3564" max="3564" width="7.08984375" bestFit="1" customWidth="1"/>
    <col min="3565" max="3565" width="5.36328125" bestFit="1" customWidth="1"/>
    <col min="3566" max="3566" width="7.08984375" bestFit="1" customWidth="1"/>
    <col min="3567" max="3567" width="5.36328125" bestFit="1" customWidth="1"/>
    <col min="3568" max="3568" width="7.08984375" bestFit="1" customWidth="1"/>
    <col min="3569" max="3569" width="5.36328125" bestFit="1" customWidth="1"/>
    <col min="3570" max="3570" width="7.08984375" bestFit="1" customWidth="1"/>
    <col min="3571" max="3571" width="5.36328125" bestFit="1" customWidth="1"/>
    <col min="3572" max="3572" width="7.08984375" bestFit="1" customWidth="1"/>
    <col min="3573" max="3573" width="5.36328125" bestFit="1" customWidth="1"/>
    <col min="3574" max="3574" width="7.08984375" bestFit="1" customWidth="1"/>
    <col min="3575" max="3575" width="5.36328125" bestFit="1" customWidth="1"/>
    <col min="3576" max="3577" width="6.08984375" bestFit="1" customWidth="1"/>
    <col min="3578" max="3578" width="4.90625" bestFit="1" customWidth="1"/>
    <col min="3579" max="3579" width="7.08984375" bestFit="1" customWidth="1"/>
    <col min="3580" max="3580" width="5.36328125" bestFit="1" customWidth="1"/>
    <col min="3581" max="3581" width="7.08984375" bestFit="1" customWidth="1"/>
    <col min="3582" max="3582" width="5.36328125" bestFit="1" customWidth="1"/>
    <col min="3583" max="3585" width="7.08984375" bestFit="1" customWidth="1"/>
    <col min="3586" max="3586" width="5.36328125" bestFit="1" customWidth="1"/>
    <col min="3587" max="3587" width="7.08984375" bestFit="1" customWidth="1"/>
    <col min="3588" max="3588" width="5.36328125" bestFit="1" customWidth="1"/>
    <col min="3589" max="3589" width="7.08984375" bestFit="1" customWidth="1"/>
    <col min="3590" max="3590" width="5.36328125" bestFit="1" customWidth="1"/>
    <col min="3591" max="3591" width="7.08984375" bestFit="1" customWidth="1"/>
    <col min="3592" max="3592" width="5.36328125" bestFit="1" customWidth="1"/>
    <col min="3593" max="3593" width="7.08984375" bestFit="1" customWidth="1"/>
    <col min="3594" max="3594" width="5.36328125" bestFit="1" customWidth="1"/>
    <col min="3595" max="3595" width="7.08984375" bestFit="1" customWidth="1"/>
    <col min="3596" max="3596" width="5.36328125" bestFit="1" customWidth="1"/>
    <col min="3597" max="3597" width="7.08984375" bestFit="1" customWidth="1"/>
    <col min="3598" max="3598" width="5.36328125" bestFit="1" customWidth="1"/>
    <col min="3599" max="3600" width="6.08984375" bestFit="1" customWidth="1"/>
    <col min="3601" max="3601" width="4.90625" bestFit="1" customWidth="1"/>
    <col min="3602" max="3602" width="7.08984375" bestFit="1" customWidth="1"/>
    <col min="3603" max="3603" width="5.36328125" bestFit="1" customWidth="1"/>
    <col min="3604" max="3604" width="7.08984375" bestFit="1" customWidth="1"/>
    <col min="3605" max="3605" width="5.36328125" bestFit="1" customWidth="1"/>
    <col min="3606" max="3607" width="7.08984375" bestFit="1" customWidth="1"/>
    <col min="3608" max="3608" width="5.36328125" bestFit="1" customWidth="1"/>
    <col min="3609" max="3609" width="6.08984375" bestFit="1" customWidth="1"/>
    <col min="3610" max="3610" width="4.90625" bestFit="1" customWidth="1"/>
    <col min="3611" max="3612" width="7.08984375" bestFit="1" customWidth="1"/>
    <col min="3613" max="3613" width="5.36328125" bestFit="1" customWidth="1"/>
    <col min="3614" max="3614" width="7.08984375" bestFit="1" customWidth="1"/>
    <col min="3615" max="3615" width="5.36328125" bestFit="1" customWidth="1"/>
    <col min="3616" max="3616" width="7.08984375" bestFit="1" customWidth="1"/>
    <col min="3617" max="3617" width="5.36328125" bestFit="1" customWidth="1"/>
    <col min="3618" max="3618" width="7.08984375" bestFit="1" customWidth="1"/>
    <col min="3619" max="3619" width="5.36328125" bestFit="1" customWidth="1"/>
    <col min="3620" max="3620" width="7.08984375" bestFit="1" customWidth="1"/>
    <col min="3621" max="3621" width="5.36328125" bestFit="1" customWidth="1"/>
    <col min="3622" max="3622" width="7.08984375" bestFit="1" customWidth="1"/>
    <col min="3623" max="3623" width="5.36328125" bestFit="1" customWidth="1"/>
    <col min="3624" max="3624" width="7.08984375" bestFit="1" customWidth="1"/>
    <col min="3625" max="3625" width="5.36328125" bestFit="1" customWidth="1"/>
    <col min="3626" max="3626" width="7.08984375" bestFit="1" customWidth="1"/>
    <col min="3627" max="3627" width="5.36328125" bestFit="1" customWidth="1"/>
    <col min="3628" max="3629" width="7.08984375" bestFit="1" customWidth="1"/>
    <col min="3630" max="3630" width="5.36328125" bestFit="1" customWidth="1"/>
    <col min="3631" max="3631" width="6.08984375" bestFit="1" customWidth="1"/>
    <col min="3632" max="3632" width="4.90625" bestFit="1" customWidth="1"/>
    <col min="3633" max="3635" width="7.08984375" bestFit="1" customWidth="1"/>
    <col min="3636" max="3636" width="5.36328125" bestFit="1" customWidth="1"/>
    <col min="3637" max="3637" width="7.08984375" bestFit="1" customWidth="1"/>
    <col min="3638" max="3638" width="5.36328125" bestFit="1" customWidth="1"/>
    <col min="3639" max="3639" width="7.08984375" bestFit="1" customWidth="1"/>
    <col min="3640" max="3640" width="5.36328125" bestFit="1" customWidth="1"/>
    <col min="3641" max="3641" width="7.08984375" bestFit="1" customWidth="1"/>
    <col min="3642" max="3642" width="5.36328125" bestFit="1" customWidth="1"/>
    <col min="3643" max="3643" width="7.08984375" bestFit="1" customWidth="1"/>
    <col min="3644" max="3644" width="5.36328125" bestFit="1" customWidth="1"/>
    <col min="3645" max="3645" width="7.08984375" bestFit="1" customWidth="1"/>
    <col min="3646" max="3646" width="5.36328125" bestFit="1" customWidth="1"/>
    <col min="3647" max="3647" width="7.08984375" bestFit="1" customWidth="1"/>
    <col min="3648" max="3648" width="5.36328125" bestFit="1" customWidth="1"/>
    <col min="3649" max="3649" width="7.08984375" bestFit="1" customWidth="1"/>
    <col min="3650" max="3650" width="5.36328125" bestFit="1" customWidth="1"/>
    <col min="3651" max="3651" width="7.08984375" bestFit="1" customWidth="1"/>
    <col min="3652" max="3652" width="5.36328125" bestFit="1" customWidth="1"/>
    <col min="3653" max="3653" width="7.08984375" bestFit="1" customWidth="1"/>
    <col min="3654" max="3654" width="5.36328125" bestFit="1" customWidth="1"/>
    <col min="3655" max="3655" width="7.08984375" bestFit="1" customWidth="1"/>
    <col min="3656" max="3656" width="5.36328125" bestFit="1" customWidth="1"/>
    <col min="3657" max="3657" width="7.08984375" bestFit="1" customWidth="1"/>
    <col min="3658" max="3658" width="5.36328125" bestFit="1" customWidth="1"/>
    <col min="3659" max="3659" width="7.08984375" bestFit="1" customWidth="1"/>
    <col min="3660" max="3660" width="5.36328125" bestFit="1" customWidth="1"/>
    <col min="3661" max="3661" width="6.08984375" bestFit="1" customWidth="1"/>
    <col min="3662" max="3662" width="4.90625" bestFit="1" customWidth="1"/>
    <col min="3663" max="3663" width="7.08984375" bestFit="1" customWidth="1"/>
    <col min="3664" max="3664" width="5.36328125" bestFit="1" customWidth="1"/>
    <col min="3665" max="3665" width="7.08984375" bestFit="1" customWidth="1"/>
    <col min="3666" max="3666" width="5.36328125" bestFit="1" customWidth="1"/>
    <col min="3667" max="3667" width="7.08984375" bestFit="1" customWidth="1"/>
    <col min="3668" max="3668" width="5.36328125" bestFit="1" customWidth="1"/>
    <col min="3669" max="3669" width="7.08984375" bestFit="1" customWidth="1"/>
    <col min="3670" max="3670" width="5.36328125" bestFit="1" customWidth="1"/>
    <col min="3671" max="3671" width="7.08984375" bestFit="1" customWidth="1"/>
    <col min="3672" max="3672" width="5.36328125" bestFit="1" customWidth="1"/>
    <col min="3673" max="3673" width="6.08984375" bestFit="1" customWidth="1"/>
    <col min="3674" max="3674" width="4.90625" bestFit="1" customWidth="1"/>
    <col min="3675" max="3675" width="7.08984375" bestFit="1" customWidth="1"/>
    <col min="3676" max="3676" width="5.36328125" bestFit="1" customWidth="1"/>
    <col min="3677" max="3677" width="7.08984375" bestFit="1" customWidth="1"/>
    <col min="3678" max="3678" width="5.36328125" bestFit="1" customWidth="1"/>
    <col min="3679" max="3679" width="7.08984375" bestFit="1" customWidth="1"/>
    <col min="3680" max="3680" width="5.36328125" bestFit="1" customWidth="1"/>
    <col min="3681" max="3682" width="7.08984375" bestFit="1" customWidth="1"/>
    <col min="3683" max="3683" width="5.36328125" bestFit="1" customWidth="1"/>
    <col min="3684" max="3684" width="7.08984375" bestFit="1" customWidth="1"/>
    <col min="3685" max="3685" width="5.36328125" bestFit="1" customWidth="1"/>
    <col min="3686" max="3686" width="7.08984375" bestFit="1" customWidth="1"/>
    <col min="3687" max="3687" width="5.36328125" bestFit="1" customWidth="1"/>
    <col min="3688" max="3688" width="7.08984375" bestFit="1" customWidth="1"/>
    <col min="3689" max="3689" width="5.36328125" bestFit="1" customWidth="1"/>
    <col min="3690" max="3690" width="7.08984375" bestFit="1" customWidth="1"/>
    <col min="3691" max="3691" width="5.36328125" bestFit="1" customWidth="1"/>
    <col min="3692" max="3693" width="7.08984375" bestFit="1" customWidth="1"/>
    <col min="3694" max="3694" width="5.36328125" bestFit="1" customWidth="1"/>
    <col min="3695" max="3695" width="7.08984375" bestFit="1" customWidth="1"/>
    <col min="3696" max="3696" width="5.36328125" bestFit="1" customWidth="1"/>
    <col min="3697" max="3698" width="7.08984375" bestFit="1" customWidth="1"/>
    <col min="3699" max="3699" width="5.36328125" bestFit="1" customWidth="1"/>
    <col min="3700" max="3700" width="6.08984375" bestFit="1" customWidth="1"/>
    <col min="3701" max="3701" width="4.90625" bestFit="1" customWidth="1"/>
    <col min="3702" max="3702" width="7.08984375" bestFit="1" customWidth="1"/>
    <col min="3703" max="3703" width="5.36328125" bestFit="1" customWidth="1"/>
    <col min="3704" max="3704" width="7.08984375" bestFit="1" customWidth="1"/>
    <col min="3705" max="3705" width="5.36328125" bestFit="1" customWidth="1"/>
    <col min="3706" max="3706" width="7.08984375" bestFit="1" customWidth="1"/>
    <col min="3707" max="3707" width="5.36328125" bestFit="1" customWidth="1"/>
    <col min="3708" max="3708" width="7.08984375" bestFit="1" customWidth="1"/>
    <col min="3709" max="3709" width="5.36328125" bestFit="1" customWidth="1"/>
    <col min="3710" max="3710" width="7.08984375" bestFit="1" customWidth="1"/>
    <col min="3711" max="3711" width="5.36328125" bestFit="1" customWidth="1"/>
    <col min="3712" max="3712" width="7.08984375" bestFit="1" customWidth="1"/>
    <col min="3713" max="3713" width="5.36328125" bestFit="1" customWidth="1"/>
    <col min="3714" max="3714" width="7.08984375" bestFit="1" customWidth="1"/>
    <col min="3715" max="3715" width="5.36328125" bestFit="1" customWidth="1"/>
    <col min="3716" max="3716" width="7.08984375" bestFit="1" customWidth="1"/>
    <col min="3717" max="3717" width="5.36328125" bestFit="1" customWidth="1"/>
    <col min="3718" max="3718" width="7.08984375" bestFit="1" customWidth="1"/>
    <col min="3719" max="3719" width="5.36328125" bestFit="1" customWidth="1"/>
    <col min="3720" max="3721" width="7.08984375" bestFit="1" customWidth="1"/>
    <col min="3722" max="3722" width="5.36328125" bestFit="1" customWidth="1"/>
    <col min="3723" max="3723" width="7.08984375" bestFit="1" customWidth="1"/>
    <col min="3724" max="3724" width="5.36328125" bestFit="1" customWidth="1"/>
    <col min="3725" max="3725" width="7.08984375" bestFit="1" customWidth="1"/>
    <col min="3726" max="3726" width="5.36328125" bestFit="1" customWidth="1"/>
    <col min="3727" max="3727" width="7.08984375" bestFit="1" customWidth="1"/>
    <col min="3728" max="3728" width="5.36328125" bestFit="1" customWidth="1"/>
    <col min="3729" max="3729" width="6.08984375" bestFit="1" customWidth="1"/>
    <col min="3730" max="3730" width="4.90625" bestFit="1" customWidth="1"/>
    <col min="3731" max="3731" width="7.08984375" bestFit="1" customWidth="1"/>
    <col min="3732" max="3732" width="5.36328125" bestFit="1" customWidth="1"/>
    <col min="3733" max="3734" width="7.08984375" bestFit="1" customWidth="1"/>
    <col min="3735" max="3735" width="5.36328125" bestFit="1" customWidth="1"/>
    <col min="3736" max="3736" width="7.08984375" bestFit="1" customWidth="1"/>
    <col min="3737" max="3737" width="5.36328125" bestFit="1" customWidth="1"/>
    <col min="3738" max="3738" width="7.08984375" bestFit="1" customWidth="1"/>
    <col min="3739" max="3739" width="5.36328125" bestFit="1" customWidth="1"/>
    <col min="3740" max="3741" width="7.08984375" bestFit="1" customWidth="1"/>
    <col min="3742" max="3742" width="5.36328125" bestFit="1" customWidth="1"/>
    <col min="3743" max="3743" width="7.08984375" bestFit="1" customWidth="1"/>
    <col min="3744" max="3744" width="5.36328125" bestFit="1" customWidth="1"/>
    <col min="3745" max="3745" width="7.08984375" bestFit="1" customWidth="1"/>
    <col min="3746" max="3746" width="5.36328125" bestFit="1" customWidth="1"/>
    <col min="3747" max="3747" width="7.08984375" bestFit="1" customWidth="1"/>
    <col min="3748" max="3748" width="5.36328125" bestFit="1" customWidth="1"/>
    <col min="3749" max="3749" width="7.08984375" bestFit="1" customWidth="1"/>
    <col min="3750" max="3750" width="5.36328125" bestFit="1" customWidth="1"/>
    <col min="3751" max="3751" width="7.08984375" bestFit="1" customWidth="1"/>
    <col min="3752" max="3752" width="5.36328125" bestFit="1" customWidth="1"/>
    <col min="3753" max="3753" width="7.08984375" bestFit="1" customWidth="1"/>
    <col min="3754" max="3754" width="5.36328125" bestFit="1" customWidth="1"/>
    <col min="3755" max="3755" width="7.08984375" bestFit="1" customWidth="1"/>
    <col min="3756" max="3756" width="5.36328125" bestFit="1" customWidth="1"/>
    <col min="3757" max="3757" width="7.08984375" bestFit="1" customWidth="1"/>
    <col min="3758" max="3758" width="5.36328125" bestFit="1" customWidth="1"/>
    <col min="3759" max="3759" width="7.08984375" bestFit="1" customWidth="1"/>
    <col min="3760" max="3760" width="5.36328125" bestFit="1" customWidth="1"/>
    <col min="3761" max="3761" width="7.08984375" bestFit="1" customWidth="1"/>
    <col min="3762" max="3762" width="5.36328125" bestFit="1" customWidth="1"/>
    <col min="3763" max="3763" width="7.08984375" bestFit="1" customWidth="1"/>
    <col min="3764" max="3764" width="5.36328125" bestFit="1" customWidth="1"/>
    <col min="3765" max="3765" width="7.08984375" bestFit="1" customWidth="1"/>
    <col min="3766" max="3766" width="5.36328125" bestFit="1" customWidth="1"/>
    <col min="3767" max="3767" width="7.08984375" bestFit="1" customWidth="1"/>
    <col min="3768" max="3768" width="5.36328125" bestFit="1" customWidth="1"/>
    <col min="3769" max="3769" width="7.08984375" bestFit="1" customWidth="1"/>
    <col min="3770" max="3770" width="5.36328125" bestFit="1" customWidth="1"/>
    <col min="3771" max="3772" width="7.08984375" bestFit="1" customWidth="1"/>
    <col min="3773" max="3773" width="5.36328125" bestFit="1" customWidth="1"/>
    <col min="3774" max="3774" width="7.08984375" bestFit="1" customWidth="1"/>
    <col min="3775" max="3775" width="5.36328125" bestFit="1" customWidth="1"/>
    <col min="3776" max="3776" width="6.08984375" bestFit="1" customWidth="1"/>
    <col min="3777" max="3777" width="4.90625" bestFit="1" customWidth="1"/>
    <col min="3778" max="3778" width="7.08984375" bestFit="1" customWidth="1"/>
    <col min="3779" max="3779" width="5.36328125" bestFit="1" customWidth="1"/>
    <col min="3780" max="3780" width="7.08984375" bestFit="1" customWidth="1"/>
    <col min="3781" max="3781" width="5.36328125" bestFit="1" customWidth="1"/>
    <col min="3782" max="3782" width="7.08984375" bestFit="1" customWidth="1"/>
    <col min="3783" max="3783" width="5.36328125" bestFit="1" customWidth="1"/>
    <col min="3784" max="3784" width="7.08984375" bestFit="1" customWidth="1"/>
    <col min="3785" max="3785" width="5.36328125" bestFit="1" customWidth="1"/>
    <col min="3786" max="3786" width="6.08984375" bestFit="1" customWidth="1"/>
    <col min="3787" max="3787" width="4.90625" bestFit="1" customWidth="1"/>
    <col min="3788" max="3788" width="7.08984375" bestFit="1" customWidth="1"/>
    <col min="3789" max="3789" width="5.36328125" bestFit="1" customWidth="1"/>
    <col min="3790" max="3790" width="7.08984375" bestFit="1" customWidth="1"/>
    <col min="3791" max="3791" width="5.36328125" bestFit="1" customWidth="1"/>
    <col min="3792" max="3792" width="7.08984375" bestFit="1" customWidth="1"/>
    <col min="3793" max="3793" width="5.36328125" bestFit="1" customWidth="1"/>
    <col min="3794" max="3794" width="7.08984375" bestFit="1" customWidth="1"/>
    <col min="3795" max="3795" width="5.36328125" bestFit="1" customWidth="1"/>
    <col min="3796" max="3796" width="7.08984375" bestFit="1" customWidth="1"/>
    <col min="3797" max="3797" width="5.36328125" bestFit="1" customWidth="1"/>
    <col min="3798" max="3798" width="6.08984375" bestFit="1" customWidth="1"/>
    <col min="3799" max="3799" width="4.90625" bestFit="1" customWidth="1"/>
    <col min="3800" max="3800" width="7.08984375" bestFit="1" customWidth="1"/>
    <col min="3801" max="3801" width="5.36328125" bestFit="1" customWidth="1"/>
    <col min="3802" max="3802" width="7.08984375" bestFit="1" customWidth="1"/>
    <col min="3803" max="3803" width="5.36328125" bestFit="1" customWidth="1"/>
    <col min="3804" max="3804" width="7.08984375" bestFit="1" customWidth="1"/>
    <col min="3805" max="3805" width="5.36328125" bestFit="1" customWidth="1"/>
    <col min="3806" max="3806" width="7.08984375" bestFit="1" customWidth="1"/>
    <col min="3807" max="3807" width="5.36328125" bestFit="1" customWidth="1"/>
    <col min="3808" max="3808" width="7.08984375" bestFit="1" customWidth="1"/>
    <col min="3809" max="3809" width="5.36328125" bestFit="1" customWidth="1"/>
    <col min="3810" max="3810" width="7.08984375" bestFit="1" customWidth="1"/>
    <col min="3811" max="3811" width="5.36328125" bestFit="1" customWidth="1"/>
    <col min="3812" max="3812" width="7.08984375" bestFit="1" customWidth="1"/>
    <col min="3813" max="3813" width="5.36328125" bestFit="1" customWidth="1"/>
    <col min="3814" max="3814" width="7.08984375" bestFit="1" customWidth="1"/>
    <col min="3815" max="3815" width="5.36328125" bestFit="1" customWidth="1"/>
    <col min="3816" max="3816" width="7.08984375" bestFit="1" customWidth="1"/>
    <col min="3817" max="3817" width="5.36328125" bestFit="1" customWidth="1"/>
    <col min="3818" max="3819" width="7.08984375" bestFit="1" customWidth="1"/>
    <col min="3820" max="3820" width="5.36328125" bestFit="1" customWidth="1"/>
    <col min="3821" max="3821" width="7.08984375" bestFit="1" customWidth="1"/>
    <col min="3822" max="3822" width="5.36328125" bestFit="1" customWidth="1"/>
    <col min="3823" max="3823" width="7.08984375" bestFit="1" customWidth="1"/>
    <col min="3824" max="3824" width="5.36328125" bestFit="1" customWidth="1"/>
    <col min="3825" max="3825" width="7.08984375" bestFit="1" customWidth="1"/>
    <col min="3826" max="3826" width="5.36328125" bestFit="1" customWidth="1"/>
    <col min="3827" max="3827" width="7.08984375" bestFit="1" customWidth="1"/>
    <col min="3828" max="3828" width="5.36328125" bestFit="1" customWidth="1"/>
    <col min="3829" max="3829" width="7.08984375" bestFit="1" customWidth="1"/>
    <col min="3830" max="3830" width="5.36328125" bestFit="1" customWidth="1"/>
    <col min="3831" max="3831" width="7.08984375" bestFit="1" customWidth="1"/>
    <col min="3832" max="3832" width="5.36328125" bestFit="1" customWidth="1"/>
    <col min="3833" max="3833" width="7.08984375" bestFit="1" customWidth="1"/>
    <col min="3834" max="3834" width="5.36328125" bestFit="1" customWidth="1"/>
    <col min="3835" max="3835" width="6.08984375" bestFit="1" customWidth="1"/>
    <col min="3836" max="3836" width="4.90625" bestFit="1" customWidth="1"/>
    <col min="3837" max="3837" width="6.08984375" bestFit="1" customWidth="1"/>
    <col min="3838" max="3838" width="4.90625" bestFit="1" customWidth="1"/>
    <col min="3839" max="3839" width="7.08984375" bestFit="1" customWidth="1"/>
    <col min="3840" max="3840" width="5.36328125" bestFit="1" customWidth="1"/>
    <col min="3841" max="3841" width="7.08984375" bestFit="1" customWidth="1"/>
    <col min="3842" max="3842" width="5.36328125" bestFit="1" customWidth="1"/>
    <col min="3843" max="3843" width="7.08984375" bestFit="1" customWidth="1"/>
    <col min="3844" max="3844" width="5.36328125" bestFit="1" customWidth="1"/>
    <col min="3845" max="3845" width="7.08984375" bestFit="1" customWidth="1"/>
    <col min="3846" max="3846" width="5.36328125" bestFit="1" customWidth="1"/>
    <col min="3847" max="3847" width="7.08984375" bestFit="1" customWidth="1"/>
    <col min="3848" max="3848" width="5.36328125" bestFit="1" customWidth="1"/>
    <col min="3849" max="3849" width="7.08984375" bestFit="1" customWidth="1"/>
    <col min="3850" max="3850" width="5.36328125" bestFit="1" customWidth="1"/>
    <col min="3851" max="3851" width="7.08984375" bestFit="1" customWidth="1"/>
    <col min="3852" max="3852" width="5.36328125" bestFit="1" customWidth="1"/>
    <col min="3853" max="3853" width="7.08984375" bestFit="1" customWidth="1"/>
    <col min="3854" max="3854" width="5.36328125" bestFit="1" customWidth="1"/>
    <col min="3855" max="3855" width="7.08984375" bestFit="1" customWidth="1"/>
    <col min="3856" max="3856" width="5.36328125" bestFit="1" customWidth="1"/>
    <col min="3857" max="3857" width="7.08984375" bestFit="1" customWidth="1"/>
    <col min="3858" max="3858" width="5.36328125" bestFit="1" customWidth="1"/>
    <col min="3859" max="3859" width="7.08984375" bestFit="1" customWidth="1"/>
    <col min="3860" max="3860" width="5.36328125" bestFit="1" customWidth="1"/>
    <col min="3861" max="3861" width="6.08984375" bestFit="1" customWidth="1"/>
    <col min="3862" max="3862" width="4.90625" bestFit="1" customWidth="1"/>
    <col min="3863" max="3864" width="7.08984375" bestFit="1" customWidth="1"/>
    <col min="3865" max="3865" width="5.36328125" bestFit="1" customWidth="1"/>
    <col min="3866" max="3866" width="7.08984375" bestFit="1" customWidth="1"/>
    <col min="3867" max="3867" width="5.36328125" bestFit="1" customWidth="1"/>
    <col min="3868" max="3868" width="7.08984375" bestFit="1" customWidth="1"/>
    <col min="3869" max="3869" width="5.36328125" bestFit="1" customWidth="1"/>
    <col min="3870" max="3870" width="7.08984375" bestFit="1" customWidth="1"/>
    <col min="3871" max="3871" width="5.36328125" bestFit="1" customWidth="1"/>
    <col min="3872" max="3872" width="7.08984375" bestFit="1" customWidth="1"/>
    <col min="3873" max="3873" width="5.36328125" bestFit="1" customWidth="1"/>
    <col min="3874" max="3874" width="7.08984375" bestFit="1" customWidth="1"/>
    <col min="3875" max="3875" width="5.36328125" bestFit="1" customWidth="1"/>
    <col min="3876" max="3876" width="7.08984375" bestFit="1" customWidth="1"/>
    <col min="3877" max="3877" width="5.36328125" bestFit="1" customWidth="1"/>
    <col min="3878" max="3878" width="5.90625" bestFit="1" customWidth="1"/>
  </cols>
  <sheetData>
    <row r="1" spans="1:2" x14ac:dyDescent="0.35">
      <c r="A1" s="6" t="s">
        <v>0</v>
      </c>
      <c r="B1" s="4" t="s">
        <v>178</v>
      </c>
    </row>
    <row r="3" spans="1:2" ht="43.5" x14ac:dyDescent="0.35">
      <c r="A3" s="6" t="s">
        <v>176</v>
      </c>
      <c r="B3" s="4" t="s">
        <v>179</v>
      </c>
    </row>
    <row r="4" spans="1:2" x14ac:dyDescent="0.35">
      <c r="A4" s="7">
        <v>2005</v>
      </c>
      <c r="B4" s="5">
        <v>6.4462592592592598</v>
      </c>
    </row>
    <row r="5" spans="1:2" x14ac:dyDescent="0.35">
      <c r="A5" s="7">
        <v>2006</v>
      </c>
      <c r="B5" s="5">
        <v>5.1968988764044939</v>
      </c>
    </row>
    <row r="6" spans="1:2" x14ac:dyDescent="0.35">
      <c r="A6" s="7">
        <v>2007</v>
      </c>
      <c r="B6" s="5">
        <v>5.4182745098039229</v>
      </c>
    </row>
    <row r="7" spans="1:2" x14ac:dyDescent="0.35">
      <c r="A7" s="7">
        <v>2008</v>
      </c>
      <c r="B7" s="5">
        <v>5.4185090909090903</v>
      </c>
    </row>
    <row r="8" spans="1:2" x14ac:dyDescent="0.35">
      <c r="A8" s="7">
        <v>2009</v>
      </c>
      <c r="B8" s="5">
        <v>5.4576666666666664</v>
      </c>
    </row>
    <row r="9" spans="1:2" x14ac:dyDescent="0.35">
      <c r="A9" s="7">
        <v>2010</v>
      </c>
      <c r="B9" s="5">
        <v>5.4968064516129029</v>
      </c>
    </row>
    <row r="10" spans="1:2" x14ac:dyDescent="0.35">
      <c r="A10" s="7">
        <v>2011</v>
      </c>
      <c r="B10" s="5">
        <v>5.4240821917808253</v>
      </c>
    </row>
    <row r="11" spans="1:2" x14ac:dyDescent="0.35">
      <c r="A11" s="7">
        <v>2012</v>
      </c>
      <c r="B11" s="5">
        <v>5.4436170212765935</v>
      </c>
    </row>
    <row r="12" spans="1:2" x14ac:dyDescent="0.35">
      <c r="A12" s="7">
        <v>2013</v>
      </c>
      <c r="B12" s="5">
        <v>5.3932941176470583</v>
      </c>
    </row>
    <row r="13" spans="1:2" x14ac:dyDescent="0.35">
      <c r="A13" s="7">
        <v>2014</v>
      </c>
      <c r="B13" s="5">
        <v>5.386263888888891</v>
      </c>
    </row>
    <row r="14" spans="1:2" x14ac:dyDescent="0.35">
      <c r="A14" s="7">
        <v>2015</v>
      </c>
      <c r="B14" s="5">
        <v>5.4009436619718301</v>
      </c>
    </row>
    <row r="15" spans="1:2" x14ac:dyDescent="0.35">
      <c r="A15" s="7">
        <v>2016</v>
      </c>
      <c r="B15" s="5">
        <v>5.3964468085106416</v>
      </c>
    </row>
    <row r="16" spans="1:2" x14ac:dyDescent="0.35">
      <c r="A16" s="7">
        <v>2017</v>
      </c>
      <c r="B16" s="5">
        <v>5.4604081632653072</v>
      </c>
    </row>
    <row r="17" spans="1:2" x14ac:dyDescent="0.35">
      <c r="A17" s="7">
        <v>2018</v>
      </c>
      <c r="B17" s="5">
        <v>5.4986737588652481</v>
      </c>
    </row>
    <row r="18" spans="1:2" x14ac:dyDescent="0.35">
      <c r="A18" s="7">
        <v>2019</v>
      </c>
      <c r="B18" s="5">
        <v>5.5709650349650373</v>
      </c>
    </row>
    <row r="19" spans="1:2" x14ac:dyDescent="0.35">
      <c r="A19" s="7">
        <v>2020</v>
      </c>
      <c r="B19" s="5">
        <v>5.7275172413793083</v>
      </c>
    </row>
    <row r="20" spans="1:2" x14ac:dyDescent="0.35">
      <c r="A20" s="7">
        <v>2021</v>
      </c>
      <c r="B20" s="5">
        <v>5.6362459016393451</v>
      </c>
    </row>
    <row r="21" spans="1:2" x14ac:dyDescent="0.35">
      <c r="A21" s="7">
        <v>2022</v>
      </c>
      <c r="B21" s="5">
        <v>5.5851403508771913</v>
      </c>
    </row>
    <row r="22" spans="1:2" x14ac:dyDescent="0.35">
      <c r="A22" s="7" t="s">
        <v>177</v>
      </c>
      <c r="B22" s="5">
        <v>5.4792273760800239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AFD3D-F301-40BE-9402-C8B787D8EA89}">
  <dimension ref="A1:B22"/>
  <sheetViews>
    <sheetView workbookViewId="0">
      <selection activeCell="A3" sqref="A3"/>
    </sheetView>
  </sheetViews>
  <sheetFormatPr defaultRowHeight="14.5" x14ac:dyDescent="0.35"/>
  <cols>
    <col min="1" max="1" width="12.453125" bestFit="1" customWidth="1"/>
    <col min="2" max="2" width="7.54296875" bestFit="1" customWidth="1"/>
    <col min="3" max="6" width="5.36328125" bestFit="1" customWidth="1"/>
    <col min="7" max="7" width="4.36328125" bestFit="1" customWidth="1"/>
    <col min="8" max="27" width="5.36328125" bestFit="1" customWidth="1"/>
    <col min="28" max="28" width="4.36328125" bestFit="1" customWidth="1"/>
    <col min="29" max="37" width="5.36328125" bestFit="1" customWidth="1"/>
    <col min="38" max="38" width="4.36328125" bestFit="1" customWidth="1"/>
    <col min="39" max="41" width="5.36328125" bestFit="1" customWidth="1"/>
    <col min="42" max="42" width="4.36328125" bestFit="1" customWidth="1"/>
    <col min="43" max="54" width="5.36328125" bestFit="1" customWidth="1"/>
    <col min="55" max="55" width="4.36328125" bestFit="1" customWidth="1"/>
    <col min="56" max="67" width="5.36328125" bestFit="1" customWidth="1"/>
    <col min="68" max="68" width="4.36328125" bestFit="1" customWidth="1"/>
    <col min="69" max="77" width="5.36328125" bestFit="1" customWidth="1"/>
    <col min="78" max="78" width="4.36328125" bestFit="1" customWidth="1"/>
    <col min="79" max="90" width="5.36328125" bestFit="1" customWidth="1"/>
    <col min="91" max="91" width="4.36328125" bestFit="1" customWidth="1"/>
    <col min="92" max="107" width="5.36328125" bestFit="1" customWidth="1"/>
    <col min="108" max="108" width="4.36328125" bestFit="1" customWidth="1"/>
    <col min="109" max="121" width="5.36328125" bestFit="1" customWidth="1"/>
    <col min="122" max="122" width="4.36328125" bestFit="1" customWidth="1"/>
    <col min="123" max="128" width="5.36328125" bestFit="1" customWidth="1"/>
    <col min="129" max="129" width="3.36328125" bestFit="1" customWidth="1"/>
    <col min="130" max="135" width="5.36328125" bestFit="1" customWidth="1"/>
    <col min="136" max="136" width="4.36328125" bestFit="1" customWidth="1"/>
    <col min="137" max="138" width="5.36328125" bestFit="1" customWidth="1"/>
    <col min="139" max="139" width="4.36328125" bestFit="1" customWidth="1"/>
    <col min="140" max="146" width="5.36328125" bestFit="1" customWidth="1"/>
    <col min="147" max="147" width="4.36328125" bestFit="1" customWidth="1"/>
    <col min="148" max="149" width="5.36328125" bestFit="1" customWidth="1"/>
    <col min="150" max="150" width="4.36328125" bestFit="1" customWidth="1"/>
    <col min="151" max="164" width="5.36328125" bestFit="1" customWidth="1"/>
    <col min="165" max="165" width="4.36328125" bestFit="1" customWidth="1"/>
    <col min="166" max="176" width="5.36328125" bestFit="1" customWidth="1"/>
    <col min="177" max="177" width="4.36328125" bestFit="1" customWidth="1"/>
    <col min="178" max="194" width="5.36328125" bestFit="1" customWidth="1"/>
    <col min="195" max="195" width="4.36328125" bestFit="1" customWidth="1"/>
    <col min="196" max="210" width="5.36328125" bestFit="1" customWidth="1"/>
    <col min="211" max="211" width="4.36328125" bestFit="1" customWidth="1"/>
    <col min="212" max="213" width="5.36328125" bestFit="1" customWidth="1"/>
    <col min="214" max="214" width="3.36328125" bestFit="1" customWidth="1"/>
    <col min="215" max="235" width="5.36328125" bestFit="1" customWidth="1"/>
    <col min="236" max="236" width="4.36328125" bestFit="1" customWidth="1"/>
    <col min="237" max="242" width="5.36328125" bestFit="1" customWidth="1"/>
    <col min="243" max="243" width="4.36328125" bestFit="1" customWidth="1"/>
    <col min="244" max="261" width="5.36328125" bestFit="1" customWidth="1"/>
    <col min="262" max="262" width="4.36328125" bestFit="1" customWidth="1"/>
    <col min="263" max="272" width="5.36328125" bestFit="1" customWidth="1"/>
    <col min="273" max="273" width="4.36328125" bestFit="1" customWidth="1"/>
    <col min="274" max="275" width="5.36328125" bestFit="1" customWidth="1"/>
    <col min="276" max="276" width="4.36328125" bestFit="1" customWidth="1"/>
    <col min="277" max="280" width="5.36328125" bestFit="1" customWidth="1"/>
    <col min="281" max="281" width="4.36328125" bestFit="1" customWidth="1"/>
    <col min="282" max="287" width="5.36328125" bestFit="1" customWidth="1"/>
    <col min="288" max="288" width="4.36328125" bestFit="1" customWidth="1"/>
    <col min="289" max="292" width="5.36328125" bestFit="1" customWidth="1"/>
    <col min="293" max="293" width="4.36328125" bestFit="1" customWidth="1"/>
    <col min="294" max="300" width="5.36328125" bestFit="1" customWidth="1"/>
    <col min="301" max="301" width="4.36328125" bestFit="1" customWidth="1"/>
    <col min="302" max="307" width="5.36328125" bestFit="1" customWidth="1"/>
    <col min="308" max="308" width="4.36328125" bestFit="1" customWidth="1"/>
    <col min="309" max="320" width="5.36328125" bestFit="1" customWidth="1"/>
    <col min="321" max="321" width="4.36328125" bestFit="1" customWidth="1"/>
    <col min="322" max="323" width="5.36328125" bestFit="1" customWidth="1"/>
    <col min="324" max="324" width="4.36328125" bestFit="1" customWidth="1"/>
    <col min="325" max="334" width="5.36328125" bestFit="1" customWidth="1"/>
    <col min="335" max="335" width="4.36328125" bestFit="1" customWidth="1"/>
    <col min="336" max="371" width="5.36328125" bestFit="1" customWidth="1"/>
    <col min="372" max="372" width="4.36328125" bestFit="1" customWidth="1"/>
    <col min="373" max="376" width="5.36328125" bestFit="1" customWidth="1"/>
    <col min="377" max="377" width="4.36328125" bestFit="1" customWidth="1"/>
    <col min="378" max="389" width="5.36328125" bestFit="1" customWidth="1"/>
    <col min="390" max="390" width="3.36328125" bestFit="1" customWidth="1"/>
    <col min="391" max="393" width="5.36328125" bestFit="1" customWidth="1"/>
    <col min="394" max="394" width="4.36328125" bestFit="1" customWidth="1"/>
    <col min="395" max="404" width="5.36328125" bestFit="1" customWidth="1"/>
    <col min="405" max="405" width="4.36328125" bestFit="1" customWidth="1"/>
    <col min="406" max="411" width="5.36328125" bestFit="1" customWidth="1"/>
    <col min="412" max="412" width="4.36328125" bestFit="1" customWidth="1"/>
    <col min="413" max="425" width="5.36328125" bestFit="1" customWidth="1"/>
    <col min="426" max="426" width="4.36328125" bestFit="1" customWidth="1"/>
    <col min="427" max="450" width="5.36328125" bestFit="1" customWidth="1"/>
    <col min="451" max="451" width="4.36328125" bestFit="1" customWidth="1"/>
    <col min="452" max="459" width="5.36328125" bestFit="1" customWidth="1"/>
    <col min="460" max="460" width="4.36328125" bestFit="1" customWidth="1"/>
    <col min="461" max="465" width="5.36328125" bestFit="1" customWidth="1"/>
    <col min="466" max="466" width="4.36328125" bestFit="1" customWidth="1"/>
    <col min="467" max="468" width="5.36328125" bestFit="1" customWidth="1"/>
    <col min="469" max="469" width="4.36328125" bestFit="1" customWidth="1"/>
    <col min="470" max="471" width="5.36328125" bestFit="1" customWidth="1"/>
    <col min="472" max="472" width="4.36328125" bestFit="1" customWidth="1"/>
    <col min="473" max="478" width="5.36328125" bestFit="1" customWidth="1"/>
    <col min="479" max="479" width="4.36328125" bestFit="1" customWidth="1"/>
    <col min="480" max="485" width="5.36328125" bestFit="1" customWidth="1"/>
    <col min="486" max="486" width="4.36328125" bestFit="1" customWidth="1"/>
    <col min="487" max="490" width="5.36328125" bestFit="1" customWidth="1"/>
    <col min="491" max="491" width="4.36328125" bestFit="1" customWidth="1"/>
    <col min="492" max="496" width="5.36328125" bestFit="1" customWidth="1"/>
    <col min="497" max="497" width="4.36328125" bestFit="1" customWidth="1"/>
    <col min="498" max="501" width="5.36328125" bestFit="1" customWidth="1"/>
    <col min="502" max="502" width="4.36328125" bestFit="1" customWidth="1"/>
    <col min="503" max="507" width="5.36328125" bestFit="1" customWidth="1"/>
    <col min="508" max="508" width="4.36328125" bestFit="1" customWidth="1"/>
    <col min="509" max="512" width="5.36328125" bestFit="1" customWidth="1"/>
    <col min="513" max="513" width="4.36328125" bestFit="1" customWidth="1"/>
    <col min="514" max="554" width="5.36328125" bestFit="1" customWidth="1"/>
    <col min="555" max="555" width="4.36328125" bestFit="1" customWidth="1"/>
    <col min="556" max="562" width="5.36328125" bestFit="1" customWidth="1"/>
    <col min="563" max="563" width="4.36328125" bestFit="1" customWidth="1"/>
    <col min="564" max="569" width="5.36328125" bestFit="1" customWidth="1"/>
    <col min="570" max="570" width="4.36328125" bestFit="1" customWidth="1"/>
    <col min="571" max="576" width="5.36328125" bestFit="1" customWidth="1"/>
    <col min="577" max="577" width="3.36328125" bestFit="1" customWidth="1"/>
    <col min="578" max="583" width="5.36328125" bestFit="1" customWidth="1"/>
    <col min="584" max="584" width="4.36328125" bestFit="1" customWidth="1"/>
    <col min="585" max="592" width="5.36328125" bestFit="1" customWidth="1"/>
    <col min="593" max="593" width="4.36328125" bestFit="1" customWidth="1"/>
    <col min="594" max="611" width="5.36328125" bestFit="1" customWidth="1"/>
    <col min="612" max="612" width="4.36328125" bestFit="1" customWidth="1"/>
    <col min="613" max="618" width="5.36328125" bestFit="1" customWidth="1"/>
    <col min="619" max="619" width="4.36328125" bestFit="1" customWidth="1"/>
    <col min="620" max="629" width="5.36328125" bestFit="1" customWidth="1"/>
    <col min="630" max="630" width="1.81640625" bestFit="1" customWidth="1"/>
    <col min="631" max="641" width="5.36328125" bestFit="1" customWidth="1"/>
    <col min="642" max="642" width="4.36328125" bestFit="1" customWidth="1"/>
    <col min="643" max="660" width="5.36328125" bestFit="1" customWidth="1"/>
    <col min="661" max="661" width="4.36328125" bestFit="1" customWidth="1"/>
    <col min="662" max="667" width="5.36328125" bestFit="1" customWidth="1"/>
    <col min="668" max="668" width="4.36328125" bestFit="1" customWidth="1"/>
    <col min="669" max="674" width="5.36328125" bestFit="1" customWidth="1"/>
    <col min="675" max="675" width="4.36328125" bestFit="1" customWidth="1"/>
    <col min="676" max="681" width="5.36328125" bestFit="1" customWidth="1"/>
    <col min="682" max="682" width="3.36328125" bestFit="1" customWidth="1"/>
    <col min="683" max="704" width="5.36328125" bestFit="1" customWidth="1"/>
    <col min="705" max="705" width="4.36328125" bestFit="1" customWidth="1"/>
    <col min="706" max="743" width="5.36328125" bestFit="1" customWidth="1"/>
    <col min="744" max="744" width="4.36328125" bestFit="1" customWidth="1"/>
    <col min="745" max="751" width="5.36328125" bestFit="1" customWidth="1"/>
    <col min="752" max="752" width="4.36328125" bestFit="1" customWidth="1"/>
    <col min="753" max="760" width="5.36328125" bestFit="1" customWidth="1"/>
    <col min="761" max="761" width="4.36328125" bestFit="1" customWidth="1"/>
    <col min="762" max="766" width="5.36328125" bestFit="1" customWidth="1"/>
    <col min="767" max="767" width="4.36328125" bestFit="1" customWidth="1"/>
    <col min="768" max="769" width="5.36328125" bestFit="1" customWidth="1"/>
    <col min="770" max="770" width="4.36328125" bestFit="1" customWidth="1"/>
    <col min="771" max="773" width="5.36328125" bestFit="1" customWidth="1"/>
    <col min="774" max="774" width="4.36328125" bestFit="1" customWidth="1"/>
    <col min="775" max="796" width="5.36328125" bestFit="1" customWidth="1"/>
    <col min="797" max="797" width="4.36328125" bestFit="1" customWidth="1"/>
    <col min="798" max="802" width="5.36328125" bestFit="1" customWidth="1"/>
    <col min="803" max="803" width="4.36328125" bestFit="1" customWidth="1"/>
    <col min="804" max="828" width="5.36328125" bestFit="1" customWidth="1"/>
    <col min="829" max="829" width="4.36328125" bestFit="1" customWidth="1"/>
    <col min="830" max="837" width="5.36328125" bestFit="1" customWidth="1"/>
    <col min="838" max="838" width="4.36328125" bestFit="1" customWidth="1"/>
    <col min="839" max="867" width="5.36328125" bestFit="1" customWidth="1"/>
    <col min="868" max="868" width="4.36328125" bestFit="1" customWidth="1"/>
    <col min="869" max="874" width="5.36328125" bestFit="1" customWidth="1"/>
    <col min="875" max="875" width="4.36328125" bestFit="1" customWidth="1"/>
    <col min="876" max="883" width="5.36328125" bestFit="1" customWidth="1"/>
    <col min="884" max="884" width="4.36328125" bestFit="1" customWidth="1"/>
    <col min="885" max="897" width="5.36328125" bestFit="1" customWidth="1"/>
    <col min="898" max="898" width="4.36328125" bestFit="1" customWidth="1"/>
    <col min="899" max="906" width="5.36328125" bestFit="1" customWidth="1"/>
    <col min="907" max="907" width="4.36328125" bestFit="1" customWidth="1"/>
    <col min="908" max="910" width="5.36328125" bestFit="1" customWidth="1"/>
    <col min="911" max="911" width="4.36328125" bestFit="1" customWidth="1"/>
    <col min="912" max="915" width="5.36328125" bestFit="1" customWidth="1"/>
    <col min="916" max="916" width="4.36328125" bestFit="1" customWidth="1"/>
    <col min="917" max="919" width="5.36328125" bestFit="1" customWidth="1"/>
    <col min="920" max="920" width="4.36328125" bestFit="1" customWidth="1"/>
    <col min="921" max="928" width="5.36328125" bestFit="1" customWidth="1"/>
    <col min="929" max="929" width="4.36328125" bestFit="1" customWidth="1"/>
    <col min="930" max="939" width="5.36328125" bestFit="1" customWidth="1"/>
    <col min="940" max="940" width="4.36328125" bestFit="1" customWidth="1"/>
    <col min="941" max="942" width="5.36328125" bestFit="1" customWidth="1"/>
    <col min="943" max="943" width="4.36328125" bestFit="1" customWidth="1"/>
    <col min="944" max="947" width="5.36328125" bestFit="1" customWidth="1"/>
    <col min="948" max="948" width="4.36328125" bestFit="1" customWidth="1"/>
    <col min="949" max="958" width="5.36328125" bestFit="1" customWidth="1"/>
    <col min="959" max="959" width="4.36328125" bestFit="1" customWidth="1"/>
    <col min="960" max="980" width="5.36328125" bestFit="1" customWidth="1"/>
    <col min="981" max="981" width="4.36328125" bestFit="1" customWidth="1"/>
    <col min="982" max="987" width="5.36328125" bestFit="1" customWidth="1"/>
    <col min="988" max="988" width="4.36328125" bestFit="1" customWidth="1"/>
    <col min="989" max="993" width="5.36328125" bestFit="1" customWidth="1"/>
    <col min="994" max="994" width="4.36328125" bestFit="1" customWidth="1"/>
    <col min="995" max="1016" width="5.36328125" bestFit="1" customWidth="1"/>
    <col min="1017" max="1017" width="4.36328125" bestFit="1" customWidth="1"/>
    <col min="1018" max="1020" width="5.36328125" bestFit="1" customWidth="1"/>
    <col min="1021" max="1021" width="4.36328125" bestFit="1" customWidth="1"/>
    <col min="1022" max="1027" width="5.36328125" bestFit="1" customWidth="1"/>
    <col min="1028" max="1028" width="4.36328125" bestFit="1" customWidth="1"/>
    <col min="1029" max="1041" width="5.36328125" bestFit="1" customWidth="1"/>
    <col min="1042" max="1042" width="4.36328125" bestFit="1" customWidth="1"/>
    <col min="1043" max="1044" width="5.36328125" bestFit="1" customWidth="1"/>
    <col min="1045" max="1045" width="4.36328125" bestFit="1" customWidth="1"/>
    <col min="1046" max="1050" width="5.36328125" bestFit="1" customWidth="1"/>
    <col min="1051" max="1051" width="4.36328125" bestFit="1" customWidth="1"/>
    <col min="1052" max="1054" width="5.36328125" bestFit="1" customWidth="1"/>
    <col min="1055" max="1055" width="3.36328125" bestFit="1" customWidth="1"/>
    <col min="1056" max="1062" width="5.36328125" bestFit="1" customWidth="1"/>
    <col min="1063" max="1063" width="4.36328125" bestFit="1" customWidth="1"/>
    <col min="1064" max="1066" width="5.36328125" bestFit="1" customWidth="1"/>
    <col min="1067" max="1067" width="4.36328125" bestFit="1" customWidth="1"/>
    <col min="1068" max="1073" width="5.36328125" bestFit="1" customWidth="1"/>
    <col min="1074" max="1074" width="4.36328125" bestFit="1" customWidth="1"/>
    <col min="1075" max="1079" width="5.36328125" bestFit="1" customWidth="1"/>
    <col min="1080" max="1080" width="4.36328125" bestFit="1" customWidth="1"/>
    <col min="1081" max="1092" width="5.36328125" bestFit="1" customWidth="1"/>
    <col min="1093" max="1093" width="4.36328125" bestFit="1" customWidth="1"/>
    <col min="1094" max="1105" width="5.36328125" bestFit="1" customWidth="1"/>
    <col min="1106" max="1106" width="1.81640625" bestFit="1" customWidth="1"/>
    <col min="1107" max="1112" width="5.36328125" bestFit="1" customWidth="1"/>
    <col min="1113" max="1113" width="4.36328125" bestFit="1" customWidth="1"/>
    <col min="1114" max="1122" width="5.36328125" bestFit="1" customWidth="1"/>
    <col min="1123" max="1123" width="4.36328125" bestFit="1" customWidth="1"/>
    <col min="1124" max="1149" width="5.36328125" bestFit="1" customWidth="1"/>
    <col min="1150" max="1150" width="4.36328125" bestFit="1" customWidth="1"/>
    <col min="1151" max="1155" width="5.36328125" bestFit="1" customWidth="1"/>
    <col min="1156" max="1156" width="4.36328125" bestFit="1" customWidth="1"/>
    <col min="1157" max="1164" width="5.36328125" bestFit="1" customWidth="1"/>
    <col min="1165" max="1165" width="4.36328125" bestFit="1" customWidth="1"/>
    <col min="1166" max="1169" width="5.36328125" bestFit="1" customWidth="1"/>
    <col min="1170" max="1170" width="4.36328125" bestFit="1" customWidth="1"/>
    <col min="1171" max="1174" width="5.36328125" bestFit="1" customWidth="1"/>
    <col min="1175" max="1175" width="4.36328125" bestFit="1" customWidth="1"/>
    <col min="1176" max="1179" width="5.36328125" bestFit="1" customWidth="1"/>
    <col min="1180" max="1180" width="4.36328125" bestFit="1" customWidth="1"/>
    <col min="1181" max="1184" width="5.36328125" bestFit="1" customWidth="1"/>
    <col min="1185" max="1185" width="4.36328125" bestFit="1" customWidth="1"/>
    <col min="1186" max="1189" width="5.36328125" bestFit="1" customWidth="1"/>
    <col min="1190" max="1190" width="4.36328125" bestFit="1" customWidth="1"/>
    <col min="1191" max="1206" width="5.36328125" bestFit="1" customWidth="1"/>
    <col min="1207" max="1207" width="4.36328125" bestFit="1" customWidth="1"/>
    <col min="1208" max="1219" width="5.36328125" bestFit="1" customWidth="1"/>
    <col min="1220" max="1220" width="4.36328125" bestFit="1" customWidth="1"/>
    <col min="1221" max="1222" width="5.36328125" bestFit="1" customWidth="1"/>
    <col min="1223" max="1223" width="4.36328125" bestFit="1" customWidth="1"/>
    <col min="1224" max="1237" width="5.36328125" bestFit="1" customWidth="1"/>
    <col min="1238" max="1238" width="4.36328125" bestFit="1" customWidth="1"/>
    <col min="1239" max="1243" width="5.36328125" bestFit="1" customWidth="1"/>
    <col min="1244" max="1244" width="3.36328125" bestFit="1" customWidth="1"/>
    <col min="1245" max="1246" width="5.36328125" bestFit="1" customWidth="1"/>
    <col min="1247" max="1247" width="4.36328125" bestFit="1" customWidth="1"/>
    <col min="1248" max="1249" width="5.36328125" bestFit="1" customWidth="1"/>
    <col min="1250" max="1250" width="4.36328125" bestFit="1" customWidth="1"/>
    <col min="1251" max="1254" width="5.36328125" bestFit="1" customWidth="1"/>
    <col min="1255" max="1255" width="4.36328125" bestFit="1" customWidth="1"/>
    <col min="1256" max="1262" width="5.36328125" bestFit="1" customWidth="1"/>
    <col min="1263" max="1263" width="4.36328125" bestFit="1" customWidth="1"/>
    <col min="1264" max="1264" width="5.36328125" bestFit="1" customWidth="1"/>
    <col min="1265" max="1265" width="4.36328125" bestFit="1" customWidth="1"/>
    <col min="1266" max="1277" width="5.36328125" bestFit="1" customWidth="1"/>
    <col min="1278" max="1278" width="4.36328125" bestFit="1" customWidth="1"/>
    <col min="1279" max="1286" width="5.36328125" bestFit="1" customWidth="1"/>
    <col min="1287" max="1287" width="4.36328125" bestFit="1" customWidth="1"/>
    <col min="1288" max="1305" width="5.36328125" bestFit="1" customWidth="1"/>
    <col min="1306" max="1306" width="4.36328125" bestFit="1" customWidth="1"/>
    <col min="1307" max="1319" width="5.36328125" bestFit="1" customWidth="1"/>
    <col min="1320" max="1320" width="4.36328125" bestFit="1" customWidth="1"/>
    <col min="1321" max="1323" width="5.36328125" bestFit="1" customWidth="1"/>
    <col min="1324" max="1324" width="4.36328125" bestFit="1" customWidth="1"/>
    <col min="1325" max="1329" width="5.36328125" bestFit="1" customWidth="1"/>
    <col min="1330" max="1330" width="3.36328125" bestFit="1" customWidth="1"/>
    <col min="1331" max="1345" width="5.36328125" bestFit="1" customWidth="1"/>
    <col min="1346" max="1346" width="4.36328125" bestFit="1" customWidth="1"/>
    <col min="1347" max="1348" width="5.36328125" bestFit="1" customWidth="1"/>
    <col min="1349" max="1349" width="4.36328125" bestFit="1" customWidth="1"/>
    <col min="1350" max="1351" width="5.36328125" bestFit="1" customWidth="1"/>
    <col min="1352" max="1352" width="4.36328125" bestFit="1" customWidth="1"/>
    <col min="1353" max="1356" width="5.36328125" bestFit="1" customWidth="1"/>
    <col min="1357" max="1357" width="4.36328125" bestFit="1" customWidth="1"/>
    <col min="1358" max="1365" width="5.36328125" bestFit="1" customWidth="1"/>
    <col min="1366" max="1366" width="3.36328125" bestFit="1" customWidth="1"/>
    <col min="1367" max="1373" width="5.36328125" bestFit="1" customWidth="1"/>
    <col min="1374" max="1374" width="4.36328125" bestFit="1" customWidth="1"/>
    <col min="1375" max="1387" width="5.36328125" bestFit="1" customWidth="1"/>
    <col min="1388" max="1388" width="4.36328125" bestFit="1" customWidth="1"/>
    <col min="1389" max="1394" width="5.36328125" bestFit="1" customWidth="1"/>
    <col min="1395" max="1396" width="4.36328125" bestFit="1" customWidth="1"/>
    <col min="1397" max="1402" width="5.36328125" bestFit="1" customWidth="1"/>
    <col min="1403" max="1403" width="3.36328125" bestFit="1" customWidth="1"/>
    <col min="1404" max="1413" width="5.36328125" bestFit="1" customWidth="1"/>
    <col min="1414" max="1414" width="4.36328125" bestFit="1" customWidth="1"/>
    <col min="1415" max="1417" width="5.36328125" bestFit="1" customWidth="1"/>
    <col min="1418" max="1418" width="4.36328125" bestFit="1" customWidth="1"/>
    <col min="1419" max="1421" width="5.36328125" bestFit="1" customWidth="1"/>
    <col min="1422" max="1422" width="4.36328125" bestFit="1" customWidth="1"/>
    <col min="1423" max="1423" width="5.36328125" bestFit="1" customWidth="1"/>
    <col min="1424" max="1424" width="4.36328125" bestFit="1" customWidth="1"/>
    <col min="1425" max="1431" width="5.36328125" bestFit="1" customWidth="1"/>
    <col min="1432" max="1432" width="4.36328125" bestFit="1" customWidth="1"/>
    <col min="1433" max="1439" width="5.36328125" bestFit="1" customWidth="1"/>
    <col min="1440" max="1440" width="4.36328125" bestFit="1" customWidth="1"/>
    <col min="1441" max="1445" width="5.36328125" bestFit="1" customWidth="1"/>
    <col min="1446" max="1446" width="4.36328125" bestFit="1" customWidth="1"/>
    <col min="1447" max="1451" width="5.36328125" bestFit="1" customWidth="1"/>
    <col min="1452" max="1452" width="4.36328125" bestFit="1" customWidth="1"/>
    <col min="1453" max="1464" width="5.36328125" bestFit="1" customWidth="1"/>
    <col min="1465" max="1465" width="4.36328125" bestFit="1" customWidth="1"/>
    <col min="1466" max="1475" width="5.36328125" bestFit="1" customWidth="1"/>
    <col min="1476" max="1476" width="4.36328125" bestFit="1" customWidth="1"/>
    <col min="1477" max="1508" width="5.36328125" bestFit="1" customWidth="1"/>
    <col min="1509" max="1509" width="4.36328125" bestFit="1" customWidth="1"/>
    <col min="1510" max="1516" width="5.36328125" bestFit="1" customWidth="1"/>
    <col min="1517" max="1517" width="4.36328125" bestFit="1" customWidth="1"/>
    <col min="1518" max="1535" width="5.36328125" bestFit="1" customWidth="1"/>
    <col min="1536" max="1536" width="4.36328125" bestFit="1" customWidth="1"/>
    <col min="1537" max="1544" width="5.36328125" bestFit="1" customWidth="1"/>
    <col min="1545" max="1545" width="4.36328125" bestFit="1" customWidth="1"/>
    <col min="1546" max="1572" width="5.36328125" bestFit="1" customWidth="1"/>
    <col min="1573" max="1573" width="4.36328125" bestFit="1" customWidth="1"/>
    <col min="1574" max="1582" width="5.36328125" bestFit="1" customWidth="1"/>
    <col min="1583" max="1583" width="4.36328125" bestFit="1" customWidth="1"/>
    <col min="1584" max="1586" width="5.36328125" bestFit="1" customWidth="1"/>
    <col min="1587" max="1587" width="4.36328125" bestFit="1" customWidth="1"/>
    <col min="1588" max="1596" width="5.36328125" bestFit="1" customWidth="1"/>
    <col min="1597" max="1597" width="4.36328125" bestFit="1" customWidth="1"/>
    <col min="1598" max="1610" width="5.36328125" bestFit="1" customWidth="1"/>
    <col min="1611" max="1611" width="4.36328125" bestFit="1" customWidth="1"/>
    <col min="1612" max="1616" width="5.36328125" bestFit="1" customWidth="1"/>
    <col min="1617" max="1617" width="4.36328125" bestFit="1" customWidth="1"/>
    <col min="1618" max="1628" width="5.36328125" bestFit="1" customWidth="1"/>
    <col min="1629" max="1629" width="4.36328125" bestFit="1" customWidth="1"/>
    <col min="1630" max="1642" width="5.36328125" bestFit="1" customWidth="1"/>
    <col min="1643" max="1643" width="4.36328125" bestFit="1" customWidth="1"/>
    <col min="1644" max="1664" width="5.36328125" bestFit="1" customWidth="1"/>
    <col min="1665" max="1665" width="4.36328125" bestFit="1" customWidth="1"/>
    <col min="1666" max="1669" width="5.36328125" bestFit="1" customWidth="1"/>
    <col min="1670" max="1670" width="4.36328125" bestFit="1" customWidth="1"/>
    <col min="1671" max="1675" width="5.36328125" bestFit="1" customWidth="1"/>
    <col min="1676" max="1676" width="4.36328125" bestFit="1" customWidth="1"/>
    <col min="1677" max="1693" width="5.36328125" bestFit="1" customWidth="1"/>
    <col min="1694" max="1695" width="4.36328125" bestFit="1" customWidth="1"/>
    <col min="1696" max="1706" width="5.36328125" bestFit="1" customWidth="1"/>
    <col min="1707" max="1707" width="4.36328125" bestFit="1" customWidth="1"/>
    <col min="1708" max="1714" width="5.36328125" bestFit="1" customWidth="1"/>
    <col min="1715" max="1715" width="10.36328125" bestFit="1" customWidth="1"/>
    <col min="1716" max="1716" width="5.36328125" bestFit="1" customWidth="1"/>
    <col min="1717" max="1718" width="7.08984375" bestFit="1" customWidth="1"/>
    <col min="1719" max="1719" width="5.36328125" bestFit="1" customWidth="1"/>
    <col min="1720" max="1720" width="7.08984375" bestFit="1" customWidth="1"/>
    <col min="1721" max="1721" width="5.36328125" bestFit="1" customWidth="1"/>
    <col min="1722" max="1724" width="7.08984375" bestFit="1" customWidth="1"/>
    <col min="1725" max="1725" width="5.36328125" bestFit="1" customWidth="1"/>
    <col min="1726" max="1726" width="7.08984375" bestFit="1" customWidth="1"/>
    <col min="1727" max="1727" width="5.36328125" bestFit="1" customWidth="1"/>
    <col min="1728" max="1728" width="7.08984375" bestFit="1" customWidth="1"/>
    <col min="1729" max="1729" width="5.36328125" bestFit="1" customWidth="1"/>
    <col min="1730" max="1730" width="6.08984375" bestFit="1" customWidth="1"/>
    <col min="1731" max="1731" width="4.90625" bestFit="1" customWidth="1"/>
    <col min="1732" max="1732" width="7.08984375" bestFit="1" customWidth="1"/>
    <col min="1733" max="1733" width="5.36328125" bestFit="1" customWidth="1"/>
    <col min="1734" max="1734" width="7.08984375" bestFit="1" customWidth="1"/>
    <col min="1735" max="1735" width="5.36328125" bestFit="1" customWidth="1"/>
    <col min="1736" max="1736" width="7.08984375" bestFit="1" customWidth="1"/>
    <col min="1737" max="1737" width="5.36328125" bestFit="1" customWidth="1"/>
    <col min="1738" max="1738" width="7.08984375" bestFit="1" customWidth="1"/>
    <col min="1739" max="1739" width="5.36328125" bestFit="1" customWidth="1"/>
    <col min="1740" max="1740" width="7.08984375" bestFit="1" customWidth="1"/>
    <col min="1741" max="1741" width="5.36328125" bestFit="1" customWidth="1"/>
    <col min="1742" max="1742" width="6.08984375" bestFit="1" customWidth="1"/>
    <col min="1743" max="1743" width="4.90625" bestFit="1" customWidth="1"/>
    <col min="1744" max="1744" width="7.08984375" bestFit="1" customWidth="1"/>
    <col min="1745" max="1745" width="5.36328125" bestFit="1" customWidth="1"/>
    <col min="1746" max="1747" width="7.08984375" bestFit="1" customWidth="1"/>
    <col min="1748" max="1748" width="5.36328125" bestFit="1" customWidth="1"/>
    <col min="1749" max="1749" width="6.08984375" bestFit="1" customWidth="1"/>
    <col min="1750" max="1750" width="4.90625" bestFit="1" customWidth="1"/>
    <col min="1751" max="1751" width="7.08984375" bestFit="1" customWidth="1"/>
    <col min="1752" max="1752" width="5.36328125" bestFit="1" customWidth="1"/>
    <col min="1753" max="1753" width="7.08984375" bestFit="1" customWidth="1"/>
    <col min="1754" max="1754" width="5.36328125" bestFit="1" customWidth="1"/>
    <col min="1755" max="1755" width="7.08984375" bestFit="1" customWidth="1"/>
    <col min="1756" max="1756" width="5.36328125" bestFit="1" customWidth="1"/>
    <col min="1757" max="1757" width="6.08984375" bestFit="1" customWidth="1"/>
    <col min="1758" max="1758" width="4.90625" bestFit="1" customWidth="1"/>
    <col min="1759" max="1759" width="7.08984375" bestFit="1" customWidth="1"/>
    <col min="1760" max="1760" width="5.36328125" bestFit="1" customWidth="1"/>
    <col min="1761" max="1761" width="7.08984375" bestFit="1" customWidth="1"/>
    <col min="1762" max="1762" width="5.36328125" bestFit="1" customWidth="1"/>
    <col min="1763" max="1763" width="7.08984375" bestFit="1" customWidth="1"/>
    <col min="1764" max="1764" width="5.36328125" bestFit="1" customWidth="1"/>
    <col min="1765" max="1765" width="7.08984375" bestFit="1" customWidth="1"/>
    <col min="1766" max="1766" width="5.36328125" bestFit="1" customWidth="1"/>
    <col min="1767" max="1769" width="7.08984375" bestFit="1" customWidth="1"/>
    <col min="1770" max="1770" width="5.36328125" bestFit="1" customWidth="1"/>
    <col min="1771" max="1772" width="7.08984375" bestFit="1" customWidth="1"/>
    <col min="1773" max="1773" width="5.36328125" bestFit="1" customWidth="1"/>
    <col min="1774" max="1774" width="7.08984375" bestFit="1" customWidth="1"/>
    <col min="1775" max="1775" width="5.36328125" bestFit="1" customWidth="1"/>
    <col min="1776" max="1776" width="7.08984375" bestFit="1" customWidth="1"/>
    <col min="1777" max="1777" width="5.36328125" bestFit="1" customWidth="1"/>
    <col min="1778" max="1778" width="7.08984375" bestFit="1" customWidth="1"/>
    <col min="1779" max="1779" width="5.36328125" bestFit="1" customWidth="1"/>
    <col min="1780" max="1782" width="7.08984375" bestFit="1" customWidth="1"/>
    <col min="1783" max="1783" width="5.36328125" bestFit="1" customWidth="1"/>
    <col min="1784" max="1784" width="7.08984375" bestFit="1" customWidth="1"/>
    <col min="1785" max="1785" width="5.36328125" bestFit="1" customWidth="1"/>
    <col min="1786" max="1786" width="7.08984375" bestFit="1" customWidth="1"/>
    <col min="1787" max="1787" width="5.36328125" bestFit="1" customWidth="1"/>
    <col min="1788" max="1790" width="7.08984375" bestFit="1" customWidth="1"/>
    <col min="1791" max="1791" width="5.36328125" bestFit="1" customWidth="1"/>
    <col min="1792" max="1792" width="7.08984375" bestFit="1" customWidth="1"/>
    <col min="1793" max="1793" width="5.36328125" bestFit="1" customWidth="1"/>
    <col min="1794" max="1794" width="7.08984375" bestFit="1" customWidth="1"/>
    <col min="1795" max="1795" width="5.36328125" bestFit="1" customWidth="1"/>
    <col min="1796" max="1797" width="7.08984375" bestFit="1" customWidth="1"/>
    <col min="1798" max="1798" width="5.36328125" bestFit="1" customWidth="1"/>
    <col min="1799" max="1799" width="7.08984375" bestFit="1" customWidth="1"/>
    <col min="1800" max="1800" width="5.36328125" bestFit="1" customWidth="1"/>
    <col min="1801" max="1801" width="7.08984375" bestFit="1" customWidth="1"/>
    <col min="1802" max="1802" width="5.36328125" bestFit="1" customWidth="1"/>
    <col min="1803" max="1804" width="7.08984375" bestFit="1" customWidth="1"/>
    <col min="1805" max="1805" width="5.36328125" bestFit="1" customWidth="1"/>
    <col min="1806" max="1806" width="7.08984375" bestFit="1" customWidth="1"/>
    <col min="1807" max="1807" width="5.36328125" bestFit="1" customWidth="1"/>
    <col min="1808" max="1808" width="7.08984375" bestFit="1" customWidth="1"/>
    <col min="1809" max="1809" width="5.36328125" bestFit="1" customWidth="1"/>
    <col min="1810" max="1812" width="7.08984375" bestFit="1" customWidth="1"/>
    <col min="1813" max="1813" width="5.36328125" bestFit="1" customWidth="1"/>
    <col min="1814" max="1814" width="6.08984375" bestFit="1" customWidth="1"/>
    <col min="1815" max="1815" width="4.90625" bestFit="1" customWidth="1"/>
    <col min="1816" max="1817" width="7.08984375" bestFit="1" customWidth="1"/>
    <col min="1818" max="1818" width="5.36328125" bestFit="1" customWidth="1"/>
    <col min="1819" max="1819" width="7.08984375" bestFit="1" customWidth="1"/>
    <col min="1820" max="1820" width="5.36328125" bestFit="1" customWidth="1"/>
    <col min="1821" max="1821" width="7.08984375" bestFit="1" customWidth="1"/>
    <col min="1822" max="1822" width="5.36328125" bestFit="1" customWidth="1"/>
    <col min="1823" max="1823" width="7.08984375" bestFit="1" customWidth="1"/>
    <col min="1824" max="1824" width="5.36328125" bestFit="1" customWidth="1"/>
    <col min="1825" max="1825" width="7.08984375" bestFit="1" customWidth="1"/>
    <col min="1826" max="1826" width="5.36328125" bestFit="1" customWidth="1"/>
    <col min="1827" max="1827" width="6.08984375" bestFit="1" customWidth="1"/>
    <col min="1828" max="1828" width="4.90625" bestFit="1" customWidth="1"/>
    <col min="1829" max="1829" width="7.08984375" bestFit="1" customWidth="1"/>
    <col min="1830" max="1830" width="5.36328125" bestFit="1" customWidth="1"/>
    <col min="1831" max="1831" width="7.08984375" bestFit="1" customWidth="1"/>
    <col min="1832" max="1832" width="5.36328125" bestFit="1" customWidth="1"/>
    <col min="1833" max="1833" width="7.08984375" bestFit="1" customWidth="1"/>
    <col min="1834" max="1834" width="5.36328125" bestFit="1" customWidth="1"/>
    <col min="1835" max="1836" width="7.08984375" bestFit="1" customWidth="1"/>
    <col min="1837" max="1837" width="5.36328125" bestFit="1" customWidth="1"/>
    <col min="1838" max="1838" width="7.08984375" bestFit="1" customWidth="1"/>
    <col min="1839" max="1839" width="5.36328125" bestFit="1" customWidth="1"/>
    <col min="1840" max="1840" width="7.08984375" bestFit="1" customWidth="1"/>
    <col min="1841" max="1841" width="5.36328125" bestFit="1" customWidth="1"/>
    <col min="1842" max="1842" width="7.08984375" bestFit="1" customWidth="1"/>
    <col min="1843" max="1843" width="5.36328125" bestFit="1" customWidth="1"/>
    <col min="1844" max="1845" width="7.08984375" bestFit="1" customWidth="1"/>
    <col min="1846" max="1846" width="5.36328125" bestFit="1" customWidth="1"/>
    <col min="1847" max="1847" width="7.08984375" bestFit="1" customWidth="1"/>
    <col min="1848" max="1848" width="5.36328125" bestFit="1" customWidth="1"/>
    <col min="1849" max="1850" width="7.08984375" bestFit="1" customWidth="1"/>
    <col min="1851" max="1851" width="5.36328125" bestFit="1" customWidth="1"/>
    <col min="1852" max="1852" width="7.08984375" bestFit="1" customWidth="1"/>
    <col min="1853" max="1853" width="5.36328125" bestFit="1" customWidth="1"/>
    <col min="1854" max="1854" width="7.08984375" bestFit="1" customWidth="1"/>
    <col min="1855" max="1855" width="5.36328125" bestFit="1" customWidth="1"/>
    <col min="1856" max="1857" width="7.08984375" bestFit="1" customWidth="1"/>
    <col min="1858" max="1858" width="5.36328125" bestFit="1" customWidth="1"/>
    <col min="1859" max="1859" width="7.08984375" bestFit="1" customWidth="1"/>
    <col min="1860" max="1860" width="5.36328125" bestFit="1" customWidth="1"/>
    <col min="1861" max="1861" width="7.08984375" bestFit="1" customWidth="1"/>
    <col min="1862" max="1862" width="5.36328125" bestFit="1" customWidth="1"/>
    <col min="1863" max="1863" width="7.08984375" bestFit="1" customWidth="1"/>
    <col min="1864" max="1864" width="5.36328125" bestFit="1" customWidth="1"/>
    <col min="1865" max="1866" width="7.08984375" bestFit="1" customWidth="1"/>
    <col min="1867" max="1867" width="5.36328125" bestFit="1" customWidth="1"/>
    <col min="1868" max="1868" width="7.08984375" bestFit="1" customWidth="1"/>
    <col min="1869" max="1869" width="5.36328125" bestFit="1" customWidth="1"/>
    <col min="1870" max="1870" width="7.08984375" bestFit="1" customWidth="1"/>
    <col min="1871" max="1871" width="5.36328125" bestFit="1" customWidth="1"/>
    <col min="1872" max="1872" width="7.08984375" bestFit="1" customWidth="1"/>
    <col min="1873" max="1873" width="5.36328125" bestFit="1" customWidth="1"/>
    <col min="1874" max="1874" width="7.08984375" bestFit="1" customWidth="1"/>
    <col min="1875" max="1875" width="5.36328125" bestFit="1" customWidth="1"/>
    <col min="1876" max="1878" width="7.08984375" bestFit="1" customWidth="1"/>
    <col min="1879" max="1879" width="5.36328125" bestFit="1" customWidth="1"/>
    <col min="1880" max="1882" width="7.08984375" bestFit="1" customWidth="1"/>
    <col min="1883" max="1883" width="5.36328125" bestFit="1" customWidth="1"/>
    <col min="1884" max="1884" width="7.08984375" bestFit="1" customWidth="1"/>
    <col min="1885" max="1885" width="5.36328125" bestFit="1" customWidth="1"/>
    <col min="1886" max="1886" width="7.08984375" bestFit="1" customWidth="1"/>
    <col min="1887" max="1887" width="5.36328125" bestFit="1" customWidth="1"/>
    <col min="1888" max="1888" width="6.08984375" bestFit="1" customWidth="1"/>
    <col min="1889" max="1889" width="4.90625" bestFit="1" customWidth="1"/>
    <col min="1890" max="1891" width="7.08984375" bestFit="1" customWidth="1"/>
    <col min="1892" max="1892" width="5.36328125" bestFit="1" customWidth="1"/>
    <col min="1893" max="1893" width="7.08984375" bestFit="1" customWidth="1"/>
    <col min="1894" max="1894" width="5.36328125" bestFit="1" customWidth="1"/>
    <col min="1895" max="1897" width="7.08984375" bestFit="1" customWidth="1"/>
    <col min="1898" max="1898" width="5.36328125" bestFit="1" customWidth="1"/>
    <col min="1899" max="1899" width="7.08984375" bestFit="1" customWidth="1"/>
    <col min="1900" max="1900" width="5.36328125" bestFit="1" customWidth="1"/>
    <col min="1901" max="1902" width="7.08984375" bestFit="1" customWidth="1"/>
    <col min="1903" max="1903" width="5.36328125" bestFit="1" customWidth="1"/>
    <col min="1904" max="1904" width="7.08984375" bestFit="1" customWidth="1"/>
    <col min="1905" max="1905" width="5.36328125" bestFit="1" customWidth="1"/>
    <col min="1906" max="1906" width="7.08984375" bestFit="1" customWidth="1"/>
    <col min="1907" max="1907" width="5.36328125" bestFit="1" customWidth="1"/>
    <col min="1908" max="1908" width="7.08984375" bestFit="1" customWidth="1"/>
    <col min="1909" max="1909" width="5.36328125" bestFit="1" customWidth="1"/>
    <col min="1910" max="1910" width="6.08984375" bestFit="1" customWidth="1"/>
    <col min="1911" max="1911" width="4.90625" bestFit="1" customWidth="1"/>
    <col min="1912" max="1913" width="7.08984375" bestFit="1" customWidth="1"/>
    <col min="1914" max="1914" width="5.36328125" bestFit="1" customWidth="1"/>
    <col min="1915" max="1915" width="7.08984375" bestFit="1" customWidth="1"/>
    <col min="1916" max="1916" width="5.36328125" bestFit="1" customWidth="1"/>
    <col min="1917" max="1917" width="7.08984375" bestFit="1" customWidth="1"/>
    <col min="1918" max="1918" width="5.36328125" bestFit="1" customWidth="1"/>
    <col min="1919" max="1919" width="7.08984375" bestFit="1" customWidth="1"/>
    <col min="1920" max="1920" width="5.36328125" bestFit="1" customWidth="1"/>
    <col min="1921" max="1922" width="7.08984375" bestFit="1" customWidth="1"/>
    <col min="1923" max="1923" width="5.36328125" bestFit="1" customWidth="1"/>
    <col min="1924" max="1926" width="7.08984375" bestFit="1" customWidth="1"/>
    <col min="1927" max="1927" width="5.36328125" bestFit="1" customWidth="1"/>
    <col min="1928" max="1928" width="7.08984375" bestFit="1" customWidth="1"/>
    <col min="1929" max="1929" width="5.36328125" bestFit="1" customWidth="1"/>
    <col min="1930" max="1930" width="7.08984375" bestFit="1" customWidth="1"/>
    <col min="1931" max="1931" width="5.36328125" bestFit="1" customWidth="1"/>
    <col min="1932" max="1932" width="7.08984375" bestFit="1" customWidth="1"/>
    <col min="1933" max="1933" width="5.36328125" bestFit="1" customWidth="1"/>
    <col min="1934" max="1934" width="7.08984375" bestFit="1" customWidth="1"/>
    <col min="1935" max="1935" width="5.36328125" bestFit="1" customWidth="1"/>
    <col min="1936" max="1937" width="7.08984375" bestFit="1" customWidth="1"/>
    <col min="1938" max="1938" width="5.36328125" bestFit="1" customWidth="1"/>
    <col min="1939" max="1939" width="7.08984375" bestFit="1" customWidth="1"/>
    <col min="1940" max="1940" width="5.36328125" bestFit="1" customWidth="1"/>
    <col min="1941" max="1941" width="7.08984375" bestFit="1" customWidth="1"/>
    <col min="1942" max="1942" width="5.36328125" bestFit="1" customWidth="1"/>
    <col min="1943" max="1944" width="7.08984375" bestFit="1" customWidth="1"/>
    <col min="1945" max="1945" width="5.36328125" bestFit="1" customWidth="1"/>
    <col min="1946" max="1947" width="7.08984375" bestFit="1" customWidth="1"/>
    <col min="1948" max="1948" width="5.36328125" bestFit="1" customWidth="1"/>
    <col min="1949" max="1949" width="7.08984375" bestFit="1" customWidth="1"/>
    <col min="1950" max="1950" width="5.36328125" bestFit="1" customWidth="1"/>
    <col min="1951" max="1951" width="7.08984375" bestFit="1" customWidth="1"/>
    <col min="1952" max="1952" width="5.36328125" bestFit="1" customWidth="1"/>
    <col min="1953" max="1953" width="7.08984375" bestFit="1" customWidth="1"/>
    <col min="1954" max="1954" width="5.36328125" bestFit="1" customWidth="1"/>
    <col min="1955" max="1955" width="7.08984375" bestFit="1" customWidth="1"/>
    <col min="1956" max="1956" width="5.36328125" bestFit="1" customWidth="1"/>
    <col min="1957" max="1957" width="7.08984375" bestFit="1" customWidth="1"/>
    <col min="1958" max="1958" width="5.36328125" bestFit="1" customWidth="1"/>
    <col min="1959" max="1959" width="7.08984375" bestFit="1" customWidth="1"/>
    <col min="1960" max="1960" width="5.36328125" bestFit="1" customWidth="1"/>
    <col min="1961" max="1961" width="7.08984375" bestFit="1" customWidth="1"/>
    <col min="1962" max="1962" width="5.36328125" bestFit="1" customWidth="1"/>
    <col min="1963" max="1965" width="7.08984375" bestFit="1" customWidth="1"/>
    <col min="1966" max="1966" width="5.36328125" bestFit="1" customWidth="1"/>
    <col min="1967" max="1967" width="7.08984375" bestFit="1" customWidth="1"/>
    <col min="1968" max="1968" width="5.36328125" bestFit="1" customWidth="1"/>
    <col min="1969" max="1970" width="7.08984375" bestFit="1" customWidth="1"/>
    <col min="1971" max="1971" width="5.36328125" bestFit="1" customWidth="1"/>
    <col min="1972" max="1973" width="7.08984375" bestFit="1" customWidth="1"/>
    <col min="1974" max="1974" width="5.36328125" bestFit="1" customWidth="1"/>
    <col min="1975" max="1977" width="7.08984375" bestFit="1" customWidth="1"/>
    <col min="1978" max="1978" width="5.36328125" bestFit="1" customWidth="1"/>
    <col min="1979" max="1980" width="7.08984375" bestFit="1" customWidth="1"/>
    <col min="1981" max="1981" width="5.36328125" bestFit="1" customWidth="1"/>
    <col min="1982" max="1982" width="7.08984375" bestFit="1" customWidth="1"/>
    <col min="1983" max="1983" width="5.36328125" bestFit="1" customWidth="1"/>
    <col min="1984" max="1984" width="6.08984375" bestFit="1" customWidth="1"/>
    <col min="1985" max="1985" width="4.90625" bestFit="1" customWidth="1"/>
    <col min="1986" max="1987" width="7.08984375" bestFit="1" customWidth="1"/>
    <col min="1988" max="1988" width="5.36328125" bestFit="1" customWidth="1"/>
    <col min="1989" max="1989" width="7.08984375" bestFit="1" customWidth="1"/>
    <col min="1990" max="1990" width="5.36328125" bestFit="1" customWidth="1"/>
    <col min="1991" max="1991" width="7.08984375" bestFit="1" customWidth="1"/>
    <col min="1992" max="1992" width="5.36328125" bestFit="1" customWidth="1"/>
    <col min="1993" max="1993" width="7.08984375" bestFit="1" customWidth="1"/>
    <col min="1994" max="1994" width="5.36328125" bestFit="1" customWidth="1"/>
    <col min="1995" max="1995" width="7.08984375" bestFit="1" customWidth="1"/>
    <col min="1996" max="1996" width="5.36328125" bestFit="1" customWidth="1"/>
    <col min="1997" max="1997" width="7.08984375" bestFit="1" customWidth="1"/>
    <col min="1998" max="1998" width="5.36328125" bestFit="1" customWidth="1"/>
    <col min="1999" max="2000" width="6.08984375" bestFit="1" customWidth="1"/>
    <col min="2001" max="2001" width="4.90625" bestFit="1" customWidth="1"/>
    <col min="2002" max="2002" width="7.08984375" bestFit="1" customWidth="1"/>
    <col min="2003" max="2003" width="5.36328125" bestFit="1" customWidth="1"/>
    <col min="2004" max="2004" width="7.08984375" bestFit="1" customWidth="1"/>
    <col min="2005" max="2005" width="5.36328125" bestFit="1" customWidth="1"/>
    <col min="2006" max="2006" width="7.08984375" bestFit="1" customWidth="1"/>
    <col min="2007" max="2007" width="5.36328125" bestFit="1" customWidth="1"/>
    <col min="2008" max="2008" width="7.08984375" bestFit="1" customWidth="1"/>
    <col min="2009" max="2009" width="5.36328125" bestFit="1" customWidth="1"/>
    <col min="2010" max="2010" width="7.08984375" bestFit="1" customWidth="1"/>
    <col min="2011" max="2011" width="5.36328125" bestFit="1" customWidth="1"/>
    <col min="2012" max="2012" width="7.08984375" bestFit="1" customWidth="1"/>
    <col min="2013" max="2013" width="5.36328125" bestFit="1" customWidth="1"/>
    <col min="2014" max="2014" width="7.08984375" bestFit="1" customWidth="1"/>
    <col min="2015" max="2015" width="5.36328125" bestFit="1" customWidth="1"/>
    <col min="2016" max="2017" width="7.08984375" bestFit="1" customWidth="1"/>
    <col min="2018" max="2018" width="5.36328125" bestFit="1" customWidth="1"/>
    <col min="2019" max="2019" width="6.08984375" bestFit="1" customWidth="1"/>
    <col min="2020" max="2020" width="4.90625" bestFit="1" customWidth="1"/>
    <col min="2021" max="2021" width="7.08984375" bestFit="1" customWidth="1"/>
    <col min="2022" max="2022" width="5.36328125" bestFit="1" customWidth="1"/>
    <col min="2023" max="2025" width="7.08984375" bestFit="1" customWidth="1"/>
    <col min="2026" max="2026" width="5.36328125" bestFit="1" customWidth="1"/>
    <col min="2027" max="2027" width="7.08984375" bestFit="1" customWidth="1"/>
    <col min="2028" max="2028" width="5.36328125" bestFit="1" customWidth="1"/>
    <col min="2029" max="2029" width="7.08984375" bestFit="1" customWidth="1"/>
    <col min="2030" max="2030" width="5.36328125" bestFit="1" customWidth="1"/>
    <col min="2031" max="2031" width="7.08984375" bestFit="1" customWidth="1"/>
    <col min="2032" max="2032" width="5.36328125" bestFit="1" customWidth="1"/>
    <col min="2033" max="2033" width="7.08984375" bestFit="1" customWidth="1"/>
    <col min="2034" max="2034" width="5.36328125" bestFit="1" customWidth="1"/>
    <col min="2035" max="2035" width="7.08984375" bestFit="1" customWidth="1"/>
    <col min="2036" max="2036" width="5.36328125" bestFit="1" customWidth="1"/>
    <col min="2037" max="2037" width="7.08984375" bestFit="1" customWidth="1"/>
    <col min="2038" max="2038" width="5.36328125" bestFit="1" customWidth="1"/>
    <col min="2039" max="2039" width="7.08984375" bestFit="1" customWidth="1"/>
    <col min="2040" max="2040" width="5.36328125" bestFit="1" customWidth="1"/>
    <col min="2041" max="2042" width="7.08984375" bestFit="1" customWidth="1"/>
    <col min="2043" max="2043" width="5.36328125" bestFit="1" customWidth="1"/>
    <col min="2044" max="2044" width="7.08984375" bestFit="1" customWidth="1"/>
    <col min="2045" max="2045" width="5.36328125" bestFit="1" customWidth="1"/>
    <col min="2046" max="2046" width="7.08984375" bestFit="1" customWidth="1"/>
    <col min="2047" max="2047" width="5.36328125" bestFit="1" customWidth="1"/>
    <col min="2048" max="2048" width="7.08984375" bestFit="1" customWidth="1"/>
    <col min="2049" max="2049" width="5.36328125" bestFit="1" customWidth="1"/>
    <col min="2050" max="2050" width="6.08984375" bestFit="1" customWidth="1"/>
    <col min="2051" max="2051" width="4.90625" bestFit="1" customWidth="1"/>
    <col min="2052" max="2052" width="7.08984375" bestFit="1" customWidth="1"/>
    <col min="2053" max="2053" width="5.36328125" bestFit="1" customWidth="1"/>
    <col min="2054" max="2054" width="7.08984375" bestFit="1" customWidth="1"/>
    <col min="2055" max="2055" width="5.36328125" bestFit="1" customWidth="1"/>
    <col min="2056" max="2056" width="7.08984375" bestFit="1" customWidth="1"/>
    <col min="2057" max="2057" width="5.36328125" bestFit="1" customWidth="1"/>
    <col min="2058" max="2058" width="7.08984375" bestFit="1" customWidth="1"/>
    <col min="2059" max="2059" width="5.36328125" bestFit="1" customWidth="1"/>
    <col min="2060" max="2060" width="7.08984375" bestFit="1" customWidth="1"/>
    <col min="2061" max="2061" width="5.36328125" bestFit="1" customWidth="1"/>
    <col min="2062" max="2063" width="7.08984375" bestFit="1" customWidth="1"/>
    <col min="2064" max="2064" width="5.36328125" bestFit="1" customWidth="1"/>
    <col min="2065" max="2065" width="7.08984375" bestFit="1" customWidth="1"/>
    <col min="2066" max="2066" width="5.36328125" bestFit="1" customWidth="1"/>
    <col min="2067" max="2067" width="7.08984375" bestFit="1" customWidth="1"/>
    <col min="2068" max="2068" width="5.36328125" bestFit="1" customWidth="1"/>
    <col min="2069" max="2069" width="6.08984375" bestFit="1" customWidth="1"/>
    <col min="2070" max="2070" width="4.90625" bestFit="1" customWidth="1"/>
    <col min="2071" max="2071" width="7.08984375" bestFit="1" customWidth="1"/>
    <col min="2072" max="2072" width="5.36328125" bestFit="1" customWidth="1"/>
    <col min="2073" max="2074" width="7.08984375" bestFit="1" customWidth="1"/>
    <col min="2075" max="2075" width="5.36328125" bestFit="1" customWidth="1"/>
    <col min="2076" max="2078" width="7.08984375" bestFit="1" customWidth="1"/>
    <col min="2079" max="2079" width="5.36328125" bestFit="1" customWidth="1"/>
    <col min="2080" max="2081" width="6.08984375" bestFit="1" customWidth="1"/>
    <col min="2082" max="2082" width="4.90625" bestFit="1" customWidth="1"/>
    <col min="2083" max="2084" width="7.08984375" bestFit="1" customWidth="1"/>
    <col min="2085" max="2085" width="5.36328125" bestFit="1" customWidth="1"/>
    <col min="2086" max="2086" width="7.08984375" bestFit="1" customWidth="1"/>
    <col min="2087" max="2087" width="5.36328125" bestFit="1" customWidth="1"/>
    <col min="2088" max="2088" width="7.08984375" bestFit="1" customWidth="1"/>
    <col min="2089" max="2089" width="5.36328125" bestFit="1" customWidth="1"/>
    <col min="2090" max="2091" width="7.08984375" bestFit="1" customWidth="1"/>
    <col min="2092" max="2092" width="5.36328125" bestFit="1" customWidth="1"/>
    <col min="2093" max="2094" width="6.08984375" bestFit="1" customWidth="1"/>
    <col min="2095" max="2095" width="4.90625" bestFit="1" customWidth="1"/>
    <col min="2096" max="2096" width="7.08984375" bestFit="1" customWidth="1"/>
    <col min="2097" max="2097" width="5.36328125" bestFit="1" customWidth="1"/>
    <col min="2098" max="2098" width="7.08984375" bestFit="1" customWidth="1"/>
    <col min="2099" max="2099" width="5.36328125" bestFit="1" customWidth="1"/>
    <col min="2100" max="2100" width="7.08984375" bestFit="1" customWidth="1"/>
    <col min="2101" max="2101" width="5.36328125" bestFit="1" customWidth="1"/>
    <col min="2102" max="2102" width="6.08984375" bestFit="1" customWidth="1"/>
    <col min="2103" max="2103" width="4.90625" bestFit="1" customWidth="1"/>
    <col min="2104" max="2104" width="7.08984375" bestFit="1" customWidth="1"/>
    <col min="2105" max="2105" width="5.36328125" bestFit="1" customWidth="1"/>
    <col min="2106" max="2107" width="7.08984375" bestFit="1" customWidth="1"/>
    <col min="2108" max="2108" width="5.36328125" bestFit="1" customWidth="1"/>
    <col min="2109" max="2109" width="7.08984375" bestFit="1" customWidth="1"/>
    <col min="2110" max="2110" width="5.36328125" bestFit="1" customWidth="1"/>
    <col min="2111" max="2112" width="7.08984375" bestFit="1" customWidth="1"/>
    <col min="2113" max="2113" width="5.36328125" bestFit="1" customWidth="1"/>
    <col min="2114" max="2114" width="7.08984375" bestFit="1" customWidth="1"/>
    <col min="2115" max="2115" width="5.36328125" bestFit="1" customWidth="1"/>
    <col min="2116" max="2117" width="7.08984375" bestFit="1" customWidth="1"/>
    <col min="2118" max="2118" width="5.36328125" bestFit="1" customWidth="1"/>
    <col min="2119" max="2119" width="7.08984375" bestFit="1" customWidth="1"/>
    <col min="2120" max="2120" width="5.36328125" bestFit="1" customWidth="1"/>
    <col min="2121" max="2121" width="7.08984375" bestFit="1" customWidth="1"/>
    <col min="2122" max="2122" width="5.36328125" bestFit="1" customWidth="1"/>
    <col min="2123" max="2123" width="6.08984375" bestFit="1" customWidth="1"/>
    <col min="2124" max="2124" width="4.90625" bestFit="1" customWidth="1"/>
    <col min="2125" max="2125" width="7.08984375" bestFit="1" customWidth="1"/>
    <col min="2126" max="2126" width="5.36328125" bestFit="1" customWidth="1"/>
    <col min="2127" max="2128" width="7.08984375" bestFit="1" customWidth="1"/>
    <col min="2129" max="2129" width="5.36328125" bestFit="1" customWidth="1"/>
    <col min="2130" max="2130" width="7.08984375" bestFit="1" customWidth="1"/>
    <col min="2131" max="2131" width="5.36328125" bestFit="1" customWidth="1"/>
    <col min="2132" max="2132" width="7.08984375" bestFit="1" customWidth="1"/>
    <col min="2133" max="2133" width="5.36328125" bestFit="1" customWidth="1"/>
    <col min="2134" max="2134" width="7.08984375" bestFit="1" customWidth="1"/>
    <col min="2135" max="2135" width="5.36328125" bestFit="1" customWidth="1"/>
    <col min="2136" max="2137" width="7.08984375" bestFit="1" customWidth="1"/>
    <col min="2138" max="2138" width="5.36328125" bestFit="1" customWidth="1"/>
    <col min="2139" max="2139" width="7.08984375" bestFit="1" customWidth="1"/>
    <col min="2140" max="2140" width="5.36328125" bestFit="1" customWidth="1"/>
    <col min="2141" max="2141" width="7.08984375" bestFit="1" customWidth="1"/>
    <col min="2142" max="2142" width="5.36328125" bestFit="1" customWidth="1"/>
    <col min="2143" max="2143" width="7.08984375" bestFit="1" customWidth="1"/>
    <col min="2144" max="2144" width="5.36328125" bestFit="1" customWidth="1"/>
    <col min="2145" max="2145" width="7.08984375" bestFit="1" customWidth="1"/>
    <col min="2146" max="2146" width="5.36328125" bestFit="1" customWidth="1"/>
    <col min="2147" max="2147" width="6.08984375" bestFit="1" customWidth="1"/>
    <col min="2148" max="2148" width="4.90625" bestFit="1" customWidth="1"/>
    <col min="2149" max="2149" width="7.08984375" bestFit="1" customWidth="1"/>
    <col min="2150" max="2150" width="5.36328125" bestFit="1" customWidth="1"/>
    <col min="2151" max="2151" width="7.08984375" bestFit="1" customWidth="1"/>
    <col min="2152" max="2152" width="5.36328125" bestFit="1" customWidth="1"/>
    <col min="2153" max="2153" width="6.08984375" bestFit="1" customWidth="1"/>
    <col min="2154" max="2154" width="4.90625" bestFit="1" customWidth="1"/>
    <col min="2155" max="2155" width="7.08984375" bestFit="1" customWidth="1"/>
    <col min="2156" max="2156" width="5.36328125" bestFit="1" customWidth="1"/>
    <col min="2157" max="2157" width="7.08984375" bestFit="1" customWidth="1"/>
    <col min="2158" max="2158" width="5.36328125" bestFit="1" customWidth="1"/>
    <col min="2159" max="2159" width="7.08984375" bestFit="1" customWidth="1"/>
    <col min="2160" max="2160" width="5.36328125" bestFit="1" customWidth="1"/>
    <col min="2161" max="2163" width="7.08984375" bestFit="1" customWidth="1"/>
    <col min="2164" max="2164" width="5.36328125" bestFit="1" customWidth="1"/>
    <col min="2165" max="2166" width="6.08984375" bestFit="1" customWidth="1"/>
    <col min="2167" max="2167" width="4.90625" bestFit="1" customWidth="1"/>
    <col min="2168" max="2168" width="7.08984375" bestFit="1" customWidth="1"/>
    <col min="2169" max="2169" width="5.36328125" bestFit="1" customWidth="1"/>
    <col min="2170" max="2170" width="7.08984375" bestFit="1" customWidth="1"/>
    <col min="2171" max="2171" width="5.36328125" bestFit="1" customWidth="1"/>
    <col min="2172" max="2172" width="7.08984375" bestFit="1" customWidth="1"/>
    <col min="2173" max="2173" width="5.36328125" bestFit="1" customWidth="1"/>
    <col min="2174" max="2174" width="7.08984375" bestFit="1" customWidth="1"/>
    <col min="2175" max="2175" width="5.36328125" bestFit="1" customWidth="1"/>
    <col min="2176" max="2176" width="7.08984375" bestFit="1" customWidth="1"/>
    <col min="2177" max="2177" width="5.36328125" bestFit="1" customWidth="1"/>
    <col min="2178" max="2178" width="7.08984375" bestFit="1" customWidth="1"/>
    <col min="2179" max="2179" width="5.36328125" bestFit="1" customWidth="1"/>
    <col min="2180" max="2180" width="7.08984375" bestFit="1" customWidth="1"/>
    <col min="2181" max="2181" width="5.36328125" bestFit="1" customWidth="1"/>
    <col min="2182" max="2182" width="7.08984375" bestFit="1" customWidth="1"/>
    <col min="2183" max="2183" width="5.36328125" bestFit="1" customWidth="1"/>
    <col min="2184" max="2184" width="7.08984375" bestFit="1" customWidth="1"/>
    <col min="2185" max="2185" width="5.36328125" bestFit="1" customWidth="1"/>
    <col min="2186" max="2186" width="7.08984375" bestFit="1" customWidth="1"/>
    <col min="2187" max="2187" width="5.36328125" bestFit="1" customWidth="1"/>
    <col min="2188" max="2188" width="6.08984375" bestFit="1" customWidth="1"/>
    <col min="2189" max="2189" width="4.90625" bestFit="1" customWidth="1"/>
    <col min="2190" max="2190" width="7.08984375" bestFit="1" customWidth="1"/>
    <col min="2191" max="2191" width="5.36328125" bestFit="1" customWidth="1"/>
    <col min="2192" max="2192" width="7.08984375" bestFit="1" customWidth="1"/>
    <col min="2193" max="2193" width="5.36328125" bestFit="1" customWidth="1"/>
    <col min="2194" max="2195" width="7.08984375" bestFit="1" customWidth="1"/>
    <col min="2196" max="2196" width="5.36328125" bestFit="1" customWidth="1"/>
    <col min="2197" max="2198" width="7.08984375" bestFit="1" customWidth="1"/>
    <col min="2199" max="2199" width="5.36328125" bestFit="1" customWidth="1"/>
    <col min="2200" max="2200" width="7.08984375" bestFit="1" customWidth="1"/>
    <col min="2201" max="2201" width="5.36328125" bestFit="1" customWidth="1"/>
    <col min="2202" max="2204" width="7.08984375" bestFit="1" customWidth="1"/>
    <col min="2205" max="2205" width="5.36328125" bestFit="1" customWidth="1"/>
    <col min="2206" max="2207" width="7.08984375" bestFit="1" customWidth="1"/>
    <col min="2208" max="2208" width="5.36328125" bestFit="1" customWidth="1"/>
    <col min="2209" max="2210" width="7.08984375" bestFit="1" customWidth="1"/>
    <col min="2211" max="2211" width="5.36328125" bestFit="1" customWidth="1"/>
    <col min="2212" max="2212" width="7.08984375" bestFit="1" customWidth="1"/>
    <col min="2213" max="2213" width="5.36328125" bestFit="1" customWidth="1"/>
    <col min="2214" max="2214" width="7.08984375" bestFit="1" customWidth="1"/>
    <col min="2215" max="2215" width="5.36328125" bestFit="1" customWidth="1"/>
    <col min="2216" max="2217" width="7.08984375" bestFit="1" customWidth="1"/>
    <col min="2218" max="2218" width="5.36328125" bestFit="1" customWidth="1"/>
    <col min="2219" max="2219" width="7.08984375" bestFit="1" customWidth="1"/>
    <col min="2220" max="2220" width="5.36328125" bestFit="1" customWidth="1"/>
    <col min="2221" max="2221" width="7.08984375" bestFit="1" customWidth="1"/>
    <col min="2222" max="2222" width="5.36328125" bestFit="1" customWidth="1"/>
    <col min="2223" max="2223" width="7.08984375" bestFit="1" customWidth="1"/>
    <col min="2224" max="2224" width="5.36328125" bestFit="1" customWidth="1"/>
    <col min="2225" max="2225" width="7.08984375" bestFit="1" customWidth="1"/>
    <col min="2226" max="2226" width="5.36328125" bestFit="1" customWidth="1"/>
    <col min="2227" max="2227" width="7.08984375" bestFit="1" customWidth="1"/>
    <col min="2228" max="2228" width="5.36328125" bestFit="1" customWidth="1"/>
    <col min="2229" max="2229" width="7.08984375" bestFit="1" customWidth="1"/>
    <col min="2230" max="2230" width="5.36328125" bestFit="1" customWidth="1"/>
    <col min="2231" max="2232" width="7.08984375" bestFit="1" customWidth="1"/>
    <col min="2233" max="2233" width="5.36328125" bestFit="1" customWidth="1"/>
    <col min="2234" max="2234" width="7.08984375" bestFit="1" customWidth="1"/>
    <col min="2235" max="2235" width="5.36328125" bestFit="1" customWidth="1"/>
    <col min="2236" max="2236" width="7.08984375" bestFit="1" customWidth="1"/>
    <col min="2237" max="2237" width="5.36328125" bestFit="1" customWidth="1"/>
    <col min="2238" max="2239" width="7.08984375" bestFit="1" customWidth="1"/>
    <col min="2240" max="2240" width="5.36328125" bestFit="1" customWidth="1"/>
    <col min="2241" max="2241" width="6.08984375" bestFit="1" customWidth="1"/>
    <col min="2242" max="2242" width="4.90625" bestFit="1" customWidth="1"/>
    <col min="2243" max="2243" width="7.08984375" bestFit="1" customWidth="1"/>
    <col min="2244" max="2244" width="5.36328125" bestFit="1" customWidth="1"/>
    <col min="2245" max="2245" width="7.08984375" bestFit="1" customWidth="1"/>
    <col min="2246" max="2246" width="5.36328125" bestFit="1" customWidth="1"/>
    <col min="2247" max="2247" width="7.08984375" bestFit="1" customWidth="1"/>
    <col min="2248" max="2248" width="5.36328125" bestFit="1" customWidth="1"/>
    <col min="2249" max="2250" width="7.08984375" bestFit="1" customWidth="1"/>
    <col min="2251" max="2251" width="5.36328125" bestFit="1" customWidth="1"/>
    <col min="2252" max="2254" width="7.08984375" bestFit="1" customWidth="1"/>
    <col min="2255" max="2255" width="5.36328125" bestFit="1" customWidth="1"/>
    <col min="2256" max="2256" width="7.08984375" bestFit="1" customWidth="1"/>
    <col min="2257" max="2257" width="5.36328125" bestFit="1" customWidth="1"/>
    <col min="2258" max="2259" width="6.08984375" bestFit="1" customWidth="1"/>
    <col min="2260" max="2260" width="4.90625" bestFit="1" customWidth="1"/>
    <col min="2261" max="2262" width="7.08984375" bestFit="1" customWidth="1"/>
    <col min="2263" max="2263" width="5.36328125" bestFit="1" customWidth="1"/>
    <col min="2264" max="2265" width="7.08984375" bestFit="1" customWidth="1"/>
    <col min="2266" max="2266" width="5.36328125" bestFit="1" customWidth="1"/>
    <col min="2267" max="2267" width="7.08984375" bestFit="1" customWidth="1"/>
    <col min="2268" max="2268" width="5.36328125" bestFit="1" customWidth="1"/>
    <col min="2269" max="2269" width="7.08984375" bestFit="1" customWidth="1"/>
    <col min="2270" max="2270" width="5.36328125" bestFit="1" customWidth="1"/>
    <col min="2271" max="2271" width="7.08984375" bestFit="1" customWidth="1"/>
    <col min="2272" max="2272" width="5.36328125" bestFit="1" customWidth="1"/>
    <col min="2273" max="2273" width="6.08984375" bestFit="1" customWidth="1"/>
    <col min="2274" max="2274" width="4.90625" bestFit="1" customWidth="1"/>
    <col min="2275" max="2275" width="7.08984375" bestFit="1" customWidth="1"/>
    <col min="2276" max="2276" width="5.36328125" bestFit="1" customWidth="1"/>
    <col min="2277" max="2277" width="7.08984375" bestFit="1" customWidth="1"/>
    <col min="2278" max="2278" width="5.36328125" bestFit="1" customWidth="1"/>
    <col min="2279" max="2279" width="7.08984375" bestFit="1" customWidth="1"/>
    <col min="2280" max="2280" width="5.36328125" bestFit="1" customWidth="1"/>
    <col min="2281" max="2283" width="7.08984375" bestFit="1" customWidth="1"/>
    <col min="2284" max="2284" width="5.36328125" bestFit="1" customWidth="1"/>
    <col min="2285" max="2285" width="7.08984375" bestFit="1" customWidth="1"/>
    <col min="2286" max="2286" width="5.36328125" bestFit="1" customWidth="1"/>
    <col min="2287" max="2288" width="7.08984375" bestFit="1" customWidth="1"/>
    <col min="2289" max="2289" width="5.36328125" bestFit="1" customWidth="1"/>
    <col min="2290" max="2290" width="7.08984375" bestFit="1" customWidth="1"/>
    <col min="2291" max="2291" width="5.36328125" bestFit="1" customWidth="1"/>
    <col min="2292" max="2292" width="7.08984375" bestFit="1" customWidth="1"/>
    <col min="2293" max="2293" width="5.36328125" bestFit="1" customWidth="1"/>
    <col min="2294" max="2294" width="7.08984375" bestFit="1" customWidth="1"/>
    <col min="2295" max="2295" width="5.36328125" bestFit="1" customWidth="1"/>
    <col min="2296" max="2297" width="7.08984375" bestFit="1" customWidth="1"/>
    <col min="2298" max="2298" width="5.36328125" bestFit="1" customWidth="1"/>
    <col min="2299" max="2299" width="7.08984375" bestFit="1" customWidth="1"/>
    <col min="2300" max="2300" width="5.36328125" bestFit="1" customWidth="1"/>
    <col min="2301" max="2302" width="7.08984375" bestFit="1" customWidth="1"/>
    <col min="2303" max="2303" width="5.36328125" bestFit="1" customWidth="1"/>
    <col min="2304" max="2305" width="7.08984375" bestFit="1" customWidth="1"/>
    <col min="2306" max="2306" width="5.36328125" bestFit="1" customWidth="1"/>
    <col min="2307" max="2307" width="7.08984375" bestFit="1" customWidth="1"/>
    <col min="2308" max="2308" width="5.36328125" bestFit="1" customWidth="1"/>
    <col min="2309" max="2309" width="7.08984375" bestFit="1" customWidth="1"/>
    <col min="2310" max="2310" width="5.36328125" bestFit="1" customWidth="1"/>
    <col min="2311" max="2311" width="7.08984375" bestFit="1" customWidth="1"/>
    <col min="2312" max="2312" width="5.36328125" bestFit="1" customWidth="1"/>
    <col min="2313" max="2313" width="7.08984375" bestFit="1" customWidth="1"/>
    <col min="2314" max="2314" width="5.36328125" bestFit="1" customWidth="1"/>
    <col min="2315" max="2315" width="7.08984375" bestFit="1" customWidth="1"/>
    <col min="2316" max="2316" width="5.36328125" bestFit="1" customWidth="1"/>
    <col min="2317" max="2317" width="7.08984375" bestFit="1" customWidth="1"/>
    <col min="2318" max="2318" width="5.36328125" bestFit="1" customWidth="1"/>
    <col min="2319" max="2320" width="7.08984375" bestFit="1" customWidth="1"/>
    <col min="2321" max="2321" width="5.36328125" bestFit="1" customWidth="1"/>
    <col min="2322" max="2322" width="7.08984375" bestFit="1" customWidth="1"/>
    <col min="2323" max="2323" width="5.36328125" bestFit="1" customWidth="1"/>
    <col min="2324" max="2324" width="7.08984375" bestFit="1" customWidth="1"/>
    <col min="2325" max="2325" width="5.36328125" bestFit="1" customWidth="1"/>
    <col min="2326" max="2327" width="6.08984375" bestFit="1" customWidth="1"/>
    <col min="2328" max="2328" width="4.90625" bestFit="1" customWidth="1"/>
    <col min="2329" max="2330" width="7.08984375" bestFit="1" customWidth="1"/>
    <col min="2331" max="2331" width="5.36328125" bestFit="1" customWidth="1"/>
    <col min="2332" max="2332" width="7.08984375" bestFit="1" customWidth="1"/>
    <col min="2333" max="2333" width="5.36328125" bestFit="1" customWidth="1"/>
    <col min="2334" max="2334" width="7.08984375" bestFit="1" customWidth="1"/>
    <col min="2335" max="2335" width="5.36328125" bestFit="1" customWidth="1"/>
    <col min="2336" max="2336" width="6.08984375" bestFit="1" customWidth="1"/>
    <col min="2337" max="2337" width="4.90625" bestFit="1" customWidth="1"/>
    <col min="2338" max="2338" width="7.08984375" bestFit="1" customWidth="1"/>
    <col min="2339" max="2339" width="5.36328125" bestFit="1" customWidth="1"/>
    <col min="2340" max="2340" width="7.08984375" bestFit="1" customWidth="1"/>
    <col min="2341" max="2341" width="5.36328125" bestFit="1" customWidth="1"/>
    <col min="2342" max="2342" width="7.08984375" bestFit="1" customWidth="1"/>
    <col min="2343" max="2343" width="5.36328125" bestFit="1" customWidth="1"/>
    <col min="2344" max="2344" width="7.08984375" bestFit="1" customWidth="1"/>
    <col min="2345" max="2345" width="5.36328125" bestFit="1" customWidth="1"/>
    <col min="2346" max="2346" width="7.08984375" bestFit="1" customWidth="1"/>
    <col min="2347" max="2347" width="5.36328125" bestFit="1" customWidth="1"/>
    <col min="2348" max="2348" width="7.08984375" bestFit="1" customWidth="1"/>
    <col min="2349" max="2349" width="5.36328125" bestFit="1" customWidth="1"/>
    <col min="2350" max="2352" width="6.08984375" bestFit="1" customWidth="1"/>
    <col min="2353" max="2353" width="4.90625" bestFit="1" customWidth="1"/>
    <col min="2354" max="2354" width="7.08984375" bestFit="1" customWidth="1"/>
    <col min="2355" max="2355" width="5.36328125" bestFit="1" customWidth="1"/>
    <col min="2356" max="2356" width="7.08984375" bestFit="1" customWidth="1"/>
    <col min="2357" max="2357" width="5.36328125" bestFit="1" customWidth="1"/>
    <col min="2358" max="2358" width="7.08984375" bestFit="1" customWidth="1"/>
    <col min="2359" max="2359" width="5.36328125" bestFit="1" customWidth="1"/>
    <col min="2360" max="2360" width="7.08984375" bestFit="1" customWidth="1"/>
    <col min="2361" max="2361" width="5.36328125" bestFit="1" customWidth="1"/>
    <col min="2362" max="2362" width="7.08984375" bestFit="1" customWidth="1"/>
    <col min="2363" max="2363" width="5.36328125" bestFit="1" customWidth="1"/>
    <col min="2364" max="2364" width="7.08984375" bestFit="1" customWidth="1"/>
    <col min="2365" max="2365" width="5.36328125" bestFit="1" customWidth="1"/>
    <col min="2366" max="2366" width="7.08984375" bestFit="1" customWidth="1"/>
    <col min="2367" max="2367" width="5.36328125" bestFit="1" customWidth="1"/>
    <col min="2368" max="2368" width="7.08984375" bestFit="1" customWidth="1"/>
    <col min="2369" max="2369" width="5.36328125" bestFit="1" customWidth="1"/>
    <col min="2370" max="2370" width="7.08984375" bestFit="1" customWidth="1"/>
    <col min="2371" max="2371" width="5.36328125" bestFit="1" customWidth="1"/>
    <col min="2372" max="2373" width="7.08984375" bestFit="1" customWidth="1"/>
    <col min="2374" max="2374" width="5.36328125" bestFit="1" customWidth="1"/>
    <col min="2375" max="2377" width="7.08984375" bestFit="1" customWidth="1"/>
    <col min="2378" max="2378" width="5.36328125" bestFit="1" customWidth="1"/>
    <col min="2379" max="2379" width="7.08984375" bestFit="1" customWidth="1"/>
    <col min="2380" max="2380" width="5.36328125" bestFit="1" customWidth="1"/>
    <col min="2381" max="2381" width="7.08984375" bestFit="1" customWidth="1"/>
    <col min="2382" max="2382" width="5.36328125" bestFit="1" customWidth="1"/>
    <col min="2383" max="2383" width="6.08984375" bestFit="1" customWidth="1"/>
    <col min="2384" max="2384" width="4.90625" bestFit="1" customWidth="1"/>
    <col min="2385" max="2385" width="7.08984375" bestFit="1" customWidth="1"/>
    <col min="2386" max="2386" width="5.36328125" bestFit="1" customWidth="1"/>
    <col min="2387" max="2388" width="7.08984375" bestFit="1" customWidth="1"/>
    <col min="2389" max="2389" width="5.36328125" bestFit="1" customWidth="1"/>
    <col min="2390" max="2390" width="6.08984375" bestFit="1" customWidth="1"/>
    <col min="2391" max="2391" width="4.90625" bestFit="1" customWidth="1"/>
    <col min="2392" max="2392" width="7.08984375" bestFit="1" customWidth="1"/>
    <col min="2393" max="2393" width="5.36328125" bestFit="1" customWidth="1"/>
    <col min="2394" max="2395" width="7.08984375" bestFit="1" customWidth="1"/>
    <col min="2396" max="2396" width="5.36328125" bestFit="1" customWidth="1"/>
    <col min="2397" max="2399" width="7.08984375" bestFit="1" customWidth="1"/>
    <col min="2400" max="2400" width="5.36328125" bestFit="1" customWidth="1"/>
    <col min="2401" max="2402" width="7.08984375" bestFit="1" customWidth="1"/>
    <col min="2403" max="2403" width="5.36328125" bestFit="1" customWidth="1"/>
    <col min="2404" max="2407" width="7.08984375" bestFit="1" customWidth="1"/>
    <col min="2408" max="2408" width="5.36328125" bestFit="1" customWidth="1"/>
    <col min="2409" max="2409" width="6.08984375" bestFit="1" customWidth="1"/>
    <col min="2410" max="2410" width="4.90625" bestFit="1" customWidth="1"/>
    <col min="2411" max="2411" width="7.08984375" bestFit="1" customWidth="1"/>
    <col min="2412" max="2412" width="5.36328125" bestFit="1" customWidth="1"/>
    <col min="2413" max="2414" width="7.08984375" bestFit="1" customWidth="1"/>
    <col min="2415" max="2415" width="5.36328125" bestFit="1" customWidth="1"/>
    <col min="2416" max="2416" width="7.08984375" bestFit="1" customWidth="1"/>
    <col min="2417" max="2417" width="5.36328125" bestFit="1" customWidth="1"/>
    <col min="2418" max="2418" width="5.08984375" bestFit="1" customWidth="1"/>
    <col min="2419" max="2419" width="7.81640625" bestFit="1" customWidth="1"/>
    <col min="2420" max="2422" width="7.08984375" bestFit="1" customWidth="1"/>
    <col min="2423" max="2423" width="5.36328125" bestFit="1" customWidth="1"/>
    <col min="2424" max="2424" width="7.08984375" bestFit="1" customWidth="1"/>
    <col min="2425" max="2425" width="5.36328125" bestFit="1" customWidth="1"/>
    <col min="2426" max="2428" width="7.08984375" bestFit="1" customWidth="1"/>
    <col min="2429" max="2429" width="5.36328125" bestFit="1" customWidth="1"/>
    <col min="2430" max="2432" width="7.08984375" bestFit="1" customWidth="1"/>
    <col min="2433" max="2433" width="5.36328125" bestFit="1" customWidth="1"/>
    <col min="2434" max="2434" width="7.08984375" bestFit="1" customWidth="1"/>
    <col min="2435" max="2435" width="5.36328125" bestFit="1" customWidth="1"/>
    <col min="2436" max="2436" width="7.08984375" bestFit="1" customWidth="1"/>
    <col min="2437" max="2437" width="5.36328125" bestFit="1" customWidth="1"/>
    <col min="2438" max="2438" width="7.08984375" bestFit="1" customWidth="1"/>
    <col min="2439" max="2439" width="5.36328125" bestFit="1" customWidth="1"/>
    <col min="2440" max="2440" width="6.08984375" bestFit="1" customWidth="1"/>
    <col min="2441" max="2441" width="4.90625" bestFit="1" customWidth="1"/>
    <col min="2442" max="2442" width="7.08984375" bestFit="1" customWidth="1"/>
    <col min="2443" max="2443" width="5.36328125" bestFit="1" customWidth="1"/>
    <col min="2444" max="2444" width="7.08984375" bestFit="1" customWidth="1"/>
    <col min="2445" max="2445" width="5.36328125" bestFit="1" customWidth="1"/>
    <col min="2446" max="2446" width="7.08984375" bestFit="1" customWidth="1"/>
    <col min="2447" max="2447" width="5.36328125" bestFit="1" customWidth="1"/>
    <col min="2448" max="2448" width="6.08984375" bestFit="1" customWidth="1"/>
    <col min="2449" max="2449" width="4.90625" bestFit="1" customWidth="1"/>
    <col min="2450" max="2450" width="7.08984375" bestFit="1" customWidth="1"/>
    <col min="2451" max="2451" width="5.36328125" bestFit="1" customWidth="1"/>
    <col min="2452" max="2452" width="7.08984375" bestFit="1" customWidth="1"/>
    <col min="2453" max="2453" width="5.36328125" bestFit="1" customWidth="1"/>
    <col min="2454" max="2455" width="7.08984375" bestFit="1" customWidth="1"/>
    <col min="2456" max="2456" width="5.36328125" bestFit="1" customWidth="1"/>
    <col min="2457" max="2459" width="7.08984375" bestFit="1" customWidth="1"/>
    <col min="2460" max="2460" width="5.36328125" bestFit="1" customWidth="1"/>
    <col min="2461" max="2461" width="7.08984375" bestFit="1" customWidth="1"/>
    <col min="2462" max="2462" width="5.36328125" bestFit="1" customWidth="1"/>
    <col min="2463" max="2463" width="7.08984375" bestFit="1" customWidth="1"/>
    <col min="2464" max="2464" width="5.36328125" bestFit="1" customWidth="1"/>
    <col min="2465" max="2466" width="6.08984375" bestFit="1" customWidth="1"/>
    <col min="2467" max="2467" width="4.90625" bestFit="1" customWidth="1"/>
    <col min="2468" max="2468" width="7.08984375" bestFit="1" customWidth="1"/>
    <col min="2469" max="2469" width="5.36328125" bestFit="1" customWidth="1"/>
    <col min="2470" max="2470" width="7.08984375" bestFit="1" customWidth="1"/>
    <col min="2471" max="2471" width="5.36328125" bestFit="1" customWidth="1"/>
    <col min="2472" max="2472" width="7.08984375" bestFit="1" customWidth="1"/>
    <col min="2473" max="2473" width="5.36328125" bestFit="1" customWidth="1"/>
    <col min="2474" max="2474" width="7.08984375" bestFit="1" customWidth="1"/>
    <col min="2475" max="2475" width="5.36328125" bestFit="1" customWidth="1"/>
    <col min="2476" max="2477" width="7.08984375" bestFit="1" customWidth="1"/>
    <col min="2478" max="2478" width="5.36328125" bestFit="1" customWidth="1"/>
    <col min="2479" max="2480" width="6.08984375" bestFit="1" customWidth="1"/>
    <col min="2481" max="2481" width="4.90625" bestFit="1" customWidth="1"/>
    <col min="2482" max="2482" width="7.08984375" bestFit="1" customWidth="1"/>
    <col min="2483" max="2483" width="5.36328125" bestFit="1" customWidth="1"/>
    <col min="2484" max="2484" width="7.08984375" bestFit="1" customWidth="1"/>
    <col min="2485" max="2485" width="5.36328125" bestFit="1" customWidth="1"/>
    <col min="2486" max="2486" width="7.08984375" bestFit="1" customWidth="1"/>
    <col min="2487" max="2487" width="5.36328125" bestFit="1" customWidth="1"/>
    <col min="2488" max="2488" width="7.08984375" bestFit="1" customWidth="1"/>
    <col min="2489" max="2489" width="5.36328125" bestFit="1" customWidth="1"/>
    <col min="2490" max="2490" width="7.08984375" bestFit="1" customWidth="1"/>
    <col min="2491" max="2491" width="5.36328125" bestFit="1" customWidth="1"/>
    <col min="2492" max="2493" width="7.08984375" bestFit="1" customWidth="1"/>
    <col min="2494" max="2494" width="5.36328125" bestFit="1" customWidth="1"/>
    <col min="2495" max="2496" width="7.08984375" bestFit="1" customWidth="1"/>
    <col min="2497" max="2497" width="5.36328125" bestFit="1" customWidth="1"/>
    <col min="2498" max="2499" width="7.08984375" bestFit="1" customWidth="1"/>
    <col min="2500" max="2500" width="5.36328125" bestFit="1" customWidth="1"/>
    <col min="2501" max="2502" width="7.08984375" bestFit="1" customWidth="1"/>
    <col min="2503" max="2503" width="5.36328125" bestFit="1" customWidth="1"/>
    <col min="2504" max="2504" width="7.08984375" bestFit="1" customWidth="1"/>
    <col min="2505" max="2505" width="5.36328125" bestFit="1" customWidth="1"/>
    <col min="2506" max="2506" width="7.08984375" bestFit="1" customWidth="1"/>
    <col min="2507" max="2507" width="5.36328125" bestFit="1" customWidth="1"/>
    <col min="2508" max="2508" width="7.08984375" bestFit="1" customWidth="1"/>
    <col min="2509" max="2509" width="5.36328125" bestFit="1" customWidth="1"/>
    <col min="2510" max="2511" width="6.08984375" bestFit="1" customWidth="1"/>
    <col min="2512" max="2512" width="4.90625" bestFit="1" customWidth="1"/>
    <col min="2513" max="2513" width="7.08984375" bestFit="1" customWidth="1"/>
    <col min="2514" max="2514" width="5.36328125" bestFit="1" customWidth="1"/>
    <col min="2515" max="2515" width="7.08984375" bestFit="1" customWidth="1"/>
    <col min="2516" max="2516" width="5.36328125" bestFit="1" customWidth="1"/>
    <col min="2517" max="2517" width="7.08984375" bestFit="1" customWidth="1"/>
    <col min="2518" max="2518" width="5.36328125" bestFit="1" customWidth="1"/>
    <col min="2519" max="2520" width="7.08984375" bestFit="1" customWidth="1"/>
    <col min="2521" max="2521" width="5.36328125" bestFit="1" customWidth="1"/>
    <col min="2522" max="2522" width="7.08984375" bestFit="1" customWidth="1"/>
    <col min="2523" max="2523" width="5.36328125" bestFit="1" customWidth="1"/>
    <col min="2524" max="2524" width="7.08984375" bestFit="1" customWidth="1"/>
    <col min="2525" max="2525" width="5.36328125" bestFit="1" customWidth="1"/>
    <col min="2526" max="2526" width="7.08984375" bestFit="1" customWidth="1"/>
    <col min="2527" max="2527" width="5.36328125" bestFit="1" customWidth="1"/>
    <col min="2528" max="2528" width="7.08984375" bestFit="1" customWidth="1"/>
    <col min="2529" max="2529" width="5.36328125" bestFit="1" customWidth="1"/>
    <col min="2530" max="2530" width="7.08984375" bestFit="1" customWidth="1"/>
    <col min="2531" max="2531" width="5.36328125" bestFit="1" customWidth="1"/>
    <col min="2532" max="2533" width="7.08984375" bestFit="1" customWidth="1"/>
    <col min="2534" max="2534" width="5.36328125" bestFit="1" customWidth="1"/>
    <col min="2535" max="2536" width="7.08984375" bestFit="1" customWidth="1"/>
    <col min="2537" max="2537" width="5.36328125" bestFit="1" customWidth="1"/>
    <col min="2538" max="2538" width="7.08984375" bestFit="1" customWidth="1"/>
    <col min="2539" max="2539" width="5.36328125" bestFit="1" customWidth="1"/>
    <col min="2540" max="2541" width="4.81640625" bestFit="1" customWidth="1"/>
    <col min="2542" max="2542" width="6.26953125" bestFit="1" customWidth="1"/>
    <col min="2543" max="2543" width="7.08984375" bestFit="1" customWidth="1"/>
    <col min="2544" max="2544" width="5.36328125" bestFit="1" customWidth="1"/>
    <col min="2545" max="2545" width="7.08984375" bestFit="1" customWidth="1"/>
    <col min="2546" max="2546" width="5.36328125" bestFit="1" customWidth="1"/>
    <col min="2547" max="2548" width="7.08984375" bestFit="1" customWidth="1"/>
    <col min="2549" max="2549" width="5.36328125" bestFit="1" customWidth="1"/>
    <col min="2550" max="2551" width="7.08984375" bestFit="1" customWidth="1"/>
    <col min="2552" max="2552" width="5.36328125" bestFit="1" customWidth="1"/>
    <col min="2553" max="2553" width="7.08984375" bestFit="1" customWidth="1"/>
    <col min="2554" max="2554" width="5.36328125" bestFit="1" customWidth="1"/>
    <col min="2555" max="2555" width="7.08984375" bestFit="1" customWidth="1"/>
    <col min="2556" max="2556" width="5.36328125" bestFit="1" customWidth="1"/>
    <col min="2557" max="2557" width="6.08984375" bestFit="1" customWidth="1"/>
    <col min="2558" max="2558" width="4.90625" bestFit="1" customWidth="1"/>
    <col min="2559" max="2559" width="7.08984375" bestFit="1" customWidth="1"/>
    <col min="2560" max="2560" width="5.36328125" bestFit="1" customWidth="1"/>
    <col min="2561" max="2562" width="7.08984375" bestFit="1" customWidth="1"/>
    <col min="2563" max="2563" width="5.36328125" bestFit="1" customWidth="1"/>
    <col min="2564" max="2564" width="7.08984375" bestFit="1" customWidth="1"/>
    <col min="2565" max="2565" width="5.36328125" bestFit="1" customWidth="1"/>
    <col min="2566" max="2566" width="7.08984375" bestFit="1" customWidth="1"/>
    <col min="2567" max="2567" width="5.36328125" bestFit="1" customWidth="1"/>
    <col min="2568" max="2568" width="7.08984375" bestFit="1" customWidth="1"/>
    <col min="2569" max="2569" width="5.36328125" bestFit="1" customWidth="1"/>
    <col min="2570" max="2571" width="7.08984375" bestFit="1" customWidth="1"/>
    <col min="2572" max="2572" width="5.36328125" bestFit="1" customWidth="1"/>
    <col min="2573" max="2573" width="7.08984375" bestFit="1" customWidth="1"/>
    <col min="2574" max="2574" width="5.36328125" bestFit="1" customWidth="1"/>
    <col min="2575" max="2575" width="7.08984375" bestFit="1" customWidth="1"/>
    <col min="2576" max="2576" width="5.36328125" bestFit="1" customWidth="1"/>
    <col min="2577" max="2578" width="7.08984375" bestFit="1" customWidth="1"/>
    <col min="2579" max="2579" width="5.36328125" bestFit="1" customWidth="1"/>
    <col min="2580" max="2580" width="6.08984375" bestFit="1" customWidth="1"/>
    <col min="2581" max="2581" width="4.90625" bestFit="1" customWidth="1"/>
    <col min="2582" max="2583" width="7.08984375" bestFit="1" customWidth="1"/>
    <col min="2584" max="2584" width="5.36328125" bestFit="1" customWidth="1"/>
    <col min="2585" max="2585" width="7.08984375" bestFit="1" customWidth="1"/>
    <col min="2586" max="2586" width="5.36328125" bestFit="1" customWidth="1"/>
    <col min="2587" max="2587" width="7.08984375" bestFit="1" customWidth="1"/>
    <col min="2588" max="2588" width="5.36328125" bestFit="1" customWidth="1"/>
    <col min="2589" max="2589" width="7.08984375" bestFit="1" customWidth="1"/>
    <col min="2590" max="2590" width="5.36328125" bestFit="1" customWidth="1"/>
    <col min="2591" max="2591" width="7.08984375" bestFit="1" customWidth="1"/>
    <col min="2592" max="2592" width="5.36328125" bestFit="1" customWidth="1"/>
    <col min="2593" max="2594" width="7.08984375" bestFit="1" customWidth="1"/>
    <col min="2595" max="2595" width="5.36328125" bestFit="1" customWidth="1"/>
    <col min="2596" max="2596" width="7.08984375" bestFit="1" customWidth="1"/>
    <col min="2597" max="2597" width="5.36328125" bestFit="1" customWidth="1"/>
    <col min="2598" max="2598" width="7.08984375" bestFit="1" customWidth="1"/>
    <col min="2599" max="2599" width="5.36328125" bestFit="1" customWidth="1"/>
    <col min="2600" max="2600" width="7.08984375" bestFit="1" customWidth="1"/>
    <col min="2601" max="2601" width="5.36328125" bestFit="1" customWidth="1"/>
    <col min="2602" max="2602" width="7.08984375" bestFit="1" customWidth="1"/>
    <col min="2603" max="2603" width="5.36328125" bestFit="1" customWidth="1"/>
    <col min="2604" max="2605" width="7.08984375" bestFit="1" customWidth="1"/>
    <col min="2606" max="2606" width="5.36328125" bestFit="1" customWidth="1"/>
    <col min="2607" max="2607" width="7.08984375" bestFit="1" customWidth="1"/>
    <col min="2608" max="2608" width="5.36328125" bestFit="1" customWidth="1"/>
    <col min="2609" max="2609" width="7.08984375" bestFit="1" customWidth="1"/>
    <col min="2610" max="2610" width="5.36328125" bestFit="1" customWidth="1"/>
    <col min="2611" max="2611" width="7.08984375" bestFit="1" customWidth="1"/>
    <col min="2612" max="2612" width="5.36328125" bestFit="1" customWidth="1"/>
    <col min="2613" max="2613" width="7.08984375" bestFit="1" customWidth="1"/>
    <col min="2614" max="2614" width="5.36328125" bestFit="1" customWidth="1"/>
    <col min="2615" max="2615" width="7.08984375" bestFit="1" customWidth="1"/>
    <col min="2616" max="2616" width="5.36328125" bestFit="1" customWidth="1"/>
    <col min="2617" max="2618" width="7.08984375" bestFit="1" customWidth="1"/>
    <col min="2619" max="2619" width="5.36328125" bestFit="1" customWidth="1"/>
    <col min="2620" max="2621" width="7.08984375" bestFit="1" customWidth="1"/>
    <col min="2622" max="2622" width="5.36328125" bestFit="1" customWidth="1"/>
    <col min="2623" max="2624" width="7.08984375" bestFit="1" customWidth="1"/>
    <col min="2625" max="2625" width="5.36328125" bestFit="1" customWidth="1"/>
    <col min="2626" max="2626" width="7.08984375" bestFit="1" customWidth="1"/>
    <col min="2627" max="2627" width="5.36328125" bestFit="1" customWidth="1"/>
    <col min="2628" max="2628" width="7.08984375" bestFit="1" customWidth="1"/>
    <col min="2629" max="2629" width="5.36328125" bestFit="1" customWidth="1"/>
    <col min="2630" max="2630" width="7.08984375" bestFit="1" customWidth="1"/>
    <col min="2631" max="2631" width="5.36328125" bestFit="1" customWidth="1"/>
    <col min="2632" max="2632" width="7.08984375" bestFit="1" customWidth="1"/>
    <col min="2633" max="2633" width="5.36328125" bestFit="1" customWidth="1"/>
    <col min="2634" max="2634" width="7.08984375" bestFit="1" customWidth="1"/>
    <col min="2635" max="2635" width="5.36328125" bestFit="1" customWidth="1"/>
    <col min="2636" max="2636" width="7.08984375" bestFit="1" customWidth="1"/>
    <col min="2637" max="2637" width="5.36328125" bestFit="1" customWidth="1"/>
    <col min="2638" max="2639" width="7.08984375" bestFit="1" customWidth="1"/>
    <col min="2640" max="2640" width="5.36328125" bestFit="1" customWidth="1"/>
    <col min="2641" max="2641" width="6.08984375" bestFit="1" customWidth="1"/>
    <col min="2642" max="2642" width="4.90625" bestFit="1" customWidth="1"/>
    <col min="2643" max="2644" width="7.08984375" bestFit="1" customWidth="1"/>
    <col min="2645" max="2645" width="5.36328125" bestFit="1" customWidth="1"/>
    <col min="2646" max="2646" width="7.08984375" bestFit="1" customWidth="1"/>
    <col min="2647" max="2647" width="5.36328125" bestFit="1" customWidth="1"/>
    <col min="2648" max="2649" width="7.08984375" bestFit="1" customWidth="1"/>
    <col min="2650" max="2650" width="5.36328125" bestFit="1" customWidth="1"/>
    <col min="2651" max="2651" width="7.08984375" bestFit="1" customWidth="1"/>
    <col min="2652" max="2652" width="5.36328125" bestFit="1" customWidth="1"/>
    <col min="2653" max="2653" width="7.08984375" bestFit="1" customWidth="1"/>
    <col min="2654" max="2654" width="5.36328125" bestFit="1" customWidth="1"/>
    <col min="2655" max="2655" width="6.08984375" bestFit="1" customWidth="1"/>
    <col min="2656" max="2656" width="4.90625" bestFit="1" customWidth="1"/>
    <col min="2657" max="2657" width="7.08984375" bestFit="1" customWidth="1"/>
    <col min="2658" max="2658" width="5.36328125" bestFit="1" customWidth="1"/>
    <col min="2659" max="2660" width="7.08984375" bestFit="1" customWidth="1"/>
    <col min="2661" max="2661" width="5.36328125" bestFit="1" customWidth="1"/>
    <col min="2662" max="2662" width="7.08984375" bestFit="1" customWidth="1"/>
    <col min="2663" max="2663" width="5.36328125" bestFit="1" customWidth="1"/>
    <col min="2664" max="2664" width="7.08984375" bestFit="1" customWidth="1"/>
    <col min="2665" max="2665" width="5.36328125" bestFit="1" customWidth="1"/>
    <col min="2666" max="2666" width="7.08984375" bestFit="1" customWidth="1"/>
    <col min="2667" max="2667" width="5.36328125" bestFit="1" customWidth="1"/>
    <col min="2668" max="2669" width="7.08984375" bestFit="1" customWidth="1"/>
    <col min="2670" max="2670" width="5.36328125" bestFit="1" customWidth="1"/>
    <col min="2671" max="2673" width="7.08984375" bestFit="1" customWidth="1"/>
    <col min="2674" max="2674" width="5.36328125" bestFit="1" customWidth="1"/>
    <col min="2675" max="2676" width="7.08984375" bestFit="1" customWidth="1"/>
    <col min="2677" max="2677" width="5.36328125" bestFit="1" customWidth="1"/>
    <col min="2678" max="2678" width="6.08984375" bestFit="1" customWidth="1"/>
    <col min="2679" max="2679" width="4.90625" bestFit="1" customWidth="1"/>
    <col min="2680" max="2680" width="7.08984375" bestFit="1" customWidth="1"/>
    <col min="2681" max="2681" width="5.36328125" bestFit="1" customWidth="1"/>
    <col min="2682" max="2682" width="7.08984375" bestFit="1" customWidth="1"/>
    <col min="2683" max="2683" width="5.36328125" bestFit="1" customWidth="1"/>
    <col min="2684" max="2685" width="7.08984375" bestFit="1" customWidth="1"/>
    <col min="2686" max="2686" width="5.36328125" bestFit="1" customWidth="1"/>
    <col min="2687" max="2688" width="7.08984375" bestFit="1" customWidth="1"/>
    <col min="2689" max="2689" width="5.36328125" bestFit="1" customWidth="1"/>
    <col min="2690" max="2690" width="6.08984375" bestFit="1" customWidth="1"/>
    <col min="2691" max="2691" width="4.90625" bestFit="1" customWidth="1"/>
    <col min="2692" max="2692" width="7.08984375" bestFit="1" customWidth="1"/>
    <col min="2693" max="2693" width="5.36328125" bestFit="1" customWidth="1"/>
    <col min="2694" max="2694" width="7.08984375" bestFit="1" customWidth="1"/>
    <col min="2695" max="2695" width="5.36328125" bestFit="1" customWidth="1"/>
    <col min="2696" max="2696" width="7.08984375" bestFit="1" customWidth="1"/>
    <col min="2697" max="2697" width="5.36328125" bestFit="1" customWidth="1"/>
    <col min="2698" max="2698" width="7.08984375" bestFit="1" customWidth="1"/>
    <col min="2699" max="2699" width="5.36328125" bestFit="1" customWidth="1"/>
    <col min="2700" max="2701" width="6.08984375" bestFit="1" customWidth="1"/>
    <col min="2702" max="2702" width="4.90625" bestFit="1" customWidth="1"/>
    <col min="2703" max="2704" width="7.08984375" bestFit="1" customWidth="1"/>
    <col min="2705" max="2705" width="5.36328125" bestFit="1" customWidth="1"/>
    <col min="2706" max="2706" width="7.08984375" bestFit="1" customWidth="1"/>
    <col min="2707" max="2707" width="5.36328125" bestFit="1" customWidth="1"/>
    <col min="2708" max="2708" width="7.08984375" bestFit="1" customWidth="1"/>
    <col min="2709" max="2709" width="5.36328125" bestFit="1" customWidth="1"/>
    <col min="2710" max="2711" width="7.08984375" bestFit="1" customWidth="1"/>
    <col min="2712" max="2712" width="5.36328125" bestFit="1" customWidth="1"/>
    <col min="2713" max="2713" width="6.08984375" bestFit="1" customWidth="1"/>
    <col min="2714" max="2714" width="4.90625" bestFit="1" customWidth="1"/>
    <col min="2715" max="2716" width="7.08984375" bestFit="1" customWidth="1"/>
    <col min="2717" max="2717" width="5.36328125" bestFit="1" customWidth="1"/>
    <col min="2718" max="2718" width="7.08984375" bestFit="1" customWidth="1"/>
    <col min="2719" max="2719" width="5.36328125" bestFit="1" customWidth="1"/>
    <col min="2720" max="2720" width="7.08984375" bestFit="1" customWidth="1"/>
    <col min="2721" max="2721" width="5.36328125" bestFit="1" customWidth="1"/>
    <col min="2722" max="2724" width="7.08984375" bestFit="1" customWidth="1"/>
    <col min="2725" max="2725" width="5.36328125" bestFit="1" customWidth="1"/>
    <col min="2726" max="2726" width="6.08984375" bestFit="1" customWidth="1"/>
    <col min="2727" max="2727" width="4.90625" bestFit="1" customWidth="1"/>
    <col min="2728" max="2728" width="7.08984375" bestFit="1" customWidth="1"/>
    <col min="2729" max="2729" width="5.36328125" bestFit="1" customWidth="1"/>
    <col min="2730" max="2730" width="7.08984375" bestFit="1" customWidth="1"/>
    <col min="2731" max="2731" width="5.36328125" bestFit="1" customWidth="1"/>
    <col min="2732" max="2732" width="7.08984375" bestFit="1" customWidth="1"/>
    <col min="2733" max="2733" width="5.36328125" bestFit="1" customWidth="1"/>
    <col min="2734" max="2734" width="7.08984375" bestFit="1" customWidth="1"/>
    <col min="2735" max="2735" width="5.36328125" bestFit="1" customWidth="1"/>
    <col min="2736" max="2736" width="6.08984375" bestFit="1" customWidth="1"/>
    <col min="2737" max="2737" width="4.90625" bestFit="1" customWidth="1"/>
    <col min="2738" max="2738" width="7.08984375" bestFit="1" customWidth="1"/>
    <col min="2739" max="2739" width="5.36328125" bestFit="1" customWidth="1"/>
    <col min="2740" max="2740" width="7.08984375" bestFit="1" customWidth="1"/>
    <col min="2741" max="2741" width="5.36328125" bestFit="1" customWidth="1"/>
    <col min="2742" max="2742" width="7.08984375" bestFit="1" customWidth="1"/>
    <col min="2743" max="2743" width="5.36328125" bestFit="1" customWidth="1"/>
    <col min="2744" max="2744" width="7.08984375" bestFit="1" customWidth="1"/>
    <col min="2745" max="2745" width="5.36328125" bestFit="1" customWidth="1"/>
    <col min="2746" max="2746" width="7.08984375" bestFit="1" customWidth="1"/>
    <col min="2747" max="2747" width="5.36328125" bestFit="1" customWidth="1"/>
    <col min="2748" max="2748" width="7.08984375" bestFit="1" customWidth="1"/>
    <col min="2749" max="2749" width="5.36328125" bestFit="1" customWidth="1"/>
    <col min="2750" max="2750" width="7.08984375" bestFit="1" customWidth="1"/>
    <col min="2751" max="2751" width="5.36328125" bestFit="1" customWidth="1"/>
    <col min="2752" max="2753" width="7.08984375" bestFit="1" customWidth="1"/>
    <col min="2754" max="2754" width="5.36328125" bestFit="1" customWidth="1"/>
    <col min="2755" max="2755" width="7.08984375" bestFit="1" customWidth="1"/>
    <col min="2756" max="2756" width="5.36328125" bestFit="1" customWidth="1"/>
    <col min="2757" max="2757" width="7.08984375" bestFit="1" customWidth="1"/>
    <col min="2758" max="2758" width="5.36328125" bestFit="1" customWidth="1"/>
    <col min="2759" max="2759" width="7.08984375" bestFit="1" customWidth="1"/>
    <col min="2760" max="2760" width="5.36328125" bestFit="1" customWidth="1"/>
    <col min="2761" max="2761" width="7.08984375" bestFit="1" customWidth="1"/>
    <col min="2762" max="2762" width="5.36328125" bestFit="1" customWidth="1"/>
    <col min="2763" max="2763" width="7.08984375" bestFit="1" customWidth="1"/>
    <col min="2764" max="2764" width="5.36328125" bestFit="1" customWidth="1"/>
    <col min="2765" max="2765" width="7.08984375" bestFit="1" customWidth="1"/>
    <col min="2766" max="2766" width="5.36328125" bestFit="1" customWidth="1"/>
    <col min="2767" max="2768" width="7.08984375" bestFit="1" customWidth="1"/>
    <col min="2769" max="2769" width="5.36328125" bestFit="1" customWidth="1"/>
    <col min="2770" max="2771" width="7.08984375" bestFit="1" customWidth="1"/>
    <col min="2772" max="2772" width="5.36328125" bestFit="1" customWidth="1"/>
    <col min="2773" max="2773" width="6.08984375" bestFit="1" customWidth="1"/>
    <col min="2774" max="2774" width="4.90625" bestFit="1" customWidth="1"/>
    <col min="2775" max="2775" width="7.08984375" bestFit="1" customWidth="1"/>
    <col min="2776" max="2776" width="5.36328125" bestFit="1" customWidth="1"/>
    <col min="2777" max="2777" width="7.08984375" bestFit="1" customWidth="1"/>
    <col min="2778" max="2778" width="5.36328125" bestFit="1" customWidth="1"/>
    <col min="2779" max="2779" width="7.08984375" bestFit="1" customWidth="1"/>
    <col min="2780" max="2780" width="5.36328125" bestFit="1" customWidth="1"/>
    <col min="2781" max="2781" width="7.08984375" bestFit="1" customWidth="1"/>
    <col min="2782" max="2782" width="5.36328125" bestFit="1" customWidth="1"/>
    <col min="2783" max="2784" width="7.08984375" bestFit="1" customWidth="1"/>
    <col min="2785" max="2785" width="5.36328125" bestFit="1" customWidth="1"/>
    <col min="2786" max="2786" width="7.08984375" bestFit="1" customWidth="1"/>
    <col min="2787" max="2787" width="5.36328125" bestFit="1" customWidth="1"/>
    <col min="2788" max="2789" width="7.08984375" bestFit="1" customWidth="1"/>
    <col min="2790" max="2790" width="5.36328125" bestFit="1" customWidth="1"/>
    <col min="2791" max="2791" width="7.08984375" bestFit="1" customWidth="1"/>
    <col min="2792" max="2792" width="5.36328125" bestFit="1" customWidth="1"/>
    <col min="2793" max="2793" width="7.08984375" bestFit="1" customWidth="1"/>
    <col min="2794" max="2794" width="5.36328125" bestFit="1" customWidth="1"/>
    <col min="2795" max="2795" width="7.08984375" bestFit="1" customWidth="1"/>
    <col min="2796" max="2796" width="5.36328125" bestFit="1" customWidth="1"/>
    <col min="2797" max="2797" width="7.08984375" bestFit="1" customWidth="1"/>
    <col min="2798" max="2798" width="5.36328125" bestFit="1" customWidth="1"/>
    <col min="2799" max="2799" width="7.08984375" bestFit="1" customWidth="1"/>
    <col min="2800" max="2800" width="5.36328125" bestFit="1" customWidth="1"/>
    <col min="2801" max="2802" width="6.08984375" bestFit="1" customWidth="1"/>
    <col min="2803" max="2803" width="4.90625" bestFit="1" customWidth="1"/>
    <col min="2804" max="2804" width="7.08984375" bestFit="1" customWidth="1"/>
    <col min="2805" max="2805" width="5.36328125" bestFit="1" customWidth="1"/>
    <col min="2806" max="2807" width="7.08984375" bestFit="1" customWidth="1"/>
    <col min="2808" max="2808" width="5.36328125" bestFit="1" customWidth="1"/>
    <col min="2809" max="2810" width="6.08984375" bestFit="1" customWidth="1"/>
    <col min="2811" max="2811" width="4.90625" bestFit="1" customWidth="1"/>
    <col min="2812" max="2812" width="7.08984375" bestFit="1" customWidth="1"/>
    <col min="2813" max="2813" width="5.36328125" bestFit="1" customWidth="1"/>
    <col min="2814" max="2814" width="7.08984375" bestFit="1" customWidth="1"/>
    <col min="2815" max="2815" width="5.36328125" bestFit="1" customWidth="1"/>
    <col min="2816" max="2816" width="7.08984375" bestFit="1" customWidth="1"/>
    <col min="2817" max="2817" width="5.36328125" bestFit="1" customWidth="1"/>
    <col min="2818" max="2818" width="7.08984375" bestFit="1" customWidth="1"/>
    <col min="2819" max="2819" width="5.36328125" bestFit="1" customWidth="1"/>
    <col min="2820" max="2820" width="7.08984375" bestFit="1" customWidth="1"/>
    <col min="2821" max="2821" width="5.36328125" bestFit="1" customWidth="1"/>
    <col min="2822" max="2823" width="7.08984375" bestFit="1" customWidth="1"/>
    <col min="2824" max="2824" width="5.36328125" bestFit="1" customWidth="1"/>
    <col min="2825" max="2826" width="7.08984375" bestFit="1" customWidth="1"/>
    <col min="2827" max="2827" width="5.36328125" bestFit="1" customWidth="1"/>
    <col min="2828" max="2828" width="7.08984375" bestFit="1" customWidth="1"/>
    <col min="2829" max="2829" width="5.36328125" bestFit="1" customWidth="1"/>
    <col min="2830" max="2830" width="7.08984375" bestFit="1" customWidth="1"/>
    <col min="2831" max="2831" width="5.36328125" bestFit="1" customWidth="1"/>
    <col min="2832" max="2832" width="7.08984375" bestFit="1" customWidth="1"/>
    <col min="2833" max="2833" width="5.36328125" bestFit="1" customWidth="1"/>
    <col min="2834" max="2834" width="7.08984375" bestFit="1" customWidth="1"/>
    <col min="2835" max="2835" width="5.36328125" bestFit="1" customWidth="1"/>
    <col min="2836" max="2836" width="7.08984375" bestFit="1" customWidth="1"/>
    <col min="2837" max="2837" width="5.36328125" bestFit="1" customWidth="1"/>
    <col min="2838" max="2838" width="7.08984375" bestFit="1" customWidth="1"/>
    <col min="2839" max="2839" width="5.36328125" bestFit="1" customWidth="1"/>
    <col min="2840" max="2841" width="7.08984375" bestFit="1" customWidth="1"/>
    <col min="2842" max="2842" width="5.36328125" bestFit="1" customWidth="1"/>
    <col min="2843" max="2843" width="6.08984375" bestFit="1" customWidth="1"/>
    <col min="2844" max="2844" width="4.90625" bestFit="1" customWidth="1"/>
    <col min="2845" max="2845" width="7.08984375" bestFit="1" customWidth="1"/>
    <col min="2846" max="2846" width="5.36328125" bestFit="1" customWidth="1"/>
    <col min="2847" max="2848" width="7.08984375" bestFit="1" customWidth="1"/>
    <col min="2849" max="2849" width="5.36328125" bestFit="1" customWidth="1"/>
    <col min="2850" max="2850" width="7.08984375" bestFit="1" customWidth="1"/>
    <col min="2851" max="2851" width="5.36328125" bestFit="1" customWidth="1"/>
    <col min="2852" max="2852" width="7.08984375" bestFit="1" customWidth="1"/>
    <col min="2853" max="2853" width="5.36328125" bestFit="1" customWidth="1"/>
    <col min="2854" max="2854" width="7.08984375" bestFit="1" customWidth="1"/>
    <col min="2855" max="2855" width="5.36328125" bestFit="1" customWidth="1"/>
    <col min="2856" max="2856" width="5.08984375" bestFit="1" customWidth="1"/>
    <col min="2857" max="2857" width="7.81640625" bestFit="1" customWidth="1"/>
    <col min="2858" max="2858" width="7.08984375" bestFit="1" customWidth="1"/>
    <col min="2859" max="2859" width="5.36328125" bestFit="1" customWidth="1"/>
    <col min="2860" max="2862" width="7.08984375" bestFit="1" customWidth="1"/>
    <col min="2863" max="2863" width="5.36328125" bestFit="1" customWidth="1"/>
    <col min="2864" max="2864" width="6.08984375" bestFit="1" customWidth="1"/>
    <col min="2865" max="2865" width="4.90625" bestFit="1" customWidth="1"/>
    <col min="2866" max="2866" width="7.08984375" bestFit="1" customWidth="1"/>
    <col min="2867" max="2867" width="5.36328125" bestFit="1" customWidth="1"/>
    <col min="2868" max="2868" width="7.08984375" bestFit="1" customWidth="1"/>
    <col min="2869" max="2869" width="5.36328125" bestFit="1" customWidth="1"/>
    <col min="2870" max="2870" width="6.08984375" bestFit="1" customWidth="1"/>
    <col min="2871" max="2871" width="4.90625" bestFit="1" customWidth="1"/>
    <col min="2872" max="2872" width="7.08984375" bestFit="1" customWidth="1"/>
    <col min="2873" max="2873" width="5.36328125" bestFit="1" customWidth="1"/>
    <col min="2874" max="2874" width="7.08984375" bestFit="1" customWidth="1"/>
    <col min="2875" max="2875" width="5.36328125" bestFit="1" customWidth="1"/>
    <col min="2876" max="2877" width="7.08984375" bestFit="1" customWidth="1"/>
    <col min="2878" max="2878" width="5.36328125" bestFit="1" customWidth="1"/>
    <col min="2879" max="2879" width="7.08984375" bestFit="1" customWidth="1"/>
    <col min="2880" max="2880" width="5.36328125" bestFit="1" customWidth="1"/>
    <col min="2881" max="2881" width="6.08984375" bestFit="1" customWidth="1"/>
    <col min="2882" max="2882" width="4.90625" bestFit="1" customWidth="1"/>
    <col min="2883" max="2883" width="7.08984375" bestFit="1" customWidth="1"/>
    <col min="2884" max="2884" width="5.36328125" bestFit="1" customWidth="1"/>
    <col min="2885" max="2885" width="7.08984375" bestFit="1" customWidth="1"/>
    <col min="2886" max="2886" width="5.36328125" bestFit="1" customWidth="1"/>
    <col min="2887" max="2888" width="7.08984375" bestFit="1" customWidth="1"/>
    <col min="2889" max="2889" width="5.36328125" bestFit="1" customWidth="1"/>
    <col min="2890" max="2890" width="7.08984375" bestFit="1" customWidth="1"/>
    <col min="2891" max="2891" width="5.36328125" bestFit="1" customWidth="1"/>
    <col min="2892" max="2892" width="7.08984375" bestFit="1" customWidth="1"/>
    <col min="2893" max="2893" width="5.36328125" bestFit="1" customWidth="1"/>
    <col min="2894" max="2894" width="7.08984375" bestFit="1" customWidth="1"/>
    <col min="2895" max="2895" width="5.36328125" bestFit="1" customWidth="1"/>
    <col min="2896" max="2896" width="7.08984375" bestFit="1" customWidth="1"/>
    <col min="2897" max="2897" width="5.36328125" bestFit="1" customWidth="1"/>
    <col min="2898" max="2898" width="6.08984375" bestFit="1" customWidth="1"/>
    <col min="2899" max="2899" width="4.90625" bestFit="1" customWidth="1"/>
    <col min="2900" max="2900" width="7.08984375" bestFit="1" customWidth="1"/>
    <col min="2901" max="2901" width="5.36328125" bestFit="1" customWidth="1"/>
    <col min="2902" max="2902" width="6.08984375" bestFit="1" customWidth="1"/>
    <col min="2903" max="2903" width="4.90625" bestFit="1" customWidth="1"/>
    <col min="2904" max="2904" width="7.08984375" bestFit="1" customWidth="1"/>
    <col min="2905" max="2905" width="5.36328125" bestFit="1" customWidth="1"/>
    <col min="2906" max="2906" width="7.08984375" bestFit="1" customWidth="1"/>
    <col min="2907" max="2907" width="5.36328125" bestFit="1" customWidth="1"/>
    <col min="2908" max="2908" width="7.08984375" bestFit="1" customWidth="1"/>
    <col min="2909" max="2909" width="5.36328125" bestFit="1" customWidth="1"/>
    <col min="2910" max="2910" width="7.08984375" bestFit="1" customWidth="1"/>
    <col min="2911" max="2911" width="5.36328125" bestFit="1" customWidth="1"/>
    <col min="2912" max="2912" width="7.08984375" bestFit="1" customWidth="1"/>
    <col min="2913" max="2913" width="5.36328125" bestFit="1" customWidth="1"/>
    <col min="2914" max="2914" width="7.08984375" bestFit="1" customWidth="1"/>
    <col min="2915" max="2915" width="5.36328125" bestFit="1" customWidth="1"/>
    <col min="2916" max="2917" width="7.08984375" bestFit="1" customWidth="1"/>
    <col min="2918" max="2918" width="5.36328125" bestFit="1" customWidth="1"/>
    <col min="2919" max="2919" width="7.08984375" bestFit="1" customWidth="1"/>
    <col min="2920" max="2920" width="5.36328125" bestFit="1" customWidth="1"/>
    <col min="2921" max="2921" width="7.08984375" bestFit="1" customWidth="1"/>
    <col min="2922" max="2922" width="5.36328125" bestFit="1" customWidth="1"/>
    <col min="2923" max="2923" width="7.08984375" bestFit="1" customWidth="1"/>
    <col min="2924" max="2924" width="5.36328125" bestFit="1" customWidth="1"/>
    <col min="2925" max="2928" width="7.08984375" bestFit="1" customWidth="1"/>
    <col min="2929" max="2929" width="5.36328125" bestFit="1" customWidth="1"/>
    <col min="2930" max="2932" width="7.08984375" bestFit="1" customWidth="1"/>
    <col min="2933" max="2933" width="5.36328125" bestFit="1" customWidth="1"/>
    <col min="2934" max="2934" width="6.08984375" bestFit="1" customWidth="1"/>
    <col min="2935" max="2935" width="4.90625" bestFit="1" customWidth="1"/>
    <col min="2936" max="2936" width="7.08984375" bestFit="1" customWidth="1"/>
    <col min="2937" max="2937" width="5.36328125" bestFit="1" customWidth="1"/>
    <col min="2938" max="2938" width="7.08984375" bestFit="1" customWidth="1"/>
    <col min="2939" max="2939" width="5.36328125" bestFit="1" customWidth="1"/>
    <col min="2940" max="2940" width="7.08984375" bestFit="1" customWidth="1"/>
    <col min="2941" max="2941" width="5.36328125" bestFit="1" customWidth="1"/>
    <col min="2942" max="2942" width="7.08984375" bestFit="1" customWidth="1"/>
    <col min="2943" max="2943" width="5.36328125" bestFit="1" customWidth="1"/>
    <col min="2944" max="2944" width="7.08984375" bestFit="1" customWidth="1"/>
    <col min="2945" max="2945" width="5.36328125" bestFit="1" customWidth="1"/>
    <col min="2946" max="2947" width="7.08984375" bestFit="1" customWidth="1"/>
    <col min="2948" max="2948" width="5.36328125" bestFit="1" customWidth="1"/>
    <col min="2949" max="2949" width="7.08984375" bestFit="1" customWidth="1"/>
    <col min="2950" max="2950" width="5.36328125" bestFit="1" customWidth="1"/>
    <col min="2951" max="2952" width="7.08984375" bestFit="1" customWidth="1"/>
    <col min="2953" max="2953" width="5.36328125" bestFit="1" customWidth="1"/>
    <col min="2954" max="2954" width="6.08984375" bestFit="1" customWidth="1"/>
    <col min="2955" max="2955" width="4.90625" bestFit="1" customWidth="1"/>
    <col min="2956" max="2956" width="7.08984375" bestFit="1" customWidth="1"/>
    <col min="2957" max="2957" width="5.36328125" bestFit="1" customWidth="1"/>
    <col min="2958" max="2958" width="7.08984375" bestFit="1" customWidth="1"/>
    <col min="2959" max="2959" width="5.36328125" bestFit="1" customWidth="1"/>
    <col min="2960" max="2960" width="7.08984375" bestFit="1" customWidth="1"/>
    <col min="2961" max="2961" width="5.36328125" bestFit="1" customWidth="1"/>
    <col min="2962" max="2962" width="7.08984375" bestFit="1" customWidth="1"/>
    <col min="2963" max="2963" width="5.36328125" bestFit="1" customWidth="1"/>
    <col min="2964" max="2964" width="7.08984375" bestFit="1" customWidth="1"/>
    <col min="2965" max="2965" width="5.36328125" bestFit="1" customWidth="1"/>
    <col min="2966" max="2966" width="7.08984375" bestFit="1" customWidth="1"/>
    <col min="2967" max="2967" width="5.36328125" bestFit="1" customWidth="1"/>
    <col min="2968" max="2968" width="7.08984375" bestFit="1" customWidth="1"/>
    <col min="2969" max="2969" width="5.36328125" bestFit="1" customWidth="1"/>
    <col min="2970" max="2970" width="7.08984375" bestFit="1" customWidth="1"/>
    <col min="2971" max="2971" width="5.36328125" bestFit="1" customWidth="1"/>
    <col min="2972" max="2972" width="7.08984375" bestFit="1" customWidth="1"/>
    <col min="2973" max="2973" width="5.36328125" bestFit="1" customWidth="1"/>
    <col min="2974" max="2974" width="7.08984375" bestFit="1" customWidth="1"/>
    <col min="2975" max="2975" width="5.36328125" bestFit="1" customWidth="1"/>
    <col min="2976" max="2976" width="7.08984375" bestFit="1" customWidth="1"/>
    <col min="2977" max="2977" width="5.36328125" bestFit="1" customWidth="1"/>
    <col min="2978" max="2979" width="7.08984375" bestFit="1" customWidth="1"/>
    <col min="2980" max="2980" width="5.36328125" bestFit="1" customWidth="1"/>
    <col min="2981" max="2981" width="7.08984375" bestFit="1" customWidth="1"/>
    <col min="2982" max="2982" width="5.36328125" bestFit="1" customWidth="1"/>
    <col min="2983" max="2983" width="7.08984375" bestFit="1" customWidth="1"/>
    <col min="2984" max="2984" width="5.36328125" bestFit="1" customWidth="1"/>
    <col min="2985" max="2985" width="7.08984375" bestFit="1" customWidth="1"/>
    <col min="2986" max="2986" width="5.36328125" bestFit="1" customWidth="1"/>
    <col min="2987" max="2988" width="7.08984375" bestFit="1" customWidth="1"/>
    <col min="2989" max="2989" width="5.36328125" bestFit="1" customWidth="1"/>
    <col min="2990" max="2991" width="7.08984375" bestFit="1" customWidth="1"/>
    <col min="2992" max="2992" width="5.36328125" bestFit="1" customWidth="1"/>
    <col min="2993" max="2993" width="7.08984375" bestFit="1" customWidth="1"/>
    <col min="2994" max="2994" width="5.36328125" bestFit="1" customWidth="1"/>
    <col min="2995" max="2996" width="6.08984375" bestFit="1" customWidth="1"/>
    <col min="2997" max="2997" width="4.90625" bestFit="1" customWidth="1"/>
    <col min="2998" max="2999" width="7.08984375" bestFit="1" customWidth="1"/>
    <col min="3000" max="3000" width="5.36328125" bestFit="1" customWidth="1"/>
    <col min="3001" max="3002" width="7.08984375" bestFit="1" customWidth="1"/>
    <col min="3003" max="3003" width="5.36328125" bestFit="1" customWidth="1"/>
    <col min="3004" max="3004" width="7.08984375" bestFit="1" customWidth="1"/>
    <col min="3005" max="3005" width="5.36328125" bestFit="1" customWidth="1"/>
    <col min="3006" max="3006" width="7.08984375" bestFit="1" customWidth="1"/>
    <col min="3007" max="3007" width="5.36328125" bestFit="1" customWidth="1"/>
    <col min="3008" max="3008" width="7.08984375" bestFit="1" customWidth="1"/>
    <col min="3009" max="3009" width="5.36328125" bestFit="1" customWidth="1"/>
    <col min="3010" max="3010" width="7.08984375" bestFit="1" customWidth="1"/>
    <col min="3011" max="3011" width="5.36328125" bestFit="1" customWidth="1"/>
    <col min="3012" max="3012" width="7.08984375" bestFit="1" customWidth="1"/>
    <col min="3013" max="3013" width="5.36328125" bestFit="1" customWidth="1"/>
    <col min="3014" max="3014" width="7.08984375" bestFit="1" customWidth="1"/>
    <col min="3015" max="3015" width="5.36328125" bestFit="1" customWidth="1"/>
    <col min="3016" max="3016" width="7.08984375" bestFit="1" customWidth="1"/>
    <col min="3017" max="3017" width="5.36328125" bestFit="1" customWidth="1"/>
    <col min="3018" max="3018" width="7.08984375" bestFit="1" customWidth="1"/>
    <col min="3019" max="3019" width="5.36328125" bestFit="1" customWidth="1"/>
    <col min="3020" max="3020" width="7.08984375" bestFit="1" customWidth="1"/>
    <col min="3021" max="3021" width="5.36328125" bestFit="1" customWidth="1"/>
    <col min="3022" max="3024" width="7.08984375" bestFit="1" customWidth="1"/>
    <col min="3025" max="3025" width="5.36328125" bestFit="1" customWidth="1"/>
    <col min="3026" max="3026" width="7.08984375" bestFit="1" customWidth="1"/>
    <col min="3027" max="3027" width="5.36328125" bestFit="1" customWidth="1"/>
    <col min="3028" max="3028" width="6.08984375" bestFit="1" customWidth="1"/>
    <col min="3029" max="3029" width="4.90625" bestFit="1" customWidth="1"/>
    <col min="3030" max="3030" width="7.08984375" bestFit="1" customWidth="1"/>
    <col min="3031" max="3031" width="5.36328125" bestFit="1" customWidth="1"/>
    <col min="3032" max="3032" width="7.08984375" bestFit="1" customWidth="1"/>
    <col min="3033" max="3033" width="5.36328125" bestFit="1" customWidth="1"/>
    <col min="3034" max="3034" width="7.08984375" bestFit="1" customWidth="1"/>
    <col min="3035" max="3035" width="5.36328125" bestFit="1" customWidth="1"/>
    <col min="3036" max="3036" width="6.08984375" bestFit="1" customWidth="1"/>
    <col min="3037" max="3037" width="4.90625" bestFit="1" customWidth="1"/>
    <col min="3038" max="3038" width="7.08984375" bestFit="1" customWidth="1"/>
    <col min="3039" max="3039" width="5.36328125" bestFit="1" customWidth="1"/>
    <col min="3040" max="3040" width="7.08984375" bestFit="1" customWidth="1"/>
    <col min="3041" max="3041" width="5.36328125" bestFit="1" customWidth="1"/>
    <col min="3042" max="3042" width="7.08984375" bestFit="1" customWidth="1"/>
    <col min="3043" max="3043" width="5.36328125" bestFit="1" customWidth="1"/>
    <col min="3044" max="3044" width="7.08984375" bestFit="1" customWidth="1"/>
    <col min="3045" max="3045" width="5.36328125" bestFit="1" customWidth="1"/>
    <col min="3046" max="3046" width="7.08984375" bestFit="1" customWidth="1"/>
    <col min="3047" max="3047" width="5.36328125" bestFit="1" customWidth="1"/>
    <col min="3048" max="3048" width="5.08984375" bestFit="1" customWidth="1"/>
    <col min="3049" max="3049" width="7.81640625" bestFit="1" customWidth="1"/>
    <col min="3050" max="3051" width="7.08984375" bestFit="1" customWidth="1"/>
    <col min="3052" max="3052" width="5.36328125" bestFit="1" customWidth="1"/>
    <col min="3053" max="3053" width="7.08984375" bestFit="1" customWidth="1"/>
    <col min="3054" max="3054" width="5.36328125" bestFit="1" customWidth="1"/>
    <col min="3055" max="3056" width="7.08984375" bestFit="1" customWidth="1"/>
    <col min="3057" max="3057" width="5.36328125" bestFit="1" customWidth="1"/>
    <col min="3058" max="3058" width="7.08984375" bestFit="1" customWidth="1"/>
    <col min="3059" max="3059" width="5.36328125" bestFit="1" customWidth="1"/>
    <col min="3060" max="3060" width="7.08984375" bestFit="1" customWidth="1"/>
    <col min="3061" max="3061" width="5.36328125" bestFit="1" customWidth="1"/>
    <col min="3062" max="3062" width="7.08984375" bestFit="1" customWidth="1"/>
    <col min="3063" max="3063" width="5.36328125" bestFit="1" customWidth="1"/>
    <col min="3064" max="3064" width="7.08984375" bestFit="1" customWidth="1"/>
    <col min="3065" max="3065" width="5.36328125" bestFit="1" customWidth="1"/>
    <col min="3066" max="3067" width="7.08984375" bestFit="1" customWidth="1"/>
    <col min="3068" max="3068" width="5.36328125" bestFit="1" customWidth="1"/>
    <col min="3069" max="3069" width="7.08984375" bestFit="1" customWidth="1"/>
    <col min="3070" max="3070" width="5.36328125" bestFit="1" customWidth="1"/>
    <col min="3071" max="3072" width="7.08984375" bestFit="1" customWidth="1"/>
    <col min="3073" max="3073" width="5.36328125" bestFit="1" customWidth="1"/>
    <col min="3074" max="3074" width="7.08984375" bestFit="1" customWidth="1"/>
    <col min="3075" max="3075" width="5.36328125" bestFit="1" customWidth="1"/>
    <col min="3076" max="3076" width="7.08984375" bestFit="1" customWidth="1"/>
    <col min="3077" max="3077" width="5.36328125" bestFit="1" customWidth="1"/>
    <col min="3078" max="3079" width="7.08984375" bestFit="1" customWidth="1"/>
    <col min="3080" max="3080" width="5.36328125" bestFit="1" customWidth="1"/>
    <col min="3081" max="3081" width="7.08984375" bestFit="1" customWidth="1"/>
    <col min="3082" max="3082" width="5.36328125" bestFit="1" customWidth="1"/>
    <col min="3083" max="3083" width="7.08984375" bestFit="1" customWidth="1"/>
    <col min="3084" max="3084" width="5.36328125" bestFit="1" customWidth="1"/>
    <col min="3085" max="3085" width="6.08984375" bestFit="1" customWidth="1"/>
    <col min="3086" max="3086" width="4.90625" bestFit="1" customWidth="1"/>
    <col min="3087" max="3087" width="7.08984375" bestFit="1" customWidth="1"/>
    <col min="3088" max="3088" width="5.36328125" bestFit="1" customWidth="1"/>
    <col min="3089" max="3089" width="7.08984375" bestFit="1" customWidth="1"/>
    <col min="3090" max="3090" width="5.36328125" bestFit="1" customWidth="1"/>
    <col min="3091" max="3091" width="6.08984375" bestFit="1" customWidth="1"/>
    <col min="3092" max="3092" width="4.90625" bestFit="1" customWidth="1"/>
    <col min="3093" max="3094" width="7.08984375" bestFit="1" customWidth="1"/>
    <col min="3095" max="3095" width="5.36328125" bestFit="1" customWidth="1"/>
    <col min="3096" max="3097" width="7.08984375" bestFit="1" customWidth="1"/>
    <col min="3098" max="3098" width="5.36328125" bestFit="1" customWidth="1"/>
    <col min="3099" max="3099" width="6.08984375" bestFit="1" customWidth="1"/>
    <col min="3100" max="3100" width="4.90625" bestFit="1" customWidth="1"/>
    <col min="3101" max="3103" width="7.08984375" bestFit="1" customWidth="1"/>
    <col min="3104" max="3104" width="5.36328125" bestFit="1" customWidth="1"/>
    <col min="3105" max="3107" width="7.08984375" bestFit="1" customWidth="1"/>
    <col min="3108" max="3108" width="5.36328125" bestFit="1" customWidth="1"/>
    <col min="3109" max="3109" width="7.08984375" bestFit="1" customWidth="1"/>
    <col min="3110" max="3110" width="5.36328125" bestFit="1" customWidth="1"/>
    <col min="3111" max="3111" width="7.08984375" bestFit="1" customWidth="1"/>
    <col min="3112" max="3112" width="5.36328125" bestFit="1" customWidth="1"/>
    <col min="3113" max="3113" width="6.08984375" bestFit="1" customWidth="1"/>
    <col min="3114" max="3114" width="4.90625" bestFit="1" customWidth="1"/>
    <col min="3115" max="3115" width="7.08984375" bestFit="1" customWidth="1"/>
    <col min="3116" max="3116" width="5.36328125" bestFit="1" customWidth="1"/>
    <col min="3117" max="3117" width="7.08984375" bestFit="1" customWidth="1"/>
    <col min="3118" max="3118" width="5.36328125" bestFit="1" customWidth="1"/>
    <col min="3119" max="3119" width="7.08984375" bestFit="1" customWidth="1"/>
    <col min="3120" max="3120" width="5.36328125" bestFit="1" customWidth="1"/>
    <col min="3121" max="3121" width="7.08984375" bestFit="1" customWidth="1"/>
    <col min="3122" max="3122" width="5.36328125" bestFit="1" customWidth="1"/>
    <col min="3123" max="3123" width="7.08984375" bestFit="1" customWidth="1"/>
    <col min="3124" max="3124" width="5.36328125" bestFit="1" customWidth="1"/>
    <col min="3125" max="3125" width="7.08984375" bestFit="1" customWidth="1"/>
    <col min="3126" max="3126" width="5.36328125" bestFit="1" customWidth="1"/>
    <col min="3127" max="3127" width="7.08984375" bestFit="1" customWidth="1"/>
    <col min="3128" max="3128" width="5.36328125" bestFit="1" customWidth="1"/>
    <col min="3129" max="3129" width="7.08984375" bestFit="1" customWidth="1"/>
    <col min="3130" max="3130" width="5.36328125" bestFit="1" customWidth="1"/>
    <col min="3131" max="3131" width="5.08984375" bestFit="1" customWidth="1"/>
    <col min="3132" max="3132" width="7.81640625" bestFit="1" customWidth="1"/>
    <col min="3133" max="3133" width="7.08984375" bestFit="1" customWidth="1"/>
    <col min="3134" max="3134" width="5.36328125" bestFit="1" customWidth="1"/>
    <col min="3135" max="3135" width="7.08984375" bestFit="1" customWidth="1"/>
    <col min="3136" max="3136" width="5.36328125" bestFit="1" customWidth="1"/>
    <col min="3137" max="3138" width="7.08984375" bestFit="1" customWidth="1"/>
    <col min="3139" max="3139" width="5.36328125" bestFit="1" customWidth="1"/>
    <col min="3140" max="3141" width="7.08984375" bestFit="1" customWidth="1"/>
    <col min="3142" max="3142" width="5.36328125" bestFit="1" customWidth="1"/>
    <col min="3143" max="3143" width="7.08984375" bestFit="1" customWidth="1"/>
    <col min="3144" max="3144" width="5.36328125" bestFit="1" customWidth="1"/>
    <col min="3145" max="3145" width="7.08984375" bestFit="1" customWidth="1"/>
    <col min="3146" max="3146" width="5.36328125" bestFit="1" customWidth="1"/>
    <col min="3147" max="3147" width="7.08984375" bestFit="1" customWidth="1"/>
    <col min="3148" max="3148" width="5.36328125" bestFit="1" customWidth="1"/>
    <col min="3149" max="3150" width="6.08984375" bestFit="1" customWidth="1"/>
    <col min="3151" max="3151" width="4.90625" bestFit="1" customWidth="1"/>
    <col min="3152" max="3153" width="7.08984375" bestFit="1" customWidth="1"/>
    <col min="3154" max="3154" width="5.36328125" bestFit="1" customWidth="1"/>
    <col min="3155" max="3155" width="7.08984375" bestFit="1" customWidth="1"/>
    <col min="3156" max="3156" width="5.36328125" bestFit="1" customWidth="1"/>
    <col min="3157" max="3157" width="7.08984375" bestFit="1" customWidth="1"/>
    <col min="3158" max="3158" width="5.36328125" bestFit="1" customWidth="1"/>
    <col min="3159" max="3159" width="7.08984375" bestFit="1" customWidth="1"/>
    <col min="3160" max="3160" width="5.36328125" bestFit="1" customWidth="1"/>
    <col min="3161" max="3161" width="7.08984375" bestFit="1" customWidth="1"/>
    <col min="3162" max="3162" width="5.36328125" bestFit="1" customWidth="1"/>
    <col min="3163" max="3163" width="7.08984375" bestFit="1" customWidth="1"/>
    <col min="3164" max="3164" width="5.36328125" bestFit="1" customWidth="1"/>
    <col min="3165" max="3165" width="7.08984375" bestFit="1" customWidth="1"/>
    <col min="3166" max="3166" width="5.36328125" bestFit="1" customWidth="1"/>
    <col min="3167" max="3167" width="7.08984375" bestFit="1" customWidth="1"/>
    <col min="3168" max="3168" width="5.36328125" bestFit="1" customWidth="1"/>
    <col min="3169" max="3169" width="7.08984375" bestFit="1" customWidth="1"/>
    <col min="3170" max="3170" width="5.36328125" bestFit="1" customWidth="1"/>
    <col min="3171" max="3171" width="7.08984375" bestFit="1" customWidth="1"/>
    <col min="3172" max="3172" width="5.36328125" bestFit="1" customWidth="1"/>
    <col min="3173" max="3173" width="7.08984375" bestFit="1" customWidth="1"/>
    <col min="3174" max="3174" width="5.36328125" bestFit="1" customWidth="1"/>
    <col min="3175" max="3175" width="7.08984375" bestFit="1" customWidth="1"/>
    <col min="3176" max="3176" width="5.36328125" bestFit="1" customWidth="1"/>
    <col min="3177" max="3177" width="7.08984375" bestFit="1" customWidth="1"/>
    <col min="3178" max="3178" width="5.36328125" bestFit="1" customWidth="1"/>
    <col min="3179" max="3179" width="6.08984375" bestFit="1" customWidth="1"/>
    <col min="3180" max="3180" width="4.90625" bestFit="1" customWidth="1"/>
    <col min="3181" max="3181" width="7.08984375" bestFit="1" customWidth="1"/>
    <col min="3182" max="3182" width="5.36328125" bestFit="1" customWidth="1"/>
    <col min="3183" max="3183" width="7.08984375" bestFit="1" customWidth="1"/>
    <col min="3184" max="3184" width="5.36328125" bestFit="1" customWidth="1"/>
    <col min="3185" max="3186" width="7.08984375" bestFit="1" customWidth="1"/>
    <col min="3187" max="3187" width="5.36328125" bestFit="1" customWidth="1"/>
    <col min="3188" max="3188" width="7.08984375" bestFit="1" customWidth="1"/>
    <col min="3189" max="3189" width="5.36328125" bestFit="1" customWidth="1"/>
    <col min="3190" max="3191" width="7.08984375" bestFit="1" customWidth="1"/>
    <col min="3192" max="3192" width="5.36328125" bestFit="1" customWidth="1"/>
    <col min="3193" max="3193" width="7.08984375" bestFit="1" customWidth="1"/>
    <col min="3194" max="3194" width="5.36328125" bestFit="1" customWidth="1"/>
    <col min="3195" max="3195" width="6.08984375" bestFit="1" customWidth="1"/>
    <col min="3196" max="3196" width="4.90625" bestFit="1" customWidth="1"/>
    <col min="3197" max="3199" width="6.08984375" bestFit="1" customWidth="1"/>
    <col min="3200" max="3200" width="4.90625" bestFit="1" customWidth="1"/>
    <col min="3201" max="3201" width="7.08984375" bestFit="1" customWidth="1"/>
    <col min="3202" max="3202" width="5.36328125" bestFit="1" customWidth="1"/>
    <col min="3203" max="3203" width="7.08984375" bestFit="1" customWidth="1"/>
    <col min="3204" max="3204" width="5.36328125" bestFit="1" customWidth="1"/>
    <col min="3205" max="3205" width="7.08984375" bestFit="1" customWidth="1"/>
    <col min="3206" max="3206" width="5.36328125" bestFit="1" customWidth="1"/>
    <col min="3207" max="3207" width="7.08984375" bestFit="1" customWidth="1"/>
    <col min="3208" max="3208" width="5.36328125" bestFit="1" customWidth="1"/>
    <col min="3209" max="3209" width="7.08984375" bestFit="1" customWidth="1"/>
    <col min="3210" max="3210" width="5.36328125" bestFit="1" customWidth="1"/>
    <col min="3211" max="3211" width="7.08984375" bestFit="1" customWidth="1"/>
    <col min="3212" max="3212" width="5.36328125" bestFit="1" customWidth="1"/>
    <col min="3213" max="3213" width="5.08984375" bestFit="1" customWidth="1"/>
    <col min="3214" max="3214" width="7.81640625" bestFit="1" customWidth="1"/>
    <col min="3215" max="3216" width="7.08984375" bestFit="1" customWidth="1"/>
    <col min="3217" max="3217" width="5.36328125" bestFit="1" customWidth="1"/>
    <col min="3218" max="3218" width="7.08984375" bestFit="1" customWidth="1"/>
    <col min="3219" max="3219" width="5.36328125" bestFit="1" customWidth="1"/>
    <col min="3220" max="3220" width="7.08984375" bestFit="1" customWidth="1"/>
    <col min="3221" max="3221" width="5.36328125" bestFit="1" customWidth="1"/>
    <col min="3222" max="3222" width="7.08984375" bestFit="1" customWidth="1"/>
    <col min="3223" max="3223" width="5.36328125" bestFit="1" customWidth="1"/>
    <col min="3224" max="3224" width="7.08984375" bestFit="1" customWidth="1"/>
    <col min="3225" max="3225" width="5.36328125" bestFit="1" customWidth="1"/>
    <col min="3226" max="3226" width="7.08984375" bestFit="1" customWidth="1"/>
    <col min="3227" max="3227" width="5.36328125" bestFit="1" customWidth="1"/>
    <col min="3228" max="3229" width="7.08984375" bestFit="1" customWidth="1"/>
    <col min="3230" max="3230" width="5.36328125" bestFit="1" customWidth="1"/>
    <col min="3231" max="3231" width="7.08984375" bestFit="1" customWidth="1"/>
    <col min="3232" max="3232" width="5.36328125" bestFit="1" customWidth="1"/>
    <col min="3233" max="3233" width="7.08984375" bestFit="1" customWidth="1"/>
    <col min="3234" max="3234" width="5.36328125" bestFit="1" customWidth="1"/>
    <col min="3235" max="3235" width="7.08984375" bestFit="1" customWidth="1"/>
    <col min="3236" max="3236" width="5.36328125" bestFit="1" customWidth="1"/>
    <col min="3237" max="3238" width="6.08984375" bestFit="1" customWidth="1"/>
    <col min="3239" max="3239" width="4.90625" bestFit="1" customWidth="1"/>
    <col min="3240" max="3240" width="7.08984375" bestFit="1" customWidth="1"/>
    <col min="3241" max="3241" width="5.36328125" bestFit="1" customWidth="1"/>
    <col min="3242" max="3242" width="7.08984375" bestFit="1" customWidth="1"/>
    <col min="3243" max="3243" width="5.36328125" bestFit="1" customWidth="1"/>
    <col min="3244" max="3244" width="7.08984375" bestFit="1" customWidth="1"/>
    <col min="3245" max="3245" width="5.36328125" bestFit="1" customWidth="1"/>
    <col min="3246" max="3246" width="6.08984375" bestFit="1" customWidth="1"/>
    <col min="3247" max="3247" width="4.90625" bestFit="1" customWidth="1"/>
    <col min="3248" max="3248" width="7.08984375" bestFit="1" customWidth="1"/>
    <col min="3249" max="3249" width="5.36328125" bestFit="1" customWidth="1"/>
    <col min="3250" max="3250" width="7.08984375" bestFit="1" customWidth="1"/>
    <col min="3251" max="3251" width="5.36328125" bestFit="1" customWidth="1"/>
    <col min="3252" max="3252" width="7.08984375" bestFit="1" customWidth="1"/>
    <col min="3253" max="3253" width="5.36328125" bestFit="1" customWidth="1"/>
    <col min="3254" max="3254" width="6.08984375" bestFit="1" customWidth="1"/>
    <col min="3255" max="3255" width="4.90625" bestFit="1" customWidth="1"/>
    <col min="3256" max="3256" width="7.08984375" bestFit="1" customWidth="1"/>
    <col min="3257" max="3257" width="5.36328125" bestFit="1" customWidth="1"/>
    <col min="3258" max="3258" width="6.08984375" bestFit="1" customWidth="1"/>
    <col min="3259" max="3259" width="4.90625" bestFit="1" customWidth="1"/>
    <col min="3260" max="3261" width="7.08984375" bestFit="1" customWidth="1"/>
    <col min="3262" max="3262" width="5.36328125" bestFit="1" customWidth="1"/>
    <col min="3263" max="3264" width="7.08984375" bestFit="1" customWidth="1"/>
    <col min="3265" max="3265" width="5.36328125" bestFit="1" customWidth="1"/>
    <col min="3266" max="3266" width="7.08984375" bestFit="1" customWidth="1"/>
    <col min="3267" max="3267" width="5.36328125" bestFit="1" customWidth="1"/>
    <col min="3268" max="3268" width="7.08984375" bestFit="1" customWidth="1"/>
    <col min="3269" max="3269" width="5.36328125" bestFit="1" customWidth="1"/>
    <col min="3270" max="3270" width="7.08984375" bestFit="1" customWidth="1"/>
    <col min="3271" max="3271" width="5.36328125" bestFit="1" customWidth="1"/>
    <col min="3272" max="3272" width="7.08984375" bestFit="1" customWidth="1"/>
    <col min="3273" max="3273" width="5.36328125" bestFit="1" customWidth="1"/>
    <col min="3274" max="3274" width="7.08984375" bestFit="1" customWidth="1"/>
    <col min="3275" max="3275" width="5.36328125" bestFit="1" customWidth="1"/>
    <col min="3276" max="3276" width="6.08984375" bestFit="1" customWidth="1"/>
    <col min="3277" max="3277" width="4.90625" bestFit="1" customWidth="1"/>
    <col min="3278" max="3278" width="7.08984375" bestFit="1" customWidth="1"/>
    <col min="3279" max="3279" width="5.36328125" bestFit="1" customWidth="1"/>
    <col min="3280" max="3280" width="7.08984375" bestFit="1" customWidth="1"/>
    <col min="3281" max="3281" width="5.36328125" bestFit="1" customWidth="1"/>
    <col min="3282" max="3282" width="7.08984375" bestFit="1" customWidth="1"/>
    <col min="3283" max="3283" width="5.36328125" bestFit="1" customWidth="1"/>
    <col min="3284" max="3284" width="7.08984375" bestFit="1" customWidth="1"/>
    <col min="3285" max="3285" width="5.36328125" bestFit="1" customWidth="1"/>
    <col min="3286" max="3287" width="7.08984375" bestFit="1" customWidth="1"/>
    <col min="3288" max="3288" width="5.36328125" bestFit="1" customWidth="1"/>
    <col min="3289" max="3289" width="7.08984375" bestFit="1" customWidth="1"/>
    <col min="3290" max="3290" width="5.36328125" bestFit="1" customWidth="1"/>
    <col min="3291" max="3291" width="7.08984375" bestFit="1" customWidth="1"/>
    <col min="3292" max="3292" width="5.36328125" bestFit="1" customWidth="1"/>
    <col min="3293" max="3293" width="6.08984375" bestFit="1" customWidth="1"/>
    <col min="3294" max="3294" width="4.90625" bestFit="1" customWidth="1"/>
    <col min="3295" max="3295" width="7.08984375" bestFit="1" customWidth="1"/>
    <col min="3296" max="3296" width="5.36328125" bestFit="1" customWidth="1"/>
    <col min="3297" max="3297" width="7.08984375" bestFit="1" customWidth="1"/>
    <col min="3298" max="3298" width="5.36328125" bestFit="1" customWidth="1"/>
    <col min="3299" max="3301" width="7.08984375" bestFit="1" customWidth="1"/>
    <col min="3302" max="3302" width="5.36328125" bestFit="1" customWidth="1"/>
    <col min="3303" max="3303" width="7.08984375" bestFit="1" customWidth="1"/>
    <col min="3304" max="3304" width="5.36328125" bestFit="1" customWidth="1"/>
    <col min="3305" max="3305" width="7.08984375" bestFit="1" customWidth="1"/>
    <col min="3306" max="3306" width="5.36328125" bestFit="1" customWidth="1"/>
    <col min="3307" max="3307" width="6.08984375" bestFit="1" customWidth="1"/>
    <col min="3308" max="3308" width="4.90625" bestFit="1" customWidth="1"/>
    <col min="3309" max="3309" width="7.08984375" bestFit="1" customWidth="1"/>
    <col min="3310" max="3310" width="5.36328125" bestFit="1" customWidth="1"/>
    <col min="3311" max="3311" width="7.08984375" bestFit="1" customWidth="1"/>
    <col min="3312" max="3312" width="5.36328125" bestFit="1" customWidth="1"/>
    <col min="3313" max="3314" width="7.08984375" bestFit="1" customWidth="1"/>
    <col min="3315" max="3315" width="5.36328125" bestFit="1" customWidth="1"/>
    <col min="3316" max="3316" width="7.08984375" bestFit="1" customWidth="1"/>
    <col min="3317" max="3317" width="5.36328125" bestFit="1" customWidth="1"/>
    <col min="3318" max="3318" width="7.08984375" bestFit="1" customWidth="1"/>
    <col min="3319" max="3319" width="5.36328125" bestFit="1" customWidth="1"/>
    <col min="3320" max="3320" width="6.08984375" bestFit="1" customWidth="1"/>
    <col min="3321" max="3321" width="4.90625" bestFit="1" customWidth="1"/>
    <col min="3322" max="3322" width="7.08984375" bestFit="1" customWidth="1"/>
    <col min="3323" max="3323" width="5.36328125" bestFit="1" customWidth="1"/>
    <col min="3324" max="3324" width="7.08984375" bestFit="1" customWidth="1"/>
    <col min="3325" max="3325" width="5.36328125" bestFit="1" customWidth="1"/>
    <col min="3326" max="3326" width="7.08984375" bestFit="1" customWidth="1"/>
    <col min="3327" max="3327" width="5.36328125" bestFit="1" customWidth="1"/>
    <col min="3328" max="3328" width="7.08984375" bestFit="1" customWidth="1"/>
    <col min="3329" max="3329" width="5.36328125" bestFit="1" customWidth="1"/>
    <col min="3330" max="3330" width="7.08984375" bestFit="1" customWidth="1"/>
    <col min="3331" max="3331" width="5.36328125" bestFit="1" customWidth="1"/>
    <col min="3332" max="3332" width="7.08984375" bestFit="1" customWidth="1"/>
    <col min="3333" max="3333" width="5.36328125" bestFit="1" customWidth="1"/>
    <col min="3334" max="3334" width="7.08984375" bestFit="1" customWidth="1"/>
    <col min="3335" max="3335" width="5.36328125" bestFit="1" customWidth="1"/>
    <col min="3336" max="3336" width="7.08984375" bestFit="1" customWidth="1"/>
    <col min="3337" max="3337" width="5.36328125" bestFit="1" customWidth="1"/>
    <col min="3338" max="3338" width="7.08984375" bestFit="1" customWidth="1"/>
    <col min="3339" max="3339" width="5.36328125" bestFit="1" customWidth="1"/>
    <col min="3340" max="3340" width="7.08984375" bestFit="1" customWidth="1"/>
    <col min="3341" max="3341" width="5.36328125" bestFit="1" customWidth="1"/>
    <col min="3342" max="3342" width="7.08984375" bestFit="1" customWidth="1"/>
    <col min="3343" max="3343" width="5.36328125" bestFit="1" customWidth="1"/>
    <col min="3344" max="3344" width="7.08984375" bestFit="1" customWidth="1"/>
    <col min="3345" max="3345" width="5.36328125" bestFit="1" customWidth="1"/>
    <col min="3346" max="3347" width="6.08984375" bestFit="1" customWidth="1"/>
    <col min="3348" max="3348" width="4.90625" bestFit="1" customWidth="1"/>
    <col min="3349" max="3350" width="7.08984375" bestFit="1" customWidth="1"/>
    <col min="3351" max="3351" width="5.36328125" bestFit="1" customWidth="1"/>
    <col min="3352" max="3352" width="7.08984375" bestFit="1" customWidth="1"/>
    <col min="3353" max="3353" width="5.36328125" bestFit="1" customWidth="1"/>
    <col min="3354" max="3354" width="7.08984375" bestFit="1" customWidth="1"/>
    <col min="3355" max="3355" width="5.36328125" bestFit="1" customWidth="1"/>
    <col min="3356" max="3356" width="7.08984375" bestFit="1" customWidth="1"/>
    <col min="3357" max="3357" width="5.36328125" bestFit="1" customWidth="1"/>
    <col min="3358" max="3358" width="7.08984375" bestFit="1" customWidth="1"/>
    <col min="3359" max="3359" width="5.36328125" bestFit="1" customWidth="1"/>
    <col min="3360" max="3360" width="7.08984375" bestFit="1" customWidth="1"/>
    <col min="3361" max="3361" width="5.36328125" bestFit="1" customWidth="1"/>
    <col min="3362" max="3362" width="7.08984375" bestFit="1" customWidth="1"/>
    <col min="3363" max="3363" width="5.36328125" bestFit="1" customWidth="1"/>
    <col min="3364" max="3364" width="7.08984375" bestFit="1" customWidth="1"/>
    <col min="3365" max="3365" width="5.36328125" bestFit="1" customWidth="1"/>
    <col min="3366" max="3366" width="7.08984375" bestFit="1" customWidth="1"/>
    <col min="3367" max="3367" width="5.36328125" bestFit="1" customWidth="1"/>
    <col min="3368" max="3368" width="7.08984375" bestFit="1" customWidth="1"/>
    <col min="3369" max="3369" width="5.36328125" bestFit="1" customWidth="1"/>
    <col min="3370" max="3370" width="6.08984375" bestFit="1" customWidth="1"/>
    <col min="3371" max="3371" width="4.90625" bestFit="1" customWidth="1"/>
    <col min="3372" max="3372" width="7.08984375" bestFit="1" customWidth="1"/>
    <col min="3373" max="3373" width="5.36328125" bestFit="1" customWidth="1"/>
    <col min="3374" max="3375" width="7.08984375" bestFit="1" customWidth="1"/>
    <col min="3376" max="3376" width="5.36328125" bestFit="1" customWidth="1"/>
    <col min="3377" max="3377" width="7.08984375" bestFit="1" customWidth="1"/>
    <col min="3378" max="3378" width="5.36328125" bestFit="1" customWidth="1"/>
    <col min="3379" max="3379" width="7.08984375" bestFit="1" customWidth="1"/>
    <col min="3380" max="3380" width="5.36328125" bestFit="1" customWidth="1"/>
    <col min="3381" max="3381" width="7.08984375" bestFit="1" customWidth="1"/>
    <col min="3382" max="3382" width="5.36328125" bestFit="1" customWidth="1"/>
    <col min="3383" max="3384" width="7.08984375" bestFit="1" customWidth="1"/>
    <col min="3385" max="3385" width="5.36328125" bestFit="1" customWidth="1"/>
    <col min="3386" max="3386" width="7.08984375" bestFit="1" customWidth="1"/>
    <col min="3387" max="3387" width="5.36328125" bestFit="1" customWidth="1"/>
    <col min="3388" max="3388" width="7.08984375" bestFit="1" customWidth="1"/>
    <col min="3389" max="3389" width="5.36328125" bestFit="1" customWidth="1"/>
    <col min="3390" max="3390" width="7.08984375" bestFit="1" customWidth="1"/>
    <col min="3391" max="3391" width="5.36328125" bestFit="1" customWidth="1"/>
    <col min="3392" max="3393" width="7.08984375" bestFit="1" customWidth="1"/>
    <col min="3394" max="3394" width="5.36328125" bestFit="1" customWidth="1"/>
    <col min="3395" max="3395" width="7.08984375" bestFit="1" customWidth="1"/>
    <col min="3396" max="3396" width="5.36328125" bestFit="1" customWidth="1"/>
    <col min="3397" max="3397" width="7.08984375" bestFit="1" customWidth="1"/>
    <col min="3398" max="3398" width="5.36328125" bestFit="1" customWidth="1"/>
    <col min="3399" max="3399" width="7.08984375" bestFit="1" customWidth="1"/>
    <col min="3400" max="3400" width="5.36328125" bestFit="1" customWidth="1"/>
    <col min="3401" max="3401" width="7.08984375" bestFit="1" customWidth="1"/>
    <col min="3402" max="3402" width="5.36328125" bestFit="1" customWidth="1"/>
    <col min="3403" max="3403" width="7.08984375" bestFit="1" customWidth="1"/>
    <col min="3404" max="3404" width="5.36328125" bestFit="1" customWidth="1"/>
    <col min="3405" max="3405" width="7.08984375" bestFit="1" customWidth="1"/>
    <col min="3406" max="3406" width="5.36328125" bestFit="1" customWidth="1"/>
    <col min="3407" max="3407" width="7.08984375" bestFit="1" customWidth="1"/>
    <col min="3408" max="3408" width="5.36328125" bestFit="1" customWidth="1"/>
    <col min="3409" max="3409" width="7.08984375" bestFit="1" customWidth="1"/>
    <col min="3410" max="3410" width="5.36328125" bestFit="1" customWidth="1"/>
    <col min="3411" max="3411" width="7.08984375" bestFit="1" customWidth="1"/>
    <col min="3412" max="3412" width="5.36328125" bestFit="1" customWidth="1"/>
    <col min="3413" max="3413" width="7.08984375" bestFit="1" customWidth="1"/>
    <col min="3414" max="3414" width="5.36328125" bestFit="1" customWidth="1"/>
    <col min="3415" max="3415" width="7.08984375" bestFit="1" customWidth="1"/>
    <col min="3416" max="3416" width="5.36328125" bestFit="1" customWidth="1"/>
    <col min="3417" max="3417" width="7.08984375" bestFit="1" customWidth="1"/>
    <col min="3418" max="3418" width="5.36328125" bestFit="1" customWidth="1"/>
    <col min="3419" max="3419" width="7.08984375" bestFit="1" customWidth="1"/>
    <col min="3420" max="3420" width="5.36328125" bestFit="1" customWidth="1"/>
    <col min="3421" max="3421" width="7.08984375" bestFit="1" customWidth="1"/>
    <col min="3422" max="3422" width="5.36328125" bestFit="1" customWidth="1"/>
    <col min="3423" max="3424" width="7.08984375" bestFit="1" customWidth="1"/>
    <col min="3425" max="3425" width="5.36328125" bestFit="1" customWidth="1"/>
    <col min="3426" max="3428" width="7.08984375" bestFit="1" customWidth="1"/>
    <col min="3429" max="3429" width="5.36328125" bestFit="1" customWidth="1"/>
    <col min="3430" max="3430" width="7.08984375" bestFit="1" customWidth="1"/>
    <col min="3431" max="3431" width="5.36328125" bestFit="1" customWidth="1"/>
    <col min="3432" max="3433" width="7.08984375" bestFit="1" customWidth="1"/>
    <col min="3434" max="3434" width="5.36328125" bestFit="1" customWidth="1"/>
    <col min="3435" max="3435" width="7.08984375" bestFit="1" customWidth="1"/>
    <col min="3436" max="3436" width="5.36328125" bestFit="1" customWidth="1"/>
    <col min="3437" max="3437" width="7.08984375" bestFit="1" customWidth="1"/>
    <col min="3438" max="3438" width="5.36328125" bestFit="1" customWidth="1"/>
    <col min="3439" max="3439" width="7.08984375" bestFit="1" customWidth="1"/>
    <col min="3440" max="3440" width="5.36328125" bestFit="1" customWidth="1"/>
    <col min="3441" max="3441" width="7.08984375" bestFit="1" customWidth="1"/>
    <col min="3442" max="3442" width="5.36328125" bestFit="1" customWidth="1"/>
    <col min="3443" max="3443" width="6.08984375" bestFit="1" customWidth="1"/>
    <col min="3444" max="3444" width="4.90625" bestFit="1" customWidth="1"/>
    <col min="3445" max="3445" width="7.08984375" bestFit="1" customWidth="1"/>
    <col min="3446" max="3446" width="5.36328125" bestFit="1" customWidth="1"/>
    <col min="3447" max="3447" width="7.08984375" bestFit="1" customWidth="1"/>
    <col min="3448" max="3448" width="5.36328125" bestFit="1" customWidth="1"/>
    <col min="3449" max="3449" width="7.08984375" bestFit="1" customWidth="1"/>
    <col min="3450" max="3450" width="5.36328125" bestFit="1" customWidth="1"/>
    <col min="3451" max="3451" width="7.08984375" bestFit="1" customWidth="1"/>
    <col min="3452" max="3452" width="5.36328125" bestFit="1" customWidth="1"/>
    <col min="3453" max="3453" width="7.08984375" bestFit="1" customWidth="1"/>
    <col min="3454" max="3454" width="5.36328125" bestFit="1" customWidth="1"/>
    <col min="3455" max="3455" width="7.08984375" bestFit="1" customWidth="1"/>
    <col min="3456" max="3456" width="5.36328125" bestFit="1" customWidth="1"/>
    <col min="3457" max="3457" width="7.08984375" bestFit="1" customWidth="1"/>
    <col min="3458" max="3458" width="5.36328125" bestFit="1" customWidth="1"/>
    <col min="3459" max="3460" width="6.08984375" bestFit="1" customWidth="1"/>
    <col min="3461" max="3461" width="4.90625" bestFit="1" customWidth="1"/>
    <col min="3462" max="3462" width="7.08984375" bestFit="1" customWidth="1"/>
    <col min="3463" max="3463" width="5.36328125" bestFit="1" customWidth="1"/>
    <col min="3464" max="3464" width="7.08984375" bestFit="1" customWidth="1"/>
    <col min="3465" max="3465" width="5.36328125" bestFit="1" customWidth="1"/>
    <col min="3466" max="3466" width="7.08984375" bestFit="1" customWidth="1"/>
    <col min="3467" max="3467" width="5.36328125" bestFit="1" customWidth="1"/>
    <col min="3468" max="3468" width="7.08984375" bestFit="1" customWidth="1"/>
    <col min="3469" max="3469" width="5.36328125" bestFit="1" customWidth="1"/>
    <col min="3470" max="3470" width="7.08984375" bestFit="1" customWidth="1"/>
    <col min="3471" max="3471" width="5.36328125" bestFit="1" customWidth="1"/>
    <col min="3472" max="3472" width="7.08984375" bestFit="1" customWidth="1"/>
    <col min="3473" max="3473" width="5.36328125" bestFit="1" customWidth="1"/>
    <col min="3474" max="3474" width="7.08984375" bestFit="1" customWidth="1"/>
    <col min="3475" max="3475" width="5.36328125" bestFit="1" customWidth="1"/>
    <col min="3476" max="3476" width="7.08984375" bestFit="1" customWidth="1"/>
    <col min="3477" max="3477" width="5.36328125" bestFit="1" customWidth="1"/>
    <col min="3478" max="3479" width="7.08984375" bestFit="1" customWidth="1"/>
    <col min="3480" max="3480" width="5.36328125" bestFit="1" customWidth="1"/>
    <col min="3481" max="3481" width="7.08984375" bestFit="1" customWidth="1"/>
    <col min="3482" max="3482" width="5.36328125" bestFit="1" customWidth="1"/>
    <col min="3483" max="3483" width="7.08984375" bestFit="1" customWidth="1"/>
    <col min="3484" max="3484" width="5.36328125" bestFit="1" customWidth="1"/>
    <col min="3485" max="3485" width="7.08984375" bestFit="1" customWidth="1"/>
    <col min="3486" max="3486" width="5.36328125" bestFit="1" customWidth="1"/>
    <col min="3487" max="3487" width="7.08984375" bestFit="1" customWidth="1"/>
    <col min="3488" max="3488" width="5.36328125" bestFit="1" customWidth="1"/>
    <col min="3489" max="3489" width="7.08984375" bestFit="1" customWidth="1"/>
    <col min="3490" max="3490" width="5.36328125" bestFit="1" customWidth="1"/>
    <col min="3491" max="3491" width="7.08984375" bestFit="1" customWidth="1"/>
    <col min="3492" max="3492" width="5.36328125" bestFit="1" customWidth="1"/>
    <col min="3493" max="3493" width="7.08984375" bestFit="1" customWidth="1"/>
    <col min="3494" max="3494" width="5.36328125" bestFit="1" customWidth="1"/>
    <col min="3495" max="3495" width="7.08984375" bestFit="1" customWidth="1"/>
    <col min="3496" max="3496" width="5.36328125" bestFit="1" customWidth="1"/>
    <col min="3497" max="3498" width="7.08984375" bestFit="1" customWidth="1"/>
    <col min="3499" max="3499" width="5.36328125" bestFit="1" customWidth="1"/>
    <col min="3500" max="3500" width="6.08984375" bestFit="1" customWidth="1"/>
    <col min="3501" max="3501" width="4.90625" bestFit="1" customWidth="1"/>
    <col min="3502" max="3502" width="7.08984375" bestFit="1" customWidth="1"/>
    <col min="3503" max="3503" width="5.36328125" bestFit="1" customWidth="1"/>
    <col min="3504" max="3504" width="7.08984375" bestFit="1" customWidth="1"/>
    <col min="3505" max="3505" width="5.36328125" bestFit="1" customWidth="1"/>
    <col min="3506" max="3506" width="7.08984375" bestFit="1" customWidth="1"/>
    <col min="3507" max="3507" width="5.36328125" bestFit="1" customWidth="1"/>
    <col min="3508" max="3508" width="7.08984375" bestFit="1" customWidth="1"/>
    <col min="3509" max="3509" width="5.36328125" bestFit="1" customWidth="1"/>
    <col min="3510" max="3510" width="7.08984375" bestFit="1" customWidth="1"/>
    <col min="3511" max="3511" width="5.36328125" bestFit="1" customWidth="1"/>
    <col min="3512" max="3513" width="7.08984375" bestFit="1" customWidth="1"/>
    <col min="3514" max="3514" width="5.36328125" bestFit="1" customWidth="1"/>
    <col min="3515" max="3515" width="7.08984375" bestFit="1" customWidth="1"/>
    <col min="3516" max="3516" width="5.36328125" bestFit="1" customWidth="1"/>
    <col min="3517" max="3517" width="7.08984375" bestFit="1" customWidth="1"/>
    <col min="3518" max="3518" width="5.36328125" bestFit="1" customWidth="1"/>
    <col min="3519" max="3519" width="6.08984375" bestFit="1" customWidth="1"/>
    <col min="3520" max="3520" width="4.90625" bestFit="1" customWidth="1"/>
    <col min="3521" max="3521" width="7.08984375" bestFit="1" customWidth="1"/>
    <col min="3522" max="3522" width="5.36328125" bestFit="1" customWidth="1"/>
    <col min="3523" max="3523" width="7.08984375" bestFit="1" customWidth="1"/>
    <col min="3524" max="3524" width="5.36328125" bestFit="1" customWidth="1"/>
    <col min="3525" max="3525" width="7.08984375" bestFit="1" customWidth="1"/>
    <col min="3526" max="3526" width="5.36328125" bestFit="1" customWidth="1"/>
    <col min="3527" max="3527" width="7.08984375" bestFit="1" customWidth="1"/>
    <col min="3528" max="3528" width="5.36328125" bestFit="1" customWidth="1"/>
    <col min="3529" max="3529" width="7.08984375" bestFit="1" customWidth="1"/>
    <col min="3530" max="3530" width="5.36328125" bestFit="1" customWidth="1"/>
    <col min="3531" max="3531" width="7.08984375" bestFit="1" customWidth="1"/>
    <col min="3532" max="3532" width="5.36328125" bestFit="1" customWidth="1"/>
    <col min="3533" max="3533" width="7.08984375" bestFit="1" customWidth="1"/>
    <col min="3534" max="3534" width="5.36328125" bestFit="1" customWidth="1"/>
    <col min="3535" max="3536" width="7.08984375" bestFit="1" customWidth="1"/>
    <col min="3537" max="3537" width="5.36328125" bestFit="1" customWidth="1"/>
    <col min="3538" max="3538" width="7.08984375" bestFit="1" customWidth="1"/>
    <col min="3539" max="3539" width="5.36328125" bestFit="1" customWidth="1"/>
    <col min="3540" max="3540" width="7.08984375" bestFit="1" customWidth="1"/>
    <col min="3541" max="3541" width="5.36328125" bestFit="1" customWidth="1"/>
    <col min="3542" max="3542" width="7.08984375" bestFit="1" customWidth="1"/>
    <col min="3543" max="3543" width="5.36328125" bestFit="1" customWidth="1"/>
    <col min="3544" max="3544" width="7.08984375" bestFit="1" customWidth="1"/>
    <col min="3545" max="3545" width="5.36328125" bestFit="1" customWidth="1"/>
    <col min="3546" max="3546" width="7.08984375" bestFit="1" customWidth="1"/>
    <col min="3547" max="3547" width="5.36328125" bestFit="1" customWidth="1"/>
    <col min="3548" max="3548" width="7.08984375" bestFit="1" customWidth="1"/>
    <col min="3549" max="3549" width="5.36328125" bestFit="1" customWidth="1"/>
    <col min="3550" max="3550" width="7.08984375" bestFit="1" customWidth="1"/>
    <col min="3551" max="3551" width="5.36328125" bestFit="1" customWidth="1"/>
    <col min="3552" max="3552" width="7.08984375" bestFit="1" customWidth="1"/>
    <col min="3553" max="3553" width="5.36328125" bestFit="1" customWidth="1"/>
    <col min="3554" max="3554" width="7.08984375" bestFit="1" customWidth="1"/>
    <col min="3555" max="3555" width="5.36328125" bestFit="1" customWidth="1"/>
    <col min="3556" max="3556" width="7.08984375" bestFit="1" customWidth="1"/>
    <col min="3557" max="3557" width="5.36328125" bestFit="1" customWidth="1"/>
    <col min="3558" max="3558" width="7.08984375" bestFit="1" customWidth="1"/>
    <col min="3559" max="3559" width="5.36328125" bestFit="1" customWidth="1"/>
    <col min="3560" max="3560" width="7.08984375" bestFit="1" customWidth="1"/>
    <col min="3561" max="3561" width="5.36328125" bestFit="1" customWidth="1"/>
    <col min="3562" max="3562" width="7.08984375" bestFit="1" customWidth="1"/>
    <col min="3563" max="3563" width="5.36328125" bestFit="1" customWidth="1"/>
    <col min="3564" max="3564" width="7.08984375" bestFit="1" customWidth="1"/>
    <col min="3565" max="3565" width="5.36328125" bestFit="1" customWidth="1"/>
    <col min="3566" max="3566" width="7.08984375" bestFit="1" customWidth="1"/>
    <col min="3567" max="3567" width="5.36328125" bestFit="1" customWidth="1"/>
    <col min="3568" max="3568" width="7.08984375" bestFit="1" customWidth="1"/>
    <col min="3569" max="3569" width="5.36328125" bestFit="1" customWidth="1"/>
    <col min="3570" max="3570" width="7.08984375" bestFit="1" customWidth="1"/>
    <col min="3571" max="3571" width="5.36328125" bestFit="1" customWidth="1"/>
    <col min="3572" max="3572" width="7.08984375" bestFit="1" customWidth="1"/>
    <col min="3573" max="3573" width="5.36328125" bestFit="1" customWidth="1"/>
    <col min="3574" max="3574" width="7.08984375" bestFit="1" customWidth="1"/>
    <col min="3575" max="3575" width="5.36328125" bestFit="1" customWidth="1"/>
    <col min="3576" max="3577" width="6.08984375" bestFit="1" customWidth="1"/>
    <col min="3578" max="3578" width="4.90625" bestFit="1" customWidth="1"/>
    <col min="3579" max="3579" width="7.08984375" bestFit="1" customWidth="1"/>
    <col min="3580" max="3580" width="5.36328125" bestFit="1" customWidth="1"/>
    <col min="3581" max="3581" width="7.08984375" bestFit="1" customWidth="1"/>
    <col min="3582" max="3582" width="5.36328125" bestFit="1" customWidth="1"/>
    <col min="3583" max="3585" width="7.08984375" bestFit="1" customWidth="1"/>
    <col min="3586" max="3586" width="5.36328125" bestFit="1" customWidth="1"/>
    <col min="3587" max="3587" width="7.08984375" bestFit="1" customWidth="1"/>
    <col min="3588" max="3588" width="5.36328125" bestFit="1" customWidth="1"/>
    <col min="3589" max="3589" width="7.08984375" bestFit="1" customWidth="1"/>
    <col min="3590" max="3590" width="5.36328125" bestFit="1" customWidth="1"/>
    <col min="3591" max="3591" width="7.08984375" bestFit="1" customWidth="1"/>
    <col min="3592" max="3592" width="5.36328125" bestFit="1" customWidth="1"/>
    <col min="3593" max="3593" width="7.08984375" bestFit="1" customWidth="1"/>
    <col min="3594" max="3594" width="5.36328125" bestFit="1" customWidth="1"/>
    <col min="3595" max="3595" width="7.08984375" bestFit="1" customWidth="1"/>
    <col min="3596" max="3596" width="5.36328125" bestFit="1" customWidth="1"/>
    <col min="3597" max="3597" width="7.08984375" bestFit="1" customWidth="1"/>
    <col min="3598" max="3598" width="5.36328125" bestFit="1" customWidth="1"/>
    <col min="3599" max="3600" width="6.08984375" bestFit="1" customWidth="1"/>
    <col min="3601" max="3601" width="4.90625" bestFit="1" customWidth="1"/>
    <col min="3602" max="3602" width="7.08984375" bestFit="1" customWidth="1"/>
    <col min="3603" max="3603" width="5.36328125" bestFit="1" customWidth="1"/>
    <col min="3604" max="3604" width="7.08984375" bestFit="1" customWidth="1"/>
    <col min="3605" max="3605" width="5.36328125" bestFit="1" customWidth="1"/>
    <col min="3606" max="3607" width="7.08984375" bestFit="1" customWidth="1"/>
    <col min="3608" max="3608" width="5.36328125" bestFit="1" customWidth="1"/>
    <col min="3609" max="3609" width="6.08984375" bestFit="1" customWidth="1"/>
    <col min="3610" max="3610" width="4.90625" bestFit="1" customWidth="1"/>
    <col min="3611" max="3612" width="7.08984375" bestFit="1" customWidth="1"/>
    <col min="3613" max="3613" width="5.36328125" bestFit="1" customWidth="1"/>
    <col min="3614" max="3614" width="7.08984375" bestFit="1" customWidth="1"/>
    <col min="3615" max="3615" width="5.36328125" bestFit="1" customWidth="1"/>
    <col min="3616" max="3616" width="7.08984375" bestFit="1" customWidth="1"/>
    <col min="3617" max="3617" width="5.36328125" bestFit="1" customWidth="1"/>
    <col min="3618" max="3618" width="7.08984375" bestFit="1" customWidth="1"/>
    <col min="3619" max="3619" width="5.36328125" bestFit="1" customWidth="1"/>
    <col min="3620" max="3620" width="7.08984375" bestFit="1" customWidth="1"/>
    <col min="3621" max="3621" width="5.36328125" bestFit="1" customWidth="1"/>
    <col min="3622" max="3622" width="7.08984375" bestFit="1" customWidth="1"/>
    <col min="3623" max="3623" width="5.36328125" bestFit="1" customWidth="1"/>
    <col min="3624" max="3624" width="7.08984375" bestFit="1" customWidth="1"/>
    <col min="3625" max="3625" width="5.36328125" bestFit="1" customWidth="1"/>
    <col min="3626" max="3626" width="7.08984375" bestFit="1" customWidth="1"/>
    <col min="3627" max="3627" width="5.36328125" bestFit="1" customWidth="1"/>
    <col min="3628" max="3629" width="7.08984375" bestFit="1" customWidth="1"/>
    <col min="3630" max="3630" width="5.36328125" bestFit="1" customWidth="1"/>
    <col min="3631" max="3631" width="6.08984375" bestFit="1" customWidth="1"/>
    <col min="3632" max="3632" width="4.90625" bestFit="1" customWidth="1"/>
    <col min="3633" max="3635" width="7.08984375" bestFit="1" customWidth="1"/>
    <col min="3636" max="3636" width="5.36328125" bestFit="1" customWidth="1"/>
    <col min="3637" max="3637" width="7.08984375" bestFit="1" customWidth="1"/>
    <col min="3638" max="3638" width="5.36328125" bestFit="1" customWidth="1"/>
    <col min="3639" max="3639" width="7.08984375" bestFit="1" customWidth="1"/>
    <col min="3640" max="3640" width="5.36328125" bestFit="1" customWidth="1"/>
    <col min="3641" max="3641" width="7.08984375" bestFit="1" customWidth="1"/>
    <col min="3642" max="3642" width="5.36328125" bestFit="1" customWidth="1"/>
    <col min="3643" max="3643" width="7.08984375" bestFit="1" customWidth="1"/>
    <col min="3644" max="3644" width="5.36328125" bestFit="1" customWidth="1"/>
    <col min="3645" max="3645" width="7.08984375" bestFit="1" customWidth="1"/>
    <col min="3646" max="3646" width="5.36328125" bestFit="1" customWidth="1"/>
    <col min="3647" max="3647" width="7.08984375" bestFit="1" customWidth="1"/>
    <col min="3648" max="3648" width="5.36328125" bestFit="1" customWidth="1"/>
    <col min="3649" max="3649" width="7.08984375" bestFit="1" customWidth="1"/>
    <col min="3650" max="3650" width="5.36328125" bestFit="1" customWidth="1"/>
    <col min="3651" max="3651" width="7.08984375" bestFit="1" customWidth="1"/>
    <col min="3652" max="3652" width="5.36328125" bestFit="1" customWidth="1"/>
    <col min="3653" max="3653" width="7.08984375" bestFit="1" customWidth="1"/>
    <col min="3654" max="3654" width="5.36328125" bestFit="1" customWidth="1"/>
    <col min="3655" max="3655" width="7.08984375" bestFit="1" customWidth="1"/>
    <col min="3656" max="3656" width="5.36328125" bestFit="1" customWidth="1"/>
    <col min="3657" max="3657" width="7.08984375" bestFit="1" customWidth="1"/>
    <col min="3658" max="3658" width="5.36328125" bestFit="1" customWidth="1"/>
    <col min="3659" max="3659" width="7.08984375" bestFit="1" customWidth="1"/>
    <col min="3660" max="3660" width="5.36328125" bestFit="1" customWidth="1"/>
    <col min="3661" max="3661" width="6.08984375" bestFit="1" customWidth="1"/>
    <col min="3662" max="3662" width="4.90625" bestFit="1" customWidth="1"/>
    <col min="3663" max="3663" width="7.08984375" bestFit="1" customWidth="1"/>
    <col min="3664" max="3664" width="5.36328125" bestFit="1" customWidth="1"/>
    <col min="3665" max="3665" width="7.08984375" bestFit="1" customWidth="1"/>
    <col min="3666" max="3666" width="5.36328125" bestFit="1" customWidth="1"/>
    <col min="3667" max="3667" width="7.08984375" bestFit="1" customWidth="1"/>
    <col min="3668" max="3668" width="5.36328125" bestFit="1" customWidth="1"/>
    <col min="3669" max="3669" width="7.08984375" bestFit="1" customWidth="1"/>
    <col min="3670" max="3670" width="5.36328125" bestFit="1" customWidth="1"/>
    <col min="3671" max="3671" width="7.08984375" bestFit="1" customWidth="1"/>
    <col min="3672" max="3672" width="5.36328125" bestFit="1" customWidth="1"/>
    <col min="3673" max="3673" width="6.08984375" bestFit="1" customWidth="1"/>
    <col min="3674" max="3674" width="4.90625" bestFit="1" customWidth="1"/>
    <col min="3675" max="3675" width="7.08984375" bestFit="1" customWidth="1"/>
    <col min="3676" max="3676" width="5.36328125" bestFit="1" customWidth="1"/>
    <col min="3677" max="3677" width="7.08984375" bestFit="1" customWidth="1"/>
    <col min="3678" max="3678" width="5.36328125" bestFit="1" customWidth="1"/>
    <col min="3679" max="3679" width="7.08984375" bestFit="1" customWidth="1"/>
    <col min="3680" max="3680" width="5.36328125" bestFit="1" customWidth="1"/>
    <col min="3681" max="3682" width="7.08984375" bestFit="1" customWidth="1"/>
    <col min="3683" max="3683" width="5.36328125" bestFit="1" customWidth="1"/>
    <col min="3684" max="3684" width="7.08984375" bestFit="1" customWidth="1"/>
    <col min="3685" max="3685" width="5.36328125" bestFit="1" customWidth="1"/>
    <col min="3686" max="3686" width="7.08984375" bestFit="1" customWidth="1"/>
    <col min="3687" max="3687" width="5.36328125" bestFit="1" customWidth="1"/>
    <col min="3688" max="3688" width="7.08984375" bestFit="1" customWidth="1"/>
    <col min="3689" max="3689" width="5.36328125" bestFit="1" customWidth="1"/>
    <col min="3690" max="3690" width="7.08984375" bestFit="1" customWidth="1"/>
    <col min="3691" max="3691" width="5.36328125" bestFit="1" customWidth="1"/>
    <col min="3692" max="3693" width="7.08984375" bestFit="1" customWidth="1"/>
    <col min="3694" max="3694" width="5.36328125" bestFit="1" customWidth="1"/>
    <col min="3695" max="3695" width="7.08984375" bestFit="1" customWidth="1"/>
    <col min="3696" max="3696" width="5.36328125" bestFit="1" customWidth="1"/>
    <col min="3697" max="3698" width="7.08984375" bestFit="1" customWidth="1"/>
    <col min="3699" max="3699" width="5.36328125" bestFit="1" customWidth="1"/>
    <col min="3700" max="3700" width="6.08984375" bestFit="1" customWidth="1"/>
    <col min="3701" max="3701" width="4.90625" bestFit="1" customWidth="1"/>
    <col min="3702" max="3702" width="7.08984375" bestFit="1" customWidth="1"/>
    <col min="3703" max="3703" width="5.36328125" bestFit="1" customWidth="1"/>
    <col min="3704" max="3704" width="7.08984375" bestFit="1" customWidth="1"/>
    <col min="3705" max="3705" width="5.36328125" bestFit="1" customWidth="1"/>
    <col min="3706" max="3706" width="7.08984375" bestFit="1" customWidth="1"/>
    <col min="3707" max="3707" width="5.36328125" bestFit="1" customWidth="1"/>
    <col min="3708" max="3708" width="7.08984375" bestFit="1" customWidth="1"/>
    <col min="3709" max="3709" width="5.36328125" bestFit="1" customWidth="1"/>
    <col min="3710" max="3710" width="7.08984375" bestFit="1" customWidth="1"/>
    <col min="3711" max="3711" width="5.36328125" bestFit="1" customWidth="1"/>
    <col min="3712" max="3712" width="7.08984375" bestFit="1" customWidth="1"/>
    <col min="3713" max="3713" width="5.36328125" bestFit="1" customWidth="1"/>
    <col min="3714" max="3714" width="7.08984375" bestFit="1" customWidth="1"/>
    <col min="3715" max="3715" width="5.36328125" bestFit="1" customWidth="1"/>
    <col min="3716" max="3716" width="7.08984375" bestFit="1" customWidth="1"/>
    <col min="3717" max="3717" width="5.36328125" bestFit="1" customWidth="1"/>
    <col min="3718" max="3718" width="7.08984375" bestFit="1" customWidth="1"/>
    <col min="3719" max="3719" width="5.36328125" bestFit="1" customWidth="1"/>
    <col min="3720" max="3721" width="7.08984375" bestFit="1" customWidth="1"/>
    <col min="3722" max="3722" width="5.36328125" bestFit="1" customWidth="1"/>
    <col min="3723" max="3723" width="7.08984375" bestFit="1" customWidth="1"/>
    <col min="3724" max="3724" width="5.36328125" bestFit="1" customWidth="1"/>
    <col min="3725" max="3725" width="7.08984375" bestFit="1" customWidth="1"/>
    <col min="3726" max="3726" width="5.36328125" bestFit="1" customWidth="1"/>
    <col min="3727" max="3727" width="7.08984375" bestFit="1" customWidth="1"/>
    <col min="3728" max="3728" width="5.36328125" bestFit="1" customWidth="1"/>
    <col min="3729" max="3729" width="6.08984375" bestFit="1" customWidth="1"/>
    <col min="3730" max="3730" width="4.90625" bestFit="1" customWidth="1"/>
    <col min="3731" max="3731" width="7.08984375" bestFit="1" customWidth="1"/>
    <col min="3732" max="3732" width="5.36328125" bestFit="1" customWidth="1"/>
    <col min="3733" max="3734" width="7.08984375" bestFit="1" customWidth="1"/>
    <col min="3735" max="3735" width="5.36328125" bestFit="1" customWidth="1"/>
    <col min="3736" max="3736" width="7.08984375" bestFit="1" customWidth="1"/>
    <col min="3737" max="3737" width="5.36328125" bestFit="1" customWidth="1"/>
    <col min="3738" max="3738" width="7.08984375" bestFit="1" customWidth="1"/>
    <col min="3739" max="3739" width="5.36328125" bestFit="1" customWidth="1"/>
    <col min="3740" max="3741" width="7.08984375" bestFit="1" customWidth="1"/>
    <col min="3742" max="3742" width="5.36328125" bestFit="1" customWidth="1"/>
    <col min="3743" max="3743" width="7.08984375" bestFit="1" customWidth="1"/>
    <col min="3744" max="3744" width="5.36328125" bestFit="1" customWidth="1"/>
    <col min="3745" max="3745" width="7.08984375" bestFit="1" customWidth="1"/>
    <col min="3746" max="3746" width="5.36328125" bestFit="1" customWidth="1"/>
    <col min="3747" max="3747" width="7.08984375" bestFit="1" customWidth="1"/>
    <col min="3748" max="3748" width="5.36328125" bestFit="1" customWidth="1"/>
    <col min="3749" max="3749" width="7.08984375" bestFit="1" customWidth="1"/>
    <col min="3750" max="3750" width="5.36328125" bestFit="1" customWidth="1"/>
    <col min="3751" max="3751" width="7.08984375" bestFit="1" customWidth="1"/>
    <col min="3752" max="3752" width="5.36328125" bestFit="1" customWidth="1"/>
    <col min="3753" max="3753" width="7.08984375" bestFit="1" customWidth="1"/>
    <col min="3754" max="3754" width="5.36328125" bestFit="1" customWidth="1"/>
    <col min="3755" max="3755" width="7.08984375" bestFit="1" customWidth="1"/>
    <col min="3756" max="3756" width="5.36328125" bestFit="1" customWidth="1"/>
    <col min="3757" max="3757" width="7.08984375" bestFit="1" customWidth="1"/>
    <col min="3758" max="3758" width="5.36328125" bestFit="1" customWidth="1"/>
    <col min="3759" max="3759" width="7.08984375" bestFit="1" customWidth="1"/>
    <col min="3760" max="3760" width="5.36328125" bestFit="1" customWidth="1"/>
    <col min="3761" max="3761" width="7.08984375" bestFit="1" customWidth="1"/>
    <col min="3762" max="3762" width="5.36328125" bestFit="1" customWidth="1"/>
    <col min="3763" max="3763" width="7.08984375" bestFit="1" customWidth="1"/>
    <col min="3764" max="3764" width="5.36328125" bestFit="1" customWidth="1"/>
    <col min="3765" max="3765" width="7.08984375" bestFit="1" customWidth="1"/>
    <col min="3766" max="3766" width="5.36328125" bestFit="1" customWidth="1"/>
    <col min="3767" max="3767" width="7.08984375" bestFit="1" customWidth="1"/>
    <col min="3768" max="3768" width="5.36328125" bestFit="1" customWidth="1"/>
    <col min="3769" max="3769" width="7.08984375" bestFit="1" customWidth="1"/>
    <col min="3770" max="3770" width="5.36328125" bestFit="1" customWidth="1"/>
    <col min="3771" max="3772" width="7.08984375" bestFit="1" customWidth="1"/>
    <col min="3773" max="3773" width="5.36328125" bestFit="1" customWidth="1"/>
    <col min="3774" max="3774" width="7.08984375" bestFit="1" customWidth="1"/>
    <col min="3775" max="3775" width="5.36328125" bestFit="1" customWidth="1"/>
    <col min="3776" max="3776" width="6.08984375" bestFit="1" customWidth="1"/>
    <col min="3777" max="3777" width="4.90625" bestFit="1" customWidth="1"/>
    <col min="3778" max="3778" width="7.08984375" bestFit="1" customWidth="1"/>
    <col min="3779" max="3779" width="5.36328125" bestFit="1" customWidth="1"/>
    <col min="3780" max="3780" width="7.08984375" bestFit="1" customWidth="1"/>
    <col min="3781" max="3781" width="5.36328125" bestFit="1" customWidth="1"/>
    <col min="3782" max="3782" width="7.08984375" bestFit="1" customWidth="1"/>
    <col min="3783" max="3783" width="5.36328125" bestFit="1" customWidth="1"/>
    <col min="3784" max="3784" width="7.08984375" bestFit="1" customWidth="1"/>
    <col min="3785" max="3785" width="5.36328125" bestFit="1" customWidth="1"/>
    <col min="3786" max="3786" width="6.08984375" bestFit="1" customWidth="1"/>
    <col min="3787" max="3787" width="4.90625" bestFit="1" customWidth="1"/>
    <col min="3788" max="3788" width="7.08984375" bestFit="1" customWidth="1"/>
    <col min="3789" max="3789" width="5.36328125" bestFit="1" customWidth="1"/>
    <col min="3790" max="3790" width="7.08984375" bestFit="1" customWidth="1"/>
    <col min="3791" max="3791" width="5.36328125" bestFit="1" customWidth="1"/>
    <col min="3792" max="3792" width="7.08984375" bestFit="1" customWidth="1"/>
    <col min="3793" max="3793" width="5.36328125" bestFit="1" customWidth="1"/>
    <col min="3794" max="3794" width="7.08984375" bestFit="1" customWidth="1"/>
    <col min="3795" max="3795" width="5.36328125" bestFit="1" customWidth="1"/>
    <col min="3796" max="3796" width="7.08984375" bestFit="1" customWidth="1"/>
    <col min="3797" max="3797" width="5.36328125" bestFit="1" customWidth="1"/>
    <col min="3798" max="3798" width="6.08984375" bestFit="1" customWidth="1"/>
    <col min="3799" max="3799" width="4.90625" bestFit="1" customWidth="1"/>
    <col min="3800" max="3800" width="7.08984375" bestFit="1" customWidth="1"/>
    <col min="3801" max="3801" width="5.36328125" bestFit="1" customWidth="1"/>
    <col min="3802" max="3802" width="7.08984375" bestFit="1" customWidth="1"/>
    <col min="3803" max="3803" width="5.36328125" bestFit="1" customWidth="1"/>
    <col min="3804" max="3804" width="7.08984375" bestFit="1" customWidth="1"/>
    <col min="3805" max="3805" width="5.36328125" bestFit="1" customWidth="1"/>
    <col min="3806" max="3806" width="7.08984375" bestFit="1" customWidth="1"/>
    <col min="3807" max="3807" width="5.36328125" bestFit="1" customWidth="1"/>
    <col min="3808" max="3808" width="7.08984375" bestFit="1" customWidth="1"/>
    <col min="3809" max="3809" width="5.36328125" bestFit="1" customWidth="1"/>
    <col min="3810" max="3810" width="7.08984375" bestFit="1" customWidth="1"/>
    <col min="3811" max="3811" width="5.36328125" bestFit="1" customWidth="1"/>
    <col min="3812" max="3812" width="7.08984375" bestFit="1" customWidth="1"/>
    <col min="3813" max="3813" width="5.36328125" bestFit="1" customWidth="1"/>
    <col min="3814" max="3814" width="7.08984375" bestFit="1" customWidth="1"/>
    <col min="3815" max="3815" width="5.36328125" bestFit="1" customWidth="1"/>
    <col min="3816" max="3816" width="7.08984375" bestFit="1" customWidth="1"/>
    <col min="3817" max="3817" width="5.36328125" bestFit="1" customWidth="1"/>
    <col min="3818" max="3819" width="7.08984375" bestFit="1" customWidth="1"/>
    <col min="3820" max="3820" width="5.36328125" bestFit="1" customWidth="1"/>
    <col min="3821" max="3821" width="7.08984375" bestFit="1" customWidth="1"/>
    <col min="3822" max="3822" width="5.36328125" bestFit="1" customWidth="1"/>
    <col min="3823" max="3823" width="7.08984375" bestFit="1" customWidth="1"/>
    <col min="3824" max="3824" width="5.36328125" bestFit="1" customWidth="1"/>
    <col min="3825" max="3825" width="7.08984375" bestFit="1" customWidth="1"/>
    <col min="3826" max="3826" width="5.36328125" bestFit="1" customWidth="1"/>
    <col min="3827" max="3827" width="7.08984375" bestFit="1" customWidth="1"/>
    <col min="3828" max="3828" width="5.36328125" bestFit="1" customWidth="1"/>
    <col min="3829" max="3829" width="7.08984375" bestFit="1" customWidth="1"/>
    <col min="3830" max="3830" width="5.36328125" bestFit="1" customWidth="1"/>
    <col min="3831" max="3831" width="7.08984375" bestFit="1" customWidth="1"/>
    <col min="3832" max="3832" width="5.36328125" bestFit="1" customWidth="1"/>
    <col min="3833" max="3833" width="7.08984375" bestFit="1" customWidth="1"/>
    <col min="3834" max="3834" width="5.36328125" bestFit="1" customWidth="1"/>
    <col min="3835" max="3835" width="6.08984375" bestFit="1" customWidth="1"/>
    <col min="3836" max="3836" width="4.90625" bestFit="1" customWidth="1"/>
    <col min="3837" max="3837" width="6.08984375" bestFit="1" customWidth="1"/>
    <col min="3838" max="3838" width="4.90625" bestFit="1" customWidth="1"/>
    <col min="3839" max="3839" width="7.08984375" bestFit="1" customWidth="1"/>
    <col min="3840" max="3840" width="5.36328125" bestFit="1" customWidth="1"/>
    <col min="3841" max="3841" width="7.08984375" bestFit="1" customWidth="1"/>
    <col min="3842" max="3842" width="5.36328125" bestFit="1" customWidth="1"/>
    <col min="3843" max="3843" width="7.08984375" bestFit="1" customWidth="1"/>
    <col min="3844" max="3844" width="5.36328125" bestFit="1" customWidth="1"/>
    <col min="3845" max="3845" width="7.08984375" bestFit="1" customWidth="1"/>
    <col min="3846" max="3846" width="5.36328125" bestFit="1" customWidth="1"/>
    <col min="3847" max="3847" width="7.08984375" bestFit="1" customWidth="1"/>
    <col min="3848" max="3848" width="5.36328125" bestFit="1" customWidth="1"/>
    <col min="3849" max="3849" width="7.08984375" bestFit="1" customWidth="1"/>
    <col min="3850" max="3850" width="5.36328125" bestFit="1" customWidth="1"/>
    <col min="3851" max="3851" width="7.08984375" bestFit="1" customWidth="1"/>
    <col min="3852" max="3852" width="5.36328125" bestFit="1" customWidth="1"/>
    <col min="3853" max="3853" width="7.08984375" bestFit="1" customWidth="1"/>
    <col min="3854" max="3854" width="5.36328125" bestFit="1" customWidth="1"/>
    <col min="3855" max="3855" width="7.08984375" bestFit="1" customWidth="1"/>
    <col min="3856" max="3856" width="5.36328125" bestFit="1" customWidth="1"/>
    <col min="3857" max="3857" width="7.08984375" bestFit="1" customWidth="1"/>
    <col min="3858" max="3858" width="5.36328125" bestFit="1" customWidth="1"/>
    <col min="3859" max="3859" width="7.08984375" bestFit="1" customWidth="1"/>
    <col min="3860" max="3860" width="5.36328125" bestFit="1" customWidth="1"/>
    <col min="3861" max="3861" width="6.08984375" bestFit="1" customWidth="1"/>
    <col min="3862" max="3862" width="4.90625" bestFit="1" customWidth="1"/>
    <col min="3863" max="3864" width="7.08984375" bestFit="1" customWidth="1"/>
    <col min="3865" max="3865" width="5.36328125" bestFit="1" customWidth="1"/>
    <col min="3866" max="3866" width="7.08984375" bestFit="1" customWidth="1"/>
    <col min="3867" max="3867" width="5.36328125" bestFit="1" customWidth="1"/>
    <col min="3868" max="3868" width="7.08984375" bestFit="1" customWidth="1"/>
    <col min="3869" max="3869" width="5.36328125" bestFit="1" customWidth="1"/>
    <col min="3870" max="3870" width="7.08984375" bestFit="1" customWidth="1"/>
    <col min="3871" max="3871" width="5.36328125" bestFit="1" customWidth="1"/>
    <col min="3872" max="3872" width="7.08984375" bestFit="1" customWidth="1"/>
    <col min="3873" max="3873" width="5.36328125" bestFit="1" customWidth="1"/>
    <col min="3874" max="3874" width="7.08984375" bestFit="1" customWidth="1"/>
    <col min="3875" max="3875" width="5.36328125" bestFit="1" customWidth="1"/>
    <col min="3876" max="3876" width="7.08984375" bestFit="1" customWidth="1"/>
    <col min="3877" max="3877" width="5.36328125" bestFit="1" customWidth="1"/>
    <col min="3878" max="3878" width="5.90625" bestFit="1" customWidth="1"/>
  </cols>
  <sheetData>
    <row r="1" spans="1:2" x14ac:dyDescent="0.35">
      <c r="A1" s="6" t="s">
        <v>0</v>
      </c>
      <c r="B1" s="4" t="s">
        <v>178</v>
      </c>
    </row>
    <row r="3" spans="1:2" ht="58" x14ac:dyDescent="0.35">
      <c r="A3" s="6" t="s">
        <v>176</v>
      </c>
      <c r="B3" s="4" t="s">
        <v>181</v>
      </c>
    </row>
    <row r="4" spans="1:2" x14ac:dyDescent="0.35">
      <c r="A4" s="7">
        <v>2005</v>
      </c>
      <c r="B4" s="5">
        <v>10.124222222222222</v>
      </c>
    </row>
    <row r="5" spans="1:2" x14ac:dyDescent="0.35">
      <c r="A5" s="7">
        <v>2006</v>
      </c>
      <c r="B5" s="5">
        <v>9.0653295454545439</v>
      </c>
    </row>
    <row r="6" spans="1:2" x14ac:dyDescent="0.35">
      <c r="A6" s="7">
        <v>2007</v>
      </c>
      <c r="B6" s="5">
        <v>9.1900792079207925</v>
      </c>
    </row>
    <row r="7" spans="1:2" x14ac:dyDescent="0.35">
      <c r="A7" s="7">
        <v>2008</v>
      </c>
      <c r="B7" s="5">
        <v>9.1804272727272753</v>
      </c>
    </row>
    <row r="8" spans="1:2" x14ac:dyDescent="0.35">
      <c r="A8" s="7">
        <v>2009</v>
      </c>
      <c r="B8" s="5">
        <v>9.2738938053097346</v>
      </c>
    </row>
    <row r="9" spans="1:2" x14ac:dyDescent="0.35">
      <c r="A9" s="7">
        <v>2010</v>
      </c>
      <c r="B9" s="5">
        <v>9.4063089430894316</v>
      </c>
    </row>
    <row r="10" spans="1:2" x14ac:dyDescent="0.35">
      <c r="A10" s="7">
        <v>2011</v>
      </c>
      <c r="B10" s="5">
        <v>9.3048827586206873</v>
      </c>
    </row>
    <row r="11" spans="1:2" x14ac:dyDescent="0.35">
      <c r="A11" s="7">
        <v>2012</v>
      </c>
      <c r="B11" s="5">
        <v>9.4100571428571413</v>
      </c>
    </row>
    <row r="12" spans="1:2" x14ac:dyDescent="0.35">
      <c r="A12" s="7">
        <v>2013</v>
      </c>
      <c r="B12" s="5">
        <v>9.384713235294118</v>
      </c>
    </row>
    <row r="13" spans="1:2" x14ac:dyDescent="0.35">
      <c r="A13" s="7">
        <v>2014</v>
      </c>
      <c r="B13" s="5">
        <v>9.3675104895104937</v>
      </c>
    </row>
    <row r="14" spans="1:2" x14ac:dyDescent="0.35">
      <c r="A14" s="7">
        <v>2015</v>
      </c>
      <c r="B14" s="5">
        <v>9.3916524822695013</v>
      </c>
    </row>
    <row r="15" spans="1:2" x14ac:dyDescent="0.35">
      <c r="A15" s="7">
        <v>2016</v>
      </c>
      <c r="B15" s="5">
        <v>9.3898500000000009</v>
      </c>
    </row>
    <row r="16" spans="1:2" x14ac:dyDescent="0.35">
      <c r="A16" s="7">
        <v>2017</v>
      </c>
      <c r="B16" s="5">
        <v>9.3895753424657507</v>
      </c>
    </row>
    <row r="17" spans="1:2" x14ac:dyDescent="0.35">
      <c r="A17" s="7">
        <v>2018</v>
      </c>
      <c r="B17" s="5">
        <v>9.3909219858156021</v>
      </c>
    </row>
    <row r="18" spans="1:2" x14ac:dyDescent="0.35">
      <c r="A18" s="7">
        <v>2019</v>
      </c>
      <c r="B18" s="5">
        <v>9.4531958041958077</v>
      </c>
    </row>
    <row r="19" spans="1:2" x14ac:dyDescent="0.35">
      <c r="A19" s="7">
        <v>2020</v>
      </c>
      <c r="B19" s="5">
        <v>9.6320438596491211</v>
      </c>
    </row>
    <row r="20" spans="1:2" x14ac:dyDescent="0.35">
      <c r="A20" s="7">
        <v>2021</v>
      </c>
      <c r="B20" s="5">
        <v>9.596425</v>
      </c>
    </row>
    <row r="21" spans="1:2" x14ac:dyDescent="0.35">
      <c r="A21" s="7">
        <v>2022</v>
      </c>
      <c r="B21" s="5">
        <v>9.5230740740740689</v>
      </c>
    </row>
    <row r="22" spans="1:2" x14ac:dyDescent="0.35">
      <c r="A22" s="7" t="s">
        <v>177</v>
      </c>
      <c r="B22" s="5">
        <v>9.3897604405690807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B87E1-9EDD-47DF-A3BA-019E2458343B}">
  <dimension ref="A1:B24"/>
  <sheetViews>
    <sheetView workbookViewId="0">
      <selection activeCell="H14" sqref="H14"/>
    </sheetView>
  </sheetViews>
  <sheetFormatPr defaultRowHeight="14.5" x14ac:dyDescent="0.35"/>
  <cols>
    <col min="1" max="1" width="13.54296875" bestFit="1" customWidth="1"/>
    <col min="2" max="2" width="19.08984375" bestFit="1" customWidth="1"/>
    <col min="3" max="10" width="19.7265625" bestFit="1" customWidth="1"/>
    <col min="11" max="27" width="5.81640625" bestFit="1" customWidth="1"/>
    <col min="28" max="28" width="4.81640625" bestFit="1" customWidth="1"/>
    <col min="29" max="37" width="5.81640625" bestFit="1" customWidth="1"/>
    <col min="38" max="38" width="4.81640625" bestFit="1" customWidth="1"/>
    <col min="39" max="41" width="5.81640625" bestFit="1" customWidth="1"/>
    <col min="42" max="42" width="4.81640625" bestFit="1" customWidth="1"/>
    <col min="43" max="54" width="5.81640625" bestFit="1" customWidth="1"/>
    <col min="55" max="55" width="4.81640625" bestFit="1" customWidth="1"/>
    <col min="56" max="67" width="5.81640625" bestFit="1" customWidth="1"/>
    <col min="68" max="68" width="4.81640625" bestFit="1" customWidth="1"/>
    <col min="69" max="77" width="5.81640625" bestFit="1" customWidth="1"/>
    <col min="78" max="78" width="4.81640625" bestFit="1" customWidth="1"/>
    <col min="79" max="90" width="5.81640625" bestFit="1" customWidth="1"/>
    <col min="91" max="91" width="4.81640625" bestFit="1" customWidth="1"/>
    <col min="92" max="107" width="5.81640625" bestFit="1" customWidth="1"/>
    <col min="108" max="108" width="4.81640625" bestFit="1" customWidth="1"/>
    <col min="109" max="121" width="5.81640625" bestFit="1" customWidth="1"/>
    <col min="122" max="122" width="4.81640625" bestFit="1" customWidth="1"/>
    <col min="123" max="128" width="5.81640625" bestFit="1" customWidth="1"/>
    <col min="129" max="129" width="3.81640625" bestFit="1" customWidth="1"/>
    <col min="130" max="135" width="5.81640625" bestFit="1" customWidth="1"/>
    <col min="136" max="136" width="4.81640625" bestFit="1" customWidth="1"/>
    <col min="137" max="138" width="5.81640625" bestFit="1" customWidth="1"/>
    <col min="139" max="139" width="4.81640625" bestFit="1" customWidth="1"/>
    <col min="140" max="146" width="5.81640625" bestFit="1" customWidth="1"/>
    <col min="147" max="147" width="4.81640625" bestFit="1" customWidth="1"/>
    <col min="148" max="149" width="5.81640625" bestFit="1" customWidth="1"/>
    <col min="150" max="150" width="4.81640625" bestFit="1" customWidth="1"/>
    <col min="151" max="164" width="5.81640625" bestFit="1" customWidth="1"/>
    <col min="165" max="165" width="4.81640625" bestFit="1" customWidth="1"/>
    <col min="166" max="176" width="5.81640625" bestFit="1" customWidth="1"/>
    <col min="177" max="177" width="4.81640625" bestFit="1" customWidth="1"/>
    <col min="178" max="194" width="5.81640625" bestFit="1" customWidth="1"/>
    <col min="195" max="195" width="4.81640625" bestFit="1" customWidth="1"/>
    <col min="196" max="210" width="5.81640625" bestFit="1" customWidth="1"/>
    <col min="211" max="211" width="4.81640625" bestFit="1" customWidth="1"/>
    <col min="212" max="213" width="5.81640625" bestFit="1" customWidth="1"/>
    <col min="214" max="214" width="3.81640625" bestFit="1" customWidth="1"/>
    <col min="215" max="235" width="5.81640625" bestFit="1" customWidth="1"/>
    <col min="236" max="236" width="4.81640625" bestFit="1" customWidth="1"/>
    <col min="237" max="242" width="5.81640625" bestFit="1" customWidth="1"/>
    <col min="243" max="243" width="4.81640625" bestFit="1" customWidth="1"/>
    <col min="244" max="261" width="5.81640625" bestFit="1" customWidth="1"/>
    <col min="262" max="262" width="4.81640625" bestFit="1" customWidth="1"/>
    <col min="263" max="272" width="5.81640625" bestFit="1" customWidth="1"/>
    <col min="273" max="273" width="4.81640625" bestFit="1" customWidth="1"/>
    <col min="274" max="275" width="5.81640625" bestFit="1" customWidth="1"/>
    <col min="276" max="276" width="4.81640625" bestFit="1" customWidth="1"/>
    <col min="277" max="280" width="5.81640625" bestFit="1" customWidth="1"/>
    <col min="281" max="281" width="4.81640625" bestFit="1" customWidth="1"/>
    <col min="282" max="287" width="5.81640625" bestFit="1" customWidth="1"/>
    <col min="288" max="288" width="4.81640625" bestFit="1" customWidth="1"/>
    <col min="289" max="292" width="5.81640625" bestFit="1" customWidth="1"/>
    <col min="293" max="293" width="4.81640625" bestFit="1" customWidth="1"/>
    <col min="294" max="300" width="5.81640625" bestFit="1" customWidth="1"/>
    <col min="301" max="301" width="4.81640625" bestFit="1" customWidth="1"/>
    <col min="302" max="307" width="5.81640625" bestFit="1" customWidth="1"/>
    <col min="308" max="308" width="4.81640625" bestFit="1" customWidth="1"/>
    <col min="309" max="320" width="5.81640625" bestFit="1" customWidth="1"/>
    <col min="321" max="321" width="4.81640625" bestFit="1" customWidth="1"/>
    <col min="322" max="323" width="5.81640625" bestFit="1" customWidth="1"/>
    <col min="324" max="324" width="4.81640625" bestFit="1" customWidth="1"/>
    <col min="325" max="334" width="5.81640625" bestFit="1" customWidth="1"/>
    <col min="335" max="335" width="4.81640625" bestFit="1" customWidth="1"/>
    <col min="336" max="371" width="5.81640625" bestFit="1" customWidth="1"/>
    <col min="372" max="372" width="4.81640625" bestFit="1" customWidth="1"/>
    <col min="373" max="376" width="5.81640625" bestFit="1" customWidth="1"/>
    <col min="377" max="377" width="4.81640625" bestFit="1" customWidth="1"/>
    <col min="378" max="389" width="5.81640625" bestFit="1" customWidth="1"/>
    <col min="390" max="390" width="3.81640625" bestFit="1" customWidth="1"/>
    <col min="391" max="393" width="5.81640625" bestFit="1" customWidth="1"/>
    <col min="394" max="394" width="4.81640625" bestFit="1" customWidth="1"/>
    <col min="395" max="404" width="5.81640625" bestFit="1" customWidth="1"/>
    <col min="405" max="405" width="4.81640625" bestFit="1" customWidth="1"/>
    <col min="406" max="411" width="5.81640625" bestFit="1" customWidth="1"/>
    <col min="412" max="412" width="4.81640625" bestFit="1" customWidth="1"/>
    <col min="413" max="425" width="5.81640625" bestFit="1" customWidth="1"/>
    <col min="426" max="426" width="4.81640625" bestFit="1" customWidth="1"/>
    <col min="427" max="450" width="5.81640625" bestFit="1" customWidth="1"/>
    <col min="451" max="451" width="4.81640625" bestFit="1" customWidth="1"/>
    <col min="452" max="459" width="5.81640625" bestFit="1" customWidth="1"/>
    <col min="460" max="460" width="4.81640625" bestFit="1" customWidth="1"/>
    <col min="461" max="465" width="5.81640625" bestFit="1" customWidth="1"/>
    <col min="466" max="466" width="4.81640625" bestFit="1" customWidth="1"/>
    <col min="467" max="468" width="5.81640625" bestFit="1" customWidth="1"/>
    <col min="469" max="469" width="4.81640625" bestFit="1" customWidth="1"/>
    <col min="470" max="471" width="5.81640625" bestFit="1" customWidth="1"/>
    <col min="472" max="472" width="4.81640625" bestFit="1" customWidth="1"/>
    <col min="473" max="478" width="5.81640625" bestFit="1" customWidth="1"/>
    <col min="479" max="479" width="4.81640625" bestFit="1" customWidth="1"/>
    <col min="480" max="485" width="5.81640625" bestFit="1" customWidth="1"/>
    <col min="486" max="486" width="4.81640625" bestFit="1" customWidth="1"/>
    <col min="487" max="490" width="5.81640625" bestFit="1" customWidth="1"/>
    <col min="491" max="491" width="4.81640625" bestFit="1" customWidth="1"/>
    <col min="492" max="496" width="5.81640625" bestFit="1" customWidth="1"/>
    <col min="497" max="497" width="4.81640625" bestFit="1" customWidth="1"/>
    <col min="498" max="501" width="5.81640625" bestFit="1" customWidth="1"/>
    <col min="502" max="502" width="4.81640625" bestFit="1" customWidth="1"/>
    <col min="503" max="507" width="5.81640625" bestFit="1" customWidth="1"/>
    <col min="508" max="508" width="4.81640625" bestFit="1" customWidth="1"/>
    <col min="509" max="512" width="5.81640625" bestFit="1" customWidth="1"/>
    <col min="513" max="513" width="4.81640625" bestFit="1" customWidth="1"/>
    <col min="514" max="554" width="5.81640625" bestFit="1" customWidth="1"/>
    <col min="555" max="555" width="4.81640625" bestFit="1" customWidth="1"/>
    <col min="556" max="562" width="5.81640625" bestFit="1" customWidth="1"/>
    <col min="563" max="563" width="4.81640625" bestFit="1" customWidth="1"/>
    <col min="564" max="569" width="5.81640625" bestFit="1" customWidth="1"/>
    <col min="570" max="570" width="4.81640625" bestFit="1" customWidth="1"/>
    <col min="571" max="576" width="5.81640625" bestFit="1" customWidth="1"/>
    <col min="577" max="577" width="3.81640625" bestFit="1" customWidth="1"/>
    <col min="578" max="583" width="5.81640625" bestFit="1" customWidth="1"/>
    <col min="584" max="584" width="4.81640625" bestFit="1" customWidth="1"/>
    <col min="585" max="592" width="5.81640625" bestFit="1" customWidth="1"/>
    <col min="593" max="593" width="4.81640625" bestFit="1" customWidth="1"/>
    <col min="594" max="611" width="5.81640625" bestFit="1" customWidth="1"/>
    <col min="612" max="612" width="4.81640625" bestFit="1" customWidth="1"/>
    <col min="613" max="618" width="5.81640625" bestFit="1" customWidth="1"/>
    <col min="619" max="619" width="4.81640625" bestFit="1" customWidth="1"/>
    <col min="620" max="629" width="5.81640625" bestFit="1" customWidth="1"/>
    <col min="630" max="630" width="1.81640625" bestFit="1" customWidth="1"/>
    <col min="631" max="641" width="5.81640625" bestFit="1" customWidth="1"/>
    <col min="642" max="642" width="4.81640625" bestFit="1" customWidth="1"/>
    <col min="643" max="660" width="5.81640625" bestFit="1" customWidth="1"/>
    <col min="661" max="661" width="4.81640625" bestFit="1" customWidth="1"/>
    <col min="662" max="667" width="5.81640625" bestFit="1" customWidth="1"/>
    <col min="668" max="668" width="4.81640625" bestFit="1" customWidth="1"/>
    <col min="669" max="674" width="5.81640625" bestFit="1" customWidth="1"/>
    <col min="675" max="675" width="4.81640625" bestFit="1" customWidth="1"/>
    <col min="676" max="681" width="5.81640625" bestFit="1" customWidth="1"/>
    <col min="682" max="682" width="3.81640625" bestFit="1" customWidth="1"/>
    <col min="683" max="704" width="5.81640625" bestFit="1" customWidth="1"/>
    <col min="705" max="705" width="4.81640625" bestFit="1" customWidth="1"/>
    <col min="706" max="743" width="5.81640625" bestFit="1" customWidth="1"/>
    <col min="744" max="744" width="4.81640625" bestFit="1" customWidth="1"/>
    <col min="745" max="751" width="5.81640625" bestFit="1" customWidth="1"/>
    <col min="752" max="752" width="4.81640625" bestFit="1" customWidth="1"/>
    <col min="753" max="760" width="5.81640625" bestFit="1" customWidth="1"/>
    <col min="761" max="761" width="4.81640625" bestFit="1" customWidth="1"/>
    <col min="762" max="766" width="5.81640625" bestFit="1" customWidth="1"/>
    <col min="767" max="767" width="4.81640625" bestFit="1" customWidth="1"/>
    <col min="768" max="769" width="5.81640625" bestFit="1" customWidth="1"/>
    <col min="770" max="770" width="4.81640625" bestFit="1" customWidth="1"/>
    <col min="771" max="773" width="5.81640625" bestFit="1" customWidth="1"/>
    <col min="774" max="774" width="4.81640625" bestFit="1" customWidth="1"/>
    <col min="775" max="796" width="5.81640625" bestFit="1" customWidth="1"/>
    <col min="797" max="797" width="4.81640625" bestFit="1" customWidth="1"/>
    <col min="798" max="802" width="5.81640625" bestFit="1" customWidth="1"/>
    <col min="803" max="803" width="4.81640625" bestFit="1" customWidth="1"/>
    <col min="804" max="828" width="5.81640625" bestFit="1" customWidth="1"/>
    <col min="829" max="829" width="4.81640625" bestFit="1" customWidth="1"/>
    <col min="830" max="837" width="5.81640625" bestFit="1" customWidth="1"/>
    <col min="838" max="838" width="4.81640625" bestFit="1" customWidth="1"/>
    <col min="839" max="867" width="5.81640625" bestFit="1" customWidth="1"/>
    <col min="868" max="868" width="4.81640625" bestFit="1" customWidth="1"/>
    <col min="869" max="874" width="5.81640625" bestFit="1" customWidth="1"/>
    <col min="875" max="875" width="4.81640625" bestFit="1" customWidth="1"/>
    <col min="876" max="883" width="5.81640625" bestFit="1" customWidth="1"/>
    <col min="884" max="884" width="4.81640625" bestFit="1" customWidth="1"/>
    <col min="885" max="897" width="5.81640625" bestFit="1" customWidth="1"/>
    <col min="898" max="898" width="4.81640625" bestFit="1" customWidth="1"/>
    <col min="899" max="906" width="5.81640625" bestFit="1" customWidth="1"/>
    <col min="907" max="907" width="4.81640625" bestFit="1" customWidth="1"/>
    <col min="908" max="910" width="5.81640625" bestFit="1" customWidth="1"/>
    <col min="911" max="911" width="4.81640625" bestFit="1" customWidth="1"/>
    <col min="912" max="915" width="5.81640625" bestFit="1" customWidth="1"/>
    <col min="916" max="916" width="4.81640625" bestFit="1" customWidth="1"/>
    <col min="917" max="919" width="5.81640625" bestFit="1" customWidth="1"/>
    <col min="920" max="920" width="4.81640625" bestFit="1" customWidth="1"/>
    <col min="921" max="928" width="5.81640625" bestFit="1" customWidth="1"/>
    <col min="929" max="929" width="4.81640625" bestFit="1" customWidth="1"/>
    <col min="930" max="939" width="5.81640625" bestFit="1" customWidth="1"/>
    <col min="940" max="940" width="4.81640625" bestFit="1" customWidth="1"/>
    <col min="941" max="942" width="5.81640625" bestFit="1" customWidth="1"/>
    <col min="943" max="943" width="4.81640625" bestFit="1" customWidth="1"/>
    <col min="944" max="947" width="5.81640625" bestFit="1" customWidth="1"/>
    <col min="948" max="948" width="4.81640625" bestFit="1" customWidth="1"/>
    <col min="949" max="958" width="5.81640625" bestFit="1" customWidth="1"/>
    <col min="959" max="959" width="4.81640625" bestFit="1" customWidth="1"/>
    <col min="960" max="980" width="5.81640625" bestFit="1" customWidth="1"/>
    <col min="981" max="981" width="4.81640625" bestFit="1" customWidth="1"/>
    <col min="982" max="987" width="5.81640625" bestFit="1" customWidth="1"/>
    <col min="988" max="988" width="4.81640625" bestFit="1" customWidth="1"/>
    <col min="989" max="993" width="5.81640625" bestFit="1" customWidth="1"/>
    <col min="994" max="994" width="4.81640625" bestFit="1" customWidth="1"/>
    <col min="995" max="1016" width="5.81640625" bestFit="1" customWidth="1"/>
    <col min="1017" max="1017" width="4.81640625" bestFit="1" customWidth="1"/>
    <col min="1018" max="1020" width="5.81640625" bestFit="1" customWidth="1"/>
    <col min="1021" max="1021" width="4.81640625" bestFit="1" customWidth="1"/>
    <col min="1022" max="1027" width="5.81640625" bestFit="1" customWidth="1"/>
    <col min="1028" max="1028" width="4.81640625" bestFit="1" customWidth="1"/>
    <col min="1029" max="1041" width="5.81640625" bestFit="1" customWidth="1"/>
    <col min="1042" max="1042" width="4.81640625" bestFit="1" customWidth="1"/>
    <col min="1043" max="1044" width="5.81640625" bestFit="1" customWidth="1"/>
    <col min="1045" max="1045" width="4.81640625" bestFit="1" customWidth="1"/>
    <col min="1046" max="1050" width="5.81640625" bestFit="1" customWidth="1"/>
    <col min="1051" max="1051" width="4.81640625" bestFit="1" customWidth="1"/>
    <col min="1052" max="1054" width="5.81640625" bestFit="1" customWidth="1"/>
    <col min="1055" max="1055" width="3.81640625" bestFit="1" customWidth="1"/>
    <col min="1056" max="1062" width="5.81640625" bestFit="1" customWidth="1"/>
    <col min="1063" max="1063" width="4.81640625" bestFit="1" customWidth="1"/>
    <col min="1064" max="1066" width="5.81640625" bestFit="1" customWidth="1"/>
    <col min="1067" max="1067" width="4.81640625" bestFit="1" customWidth="1"/>
    <col min="1068" max="1073" width="5.81640625" bestFit="1" customWidth="1"/>
    <col min="1074" max="1074" width="4.81640625" bestFit="1" customWidth="1"/>
    <col min="1075" max="1079" width="5.81640625" bestFit="1" customWidth="1"/>
    <col min="1080" max="1080" width="4.81640625" bestFit="1" customWidth="1"/>
    <col min="1081" max="1092" width="5.81640625" bestFit="1" customWidth="1"/>
    <col min="1093" max="1093" width="4.81640625" bestFit="1" customWidth="1"/>
    <col min="1094" max="1105" width="5.81640625" bestFit="1" customWidth="1"/>
    <col min="1106" max="1106" width="1.81640625" bestFit="1" customWidth="1"/>
    <col min="1107" max="1112" width="5.81640625" bestFit="1" customWidth="1"/>
    <col min="1113" max="1113" width="4.81640625" bestFit="1" customWidth="1"/>
    <col min="1114" max="1122" width="5.81640625" bestFit="1" customWidth="1"/>
    <col min="1123" max="1123" width="4.81640625" bestFit="1" customWidth="1"/>
    <col min="1124" max="1149" width="5.81640625" bestFit="1" customWidth="1"/>
    <col min="1150" max="1150" width="4.81640625" bestFit="1" customWidth="1"/>
    <col min="1151" max="1155" width="5.81640625" bestFit="1" customWidth="1"/>
    <col min="1156" max="1156" width="4.81640625" bestFit="1" customWidth="1"/>
    <col min="1157" max="1164" width="5.81640625" bestFit="1" customWidth="1"/>
    <col min="1165" max="1165" width="4.81640625" bestFit="1" customWidth="1"/>
    <col min="1166" max="1169" width="5.81640625" bestFit="1" customWidth="1"/>
    <col min="1170" max="1170" width="4.81640625" bestFit="1" customWidth="1"/>
    <col min="1171" max="1174" width="5.81640625" bestFit="1" customWidth="1"/>
    <col min="1175" max="1175" width="4.81640625" bestFit="1" customWidth="1"/>
    <col min="1176" max="1179" width="5.81640625" bestFit="1" customWidth="1"/>
    <col min="1180" max="1180" width="4.81640625" bestFit="1" customWidth="1"/>
    <col min="1181" max="1184" width="5.81640625" bestFit="1" customWidth="1"/>
    <col min="1185" max="1185" width="4.81640625" bestFit="1" customWidth="1"/>
    <col min="1186" max="1189" width="5.81640625" bestFit="1" customWidth="1"/>
    <col min="1190" max="1190" width="4.81640625" bestFit="1" customWidth="1"/>
    <col min="1191" max="1206" width="5.81640625" bestFit="1" customWidth="1"/>
    <col min="1207" max="1207" width="4.81640625" bestFit="1" customWidth="1"/>
    <col min="1208" max="1219" width="5.81640625" bestFit="1" customWidth="1"/>
    <col min="1220" max="1220" width="4.81640625" bestFit="1" customWidth="1"/>
    <col min="1221" max="1222" width="5.81640625" bestFit="1" customWidth="1"/>
    <col min="1223" max="1223" width="4.81640625" bestFit="1" customWidth="1"/>
    <col min="1224" max="1237" width="5.81640625" bestFit="1" customWidth="1"/>
    <col min="1238" max="1238" width="4.81640625" bestFit="1" customWidth="1"/>
    <col min="1239" max="1243" width="5.81640625" bestFit="1" customWidth="1"/>
    <col min="1244" max="1244" width="3.81640625" bestFit="1" customWidth="1"/>
    <col min="1245" max="1246" width="5.81640625" bestFit="1" customWidth="1"/>
    <col min="1247" max="1247" width="4.81640625" bestFit="1" customWidth="1"/>
    <col min="1248" max="1249" width="5.81640625" bestFit="1" customWidth="1"/>
    <col min="1250" max="1250" width="4.81640625" bestFit="1" customWidth="1"/>
    <col min="1251" max="1254" width="5.81640625" bestFit="1" customWidth="1"/>
    <col min="1255" max="1255" width="4.81640625" bestFit="1" customWidth="1"/>
    <col min="1256" max="1262" width="5.81640625" bestFit="1" customWidth="1"/>
    <col min="1263" max="1263" width="4.81640625" bestFit="1" customWidth="1"/>
    <col min="1264" max="1264" width="5.81640625" bestFit="1" customWidth="1"/>
    <col min="1265" max="1265" width="4.81640625" bestFit="1" customWidth="1"/>
    <col min="1266" max="1277" width="5.81640625" bestFit="1" customWidth="1"/>
    <col min="1278" max="1278" width="4.81640625" bestFit="1" customWidth="1"/>
    <col min="1279" max="1286" width="5.81640625" bestFit="1" customWidth="1"/>
    <col min="1287" max="1287" width="4.81640625" bestFit="1" customWidth="1"/>
    <col min="1288" max="1305" width="5.81640625" bestFit="1" customWidth="1"/>
    <col min="1306" max="1306" width="4.81640625" bestFit="1" customWidth="1"/>
    <col min="1307" max="1319" width="5.81640625" bestFit="1" customWidth="1"/>
    <col min="1320" max="1320" width="4.81640625" bestFit="1" customWidth="1"/>
    <col min="1321" max="1323" width="5.81640625" bestFit="1" customWidth="1"/>
    <col min="1324" max="1324" width="4.81640625" bestFit="1" customWidth="1"/>
    <col min="1325" max="1329" width="5.81640625" bestFit="1" customWidth="1"/>
    <col min="1330" max="1330" width="3.81640625" bestFit="1" customWidth="1"/>
    <col min="1331" max="1345" width="5.81640625" bestFit="1" customWidth="1"/>
    <col min="1346" max="1346" width="4.81640625" bestFit="1" customWidth="1"/>
    <col min="1347" max="1348" width="5.81640625" bestFit="1" customWidth="1"/>
    <col min="1349" max="1349" width="4.81640625" bestFit="1" customWidth="1"/>
    <col min="1350" max="1351" width="5.81640625" bestFit="1" customWidth="1"/>
    <col min="1352" max="1352" width="4.81640625" bestFit="1" customWidth="1"/>
    <col min="1353" max="1356" width="5.81640625" bestFit="1" customWidth="1"/>
    <col min="1357" max="1357" width="4.81640625" bestFit="1" customWidth="1"/>
    <col min="1358" max="1365" width="5.81640625" bestFit="1" customWidth="1"/>
    <col min="1366" max="1366" width="3.81640625" bestFit="1" customWidth="1"/>
    <col min="1367" max="1373" width="5.81640625" bestFit="1" customWidth="1"/>
    <col min="1374" max="1374" width="4.81640625" bestFit="1" customWidth="1"/>
    <col min="1375" max="1387" width="5.81640625" bestFit="1" customWidth="1"/>
    <col min="1388" max="1388" width="4.81640625" bestFit="1" customWidth="1"/>
    <col min="1389" max="1394" width="5.81640625" bestFit="1" customWidth="1"/>
    <col min="1395" max="1396" width="4.81640625" bestFit="1" customWidth="1"/>
    <col min="1397" max="1402" width="5.81640625" bestFit="1" customWidth="1"/>
    <col min="1403" max="1403" width="3.81640625" bestFit="1" customWidth="1"/>
    <col min="1404" max="1413" width="5.81640625" bestFit="1" customWidth="1"/>
    <col min="1414" max="1414" width="4.81640625" bestFit="1" customWidth="1"/>
    <col min="1415" max="1417" width="5.81640625" bestFit="1" customWidth="1"/>
    <col min="1418" max="1418" width="4.81640625" bestFit="1" customWidth="1"/>
    <col min="1419" max="1421" width="5.81640625" bestFit="1" customWidth="1"/>
    <col min="1422" max="1422" width="4.81640625" bestFit="1" customWidth="1"/>
    <col min="1423" max="1423" width="5.81640625" bestFit="1" customWidth="1"/>
    <col min="1424" max="1424" width="4.81640625" bestFit="1" customWidth="1"/>
    <col min="1425" max="1431" width="5.81640625" bestFit="1" customWidth="1"/>
    <col min="1432" max="1432" width="4.81640625" bestFit="1" customWidth="1"/>
    <col min="1433" max="1439" width="5.81640625" bestFit="1" customWidth="1"/>
    <col min="1440" max="1440" width="4.81640625" bestFit="1" customWidth="1"/>
    <col min="1441" max="1445" width="5.81640625" bestFit="1" customWidth="1"/>
    <col min="1446" max="1446" width="4.81640625" bestFit="1" customWidth="1"/>
    <col min="1447" max="1451" width="5.81640625" bestFit="1" customWidth="1"/>
    <col min="1452" max="1452" width="4.81640625" bestFit="1" customWidth="1"/>
    <col min="1453" max="1464" width="5.81640625" bestFit="1" customWidth="1"/>
    <col min="1465" max="1465" width="4.81640625" bestFit="1" customWidth="1"/>
    <col min="1466" max="1475" width="5.81640625" bestFit="1" customWidth="1"/>
    <col min="1476" max="1476" width="4.81640625" bestFit="1" customWidth="1"/>
    <col min="1477" max="1508" width="5.81640625" bestFit="1" customWidth="1"/>
    <col min="1509" max="1509" width="4.81640625" bestFit="1" customWidth="1"/>
    <col min="1510" max="1516" width="5.81640625" bestFit="1" customWidth="1"/>
    <col min="1517" max="1517" width="4.81640625" bestFit="1" customWidth="1"/>
    <col min="1518" max="1535" width="5.81640625" bestFit="1" customWidth="1"/>
    <col min="1536" max="1536" width="4.81640625" bestFit="1" customWidth="1"/>
    <col min="1537" max="1544" width="5.81640625" bestFit="1" customWidth="1"/>
    <col min="1545" max="1545" width="4.81640625" bestFit="1" customWidth="1"/>
    <col min="1546" max="1572" width="5.81640625" bestFit="1" customWidth="1"/>
    <col min="1573" max="1573" width="4.81640625" bestFit="1" customWidth="1"/>
    <col min="1574" max="1582" width="5.81640625" bestFit="1" customWidth="1"/>
    <col min="1583" max="1583" width="4.81640625" bestFit="1" customWidth="1"/>
    <col min="1584" max="1586" width="5.81640625" bestFit="1" customWidth="1"/>
    <col min="1587" max="1587" width="4.81640625" bestFit="1" customWidth="1"/>
    <col min="1588" max="1596" width="5.81640625" bestFit="1" customWidth="1"/>
    <col min="1597" max="1597" width="4.81640625" bestFit="1" customWidth="1"/>
    <col min="1598" max="1610" width="5.81640625" bestFit="1" customWidth="1"/>
    <col min="1611" max="1611" width="4.81640625" bestFit="1" customWidth="1"/>
    <col min="1612" max="1616" width="5.81640625" bestFit="1" customWidth="1"/>
    <col min="1617" max="1617" width="4.81640625" bestFit="1" customWidth="1"/>
    <col min="1618" max="1628" width="5.81640625" bestFit="1" customWidth="1"/>
    <col min="1629" max="1629" width="4.81640625" bestFit="1" customWidth="1"/>
    <col min="1630" max="1642" width="5.81640625" bestFit="1" customWidth="1"/>
    <col min="1643" max="1643" width="4.81640625" bestFit="1" customWidth="1"/>
    <col min="1644" max="1664" width="5.81640625" bestFit="1" customWidth="1"/>
    <col min="1665" max="1665" width="4.81640625" bestFit="1" customWidth="1"/>
    <col min="1666" max="1669" width="5.81640625" bestFit="1" customWidth="1"/>
    <col min="1670" max="1670" width="4.81640625" bestFit="1" customWidth="1"/>
    <col min="1671" max="1675" width="5.81640625" bestFit="1" customWidth="1"/>
    <col min="1676" max="1676" width="4.81640625" bestFit="1" customWidth="1"/>
    <col min="1677" max="1693" width="5.81640625" bestFit="1" customWidth="1"/>
    <col min="1694" max="1695" width="4.81640625" bestFit="1" customWidth="1"/>
    <col min="1696" max="1706" width="5.81640625" bestFit="1" customWidth="1"/>
    <col min="1707" max="1707" width="4.81640625" bestFit="1" customWidth="1"/>
    <col min="1708" max="1714" width="5.81640625" bestFit="1" customWidth="1"/>
    <col min="1715" max="1715" width="10.36328125" bestFit="1" customWidth="1"/>
  </cols>
  <sheetData>
    <row r="1" spans="1:2" x14ac:dyDescent="0.35">
      <c r="A1" s="1" t="s">
        <v>1</v>
      </c>
      <c r="B1" t="s">
        <v>178</v>
      </c>
    </row>
    <row r="3" spans="1:2" x14ac:dyDescent="0.35">
      <c r="A3" s="1" t="s">
        <v>176</v>
      </c>
      <c r="B3" t="s">
        <v>179</v>
      </c>
    </row>
    <row r="4" spans="1:2" x14ac:dyDescent="0.35">
      <c r="A4" s="2" t="s">
        <v>50</v>
      </c>
      <c r="B4" s="3">
        <v>7.6735294117647053</v>
      </c>
    </row>
    <row r="5" spans="1:2" x14ac:dyDescent="0.35">
      <c r="A5" s="2" t="s">
        <v>59</v>
      </c>
      <c r="B5" s="3">
        <v>7.619066666666666</v>
      </c>
    </row>
    <row r="6" spans="1:2" x14ac:dyDescent="0.35">
      <c r="A6" s="2" t="s">
        <v>122</v>
      </c>
      <c r="B6" s="3">
        <v>7.4817500000000008</v>
      </c>
    </row>
    <row r="7" spans="1:2" x14ac:dyDescent="0.35">
      <c r="A7" s="2" t="s">
        <v>153</v>
      </c>
      <c r="B7" s="3">
        <v>7.4745833333333342</v>
      </c>
    </row>
    <row r="8" spans="1:2" x14ac:dyDescent="0.35">
      <c r="A8" s="2" t="s">
        <v>74</v>
      </c>
      <c r="B8" s="3">
        <v>7.4585999999999997</v>
      </c>
    </row>
    <row r="9" spans="1:2" x14ac:dyDescent="0.35">
      <c r="A9" s="2" t="s">
        <v>116</v>
      </c>
      <c r="B9" s="3">
        <v>7.4519999999999991</v>
      </c>
    </row>
    <row r="10" spans="1:2" x14ac:dyDescent="0.35">
      <c r="A10" s="2" t="s">
        <v>152</v>
      </c>
      <c r="B10" s="3">
        <v>7.3771764705882346</v>
      </c>
    </row>
    <row r="11" spans="1:2" x14ac:dyDescent="0.35">
      <c r="A11" s="2" t="s">
        <v>36</v>
      </c>
      <c r="B11" s="3">
        <v>7.3236470588235303</v>
      </c>
    </row>
    <row r="12" spans="1:2" x14ac:dyDescent="0.35">
      <c r="A12" s="2" t="s">
        <v>117</v>
      </c>
      <c r="B12" s="3">
        <v>7.2785000000000002</v>
      </c>
    </row>
    <row r="13" spans="1:2" x14ac:dyDescent="0.35">
      <c r="A13" s="2" t="s">
        <v>80</v>
      </c>
      <c r="B13" s="3">
        <v>7.2656470588235287</v>
      </c>
    </row>
    <row r="14" spans="1:2" x14ac:dyDescent="0.35">
      <c r="A14" s="2" t="s">
        <v>17</v>
      </c>
      <c r="B14" s="3">
        <v>7.2559999999999993</v>
      </c>
    </row>
    <row r="15" spans="1:2" x14ac:dyDescent="0.35">
      <c r="A15" s="2" t="s">
        <v>18</v>
      </c>
      <c r="B15" s="3">
        <v>7.2151999999999994</v>
      </c>
    </row>
    <row r="16" spans="1:2" x14ac:dyDescent="0.35">
      <c r="A16" s="2" t="s">
        <v>45</v>
      </c>
      <c r="B16" s="3">
        <v>7.0784705882352936</v>
      </c>
    </row>
    <row r="17" spans="1:2" x14ac:dyDescent="0.35">
      <c r="A17" s="2" t="s">
        <v>98</v>
      </c>
      <c r="B17" s="3">
        <v>7.0622499999999988</v>
      </c>
    </row>
    <row r="18" spans="1:2" x14ac:dyDescent="0.35">
      <c r="A18" s="2" t="s">
        <v>168</v>
      </c>
      <c r="B18" s="3">
        <v>7.0591176470588248</v>
      </c>
    </row>
    <row r="19" spans="1:2" x14ac:dyDescent="0.35">
      <c r="A19" s="2" t="s">
        <v>79</v>
      </c>
      <c r="B19" s="3">
        <v>7.040375</v>
      </c>
    </row>
    <row r="20" spans="1:2" x14ac:dyDescent="0.35">
      <c r="A20" s="2" t="s">
        <v>23</v>
      </c>
      <c r="B20" s="3">
        <v>6.9674999999999994</v>
      </c>
    </row>
    <row r="21" spans="1:2" x14ac:dyDescent="0.35">
      <c r="A21" s="2" t="s">
        <v>167</v>
      </c>
      <c r="B21" s="3">
        <v>6.9031176470588234</v>
      </c>
    </row>
    <row r="22" spans="1:2" x14ac:dyDescent="0.35">
      <c r="A22" s="2" t="s">
        <v>123</v>
      </c>
      <c r="B22" s="3">
        <v>6.8529999999999998</v>
      </c>
    </row>
    <row r="23" spans="1:2" x14ac:dyDescent="0.35">
      <c r="A23" s="2" t="s">
        <v>64</v>
      </c>
      <c r="B23" s="3">
        <v>6.8241176470588218</v>
      </c>
    </row>
    <row r="24" spans="1:2" x14ac:dyDescent="0.35">
      <c r="A24" s="2" t="s">
        <v>177</v>
      </c>
      <c r="B24" s="3">
        <v>7.2411877133105786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10CBB-34C7-493F-ABF9-A527C4169A19}">
  <dimension ref="A1:B24"/>
  <sheetViews>
    <sheetView workbookViewId="0">
      <selection sqref="A1:B24"/>
    </sheetView>
  </sheetViews>
  <sheetFormatPr defaultRowHeight="14.5" x14ac:dyDescent="0.35"/>
  <cols>
    <col min="1" max="1" width="21.7265625" bestFit="1" customWidth="1"/>
    <col min="2" max="2" width="25.6328125" bestFit="1" customWidth="1"/>
    <col min="3" max="10" width="19.7265625" bestFit="1" customWidth="1"/>
    <col min="11" max="27" width="5.81640625" bestFit="1" customWidth="1"/>
    <col min="28" max="28" width="4.81640625" bestFit="1" customWidth="1"/>
    <col min="29" max="37" width="5.81640625" bestFit="1" customWidth="1"/>
    <col min="38" max="38" width="4.81640625" bestFit="1" customWidth="1"/>
    <col min="39" max="41" width="5.81640625" bestFit="1" customWidth="1"/>
    <col min="42" max="42" width="4.81640625" bestFit="1" customWidth="1"/>
    <col min="43" max="54" width="5.81640625" bestFit="1" customWidth="1"/>
    <col min="55" max="55" width="4.81640625" bestFit="1" customWidth="1"/>
    <col min="56" max="67" width="5.81640625" bestFit="1" customWidth="1"/>
    <col min="68" max="68" width="4.81640625" bestFit="1" customWidth="1"/>
    <col min="69" max="77" width="5.81640625" bestFit="1" customWidth="1"/>
    <col min="78" max="78" width="4.81640625" bestFit="1" customWidth="1"/>
    <col min="79" max="90" width="5.81640625" bestFit="1" customWidth="1"/>
    <col min="91" max="91" width="4.81640625" bestFit="1" customWidth="1"/>
    <col min="92" max="107" width="5.81640625" bestFit="1" customWidth="1"/>
    <col min="108" max="108" width="4.81640625" bestFit="1" customWidth="1"/>
    <col min="109" max="121" width="5.81640625" bestFit="1" customWidth="1"/>
    <col min="122" max="122" width="4.81640625" bestFit="1" customWidth="1"/>
    <col min="123" max="128" width="5.81640625" bestFit="1" customWidth="1"/>
    <col min="129" max="129" width="3.81640625" bestFit="1" customWidth="1"/>
    <col min="130" max="135" width="5.81640625" bestFit="1" customWidth="1"/>
    <col min="136" max="136" width="4.81640625" bestFit="1" customWidth="1"/>
    <col min="137" max="138" width="5.81640625" bestFit="1" customWidth="1"/>
    <col min="139" max="139" width="4.81640625" bestFit="1" customWidth="1"/>
    <col min="140" max="146" width="5.81640625" bestFit="1" customWidth="1"/>
    <col min="147" max="147" width="4.81640625" bestFit="1" customWidth="1"/>
    <col min="148" max="149" width="5.81640625" bestFit="1" customWidth="1"/>
    <col min="150" max="150" width="4.81640625" bestFit="1" customWidth="1"/>
    <col min="151" max="164" width="5.81640625" bestFit="1" customWidth="1"/>
    <col min="165" max="165" width="4.81640625" bestFit="1" customWidth="1"/>
    <col min="166" max="176" width="5.81640625" bestFit="1" customWidth="1"/>
    <col min="177" max="177" width="4.81640625" bestFit="1" customWidth="1"/>
    <col min="178" max="194" width="5.81640625" bestFit="1" customWidth="1"/>
    <col min="195" max="195" width="4.81640625" bestFit="1" customWidth="1"/>
    <col min="196" max="210" width="5.81640625" bestFit="1" customWidth="1"/>
    <col min="211" max="211" width="4.81640625" bestFit="1" customWidth="1"/>
    <col min="212" max="213" width="5.81640625" bestFit="1" customWidth="1"/>
    <col min="214" max="214" width="3.81640625" bestFit="1" customWidth="1"/>
    <col min="215" max="235" width="5.81640625" bestFit="1" customWidth="1"/>
    <col min="236" max="236" width="4.81640625" bestFit="1" customWidth="1"/>
    <col min="237" max="242" width="5.81640625" bestFit="1" customWidth="1"/>
    <col min="243" max="243" width="4.81640625" bestFit="1" customWidth="1"/>
    <col min="244" max="261" width="5.81640625" bestFit="1" customWidth="1"/>
    <col min="262" max="262" width="4.81640625" bestFit="1" customWidth="1"/>
    <col min="263" max="272" width="5.81640625" bestFit="1" customWidth="1"/>
    <col min="273" max="273" width="4.81640625" bestFit="1" customWidth="1"/>
    <col min="274" max="275" width="5.81640625" bestFit="1" customWidth="1"/>
    <col min="276" max="276" width="4.81640625" bestFit="1" customWidth="1"/>
    <col min="277" max="280" width="5.81640625" bestFit="1" customWidth="1"/>
    <col min="281" max="281" width="4.81640625" bestFit="1" customWidth="1"/>
    <col min="282" max="287" width="5.81640625" bestFit="1" customWidth="1"/>
    <col min="288" max="288" width="4.81640625" bestFit="1" customWidth="1"/>
    <col min="289" max="292" width="5.81640625" bestFit="1" customWidth="1"/>
    <col min="293" max="293" width="4.81640625" bestFit="1" customWidth="1"/>
    <col min="294" max="300" width="5.81640625" bestFit="1" customWidth="1"/>
    <col min="301" max="301" width="4.81640625" bestFit="1" customWidth="1"/>
    <col min="302" max="307" width="5.81640625" bestFit="1" customWidth="1"/>
    <col min="308" max="308" width="4.81640625" bestFit="1" customWidth="1"/>
    <col min="309" max="320" width="5.81640625" bestFit="1" customWidth="1"/>
    <col min="321" max="321" width="4.81640625" bestFit="1" customWidth="1"/>
    <col min="322" max="323" width="5.81640625" bestFit="1" customWidth="1"/>
    <col min="324" max="324" width="4.81640625" bestFit="1" customWidth="1"/>
    <col min="325" max="334" width="5.81640625" bestFit="1" customWidth="1"/>
    <col min="335" max="335" width="4.81640625" bestFit="1" customWidth="1"/>
    <col min="336" max="371" width="5.81640625" bestFit="1" customWidth="1"/>
    <col min="372" max="372" width="4.81640625" bestFit="1" customWidth="1"/>
    <col min="373" max="376" width="5.81640625" bestFit="1" customWidth="1"/>
    <col min="377" max="377" width="4.81640625" bestFit="1" customWidth="1"/>
    <col min="378" max="389" width="5.81640625" bestFit="1" customWidth="1"/>
    <col min="390" max="390" width="3.81640625" bestFit="1" customWidth="1"/>
    <col min="391" max="393" width="5.81640625" bestFit="1" customWidth="1"/>
    <col min="394" max="394" width="4.81640625" bestFit="1" customWidth="1"/>
    <col min="395" max="404" width="5.81640625" bestFit="1" customWidth="1"/>
    <col min="405" max="405" width="4.81640625" bestFit="1" customWidth="1"/>
    <col min="406" max="411" width="5.81640625" bestFit="1" customWidth="1"/>
    <col min="412" max="412" width="4.81640625" bestFit="1" customWidth="1"/>
    <col min="413" max="425" width="5.81640625" bestFit="1" customWidth="1"/>
    <col min="426" max="426" width="4.81640625" bestFit="1" customWidth="1"/>
    <col min="427" max="450" width="5.81640625" bestFit="1" customWidth="1"/>
    <col min="451" max="451" width="4.81640625" bestFit="1" customWidth="1"/>
    <col min="452" max="459" width="5.81640625" bestFit="1" customWidth="1"/>
    <col min="460" max="460" width="4.81640625" bestFit="1" customWidth="1"/>
    <col min="461" max="465" width="5.81640625" bestFit="1" customWidth="1"/>
    <col min="466" max="466" width="4.81640625" bestFit="1" customWidth="1"/>
    <col min="467" max="468" width="5.81640625" bestFit="1" customWidth="1"/>
    <col min="469" max="469" width="4.81640625" bestFit="1" customWidth="1"/>
    <col min="470" max="471" width="5.81640625" bestFit="1" customWidth="1"/>
    <col min="472" max="472" width="4.81640625" bestFit="1" customWidth="1"/>
    <col min="473" max="478" width="5.81640625" bestFit="1" customWidth="1"/>
    <col min="479" max="479" width="4.81640625" bestFit="1" customWidth="1"/>
    <col min="480" max="485" width="5.81640625" bestFit="1" customWidth="1"/>
    <col min="486" max="486" width="4.81640625" bestFit="1" customWidth="1"/>
    <col min="487" max="490" width="5.81640625" bestFit="1" customWidth="1"/>
    <col min="491" max="491" width="4.81640625" bestFit="1" customWidth="1"/>
    <col min="492" max="496" width="5.81640625" bestFit="1" customWidth="1"/>
    <col min="497" max="497" width="4.81640625" bestFit="1" customWidth="1"/>
    <col min="498" max="501" width="5.81640625" bestFit="1" customWidth="1"/>
    <col min="502" max="502" width="4.81640625" bestFit="1" customWidth="1"/>
    <col min="503" max="507" width="5.81640625" bestFit="1" customWidth="1"/>
    <col min="508" max="508" width="4.81640625" bestFit="1" customWidth="1"/>
    <col min="509" max="512" width="5.81640625" bestFit="1" customWidth="1"/>
    <col min="513" max="513" width="4.81640625" bestFit="1" customWidth="1"/>
    <col min="514" max="554" width="5.81640625" bestFit="1" customWidth="1"/>
    <col min="555" max="555" width="4.81640625" bestFit="1" customWidth="1"/>
    <col min="556" max="562" width="5.81640625" bestFit="1" customWidth="1"/>
    <col min="563" max="563" width="4.81640625" bestFit="1" customWidth="1"/>
    <col min="564" max="569" width="5.81640625" bestFit="1" customWidth="1"/>
    <col min="570" max="570" width="4.81640625" bestFit="1" customWidth="1"/>
    <col min="571" max="576" width="5.81640625" bestFit="1" customWidth="1"/>
    <col min="577" max="577" width="3.81640625" bestFit="1" customWidth="1"/>
    <col min="578" max="583" width="5.81640625" bestFit="1" customWidth="1"/>
    <col min="584" max="584" width="4.81640625" bestFit="1" customWidth="1"/>
    <col min="585" max="592" width="5.81640625" bestFit="1" customWidth="1"/>
    <col min="593" max="593" width="4.81640625" bestFit="1" customWidth="1"/>
    <col min="594" max="611" width="5.81640625" bestFit="1" customWidth="1"/>
    <col min="612" max="612" width="4.81640625" bestFit="1" customWidth="1"/>
    <col min="613" max="618" width="5.81640625" bestFit="1" customWidth="1"/>
    <col min="619" max="619" width="4.81640625" bestFit="1" customWidth="1"/>
    <col min="620" max="629" width="5.81640625" bestFit="1" customWidth="1"/>
    <col min="630" max="630" width="1.81640625" bestFit="1" customWidth="1"/>
    <col min="631" max="641" width="5.81640625" bestFit="1" customWidth="1"/>
    <col min="642" max="642" width="4.81640625" bestFit="1" customWidth="1"/>
    <col min="643" max="660" width="5.81640625" bestFit="1" customWidth="1"/>
    <col min="661" max="661" width="4.81640625" bestFit="1" customWidth="1"/>
    <col min="662" max="667" width="5.81640625" bestFit="1" customWidth="1"/>
    <col min="668" max="668" width="4.81640625" bestFit="1" customWidth="1"/>
    <col min="669" max="674" width="5.81640625" bestFit="1" customWidth="1"/>
    <col min="675" max="675" width="4.81640625" bestFit="1" customWidth="1"/>
    <col min="676" max="681" width="5.81640625" bestFit="1" customWidth="1"/>
    <col min="682" max="682" width="3.81640625" bestFit="1" customWidth="1"/>
    <col min="683" max="704" width="5.81640625" bestFit="1" customWidth="1"/>
    <col min="705" max="705" width="4.81640625" bestFit="1" customWidth="1"/>
    <col min="706" max="743" width="5.81640625" bestFit="1" customWidth="1"/>
    <col min="744" max="744" width="4.81640625" bestFit="1" customWidth="1"/>
    <col min="745" max="751" width="5.81640625" bestFit="1" customWidth="1"/>
    <col min="752" max="752" width="4.81640625" bestFit="1" customWidth="1"/>
    <col min="753" max="760" width="5.81640625" bestFit="1" customWidth="1"/>
    <col min="761" max="761" width="4.81640625" bestFit="1" customWidth="1"/>
    <col min="762" max="766" width="5.81640625" bestFit="1" customWidth="1"/>
    <col min="767" max="767" width="4.81640625" bestFit="1" customWidth="1"/>
    <col min="768" max="769" width="5.81640625" bestFit="1" customWidth="1"/>
    <col min="770" max="770" width="4.81640625" bestFit="1" customWidth="1"/>
    <col min="771" max="773" width="5.81640625" bestFit="1" customWidth="1"/>
    <col min="774" max="774" width="4.81640625" bestFit="1" customWidth="1"/>
    <col min="775" max="796" width="5.81640625" bestFit="1" customWidth="1"/>
    <col min="797" max="797" width="4.81640625" bestFit="1" customWidth="1"/>
    <col min="798" max="802" width="5.81640625" bestFit="1" customWidth="1"/>
    <col min="803" max="803" width="4.81640625" bestFit="1" customWidth="1"/>
    <col min="804" max="828" width="5.81640625" bestFit="1" customWidth="1"/>
    <col min="829" max="829" width="4.81640625" bestFit="1" customWidth="1"/>
    <col min="830" max="837" width="5.81640625" bestFit="1" customWidth="1"/>
    <col min="838" max="838" width="4.81640625" bestFit="1" customWidth="1"/>
    <col min="839" max="867" width="5.81640625" bestFit="1" customWidth="1"/>
    <col min="868" max="868" width="4.81640625" bestFit="1" customWidth="1"/>
    <col min="869" max="874" width="5.81640625" bestFit="1" customWidth="1"/>
    <col min="875" max="875" width="4.81640625" bestFit="1" customWidth="1"/>
    <col min="876" max="883" width="5.81640625" bestFit="1" customWidth="1"/>
    <col min="884" max="884" width="4.81640625" bestFit="1" customWidth="1"/>
    <col min="885" max="897" width="5.81640625" bestFit="1" customWidth="1"/>
    <col min="898" max="898" width="4.81640625" bestFit="1" customWidth="1"/>
    <col min="899" max="906" width="5.81640625" bestFit="1" customWidth="1"/>
    <col min="907" max="907" width="4.81640625" bestFit="1" customWidth="1"/>
    <col min="908" max="910" width="5.81640625" bestFit="1" customWidth="1"/>
    <col min="911" max="911" width="4.81640625" bestFit="1" customWidth="1"/>
    <col min="912" max="915" width="5.81640625" bestFit="1" customWidth="1"/>
    <col min="916" max="916" width="4.81640625" bestFit="1" customWidth="1"/>
    <col min="917" max="919" width="5.81640625" bestFit="1" customWidth="1"/>
    <col min="920" max="920" width="4.81640625" bestFit="1" customWidth="1"/>
    <col min="921" max="928" width="5.81640625" bestFit="1" customWidth="1"/>
    <col min="929" max="929" width="4.81640625" bestFit="1" customWidth="1"/>
    <col min="930" max="939" width="5.81640625" bestFit="1" customWidth="1"/>
    <col min="940" max="940" width="4.81640625" bestFit="1" customWidth="1"/>
    <col min="941" max="942" width="5.81640625" bestFit="1" customWidth="1"/>
    <col min="943" max="943" width="4.81640625" bestFit="1" customWidth="1"/>
    <col min="944" max="947" width="5.81640625" bestFit="1" customWidth="1"/>
    <col min="948" max="948" width="4.81640625" bestFit="1" customWidth="1"/>
    <col min="949" max="958" width="5.81640625" bestFit="1" customWidth="1"/>
    <col min="959" max="959" width="4.81640625" bestFit="1" customWidth="1"/>
    <col min="960" max="980" width="5.81640625" bestFit="1" customWidth="1"/>
    <col min="981" max="981" width="4.81640625" bestFit="1" customWidth="1"/>
    <col min="982" max="987" width="5.81640625" bestFit="1" customWidth="1"/>
    <col min="988" max="988" width="4.81640625" bestFit="1" customWidth="1"/>
    <col min="989" max="993" width="5.81640625" bestFit="1" customWidth="1"/>
    <col min="994" max="994" width="4.81640625" bestFit="1" customWidth="1"/>
    <col min="995" max="1016" width="5.81640625" bestFit="1" customWidth="1"/>
    <col min="1017" max="1017" width="4.81640625" bestFit="1" customWidth="1"/>
    <col min="1018" max="1020" width="5.81640625" bestFit="1" customWidth="1"/>
    <col min="1021" max="1021" width="4.81640625" bestFit="1" customWidth="1"/>
    <col min="1022" max="1027" width="5.81640625" bestFit="1" customWidth="1"/>
    <col min="1028" max="1028" width="4.81640625" bestFit="1" customWidth="1"/>
    <col min="1029" max="1041" width="5.81640625" bestFit="1" customWidth="1"/>
    <col min="1042" max="1042" width="4.81640625" bestFit="1" customWidth="1"/>
    <col min="1043" max="1044" width="5.81640625" bestFit="1" customWidth="1"/>
    <col min="1045" max="1045" width="4.81640625" bestFit="1" customWidth="1"/>
    <col min="1046" max="1050" width="5.81640625" bestFit="1" customWidth="1"/>
    <col min="1051" max="1051" width="4.81640625" bestFit="1" customWidth="1"/>
    <col min="1052" max="1054" width="5.81640625" bestFit="1" customWidth="1"/>
    <col min="1055" max="1055" width="3.81640625" bestFit="1" customWidth="1"/>
    <col min="1056" max="1062" width="5.81640625" bestFit="1" customWidth="1"/>
    <col min="1063" max="1063" width="4.81640625" bestFit="1" customWidth="1"/>
    <col min="1064" max="1066" width="5.81640625" bestFit="1" customWidth="1"/>
    <col min="1067" max="1067" width="4.81640625" bestFit="1" customWidth="1"/>
    <col min="1068" max="1073" width="5.81640625" bestFit="1" customWidth="1"/>
    <col min="1074" max="1074" width="4.81640625" bestFit="1" customWidth="1"/>
    <col min="1075" max="1079" width="5.81640625" bestFit="1" customWidth="1"/>
    <col min="1080" max="1080" width="4.81640625" bestFit="1" customWidth="1"/>
    <col min="1081" max="1092" width="5.81640625" bestFit="1" customWidth="1"/>
    <col min="1093" max="1093" width="4.81640625" bestFit="1" customWidth="1"/>
    <col min="1094" max="1105" width="5.81640625" bestFit="1" customWidth="1"/>
    <col min="1106" max="1106" width="1.81640625" bestFit="1" customWidth="1"/>
    <col min="1107" max="1112" width="5.81640625" bestFit="1" customWidth="1"/>
    <col min="1113" max="1113" width="4.81640625" bestFit="1" customWidth="1"/>
    <col min="1114" max="1122" width="5.81640625" bestFit="1" customWidth="1"/>
    <col min="1123" max="1123" width="4.81640625" bestFit="1" customWidth="1"/>
    <col min="1124" max="1149" width="5.81640625" bestFit="1" customWidth="1"/>
    <col min="1150" max="1150" width="4.81640625" bestFit="1" customWidth="1"/>
    <col min="1151" max="1155" width="5.81640625" bestFit="1" customWidth="1"/>
    <col min="1156" max="1156" width="4.81640625" bestFit="1" customWidth="1"/>
    <col min="1157" max="1164" width="5.81640625" bestFit="1" customWidth="1"/>
    <col min="1165" max="1165" width="4.81640625" bestFit="1" customWidth="1"/>
    <col min="1166" max="1169" width="5.81640625" bestFit="1" customWidth="1"/>
    <col min="1170" max="1170" width="4.81640625" bestFit="1" customWidth="1"/>
    <col min="1171" max="1174" width="5.81640625" bestFit="1" customWidth="1"/>
    <col min="1175" max="1175" width="4.81640625" bestFit="1" customWidth="1"/>
    <col min="1176" max="1179" width="5.81640625" bestFit="1" customWidth="1"/>
    <col min="1180" max="1180" width="4.81640625" bestFit="1" customWidth="1"/>
    <col min="1181" max="1184" width="5.81640625" bestFit="1" customWidth="1"/>
    <col min="1185" max="1185" width="4.81640625" bestFit="1" customWidth="1"/>
    <col min="1186" max="1189" width="5.81640625" bestFit="1" customWidth="1"/>
    <col min="1190" max="1190" width="4.81640625" bestFit="1" customWidth="1"/>
    <col min="1191" max="1206" width="5.81640625" bestFit="1" customWidth="1"/>
    <col min="1207" max="1207" width="4.81640625" bestFit="1" customWidth="1"/>
    <col min="1208" max="1219" width="5.81640625" bestFit="1" customWidth="1"/>
    <col min="1220" max="1220" width="4.81640625" bestFit="1" customWidth="1"/>
    <col min="1221" max="1222" width="5.81640625" bestFit="1" customWidth="1"/>
    <col min="1223" max="1223" width="4.81640625" bestFit="1" customWidth="1"/>
    <col min="1224" max="1237" width="5.81640625" bestFit="1" customWidth="1"/>
    <col min="1238" max="1238" width="4.81640625" bestFit="1" customWidth="1"/>
    <col min="1239" max="1243" width="5.81640625" bestFit="1" customWidth="1"/>
    <col min="1244" max="1244" width="3.81640625" bestFit="1" customWidth="1"/>
    <col min="1245" max="1246" width="5.81640625" bestFit="1" customWidth="1"/>
    <col min="1247" max="1247" width="4.81640625" bestFit="1" customWidth="1"/>
    <col min="1248" max="1249" width="5.81640625" bestFit="1" customWidth="1"/>
    <col min="1250" max="1250" width="4.81640625" bestFit="1" customWidth="1"/>
    <col min="1251" max="1254" width="5.81640625" bestFit="1" customWidth="1"/>
    <col min="1255" max="1255" width="4.81640625" bestFit="1" customWidth="1"/>
    <col min="1256" max="1262" width="5.81640625" bestFit="1" customWidth="1"/>
    <col min="1263" max="1263" width="4.81640625" bestFit="1" customWidth="1"/>
    <col min="1264" max="1264" width="5.81640625" bestFit="1" customWidth="1"/>
    <col min="1265" max="1265" width="4.81640625" bestFit="1" customWidth="1"/>
    <col min="1266" max="1277" width="5.81640625" bestFit="1" customWidth="1"/>
    <col min="1278" max="1278" width="4.81640625" bestFit="1" customWidth="1"/>
    <col min="1279" max="1286" width="5.81640625" bestFit="1" customWidth="1"/>
    <col min="1287" max="1287" width="4.81640625" bestFit="1" customWidth="1"/>
    <col min="1288" max="1305" width="5.81640625" bestFit="1" customWidth="1"/>
    <col min="1306" max="1306" width="4.81640625" bestFit="1" customWidth="1"/>
    <col min="1307" max="1319" width="5.81640625" bestFit="1" customWidth="1"/>
    <col min="1320" max="1320" width="4.81640625" bestFit="1" customWidth="1"/>
    <col min="1321" max="1323" width="5.81640625" bestFit="1" customWidth="1"/>
    <col min="1324" max="1324" width="4.81640625" bestFit="1" customWidth="1"/>
    <col min="1325" max="1329" width="5.81640625" bestFit="1" customWidth="1"/>
    <col min="1330" max="1330" width="3.81640625" bestFit="1" customWidth="1"/>
    <col min="1331" max="1345" width="5.81640625" bestFit="1" customWidth="1"/>
    <col min="1346" max="1346" width="4.81640625" bestFit="1" customWidth="1"/>
    <col min="1347" max="1348" width="5.81640625" bestFit="1" customWidth="1"/>
    <col min="1349" max="1349" width="4.81640625" bestFit="1" customWidth="1"/>
    <col min="1350" max="1351" width="5.81640625" bestFit="1" customWidth="1"/>
    <col min="1352" max="1352" width="4.81640625" bestFit="1" customWidth="1"/>
    <col min="1353" max="1356" width="5.81640625" bestFit="1" customWidth="1"/>
    <col min="1357" max="1357" width="4.81640625" bestFit="1" customWidth="1"/>
    <col min="1358" max="1365" width="5.81640625" bestFit="1" customWidth="1"/>
    <col min="1366" max="1366" width="3.81640625" bestFit="1" customWidth="1"/>
    <col min="1367" max="1373" width="5.81640625" bestFit="1" customWidth="1"/>
    <col min="1374" max="1374" width="4.81640625" bestFit="1" customWidth="1"/>
    <col min="1375" max="1387" width="5.81640625" bestFit="1" customWidth="1"/>
    <col min="1388" max="1388" width="4.81640625" bestFit="1" customWidth="1"/>
    <col min="1389" max="1394" width="5.81640625" bestFit="1" customWidth="1"/>
    <col min="1395" max="1396" width="4.81640625" bestFit="1" customWidth="1"/>
    <col min="1397" max="1402" width="5.81640625" bestFit="1" customWidth="1"/>
    <col min="1403" max="1403" width="3.81640625" bestFit="1" customWidth="1"/>
    <col min="1404" max="1413" width="5.81640625" bestFit="1" customWidth="1"/>
    <col min="1414" max="1414" width="4.81640625" bestFit="1" customWidth="1"/>
    <col min="1415" max="1417" width="5.81640625" bestFit="1" customWidth="1"/>
    <col min="1418" max="1418" width="4.81640625" bestFit="1" customWidth="1"/>
    <col min="1419" max="1421" width="5.81640625" bestFit="1" customWidth="1"/>
    <col min="1422" max="1422" width="4.81640625" bestFit="1" customWidth="1"/>
    <col min="1423" max="1423" width="5.81640625" bestFit="1" customWidth="1"/>
    <col min="1424" max="1424" width="4.81640625" bestFit="1" customWidth="1"/>
    <col min="1425" max="1431" width="5.81640625" bestFit="1" customWidth="1"/>
    <col min="1432" max="1432" width="4.81640625" bestFit="1" customWidth="1"/>
    <col min="1433" max="1439" width="5.81640625" bestFit="1" customWidth="1"/>
    <col min="1440" max="1440" width="4.81640625" bestFit="1" customWidth="1"/>
    <col min="1441" max="1445" width="5.81640625" bestFit="1" customWidth="1"/>
    <col min="1446" max="1446" width="4.81640625" bestFit="1" customWidth="1"/>
    <col min="1447" max="1451" width="5.81640625" bestFit="1" customWidth="1"/>
    <col min="1452" max="1452" width="4.81640625" bestFit="1" customWidth="1"/>
    <col min="1453" max="1464" width="5.81640625" bestFit="1" customWidth="1"/>
    <col min="1465" max="1465" width="4.81640625" bestFit="1" customWidth="1"/>
    <col min="1466" max="1475" width="5.81640625" bestFit="1" customWidth="1"/>
    <col min="1476" max="1476" width="4.81640625" bestFit="1" customWidth="1"/>
    <col min="1477" max="1508" width="5.81640625" bestFit="1" customWidth="1"/>
    <col min="1509" max="1509" width="4.81640625" bestFit="1" customWidth="1"/>
    <col min="1510" max="1516" width="5.81640625" bestFit="1" customWidth="1"/>
    <col min="1517" max="1517" width="4.81640625" bestFit="1" customWidth="1"/>
    <col min="1518" max="1535" width="5.81640625" bestFit="1" customWidth="1"/>
    <col min="1536" max="1536" width="4.81640625" bestFit="1" customWidth="1"/>
    <col min="1537" max="1544" width="5.81640625" bestFit="1" customWidth="1"/>
    <col min="1545" max="1545" width="4.81640625" bestFit="1" customWidth="1"/>
    <col min="1546" max="1572" width="5.81640625" bestFit="1" customWidth="1"/>
    <col min="1573" max="1573" width="4.81640625" bestFit="1" customWidth="1"/>
    <col min="1574" max="1582" width="5.81640625" bestFit="1" customWidth="1"/>
    <col min="1583" max="1583" width="4.81640625" bestFit="1" customWidth="1"/>
    <col min="1584" max="1586" width="5.81640625" bestFit="1" customWidth="1"/>
    <col min="1587" max="1587" width="4.81640625" bestFit="1" customWidth="1"/>
    <col min="1588" max="1596" width="5.81640625" bestFit="1" customWidth="1"/>
    <col min="1597" max="1597" width="4.81640625" bestFit="1" customWidth="1"/>
    <col min="1598" max="1610" width="5.81640625" bestFit="1" customWidth="1"/>
    <col min="1611" max="1611" width="4.81640625" bestFit="1" customWidth="1"/>
    <col min="1612" max="1616" width="5.81640625" bestFit="1" customWidth="1"/>
    <col min="1617" max="1617" width="4.81640625" bestFit="1" customWidth="1"/>
    <col min="1618" max="1628" width="5.81640625" bestFit="1" customWidth="1"/>
    <col min="1629" max="1629" width="4.81640625" bestFit="1" customWidth="1"/>
    <col min="1630" max="1642" width="5.81640625" bestFit="1" customWidth="1"/>
    <col min="1643" max="1643" width="4.81640625" bestFit="1" customWidth="1"/>
    <col min="1644" max="1664" width="5.81640625" bestFit="1" customWidth="1"/>
    <col min="1665" max="1665" width="4.81640625" bestFit="1" customWidth="1"/>
    <col min="1666" max="1669" width="5.81640625" bestFit="1" customWidth="1"/>
    <col min="1670" max="1670" width="4.81640625" bestFit="1" customWidth="1"/>
    <col min="1671" max="1675" width="5.81640625" bestFit="1" customWidth="1"/>
    <col min="1676" max="1676" width="4.81640625" bestFit="1" customWidth="1"/>
    <col min="1677" max="1693" width="5.81640625" bestFit="1" customWidth="1"/>
    <col min="1694" max="1695" width="4.81640625" bestFit="1" customWidth="1"/>
    <col min="1696" max="1706" width="5.81640625" bestFit="1" customWidth="1"/>
    <col min="1707" max="1707" width="4.81640625" bestFit="1" customWidth="1"/>
    <col min="1708" max="1714" width="5.81640625" bestFit="1" customWidth="1"/>
    <col min="1715" max="1715" width="10.36328125" bestFit="1" customWidth="1"/>
  </cols>
  <sheetData>
    <row r="1" spans="1:2" x14ac:dyDescent="0.35">
      <c r="A1" s="1" t="s">
        <v>1</v>
      </c>
      <c r="B1" t="s">
        <v>178</v>
      </c>
    </row>
    <row r="3" spans="1:2" x14ac:dyDescent="0.35">
      <c r="A3" s="1" t="s">
        <v>176</v>
      </c>
      <c r="B3" t="s">
        <v>181</v>
      </c>
    </row>
    <row r="4" spans="1:2" x14ac:dyDescent="0.35">
      <c r="A4" s="2" t="s">
        <v>17</v>
      </c>
      <c r="B4" s="3">
        <v>10.760625000000001</v>
      </c>
    </row>
    <row r="5" spans="1:2" x14ac:dyDescent="0.35">
      <c r="A5" s="2" t="s">
        <v>18</v>
      </c>
      <c r="B5" s="3">
        <v>10.886666666666667</v>
      </c>
    </row>
    <row r="6" spans="1:2" x14ac:dyDescent="0.35">
      <c r="A6" s="2" t="s">
        <v>20</v>
      </c>
      <c r="B6" s="3">
        <v>10.775636363636364</v>
      </c>
    </row>
    <row r="7" spans="1:2" x14ac:dyDescent="0.35">
      <c r="A7" s="2" t="s">
        <v>23</v>
      </c>
      <c r="B7" s="3">
        <v>10.808062500000002</v>
      </c>
    </row>
    <row r="8" spans="1:2" x14ac:dyDescent="0.35">
      <c r="A8" s="2" t="s">
        <v>50</v>
      </c>
      <c r="B8" s="3">
        <v>10.890588235294118</v>
      </c>
    </row>
    <row r="9" spans="1:2" x14ac:dyDescent="0.35">
      <c r="A9" s="2" t="s">
        <v>59</v>
      </c>
      <c r="B9" s="3">
        <v>10.758266666666664</v>
      </c>
    </row>
    <row r="10" spans="1:2" x14ac:dyDescent="0.35">
      <c r="A10" s="2" t="s">
        <v>64</v>
      </c>
      <c r="B10" s="3">
        <v>10.822235294117647</v>
      </c>
    </row>
    <row r="11" spans="1:2" x14ac:dyDescent="0.35">
      <c r="A11" s="2" t="s">
        <v>72</v>
      </c>
      <c r="B11" s="3">
        <v>10.901083333333332</v>
      </c>
    </row>
    <row r="12" spans="1:2" x14ac:dyDescent="0.35">
      <c r="A12" s="2" t="s">
        <v>74</v>
      </c>
      <c r="B12" s="3">
        <v>10.882200000000001</v>
      </c>
    </row>
    <row r="13" spans="1:2" x14ac:dyDescent="0.35">
      <c r="A13" s="2" t="s">
        <v>79</v>
      </c>
      <c r="B13" s="3">
        <v>11.139499999999998</v>
      </c>
    </row>
    <row r="14" spans="1:2" x14ac:dyDescent="0.35">
      <c r="A14" s="2" t="s">
        <v>89</v>
      </c>
      <c r="B14" s="3">
        <v>10.96218181818182</v>
      </c>
    </row>
    <row r="15" spans="1:2" x14ac:dyDescent="0.35">
      <c r="A15" s="2" t="s">
        <v>98</v>
      </c>
      <c r="B15" s="3">
        <v>11.64325</v>
      </c>
    </row>
    <row r="16" spans="1:2" x14ac:dyDescent="0.35">
      <c r="A16" s="2" t="s">
        <v>116</v>
      </c>
      <c r="B16" s="3">
        <v>10.892312499999999</v>
      </c>
    </row>
    <row r="17" spans="1:2" x14ac:dyDescent="0.35">
      <c r="A17" s="2" t="s">
        <v>122</v>
      </c>
      <c r="B17" s="3">
        <v>11.063583333333334</v>
      </c>
    </row>
    <row r="18" spans="1:2" x14ac:dyDescent="0.35">
      <c r="A18" s="2" t="s">
        <v>131</v>
      </c>
      <c r="B18" s="3">
        <v>11.5518</v>
      </c>
    </row>
    <row r="19" spans="1:2" x14ac:dyDescent="0.35">
      <c r="A19" s="2" t="s">
        <v>139</v>
      </c>
      <c r="B19" s="3">
        <v>11.346928571428572</v>
      </c>
    </row>
    <row r="20" spans="1:2" x14ac:dyDescent="0.35">
      <c r="A20" s="2" t="s">
        <v>152</v>
      </c>
      <c r="B20" s="3">
        <v>10.817823529411767</v>
      </c>
    </row>
    <row r="21" spans="1:2" x14ac:dyDescent="0.35">
      <c r="A21" s="2" t="s">
        <v>153</v>
      </c>
      <c r="B21" s="3">
        <v>11.134583333333332</v>
      </c>
    </row>
    <row r="22" spans="1:2" x14ac:dyDescent="0.35">
      <c r="A22" s="2" t="s">
        <v>166</v>
      </c>
      <c r="B22" s="3">
        <v>11.1122</v>
      </c>
    </row>
    <row r="23" spans="1:2" x14ac:dyDescent="0.35">
      <c r="A23" s="2" t="s">
        <v>168</v>
      </c>
      <c r="B23" s="3">
        <v>10.969647058823529</v>
      </c>
    </row>
    <row r="24" spans="1:2" x14ac:dyDescent="0.35">
      <c r="A24" s="2" t="s">
        <v>177</v>
      </c>
      <c r="B24" s="3">
        <v>10.978021739130442</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05AFC-A349-449D-83E4-896890CDA211}">
  <dimension ref="A1:H5"/>
  <sheetViews>
    <sheetView workbookViewId="0">
      <selection activeCell="A5" sqref="A5:XFD5"/>
    </sheetView>
  </sheetViews>
  <sheetFormatPr defaultRowHeight="14.5" x14ac:dyDescent="0.35"/>
  <cols>
    <col min="1" max="1" width="12.08984375" bestFit="1" customWidth="1"/>
    <col min="2" max="2" width="13.26953125" bestFit="1" customWidth="1"/>
    <col min="3" max="3" width="15" bestFit="1" customWidth="1"/>
    <col min="4" max="4" width="16.26953125" bestFit="1" customWidth="1"/>
    <col min="5" max="5" width="15.26953125" bestFit="1" customWidth="1"/>
    <col min="6" max="6" width="11.54296875" bestFit="1" customWidth="1"/>
    <col min="7" max="7" width="12.7265625" bestFit="1" customWidth="1"/>
    <col min="8" max="8" width="9.36328125" bestFit="1" customWidth="1"/>
    <col min="9" max="9" width="16.6328125" bestFit="1" customWidth="1"/>
    <col min="10" max="10" width="19.7265625" bestFit="1" customWidth="1"/>
    <col min="11" max="27" width="5.81640625" bestFit="1" customWidth="1"/>
    <col min="28" max="28" width="4.81640625" bestFit="1" customWidth="1"/>
    <col min="29" max="37" width="5.81640625" bestFit="1" customWidth="1"/>
    <col min="38" max="38" width="4.81640625" bestFit="1" customWidth="1"/>
    <col min="39" max="41" width="5.81640625" bestFit="1" customWidth="1"/>
    <col min="42" max="42" width="4.81640625" bestFit="1" customWidth="1"/>
    <col min="43" max="54" width="5.81640625" bestFit="1" customWidth="1"/>
    <col min="55" max="55" width="4.81640625" bestFit="1" customWidth="1"/>
    <col min="56" max="67" width="5.81640625" bestFit="1" customWidth="1"/>
    <col min="68" max="68" width="4.81640625" bestFit="1" customWidth="1"/>
    <col min="69" max="77" width="5.81640625" bestFit="1" customWidth="1"/>
    <col min="78" max="78" width="4.81640625" bestFit="1" customWidth="1"/>
    <col min="79" max="90" width="5.81640625" bestFit="1" customWidth="1"/>
    <col min="91" max="91" width="4.81640625" bestFit="1" customWidth="1"/>
    <col min="92" max="107" width="5.81640625" bestFit="1" customWidth="1"/>
    <col min="108" max="108" width="4.81640625" bestFit="1" customWidth="1"/>
    <col min="109" max="121" width="5.81640625" bestFit="1" customWidth="1"/>
    <col min="122" max="122" width="4.81640625" bestFit="1" customWidth="1"/>
    <col min="123" max="128" width="5.81640625" bestFit="1" customWidth="1"/>
    <col min="129" max="129" width="3.81640625" bestFit="1" customWidth="1"/>
    <col min="130" max="135" width="5.81640625" bestFit="1" customWidth="1"/>
    <col min="136" max="136" width="4.81640625" bestFit="1" customWidth="1"/>
    <col min="137" max="138" width="5.81640625" bestFit="1" customWidth="1"/>
    <col min="139" max="139" width="4.81640625" bestFit="1" customWidth="1"/>
    <col min="140" max="146" width="5.81640625" bestFit="1" customWidth="1"/>
    <col min="147" max="147" width="4.81640625" bestFit="1" customWidth="1"/>
    <col min="148" max="149" width="5.81640625" bestFit="1" customWidth="1"/>
    <col min="150" max="150" width="4.81640625" bestFit="1" customWidth="1"/>
    <col min="151" max="164" width="5.81640625" bestFit="1" customWidth="1"/>
    <col min="165" max="165" width="4.81640625" bestFit="1" customWidth="1"/>
    <col min="166" max="176" width="5.81640625" bestFit="1" customWidth="1"/>
    <col min="177" max="177" width="4.81640625" bestFit="1" customWidth="1"/>
    <col min="178" max="194" width="5.81640625" bestFit="1" customWidth="1"/>
    <col min="195" max="195" width="4.81640625" bestFit="1" customWidth="1"/>
    <col min="196" max="210" width="5.81640625" bestFit="1" customWidth="1"/>
    <col min="211" max="211" width="4.81640625" bestFit="1" customWidth="1"/>
    <col min="212" max="213" width="5.81640625" bestFit="1" customWidth="1"/>
    <col min="214" max="214" width="3.81640625" bestFit="1" customWidth="1"/>
    <col min="215" max="235" width="5.81640625" bestFit="1" customWidth="1"/>
    <col min="236" max="236" width="4.81640625" bestFit="1" customWidth="1"/>
    <col min="237" max="242" width="5.81640625" bestFit="1" customWidth="1"/>
    <col min="243" max="243" width="4.81640625" bestFit="1" customWidth="1"/>
    <col min="244" max="261" width="5.81640625" bestFit="1" customWidth="1"/>
    <col min="262" max="262" width="4.81640625" bestFit="1" customWidth="1"/>
    <col min="263" max="272" width="5.81640625" bestFit="1" customWidth="1"/>
    <col min="273" max="273" width="4.81640625" bestFit="1" customWidth="1"/>
    <col min="274" max="275" width="5.81640625" bestFit="1" customWidth="1"/>
    <col min="276" max="276" width="4.81640625" bestFit="1" customWidth="1"/>
    <col min="277" max="280" width="5.81640625" bestFit="1" customWidth="1"/>
    <col min="281" max="281" width="4.81640625" bestFit="1" customWidth="1"/>
    <col min="282" max="287" width="5.81640625" bestFit="1" customWidth="1"/>
    <col min="288" max="288" width="4.81640625" bestFit="1" customWidth="1"/>
    <col min="289" max="292" width="5.81640625" bestFit="1" customWidth="1"/>
    <col min="293" max="293" width="4.81640625" bestFit="1" customWidth="1"/>
    <col min="294" max="300" width="5.81640625" bestFit="1" customWidth="1"/>
    <col min="301" max="301" width="4.81640625" bestFit="1" customWidth="1"/>
    <col min="302" max="307" width="5.81640625" bestFit="1" customWidth="1"/>
    <col min="308" max="308" width="4.81640625" bestFit="1" customWidth="1"/>
    <col min="309" max="320" width="5.81640625" bestFit="1" customWidth="1"/>
    <col min="321" max="321" width="4.81640625" bestFit="1" customWidth="1"/>
    <col min="322" max="323" width="5.81640625" bestFit="1" customWidth="1"/>
    <col min="324" max="324" width="4.81640625" bestFit="1" customWidth="1"/>
    <col min="325" max="334" width="5.81640625" bestFit="1" customWidth="1"/>
    <col min="335" max="335" width="4.81640625" bestFit="1" customWidth="1"/>
    <col min="336" max="371" width="5.81640625" bestFit="1" customWidth="1"/>
    <col min="372" max="372" width="4.81640625" bestFit="1" customWidth="1"/>
    <col min="373" max="376" width="5.81640625" bestFit="1" customWidth="1"/>
    <col min="377" max="377" width="4.81640625" bestFit="1" customWidth="1"/>
    <col min="378" max="389" width="5.81640625" bestFit="1" customWidth="1"/>
    <col min="390" max="390" width="3.81640625" bestFit="1" customWidth="1"/>
    <col min="391" max="393" width="5.81640625" bestFit="1" customWidth="1"/>
    <col min="394" max="394" width="4.81640625" bestFit="1" customWidth="1"/>
    <col min="395" max="404" width="5.81640625" bestFit="1" customWidth="1"/>
    <col min="405" max="405" width="4.81640625" bestFit="1" customWidth="1"/>
    <col min="406" max="411" width="5.81640625" bestFit="1" customWidth="1"/>
    <col min="412" max="412" width="4.81640625" bestFit="1" customWidth="1"/>
    <col min="413" max="425" width="5.81640625" bestFit="1" customWidth="1"/>
    <col min="426" max="426" width="4.81640625" bestFit="1" customWidth="1"/>
    <col min="427" max="450" width="5.81640625" bestFit="1" customWidth="1"/>
    <col min="451" max="451" width="4.81640625" bestFit="1" customWidth="1"/>
    <col min="452" max="459" width="5.81640625" bestFit="1" customWidth="1"/>
    <col min="460" max="460" width="4.81640625" bestFit="1" customWidth="1"/>
    <col min="461" max="465" width="5.81640625" bestFit="1" customWidth="1"/>
    <col min="466" max="466" width="4.81640625" bestFit="1" customWidth="1"/>
    <col min="467" max="468" width="5.81640625" bestFit="1" customWidth="1"/>
    <col min="469" max="469" width="4.81640625" bestFit="1" customWidth="1"/>
    <col min="470" max="471" width="5.81640625" bestFit="1" customWidth="1"/>
    <col min="472" max="472" width="4.81640625" bestFit="1" customWidth="1"/>
    <col min="473" max="478" width="5.81640625" bestFit="1" customWidth="1"/>
    <col min="479" max="479" width="4.81640625" bestFit="1" customWidth="1"/>
    <col min="480" max="485" width="5.81640625" bestFit="1" customWidth="1"/>
    <col min="486" max="486" width="4.81640625" bestFit="1" customWidth="1"/>
    <col min="487" max="490" width="5.81640625" bestFit="1" customWidth="1"/>
    <col min="491" max="491" width="4.81640625" bestFit="1" customWidth="1"/>
    <col min="492" max="496" width="5.81640625" bestFit="1" customWidth="1"/>
    <col min="497" max="497" width="4.81640625" bestFit="1" customWidth="1"/>
    <col min="498" max="501" width="5.81640625" bestFit="1" customWidth="1"/>
    <col min="502" max="502" width="4.81640625" bestFit="1" customWidth="1"/>
    <col min="503" max="507" width="5.81640625" bestFit="1" customWidth="1"/>
    <col min="508" max="508" width="4.81640625" bestFit="1" customWidth="1"/>
    <col min="509" max="512" width="5.81640625" bestFit="1" customWidth="1"/>
    <col min="513" max="513" width="4.81640625" bestFit="1" customWidth="1"/>
    <col min="514" max="554" width="5.81640625" bestFit="1" customWidth="1"/>
    <col min="555" max="555" width="4.81640625" bestFit="1" customWidth="1"/>
    <col min="556" max="562" width="5.81640625" bestFit="1" customWidth="1"/>
    <col min="563" max="563" width="4.81640625" bestFit="1" customWidth="1"/>
    <col min="564" max="569" width="5.81640625" bestFit="1" customWidth="1"/>
    <col min="570" max="570" width="4.81640625" bestFit="1" customWidth="1"/>
    <col min="571" max="576" width="5.81640625" bestFit="1" customWidth="1"/>
    <col min="577" max="577" width="3.81640625" bestFit="1" customWidth="1"/>
    <col min="578" max="583" width="5.81640625" bestFit="1" customWidth="1"/>
    <col min="584" max="584" width="4.81640625" bestFit="1" customWidth="1"/>
    <col min="585" max="592" width="5.81640625" bestFit="1" customWidth="1"/>
    <col min="593" max="593" width="4.81640625" bestFit="1" customWidth="1"/>
    <col min="594" max="611" width="5.81640625" bestFit="1" customWidth="1"/>
    <col min="612" max="612" width="4.81640625" bestFit="1" customWidth="1"/>
    <col min="613" max="618" width="5.81640625" bestFit="1" customWidth="1"/>
    <col min="619" max="619" width="4.81640625" bestFit="1" customWidth="1"/>
    <col min="620" max="629" width="5.81640625" bestFit="1" customWidth="1"/>
    <col min="630" max="630" width="1.81640625" bestFit="1" customWidth="1"/>
    <col min="631" max="641" width="5.81640625" bestFit="1" customWidth="1"/>
    <col min="642" max="642" width="4.81640625" bestFit="1" customWidth="1"/>
    <col min="643" max="660" width="5.81640625" bestFit="1" customWidth="1"/>
    <col min="661" max="661" width="4.81640625" bestFit="1" customWidth="1"/>
    <col min="662" max="667" width="5.81640625" bestFit="1" customWidth="1"/>
    <col min="668" max="668" width="4.81640625" bestFit="1" customWidth="1"/>
    <col min="669" max="674" width="5.81640625" bestFit="1" customWidth="1"/>
    <col min="675" max="675" width="4.81640625" bestFit="1" customWidth="1"/>
    <col min="676" max="681" width="5.81640625" bestFit="1" customWidth="1"/>
    <col min="682" max="682" width="3.81640625" bestFit="1" customWidth="1"/>
    <col min="683" max="704" width="5.81640625" bestFit="1" customWidth="1"/>
    <col min="705" max="705" width="4.81640625" bestFit="1" customWidth="1"/>
    <col min="706" max="743" width="5.81640625" bestFit="1" customWidth="1"/>
    <col min="744" max="744" width="4.81640625" bestFit="1" customWidth="1"/>
    <col min="745" max="751" width="5.81640625" bestFit="1" customWidth="1"/>
    <col min="752" max="752" width="4.81640625" bestFit="1" customWidth="1"/>
    <col min="753" max="760" width="5.81640625" bestFit="1" customWidth="1"/>
    <col min="761" max="761" width="4.81640625" bestFit="1" customWidth="1"/>
    <col min="762" max="766" width="5.81640625" bestFit="1" customWidth="1"/>
    <col min="767" max="767" width="4.81640625" bestFit="1" customWidth="1"/>
    <col min="768" max="769" width="5.81640625" bestFit="1" customWidth="1"/>
    <col min="770" max="770" width="4.81640625" bestFit="1" customWidth="1"/>
    <col min="771" max="773" width="5.81640625" bestFit="1" customWidth="1"/>
    <col min="774" max="774" width="4.81640625" bestFit="1" customWidth="1"/>
    <col min="775" max="796" width="5.81640625" bestFit="1" customWidth="1"/>
    <col min="797" max="797" width="4.81640625" bestFit="1" customWidth="1"/>
    <col min="798" max="802" width="5.81640625" bestFit="1" customWidth="1"/>
    <col min="803" max="803" width="4.81640625" bestFit="1" customWidth="1"/>
    <col min="804" max="828" width="5.81640625" bestFit="1" customWidth="1"/>
    <col min="829" max="829" width="4.81640625" bestFit="1" customWidth="1"/>
    <col min="830" max="837" width="5.81640625" bestFit="1" customWidth="1"/>
    <col min="838" max="838" width="4.81640625" bestFit="1" customWidth="1"/>
    <col min="839" max="867" width="5.81640625" bestFit="1" customWidth="1"/>
    <col min="868" max="868" width="4.81640625" bestFit="1" customWidth="1"/>
    <col min="869" max="874" width="5.81640625" bestFit="1" customWidth="1"/>
    <col min="875" max="875" width="4.81640625" bestFit="1" customWidth="1"/>
    <col min="876" max="883" width="5.81640625" bestFit="1" customWidth="1"/>
    <col min="884" max="884" width="4.81640625" bestFit="1" customWidth="1"/>
    <col min="885" max="897" width="5.81640625" bestFit="1" customWidth="1"/>
    <col min="898" max="898" width="4.81640625" bestFit="1" customWidth="1"/>
    <col min="899" max="906" width="5.81640625" bestFit="1" customWidth="1"/>
    <col min="907" max="907" width="4.81640625" bestFit="1" customWidth="1"/>
    <col min="908" max="910" width="5.81640625" bestFit="1" customWidth="1"/>
    <col min="911" max="911" width="4.81640625" bestFit="1" customWidth="1"/>
    <col min="912" max="915" width="5.81640625" bestFit="1" customWidth="1"/>
    <col min="916" max="916" width="4.81640625" bestFit="1" customWidth="1"/>
    <col min="917" max="919" width="5.81640625" bestFit="1" customWidth="1"/>
    <col min="920" max="920" width="4.81640625" bestFit="1" customWidth="1"/>
    <col min="921" max="928" width="5.81640625" bestFit="1" customWidth="1"/>
    <col min="929" max="929" width="4.81640625" bestFit="1" customWidth="1"/>
    <col min="930" max="939" width="5.81640625" bestFit="1" customWidth="1"/>
    <col min="940" max="940" width="4.81640625" bestFit="1" customWidth="1"/>
    <col min="941" max="942" width="5.81640625" bestFit="1" customWidth="1"/>
    <col min="943" max="943" width="4.81640625" bestFit="1" customWidth="1"/>
    <col min="944" max="947" width="5.81640625" bestFit="1" customWidth="1"/>
    <col min="948" max="948" width="4.81640625" bestFit="1" customWidth="1"/>
    <col min="949" max="958" width="5.81640625" bestFit="1" customWidth="1"/>
    <col min="959" max="959" width="4.81640625" bestFit="1" customWidth="1"/>
    <col min="960" max="980" width="5.81640625" bestFit="1" customWidth="1"/>
    <col min="981" max="981" width="4.81640625" bestFit="1" customWidth="1"/>
    <col min="982" max="987" width="5.81640625" bestFit="1" customWidth="1"/>
    <col min="988" max="988" width="4.81640625" bestFit="1" customWidth="1"/>
    <col min="989" max="993" width="5.81640625" bestFit="1" customWidth="1"/>
    <col min="994" max="994" width="4.81640625" bestFit="1" customWidth="1"/>
    <col min="995" max="1016" width="5.81640625" bestFit="1" customWidth="1"/>
    <col min="1017" max="1017" width="4.81640625" bestFit="1" customWidth="1"/>
    <col min="1018" max="1020" width="5.81640625" bestFit="1" customWidth="1"/>
    <col min="1021" max="1021" width="4.81640625" bestFit="1" customWidth="1"/>
    <col min="1022" max="1027" width="5.81640625" bestFit="1" customWidth="1"/>
    <col min="1028" max="1028" width="4.81640625" bestFit="1" customWidth="1"/>
    <col min="1029" max="1041" width="5.81640625" bestFit="1" customWidth="1"/>
    <col min="1042" max="1042" width="4.81640625" bestFit="1" customWidth="1"/>
    <col min="1043" max="1044" width="5.81640625" bestFit="1" customWidth="1"/>
    <col min="1045" max="1045" width="4.81640625" bestFit="1" customWidth="1"/>
    <col min="1046" max="1050" width="5.81640625" bestFit="1" customWidth="1"/>
    <col min="1051" max="1051" width="4.81640625" bestFit="1" customWidth="1"/>
    <col min="1052" max="1054" width="5.81640625" bestFit="1" customWidth="1"/>
    <col min="1055" max="1055" width="3.81640625" bestFit="1" customWidth="1"/>
    <col min="1056" max="1062" width="5.81640625" bestFit="1" customWidth="1"/>
    <col min="1063" max="1063" width="4.81640625" bestFit="1" customWidth="1"/>
    <col min="1064" max="1066" width="5.81640625" bestFit="1" customWidth="1"/>
    <col min="1067" max="1067" width="4.81640625" bestFit="1" customWidth="1"/>
    <col min="1068" max="1073" width="5.81640625" bestFit="1" customWidth="1"/>
    <col min="1074" max="1074" width="4.81640625" bestFit="1" customWidth="1"/>
    <col min="1075" max="1079" width="5.81640625" bestFit="1" customWidth="1"/>
    <col min="1080" max="1080" width="4.81640625" bestFit="1" customWidth="1"/>
    <col min="1081" max="1092" width="5.81640625" bestFit="1" customWidth="1"/>
    <col min="1093" max="1093" width="4.81640625" bestFit="1" customWidth="1"/>
    <col min="1094" max="1105" width="5.81640625" bestFit="1" customWidth="1"/>
    <col min="1106" max="1106" width="1.81640625" bestFit="1" customWidth="1"/>
    <col min="1107" max="1112" width="5.81640625" bestFit="1" customWidth="1"/>
    <col min="1113" max="1113" width="4.81640625" bestFit="1" customWidth="1"/>
    <col min="1114" max="1122" width="5.81640625" bestFit="1" customWidth="1"/>
    <col min="1123" max="1123" width="4.81640625" bestFit="1" customWidth="1"/>
    <col min="1124" max="1149" width="5.81640625" bestFit="1" customWidth="1"/>
    <col min="1150" max="1150" width="4.81640625" bestFit="1" customWidth="1"/>
    <col min="1151" max="1155" width="5.81640625" bestFit="1" customWidth="1"/>
    <col min="1156" max="1156" width="4.81640625" bestFit="1" customWidth="1"/>
    <col min="1157" max="1164" width="5.81640625" bestFit="1" customWidth="1"/>
    <col min="1165" max="1165" width="4.81640625" bestFit="1" customWidth="1"/>
    <col min="1166" max="1169" width="5.81640625" bestFit="1" customWidth="1"/>
    <col min="1170" max="1170" width="4.81640625" bestFit="1" customWidth="1"/>
    <col min="1171" max="1174" width="5.81640625" bestFit="1" customWidth="1"/>
    <col min="1175" max="1175" width="4.81640625" bestFit="1" customWidth="1"/>
    <col min="1176" max="1179" width="5.81640625" bestFit="1" customWidth="1"/>
    <col min="1180" max="1180" width="4.81640625" bestFit="1" customWidth="1"/>
    <col min="1181" max="1184" width="5.81640625" bestFit="1" customWidth="1"/>
    <col min="1185" max="1185" width="4.81640625" bestFit="1" customWidth="1"/>
    <col min="1186" max="1189" width="5.81640625" bestFit="1" customWidth="1"/>
    <col min="1190" max="1190" width="4.81640625" bestFit="1" customWidth="1"/>
    <col min="1191" max="1206" width="5.81640625" bestFit="1" customWidth="1"/>
    <col min="1207" max="1207" width="4.81640625" bestFit="1" customWidth="1"/>
    <col min="1208" max="1219" width="5.81640625" bestFit="1" customWidth="1"/>
    <col min="1220" max="1220" width="4.81640625" bestFit="1" customWidth="1"/>
    <col min="1221" max="1222" width="5.81640625" bestFit="1" customWidth="1"/>
    <col min="1223" max="1223" width="4.81640625" bestFit="1" customWidth="1"/>
    <col min="1224" max="1237" width="5.81640625" bestFit="1" customWidth="1"/>
    <col min="1238" max="1238" width="4.81640625" bestFit="1" customWidth="1"/>
    <col min="1239" max="1243" width="5.81640625" bestFit="1" customWidth="1"/>
    <col min="1244" max="1244" width="3.81640625" bestFit="1" customWidth="1"/>
    <col min="1245" max="1246" width="5.81640625" bestFit="1" customWidth="1"/>
    <col min="1247" max="1247" width="4.81640625" bestFit="1" customWidth="1"/>
    <col min="1248" max="1249" width="5.81640625" bestFit="1" customWidth="1"/>
    <col min="1250" max="1250" width="4.81640625" bestFit="1" customWidth="1"/>
    <col min="1251" max="1254" width="5.81640625" bestFit="1" customWidth="1"/>
    <col min="1255" max="1255" width="4.81640625" bestFit="1" customWidth="1"/>
    <col min="1256" max="1262" width="5.81640625" bestFit="1" customWidth="1"/>
    <col min="1263" max="1263" width="4.81640625" bestFit="1" customWidth="1"/>
    <col min="1264" max="1264" width="5.81640625" bestFit="1" customWidth="1"/>
    <col min="1265" max="1265" width="4.81640625" bestFit="1" customWidth="1"/>
    <col min="1266" max="1277" width="5.81640625" bestFit="1" customWidth="1"/>
    <col min="1278" max="1278" width="4.81640625" bestFit="1" customWidth="1"/>
    <col min="1279" max="1286" width="5.81640625" bestFit="1" customWidth="1"/>
    <col min="1287" max="1287" width="4.81640625" bestFit="1" customWidth="1"/>
    <col min="1288" max="1305" width="5.81640625" bestFit="1" customWidth="1"/>
    <col min="1306" max="1306" width="4.81640625" bestFit="1" customWidth="1"/>
    <col min="1307" max="1319" width="5.81640625" bestFit="1" customWidth="1"/>
    <col min="1320" max="1320" width="4.81640625" bestFit="1" customWidth="1"/>
    <col min="1321" max="1323" width="5.81640625" bestFit="1" customWidth="1"/>
    <col min="1324" max="1324" width="4.81640625" bestFit="1" customWidth="1"/>
    <col min="1325" max="1329" width="5.81640625" bestFit="1" customWidth="1"/>
    <col min="1330" max="1330" width="3.81640625" bestFit="1" customWidth="1"/>
    <col min="1331" max="1345" width="5.81640625" bestFit="1" customWidth="1"/>
    <col min="1346" max="1346" width="4.81640625" bestFit="1" customWidth="1"/>
    <col min="1347" max="1348" width="5.81640625" bestFit="1" customWidth="1"/>
    <col min="1349" max="1349" width="4.81640625" bestFit="1" customWidth="1"/>
    <col min="1350" max="1351" width="5.81640625" bestFit="1" customWidth="1"/>
    <col min="1352" max="1352" width="4.81640625" bestFit="1" customWidth="1"/>
    <col min="1353" max="1356" width="5.81640625" bestFit="1" customWidth="1"/>
    <col min="1357" max="1357" width="4.81640625" bestFit="1" customWidth="1"/>
    <col min="1358" max="1365" width="5.81640625" bestFit="1" customWidth="1"/>
    <col min="1366" max="1366" width="3.81640625" bestFit="1" customWidth="1"/>
    <col min="1367" max="1373" width="5.81640625" bestFit="1" customWidth="1"/>
    <col min="1374" max="1374" width="4.81640625" bestFit="1" customWidth="1"/>
    <col min="1375" max="1387" width="5.81640625" bestFit="1" customWidth="1"/>
    <col min="1388" max="1388" width="4.81640625" bestFit="1" customWidth="1"/>
    <col min="1389" max="1394" width="5.81640625" bestFit="1" customWidth="1"/>
    <col min="1395" max="1396" width="4.81640625" bestFit="1" customWidth="1"/>
    <col min="1397" max="1402" width="5.81640625" bestFit="1" customWidth="1"/>
    <col min="1403" max="1403" width="3.81640625" bestFit="1" customWidth="1"/>
    <col min="1404" max="1413" width="5.81640625" bestFit="1" customWidth="1"/>
    <col min="1414" max="1414" width="4.81640625" bestFit="1" customWidth="1"/>
    <col min="1415" max="1417" width="5.81640625" bestFit="1" customWidth="1"/>
    <col min="1418" max="1418" width="4.81640625" bestFit="1" customWidth="1"/>
    <col min="1419" max="1421" width="5.81640625" bestFit="1" customWidth="1"/>
    <col min="1422" max="1422" width="4.81640625" bestFit="1" customWidth="1"/>
    <col min="1423" max="1423" width="5.81640625" bestFit="1" customWidth="1"/>
    <col min="1424" max="1424" width="4.81640625" bestFit="1" customWidth="1"/>
    <col min="1425" max="1431" width="5.81640625" bestFit="1" customWidth="1"/>
    <col min="1432" max="1432" width="4.81640625" bestFit="1" customWidth="1"/>
    <col min="1433" max="1439" width="5.81640625" bestFit="1" customWidth="1"/>
    <col min="1440" max="1440" width="4.81640625" bestFit="1" customWidth="1"/>
    <col min="1441" max="1445" width="5.81640625" bestFit="1" customWidth="1"/>
    <col min="1446" max="1446" width="4.81640625" bestFit="1" customWidth="1"/>
    <col min="1447" max="1451" width="5.81640625" bestFit="1" customWidth="1"/>
    <col min="1452" max="1452" width="4.81640625" bestFit="1" customWidth="1"/>
    <col min="1453" max="1464" width="5.81640625" bestFit="1" customWidth="1"/>
    <col min="1465" max="1465" width="4.81640625" bestFit="1" customWidth="1"/>
    <col min="1466" max="1475" width="5.81640625" bestFit="1" customWidth="1"/>
    <col min="1476" max="1476" width="4.81640625" bestFit="1" customWidth="1"/>
    <col min="1477" max="1508" width="5.81640625" bestFit="1" customWidth="1"/>
    <col min="1509" max="1509" width="4.81640625" bestFit="1" customWidth="1"/>
    <col min="1510" max="1516" width="5.81640625" bestFit="1" customWidth="1"/>
    <col min="1517" max="1517" width="4.81640625" bestFit="1" customWidth="1"/>
    <col min="1518" max="1535" width="5.81640625" bestFit="1" customWidth="1"/>
    <col min="1536" max="1536" width="4.81640625" bestFit="1" customWidth="1"/>
    <col min="1537" max="1544" width="5.81640625" bestFit="1" customWidth="1"/>
    <col min="1545" max="1545" width="4.81640625" bestFit="1" customWidth="1"/>
    <col min="1546" max="1572" width="5.81640625" bestFit="1" customWidth="1"/>
    <col min="1573" max="1573" width="4.81640625" bestFit="1" customWidth="1"/>
    <col min="1574" max="1582" width="5.81640625" bestFit="1" customWidth="1"/>
    <col min="1583" max="1583" width="4.81640625" bestFit="1" customWidth="1"/>
    <col min="1584" max="1586" width="5.81640625" bestFit="1" customWidth="1"/>
    <col min="1587" max="1587" width="4.81640625" bestFit="1" customWidth="1"/>
    <col min="1588" max="1596" width="5.81640625" bestFit="1" customWidth="1"/>
    <col min="1597" max="1597" width="4.81640625" bestFit="1" customWidth="1"/>
    <col min="1598" max="1610" width="5.81640625" bestFit="1" customWidth="1"/>
    <col min="1611" max="1611" width="4.81640625" bestFit="1" customWidth="1"/>
    <col min="1612" max="1616" width="5.81640625" bestFit="1" customWidth="1"/>
    <col min="1617" max="1617" width="4.81640625" bestFit="1" customWidth="1"/>
    <col min="1618" max="1628" width="5.81640625" bestFit="1" customWidth="1"/>
    <col min="1629" max="1629" width="4.81640625" bestFit="1" customWidth="1"/>
    <col min="1630" max="1642" width="5.81640625" bestFit="1" customWidth="1"/>
    <col min="1643" max="1643" width="4.81640625" bestFit="1" customWidth="1"/>
    <col min="1644" max="1664" width="5.81640625" bestFit="1" customWidth="1"/>
    <col min="1665" max="1665" width="4.81640625" bestFit="1" customWidth="1"/>
    <col min="1666" max="1669" width="5.81640625" bestFit="1" customWidth="1"/>
    <col min="1670" max="1670" width="4.81640625" bestFit="1" customWidth="1"/>
    <col min="1671" max="1675" width="5.81640625" bestFit="1" customWidth="1"/>
    <col min="1676" max="1676" width="4.81640625" bestFit="1" customWidth="1"/>
    <col min="1677" max="1693" width="5.81640625" bestFit="1" customWidth="1"/>
    <col min="1694" max="1695" width="4.81640625" bestFit="1" customWidth="1"/>
    <col min="1696" max="1706" width="5.81640625" bestFit="1" customWidth="1"/>
    <col min="1707" max="1707" width="4.81640625" bestFit="1" customWidth="1"/>
    <col min="1708" max="1714" width="5.81640625" bestFit="1" customWidth="1"/>
    <col min="1715" max="1715" width="10.36328125" bestFit="1" customWidth="1"/>
  </cols>
  <sheetData>
    <row r="1" spans="1:8" x14ac:dyDescent="0.35">
      <c r="A1" s="6" t="s">
        <v>1</v>
      </c>
      <c r="B1" s="4" t="s">
        <v>178</v>
      </c>
    </row>
    <row r="2" spans="1:8" x14ac:dyDescent="0.35">
      <c r="A2" s="6" t="s">
        <v>0</v>
      </c>
      <c r="B2" s="4" t="s">
        <v>178</v>
      </c>
    </row>
    <row r="4" spans="1:8" ht="45" customHeight="1" x14ac:dyDescent="0.35">
      <c r="A4" s="4" t="s">
        <v>179</v>
      </c>
      <c r="B4" s="4" t="s">
        <v>181</v>
      </c>
      <c r="C4" s="4" t="s">
        <v>191</v>
      </c>
      <c r="D4" s="4" t="s">
        <v>192</v>
      </c>
      <c r="E4" s="4" t="s">
        <v>193</v>
      </c>
      <c r="F4" s="4" t="s">
        <v>195</v>
      </c>
      <c r="G4" s="4" t="s">
        <v>196</v>
      </c>
      <c r="H4" s="4" t="s">
        <v>197</v>
      </c>
    </row>
    <row r="5" spans="1:8" x14ac:dyDescent="0.35">
      <c r="A5" s="5">
        <v>5.4792273760800283</v>
      </c>
      <c r="B5" s="5">
        <v>9.3897604405690736</v>
      </c>
      <c r="C5" s="5">
        <v>0.81068115279048436</v>
      </c>
      <c r="D5" s="5">
        <v>63.294582284382372</v>
      </c>
      <c r="E5" s="5">
        <v>0.74784718374884307</v>
      </c>
      <c r="F5" s="5">
        <v>0.74520835333653301</v>
      </c>
      <c r="G5" s="5">
        <v>0.65214758620689683</v>
      </c>
      <c r="H5" s="5">
        <v>0.27149335776454414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1AC9E-F765-4F2F-9B81-AAB5949BE1F0}">
  <dimension ref="A2:C169"/>
  <sheetViews>
    <sheetView workbookViewId="0">
      <selection activeCell="R6" sqref="R6"/>
    </sheetView>
  </sheetViews>
  <sheetFormatPr defaultRowHeight="14.5" x14ac:dyDescent="0.35"/>
  <cols>
    <col min="1" max="1" width="18" bestFit="1" customWidth="1"/>
    <col min="2" max="2" width="12.90625" bestFit="1" customWidth="1"/>
    <col min="3" max="8" width="9.36328125" bestFit="1" customWidth="1"/>
    <col min="9" max="9" width="16.6328125" bestFit="1" customWidth="1"/>
    <col min="10" max="10" width="19.7265625" bestFit="1" customWidth="1"/>
    <col min="11" max="27" width="5.81640625" bestFit="1" customWidth="1"/>
    <col min="28" max="28" width="4.81640625" bestFit="1" customWidth="1"/>
    <col min="29" max="37" width="5.81640625" bestFit="1" customWidth="1"/>
    <col min="38" max="38" width="4.81640625" bestFit="1" customWidth="1"/>
    <col min="39" max="41" width="5.81640625" bestFit="1" customWidth="1"/>
    <col min="42" max="42" width="4.81640625" bestFit="1" customWidth="1"/>
    <col min="43" max="54" width="5.81640625" bestFit="1" customWidth="1"/>
    <col min="55" max="55" width="4.81640625" bestFit="1" customWidth="1"/>
    <col min="56" max="67" width="5.81640625" bestFit="1" customWidth="1"/>
    <col min="68" max="68" width="4.81640625" bestFit="1" customWidth="1"/>
    <col min="69" max="77" width="5.81640625" bestFit="1" customWidth="1"/>
    <col min="78" max="78" width="4.81640625" bestFit="1" customWidth="1"/>
    <col min="79" max="90" width="5.81640625" bestFit="1" customWidth="1"/>
    <col min="91" max="91" width="4.81640625" bestFit="1" customWidth="1"/>
    <col min="92" max="107" width="5.81640625" bestFit="1" customWidth="1"/>
    <col min="108" max="108" width="4.81640625" bestFit="1" customWidth="1"/>
    <col min="109" max="121" width="5.81640625" bestFit="1" customWidth="1"/>
    <col min="122" max="122" width="4.81640625" bestFit="1" customWidth="1"/>
    <col min="123" max="128" width="5.81640625" bestFit="1" customWidth="1"/>
    <col min="129" max="129" width="3.81640625" bestFit="1" customWidth="1"/>
    <col min="130" max="135" width="5.81640625" bestFit="1" customWidth="1"/>
    <col min="136" max="136" width="4.81640625" bestFit="1" customWidth="1"/>
    <col min="137" max="138" width="5.81640625" bestFit="1" customWidth="1"/>
    <col min="139" max="139" width="4.81640625" bestFit="1" customWidth="1"/>
    <col min="140" max="146" width="5.81640625" bestFit="1" customWidth="1"/>
    <col min="147" max="147" width="4.81640625" bestFit="1" customWidth="1"/>
    <col min="148" max="149" width="5.81640625" bestFit="1" customWidth="1"/>
    <col min="150" max="150" width="4.81640625" bestFit="1" customWidth="1"/>
    <col min="151" max="164" width="5.81640625" bestFit="1" customWidth="1"/>
    <col min="165" max="165" width="4.81640625" bestFit="1" customWidth="1"/>
    <col min="166" max="176" width="5.81640625" bestFit="1" customWidth="1"/>
    <col min="177" max="177" width="4.81640625" bestFit="1" customWidth="1"/>
    <col min="178" max="194" width="5.81640625" bestFit="1" customWidth="1"/>
    <col min="195" max="195" width="4.81640625" bestFit="1" customWidth="1"/>
    <col min="196" max="210" width="5.81640625" bestFit="1" customWidth="1"/>
    <col min="211" max="211" width="4.81640625" bestFit="1" customWidth="1"/>
    <col min="212" max="213" width="5.81640625" bestFit="1" customWidth="1"/>
    <col min="214" max="214" width="3.81640625" bestFit="1" customWidth="1"/>
    <col min="215" max="235" width="5.81640625" bestFit="1" customWidth="1"/>
    <col min="236" max="236" width="4.81640625" bestFit="1" customWidth="1"/>
    <col min="237" max="242" width="5.81640625" bestFit="1" customWidth="1"/>
    <col min="243" max="243" width="4.81640625" bestFit="1" customWidth="1"/>
    <col min="244" max="261" width="5.81640625" bestFit="1" customWidth="1"/>
    <col min="262" max="262" width="4.81640625" bestFit="1" customWidth="1"/>
    <col min="263" max="272" width="5.81640625" bestFit="1" customWidth="1"/>
    <col min="273" max="273" width="4.81640625" bestFit="1" customWidth="1"/>
    <col min="274" max="275" width="5.81640625" bestFit="1" customWidth="1"/>
    <col min="276" max="276" width="4.81640625" bestFit="1" customWidth="1"/>
    <col min="277" max="280" width="5.81640625" bestFit="1" customWidth="1"/>
    <col min="281" max="281" width="4.81640625" bestFit="1" customWidth="1"/>
    <col min="282" max="287" width="5.81640625" bestFit="1" customWidth="1"/>
    <col min="288" max="288" width="4.81640625" bestFit="1" customWidth="1"/>
    <col min="289" max="292" width="5.81640625" bestFit="1" customWidth="1"/>
    <col min="293" max="293" width="4.81640625" bestFit="1" customWidth="1"/>
    <col min="294" max="300" width="5.81640625" bestFit="1" customWidth="1"/>
    <col min="301" max="301" width="4.81640625" bestFit="1" customWidth="1"/>
    <col min="302" max="307" width="5.81640625" bestFit="1" customWidth="1"/>
    <col min="308" max="308" width="4.81640625" bestFit="1" customWidth="1"/>
    <col min="309" max="320" width="5.81640625" bestFit="1" customWidth="1"/>
    <col min="321" max="321" width="4.81640625" bestFit="1" customWidth="1"/>
    <col min="322" max="323" width="5.81640625" bestFit="1" customWidth="1"/>
    <col min="324" max="324" width="4.81640625" bestFit="1" customWidth="1"/>
    <col min="325" max="334" width="5.81640625" bestFit="1" customWidth="1"/>
    <col min="335" max="335" width="4.81640625" bestFit="1" customWidth="1"/>
    <col min="336" max="371" width="5.81640625" bestFit="1" customWidth="1"/>
    <col min="372" max="372" width="4.81640625" bestFit="1" customWidth="1"/>
    <col min="373" max="376" width="5.81640625" bestFit="1" customWidth="1"/>
    <col min="377" max="377" width="4.81640625" bestFit="1" customWidth="1"/>
    <col min="378" max="389" width="5.81640625" bestFit="1" customWidth="1"/>
    <col min="390" max="390" width="3.81640625" bestFit="1" customWidth="1"/>
    <col min="391" max="393" width="5.81640625" bestFit="1" customWidth="1"/>
    <col min="394" max="394" width="4.81640625" bestFit="1" customWidth="1"/>
    <col min="395" max="404" width="5.81640625" bestFit="1" customWidth="1"/>
    <col min="405" max="405" width="4.81640625" bestFit="1" customWidth="1"/>
    <col min="406" max="411" width="5.81640625" bestFit="1" customWidth="1"/>
    <col min="412" max="412" width="4.81640625" bestFit="1" customWidth="1"/>
    <col min="413" max="425" width="5.81640625" bestFit="1" customWidth="1"/>
    <col min="426" max="426" width="4.81640625" bestFit="1" customWidth="1"/>
    <col min="427" max="450" width="5.81640625" bestFit="1" customWidth="1"/>
    <col min="451" max="451" width="4.81640625" bestFit="1" customWidth="1"/>
    <col min="452" max="459" width="5.81640625" bestFit="1" customWidth="1"/>
    <col min="460" max="460" width="4.81640625" bestFit="1" customWidth="1"/>
    <col min="461" max="465" width="5.81640625" bestFit="1" customWidth="1"/>
    <col min="466" max="466" width="4.81640625" bestFit="1" customWidth="1"/>
    <col min="467" max="468" width="5.81640625" bestFit="1" customWidth="1"/>
    <col min="469" max="469" width="4.81640625" bestFit="1" customWidth="1"/>
    <col min="470" max="471" width="5.81640625" bestFit="1" customWidth="1"/>
    <col min="472" max="472" width="4.81640625" bestFit="1" customWidth="1"/>
    <col min="473" max="478" width="5.81640625" bestFit="1" customWidth="1"/>
    <col min="479" max="479" width="4.81640625" bestFit="1" customWidth="1"/>
    <col min="480" max="485" width="5.81640625" bestFit="1" customWidth="1"/>
    <col min="486" max="486" width="4.81640625" bestFit="1" customWidth="1"/>
    <col min="487" max="490" width="5.81640625" bestFit="1" customWidth="1"/>
    <col min="491" max="491" width="4.81640625" bestFit="1" customWidth="1"/>
    <col min="492" max="496" width="5.81640625" bestFit="1" customWidth="1"/>
    <col min="497" max="497" width="4.81640625" bestFit="1" customWidth="1"/>
    <col min="498" max="501" width="5.81640625" bestFit="1" customWidth="1"/>
    <col min="502" max="502" width="4.81640625" bestFit="1" customWidth="1"/>
    <col min="503" max="507" width="5.81640625" bestFit="1" customWidth="1"/>
    <col min="508" max="508" width="4.81640625" bestFit="1" customWidth="1"/>
    <col min="509" max="512" width="5.81640625" bestFit="1" customWidth="1"/>
    <col min="513" max="513" width="4.81640625" bestFit="1" customWidth="1"/>
    <col min="514" max="554" width="5.81640625" bestFit="1" customWidth="1"/>
    <col min="555" max="555" width="4.81640625" bestFit="1" customWidth="1"/>
    <col min="556" max="562" width="5.81640625" bestFit="1" customWidth="1"/>
    <col min="563" max="563" width="4.81640625" bestFit="1" customWidth="1"/>
    <col min="564" max="569" width="5.81640625" bestFit="1" customWidth="1"/>
    <col min="570" max="570" width="4.81640625" bestFit="1" customWidth="1"/>
    <col min="571" max="576" width="5.81640625" bestFit="1" customWidth="1"/>
    <col min="577" max="577" width="3.81640625" bestFit="1" customWidth="1"/>
    <col min="578" max="583" width="5.81640625" bestFit="1" customWidth="1"/>
    <col min="584" max="584" width="4.81640625" bestFit="1" customWidth="1"/>
    <col min="585" max="592" width="5.81640625" bestFit="1" customWidth="1"/>
    <col min="593" max="593" width="4.81640625" bestFit="1" customWidth="1"/>
    <col min="594" max="611" width="5.81640625" bestFit="1" customWidth="1"/>
    <col min="612" max="612" width="4.81640625" bestFit="1" customWidth="1"/>
    <col min="613" max="618" width="5.81640625" bestFit="1" customWidth="1"/>
    <col min="619" max="619" width="4.81640625" bestFit="1" customWidth="1"/>
    <col min="620" max="629" width="5.81640625" bestFit="1" customWidth="1"/>
    <col min="630" max="630" width="1.81640625" bestFit="1" customWidth="1"/>
    <col min="631" max="641" width="5.81640625" bestFit="1" customWidth="1"/>
    <col min="642" max="642" width="4.81640625" bestFit="1" customWidth="1"/>
    <col min="643" max="660" width="5.81640625" bestFit="1" customWidth="1"/>
    <col min="661" max="661" width="4.81640625" bestFit="1" customWidth="1"/>
    <col min="662" max="667" width="5.81640625" bestFit="1" customWidth="1"/>
    <col min="668" max="668" width="4.81640625" bestFit="1" customWidth="1"/>
    <col min="669" max="674" width="5.81640625" bestFit="1" customWidth="1"/>
    <col min="675" max="675" width="4.81640625" bestFit="1" customWidth="1"/>
    <col min="676" max="681" width="5.81640625" bestFit="1" customWidth="1"/>
    <col min="682" max="682" width="3.81640625" bestFit="1" customWidth="1"/>
    <col min="683" max="704" width="5.81640625" bestFit="1" customWidth="1"/>
    <col min="705" max="705" width="4.81640625" bestFit="1" customWidth="1"/>
    <col min="706" max="743" width="5.81640625" bestFit="1" customWidth="1"/>
    <col min="744" max="744" width="4.81640625" bestFit="1" customWidth="1"/>
    <col min="745" max="751" width="5.81640625" bestFit="1" customWidth="1"/>
    <col min="752" max="752" width="4.81640625" bestFit="1" customWidth="1"/>
    <col min="753" max="760" width="5.81640625" bestFit="1" customWidth="1"/>
    <col min="761" max="761" width="4.81640625" bestFit="1" customWidth="1"/>
    <col min="762" max="766" width="5.81640625" bestFit="1" customWidth="1"/>
    <col min="767" max="767" width="4.81640625" bestFit="1" customWidth="1"/>
    <col min="768" max="769" width="5.81640625" bestFit="1" customWidth="1"/>
    <col min="770" max="770" width="4.81640625" bestFit="1" customWidth="1"/>
    <col min="771" max="773" width="5.81640625" bestFit="1" customWidth="1"/>
    <col min="774" max="774" width="4.81640625" bestFit="1" customWidth="1"/>
    <col min="775" max="796" width="5.81640625" bestFit="1" customWidth="1"/>
    <col min="797" max="797" width="4.81640625" bestFit="1" customWidth="1"/>
    <col min="798" max="802" width="5.81640625" bestFit="1" customWidth="1"/>
    <col min="803" max="803" width="4.81640625" bestFit="1" customWidth="1"/>
    <col min="804" max="828" width="5.81640625" bestFit="1" customWidth="1"/>
    <col min="829" max="829" width="4.81640625" bestFit="1" customWidth="1"/>
    <col min="830" max="837" width="5.81640625" bestFit="1" customWidth="1"/>
    <col min="838" max="838" width="4.81640625" bestFit="1" customWidth="1"/>
    <col min="839" max="867" width="5.81640625" bestFit="1" customWidth="1"/>
    <col min="868" max="868" width="4.81640625" bestFit="1" customWidth="1"/>
    <col min="869" max="874" width="5.81640625" bestFit="1" customWidth="1"/>
    <col min="875" max="875" width="4.81640625" bestFit="1" customWidth="1"/>
    <col min="876" max="883" width="5.81640625" bestFit="1" customWidth="1"/>
    <col min="884" max="884" width="4.81640625" bestFit="1" customWidth="1"/>
    <col min="885" max="897" width="5.81640625" bestFit="1" customWidth="1"/>
    <col min="898" max="898" width="4.81640625" bestFit="1" customWidth="1"/>
    <col min="899" max="906" width="5.81640625" bestFit="1" customWidth="1"/>
    <col min="907" max="907" width="4.81640625" bestFit="1" customWidth="1"/>
    <col min="908" max="910" width="5.81640625" bestFit="1" customWidth="1"/>
    <col min="911" max="911" width="4.81640625" bestFit="1" customWidth="1"/>
    <col min="912" max="915" width="5.81640625" bestFit="1" customWidth="1"/>
    <col min="916" max="916" width="4.81640625" bestFit="1" customWidth="1"/>
    <col min="917" max="919" width="5.81640625" bestFit="1" customWidth="1"/>
    <col min="920" max="920" width="4.81640625" bestFit="1" customWidth="1"/>
    <col min="921" max="928" width="5.81640625" bestFit="1" customWidth="1"/>
    <col min="929" max="929" width="4.81640625" bestFit="1" customWidth="1"/>
    <col min="930" max="939" width="5.81640625" bestFit="1" customWidth="1"/>
    <col min="940" max="940" width="4.81640625" bestFit="1" customWidth="1"/>
    <col min="941" max="942" width="5.81640625" bestFit="1" customWidth="1"/>
    <col min="943" max="943" width="4.81640625" bestFit="1" customWidth="1"/>
    <col min="944" max="947" width="5.81640625" bestFit="1" customWidth="1"/>
    <col min="948" max="948" width="4.81640625" bestFit="1" customWidth="1"/>
    <col min="949" max="958" width="5.81640625" bestFit="1" customWidth="1"/>
    <col min="959" max="959" width="4.81640625" bestFit="1" customWidth="1"/>
    <col min="960" max="980" width="5.81640625" bestFit="1" customWidth="1"/>
    <col min="981" max="981" width="4.81640625" bestFit="1" customWidth="1"/>
    <col min="982" max="987" width="5.81640625" bestFit="1" customWidth="1"/>
    <col min="988" max="988" width="4.81640625" bestFit="1" customWidth="1"/>
    <col min="989" max="993" width="5.81640625" bestFit="1" customWidth="1"/>
    <col min="994" max="994" width="4.81640625" bestFit="1" customWidth="1"/>
    <col min="995" max="1016" width="5.81640625" bestFit="1" customWidth="1"/>
    <col min="1017" max="1017" width="4.81640625" bestFit="1" customWidth="1"/>
    <col min="1018" max="1020" width="5.81640625" bestFit="1" customWidth="1"/>
    <col min="1021" max="1021" width="4.81640625" bestFit="1" customWidth="1"/>
    <col min="1022" max="1027" width="5.81640625" bestFit="1" customWidth="1"/>
    <col min="1028" max="1028" width="4.81640625" bestFit="1" customWidth="1"/>
    <col min="1029" max="1041" width="5.81640625" bestFit="1" customWidth="1"/>
    <col min="1042" max="1042" width="4.81640625" bestFit="1" customWidth="1"/>
    <col min="1043" max="1044" width="5.81640625" bestFit="1" customWidth="1"/>
    <col min="1045" max="1045" width="4.81640625" bestFit="1" customWidth="1"/>
    <col min="1046" max="1050" width="5.81640625" bestFit="1" customWidth="1"/>
    <col min="1051" max="1051" width="4.81640625" bestFit="1" customWidth="1"/>
    <col min="1052" max="1054" width="5.81640625" bestFit="1" customWidth="1"/>
    <col min="1055" max="1055" width="3.81640625" bestFit="1" customWidth="1"/>
    <col min="1056" max="1062" width="5.81640625" bestFit="1" customWidth="1"/>
    <col min="1063" max="1063" width="4.81640625" bestFit="1" customWidth="1"/>
    <col min="1064" max="1066" width="5.81640625" bestFit="1" customWidth="1"/>
    <col min="1067" max="1067" width="4.81640625" bestFit="1" customWidth="1"/>
    <col min="1068" max="1073" width="5.81640625" bestFit="1" customWidth="1"/>
    <col min="1074" max="1074" width="4.81640625" bestFit="1" customWidth="1"/>
    <col min="1075" max="1079" width="5.81640625" bestFit="1" customWidth="1"/>
    <col min="1080" max="1080" width="4.81640625" bestFit="1" customWidth="1"/>
    <col min="1081" max="1092" width="5.81640625" bestFit="1" customWidth="1"/>
    <col min="1093" max="1093" width="4.81640625" bestFit="1" customWidth="1"/>
    <col min="1094" max="1105" width="5.81640625" bestFit="1" customWidth="1"/>
    <col min="1106" max="1106" width="1.81640625" bestFit="1" customWidth="1"/>
    <col min="1107" max="1112" width="5.81640625" bestFit="1" customWidth="1"/>
    <col min="1113" max="1113" width="4.81640625" bestFit="1" customWidth="1"/>
    <col min="1114" max="1122" width="5.81640625" bestFit="1" customWidth="1"/>
    <col min="1123" max="1123" width="4.81640625" bestFit="1" customWidth="1"/>
    <col min="1124" max="1149" width="5.81640625" bestFit="1" customWidth="1"/>
    <col min="1150" max="1150" width="4.81640625" bestFit="1" customWidth="1"/>
    <col min="1151" max="1155" width="5.81640625" bestFit="1" customWidth="1"/>
    <col min="1156" max="1156" width="4.81640625" bestFit="1" customWidth="1"/>
    <col min="1157" max="1164" width="5.81640625" bestFit="1" customWidth="1"/>
    <col min="1165" max="1165" width="4.81640625" bestFit="1" customWidth="1"/>
    <col min="1166" max="1169" width="5.81640625" bestFit="1" customWidth="1"/>
    <col min="1170" max="1170" width="4.81640625" bestFit="1" customWidth="1"/>
    <col min="1171" max="1174" width="5.81640625" bestFit="1" customWidth="1"/>
    <col min="1175" max="1175" width="4.81640625" bestFit="1" customWidth="1"/>
    <col min="1176" max="1179" width="5.81640625" bestFit="1" customWidth="1"/>
    <col min="1180" max="1180" width="4.81640625" bestFit="1" customWidth="1"/>
    <col min="1181" max="1184" width="5.81640625" bestFit="1" customWidth="1"/>
    <col min="1185" max="1185" width="4.81640625" bestFit="1" customWidth="1"/>
    <col min="1186" max="1189" width="5.81640625" bestFit="1" customWidth="1"/>
    <col min="1190" max="1190" width="4.81640625" bestFit="1" customWidth="1"/>
    <col min="1191" max="1206" width="5.81640625" bestFit="1" customWidth="1"/>
    <col min="1207" max="1207" width="4.81640625" bestFit="1" customWidth="1"/>
    <col min="1208" max="1219" width="5.81640625" bestFit="1" customWidth="1"/>
    <col min="1220" max="1220" width="4.81640625" bestFit="1" customWidth="1"/>
    <col min="1221" max="1222" width="5.81640625" bestFit="1" customWidth="1"/>
    <col min="1223" max="1223" width="4.81640625" bestFit="1" customWidth="1"/>
    <col min="1224" max="1237" width="5.81640625" bestFit="1" customWidth="1"/>
    <col min="1238" max="1238" width="4.81640625" bestFit="1" customWidth="1"/>
    <col min="1239" max="1243" width="5.81640625" bestFit="1" customWidth="1"/>
    <col min="1244" max="1244" width="3.81640625" bestFit="1" customWidth="1"/>
    <col min="1245" max="1246" width="5.81640625" bestFit="1" customWidth="1"/>
    <col min="1247" max="1247" width="4.81640625" bestFit="1" customWidth="1"/>
    <col min="1248" max="1249" width="5.81640625" bestFit="1" customWidth="1"/>
    <col min="1250" max="1250" width="4.81640625" bestFit="1" customWidth="1"/>
    <col min="1251" max="1254" width="5.81640625" bestFit="1" customWidth="1"/>
    <col min="1255" max="1255" width="4.81640625" bestFit="1" customWidth="1"/>
    <col min="1256" max="1262" width="5.81640625" bestFit="1" customWidth="1"/>
    <col min="1263" max="1263" width="4.81640625" bestFit="1" customWidth="1"/>
    <col min="1264" max="1264" width="5.81640625" bestFit="1" customWidth="1"/>
    <col min="1265" max="1265" width="4.81640625" bestFit="1" customWidth="1"/>
    <col min="1266" max="1277" width="5.81640625" bestFit="1" customWidth="1"/>
    <col min="1278" max="1278" width="4.81640625" bestFit="1" customWidth="1"/>
    <col min="1279" max="1286" width="5.81640625" bestFit="1" customWidth="1"/>
    <col min="1287" max="1287" width="4.81640625" bestFit="1" customWidth="1"/>
    <col min="1288" max="1305" width="5.81640625" bestFit="1" customWidth="1"/>
    <col min="1306" max="1306" width="4.81640625" bestFit="1" customWidth="1"/>
    <col min="1307" max="1319" width="5.81640625" bestFit="1" customWidth="1"/>
    <col min="1320" max="1320" width="4.81640625" bestFit="1" customWidth="1"/>
    <col min="1321" max="1323" width="5.81640625" bestFit="1" customWidth="1"/>
    <col min="1324" max="1324" width="4.81640625" bestFit="1" customWidth="1"/>
    <col min="1325" max="1329" width="5.81640625" bestFit="1" customWidth="1"/>
    <col min="1330" max="1330" width="3.81640625" bestFit="1" customWidth="1"/>
    <col min="1331" max="1345" width="5.81640625" bestFit="1" customWidth="1"/>
    <col min="1346" max="1346" width="4.81640625" bestFit="1" customWidth="1"/>
    <col min="1347" max="1348" width="5.81640625" bestFit="1" customWidth="1"/>
    <col min="1349" max="1349" width="4.81640625" bestFit="1" customWidth="1"/>
    <col min="1350" max="1351" width="5.81640625" bestFit="1" customWidth="1"/>
    <col min="1352" max="1352" width="4.81640625" bestFit="1" customWidth="1"/>
    <col min="1353" max="1356" width="5.81640625" bestFit="1" customWidth="1"/>
    <col min="1357" max="1357" width="4.81640625" bestFit="1" customWidth="1"/>
    <col min="1358" max="1365" width="5.81640625" bestFit="1" customWidth="1"/>
    <col min="1366" max="1366" width="3.81640625" bestFit="1" customWidth="1"/>
    <col min="1367" max="1373" width="5.81640625" bestFit="1" customWidth="1"/>
    <col min="1374" max="1374" width="4.81640625" bestFit="1" customWidth="1"/>
    <col min="1375" max="1387" width="5.81640625" bestFit="1" customWidth="1"/>
    <col min="1388" max="1388" width="4.81640625" bestFit="1" customWidth="1"/>
    <col min="1389" max="1394" width="5.81640625" bestFit="1" customWidth="1"/>
    <col min="1395" max="1396" width="4.81640625" bestFit="1" customWidth="1"/>
    <col min="1397" max="1402" width="5.81640625" bestFit="1" customWidth="1"/>
    <col min="1403" max="1403" width="3.81640625" bestFit="1" customWidth="1"/>
    <col min="1404" max="1413" width="5.81640625" bestFit="1" customWidth="1"/>
    <col min="1414" max="1414" width="4.81640625" bestFit="1" customWidth="1"/>
    <col min="1415" max="1417" width="5.81640625" bestFit="1" customWidth="1"/>
    <col min="1418" max="1418" width="4.81640625" bestFit="1" customWidth="1"/>
    <col min="1419" max="1421" width="5.81640625" bestFit="1" customWidth="1"/>
    <col min="1422" max="1422" width="4.81640625" bestFit="1" customWidth="1"/>
    <col min="1423" max="1423" width="5.81640625" bestFit="1" customWidth="1"/>
    <col min="1424" max="1424" width="4.81640625" bestFit="1" customWidth="1"/>
    <col min="1425" max="1431" width="5.81640625" bestFit="1" customWidth="1"/>
    <col min="1432" max="1432" width="4.81640625" bestFit="1" customWidth="1"/>
    <col min="1433" max="1439" width="5.81640625" bestFit="1" customWidth="1"/>
    <col min="1440" max="1440" width="4.81640625" bestFit="1" customWidth="1"/>
    <col min="1441" max="1445" width="5.81640625" bestFit="1" customWidth="1"/>
    <col min="1446" max="1446" width="4.81640625" bestFit="1" customWidth="1"/>
    <col min="1447" max="1451" width="5.81640625" bestFit="1" customWidth="1"/>
    <col min="1452" max="1452" width="4.81640625" bestFit="1" customWidth="1"/>
    <col min="1453" max="1464" width="5.81640625" bestFit="1" customWidth="1"/>
    <col min="1465" max="1465" width="4.81640625" bestFit="1" customWidth="1"/>
    <col min="1466" max="1475" width="5.81640625" bestFit="1" customWidth="1"/>
    <col min="1476" max="1476" width="4.81640625" bestFit="1" customWidth="1"/>
    <col min="1477" max="1508" width="5.81640625" bestFit="1" customWidth="1"/>
    <col min="1509" max="1509" width="4.81640625" bestFit="1" customWidth="1"/>
    <col min="1510" max="1516" width="5.81640625" bestFit="1" customWidth="1"/>
    <col min="1517" max="1517" width="4.81640625" bestFit="1" customWidth="1"/>
    <col min="1518" max="1535" width="5.81640625" bestFit="1" customWidth="1"/>
    <col min="1536" max="1536" width="4.81640625" bestFit="1" customWidth="1"/>
    <col min="1537" max="1544" width="5.81640625" bestFit="1" customWidth="1"/>
    <col min="1545" max="1545" width="4.81640625" bestFit="1" customWidth="1"/>
    <col min="1546" max="1572" width="5.81640625" bestFit="1" customWidth="1"/>
    <col min="1573" max="1573" width="4.81640625" bestFit="1" customWidth="1"/>
    <col min="1574" max="1582" width="5.81640625" bestFit="1" customWidth="1"/>
    <col min="1583" max="1583" width="4.81640625" bestFit="1" customWidth="1"/>
    <col min="1584" max="1586" width="5.81640625" bestFit="1" customWidth="1"/>
    <col min="1587" max="1587" width="4.81640625" bestFit="1" customWidth="1"/>
    <col min="1588" max="1596" width="5.81640625" bestFit="1" customWidth="1"/>
    <col min="1597" max="1597" width="4.81640625" bestFit="1" customWidth="1"/>
    <col min="1598" max="1610" width="5.81640625" bestFit="1" customWidth="1"/>
    <col min="1611" max="1611" width="4.81640625" bestFit="1" customWidth="1"/>
    <col min="1612" max="1616" width="5.81640625" bestFit="1" customWidth="1"/>
    <col min="1617" max="1617" width="4.81640625" bestFit="1" customWidth="1"/>
    <col min="1618" max="1628" width="5.81640625" bestFit="1" customWidth="1"/>
    <col min="1629" max="1629" width="4.81640625" bestFit="1" customWidth="1"/>
    <col min="1630" max="1642" width="5.81640625" bestFit="1" customWidth="1"/>
    <col min="1643" max="1643" width="4.81640625" bestFit="1" customWidth="1"/>
    <col min="1644" max="1664" width="5.81640625" bestFit="1" customWidth="1"/>
    <col min="1665" max="1665" width="4.81640625" bestFit="1" customWidth="1"/>
    <col min="1666" max="1669" width="5.81640625" bestFit="1" customWidth="1"/>
    <col min="1670" max="1670" width="4.81640625" bestFit="1" customWidth="1"/>
    <col min="1671" max="1675" width="5.81640625" bestFit="1" customWidth="1"/>
    <col min="1676" max="1676" width="4.81640625" bestFit="1" customWidth="1"/>
    <col min="1677" max="1693" width="5.81640625" bestFit="1" customWidth="1"/>
    <col min="1694" max="1695" width="4.81640625" bestFit="1" customWidth="1"/>
    <col min="1696" max="1706" width="5.81640625" bestFit="1" customWidth="1"/>
    <col min="1707" max="1707" width="4.81640625" bestFit="1" customWidth="1"/>
    <col min="1708" max="1714" width="5.81640625" bestFit="1" customWidth="1"/>
    <col min="1715" max="1715" width="10.36328125" bestFit="1" customWidth="1"/>
  </cols>
  <sheetData>
    <row r="2" spans="1:3" x14ac:dyDescent="0.35">
      <c r="A2" s="6" t="s">
        <v>1</v>
      </c>
      <c r="B2" s="7">
        <v>2022</v>
      </c>
    </row>
    <row r="4" spans="1:3" ht="43.5" x14ac:dyDescent="0.35">
      <c r="A4" s="6" t="s">
        <v>176</v>
      </c>
      <c r="B4" s="4" t="s">
        <v>179</v>
      </c>
      <c r="C4" s="4" t="s">
        <v>181</v>
      </c>
    </row>
    <row r="5" spans="1:3" ht="14.5" customHeight="1" x14ac:dyDescent="0.35">
      <c r="A5" s="7" t="s">
        <v>59</v>
      </c>
      <c r="B5" s="5">
        <v>7.7290000000000001</v>
      </c>
      <c r="C5" s="5">
        <v>10.814</v>
      </c>
    </row>
    <row r="6" spans="1:3" ht="14.5" customHeight="1" x14ac:dyDescent="0.35">
      <c r="A6" s="7" t="s">
        <v>50</v>
      </c>
      <c r="B6" s="5">
        <v>7.5449999999999999</v>
      </c>
      <c r="C6" s="5">
        <v>10.994</v>
      </c>
    </row>
    <row r="7" spans="1:3" ht="14.5" customHeight="1" x14ac:dyDescent="0.35">
      <c r="A7" s="7" t="s">
        <v>74</v>
      </c>
      <c r="B7" s="5">
        <v>7.4489999999999998</v>
      </c>
      <c r="C7" s="5">
        <v>10.935</v>
      </c>
    </row>
    <row r="8" spans="1:3" ht="14.5" customHeight="1" x14ac:dyDescent="0.35">
      <c r="A8" s="7" t="s">
        <v>152</v>
      </c>
      <c r="B8" s="5">
        <v>7.431</v>
      </c>
      <c r="C8" s="5">
        <v>10.913</v>
      </c>
    </row>
    <row r="9" spans="1:3" ht="14.5" customHeight="1" x14ac:dyDescent="0.35">
      <c r="A9" s="7" t="s">
        <v>116</v>
      </c>
      <c r="B9" s="5">
        <v>7.39</v>
      </c>
      <c r="C9" s="5">
        <v>10.981</v>
      </c>
    </row>
    <row r="10" spans="1:3" ht="14.5" customHeight="1" x14ac:dyDescent="0.35">
      <c r="A10" s="7" t="s">
        <v>122</v>
      </c>
      <c r="B10" s="5">
        <v>7.2949999999999999</v>
      </c>
      <c r="C10" s="5">
        <v>11.111000000000001</v>
      </c>
    </row>
    <row r="11" spans="1:3" ht="14.5" customHeight="1" x14ac:dyDescent="0.35">
      <c r="A11" s="7" t="s">
        <v>98</v>
      </c>
      <c r="B11" s="5">
        <v>7.2279999999999998</v>
      </c>
      <c r="C11" s="5">
        <v>11.66</v>
      </c>
    </row>
    <row r="12" spans="1:3" ht="14.5" customHeight="1" x14ac:dyDescent="0.35">
      <c r="A12" s="7" t="s">
        <v>17</v>
      </c>
      <c r="B12" s="5">
        <v>7.0350000000000001</v>
      </c>
      <c r="C12" s="5">
        <v>10.853999999999999</v>
      </c>
    </row>
    <row r="13" spans="1:3" ht="14.5" customHeight="1" x14ac:dyDescent="0.35">
      <c r="A13" s="7" t="s">
        <v>18</v>
      </c>
      <c r="B13" s="5">
        <v>6.9989999999999997</v>
      </c>
      <c r="C13" s="5">
        <v>10.939</v>
      </c>
    </row>
    <row r="14" spans="1:3" ht="14.5" customHeight="1" x14ac:dyDescent="0.35">
      <c r="A14" s="7" t="s">
        <v>36</v>
      </c>
      <c r="B14" s="5">
        <v>6.9180000000000001</v>
      </c>
      <c r="C14" s="5">
        <v>10.803000000000001</v>
      </c>
    </row>
    <row r="15" spans="1:3" ht="14.5" customHeight="1" x14ac:dyDescent="0.35">
      <c r="A15" s="7" t="s">
        <v>153</v>
      </c>
      <c r="B15" s="5">
        <v>6.8840000000000003</v>
      </c>
      <c r="C15" s="5">
        <v>11.183999999999999</v>
      </c>
    </row>
    <row r="16" spans="1:3" ht="14.5" customHeight="1" x14ac:dyDescent="0.35">
      <c r="A16" s="7" t="s">
        <v>79</v>
      </c>
      <c r="B16" s="5">
        <v>6.87</v>
      </c>
      <c r="C16" s="5">
        <v>11.625</v>
      </c>
    </row>
    <row r="17" spans="1:3" ht="14.5" customHeight="1" x14ac:dyDescent="0.35">
      <c r="A17" s="7" t="s">
        <v>23</v>
      </c>
      <c r="B17" s="5">
        <v>6.8570000000000002</v>
      </c>
      <c r="C17" s="5">
        <v>10.878</v>
      </c>
    </row>
    <row r="18" spans="1:3" ht="14.5" customHeight="1" x14ac:dyDescent="0.35">
      <c r="A18" s="7" t="s">
        <v>166</v>
      </c>
      <c r="B18" s="5">
        <v>6.7380000000000004</v>
      </c>
      <c r="C18" s="5">
        <v>11.202</v>
      </c>
    </row>
    <row r="19" spans="1:3" ht="14.5" customHeight="1" x14ac:dyDescent="0.35">
      <c r="A19" s="7" t="s">
        <v>167</v>
      </c>
      <c r="B19" s="5">
        <v>6.7220000000000004</v>
      </c>
      <c r="C19" s="5">
        <v>10.754</v>
      </c>
    </row>
    <row r="20" spans="1:3" ht="14.5" customHeight="1" x14ac:dyDescent="0.35">
      <c r="A20" s="7" t="s">
        <v>168</v>
      </c>
      <c r="B20" s="5">
        <v>6.6929999999999996</v>
      </c>
      <c r="C20" s="5">
        <v>11.079000000000001</v>
      </c>
    </row>
    <row r="21" spans="1:3" ht="14.5" customHeight="1" x14ac:dyDescent="0.35">
      <c r="A21" s="7" t="s">
        <v>60</v>
      </c>
      <c r="B21" s="5">
        <v>6.6139999999999999</v>
      </c>
      <c r="C21" s="5">
        <v>10.737</v>
      </c>
    </row>
    <row r="22" spans="1:3" ht="14.5" customHeight="1" x14ac:dyDescent="0.35">
      <c r="A22" s="7" t="s">
        <v>64</v>
      </c>
      <c r="B22" s="5">
        <v>6.6079999999999997</v>
      </c>
      <c r="C22" s="5">
        <v>10.898999999999999</v>
      </c>
    </row>
    <row r="23" spans="1:3" ht="14.5" customHeight="1" x14ac:dyDescent="0.35">
      <c r="A23" s="7" t="s">
        <v>135</v>
      </c>
      <c r="B23" s="5">
        <v>6.3819999999999997</v>
      </c>
      <c r="C23" s="5">
        <v>10.781000000000001</v>
      </c>
    </row>
    <row r="24" spans="1:3" ht="14.5" customHeight="1" x14ac:dyDescent="0.35">
      <c r="A24" s="7" t="s">
        <v>145</v>
      </c>
      <c r="B24" s="5">
        <v>5.95</v>
      </c>
      <c r="C24" s="5">
        <v>10.726000000000001</v>
      </c>
    </row>
    <row r="25" spans="1:3" ht="14.5" customHeight="1" x14ac:dyDescent="0.35">
      <c r="A25" s="7" t="s">
        <v>177</v>
      </c>
      <c r="B25" s="5">
        <v>6.9668500000000009</v>
      </c>
      <c r="C25" s="5">
        <v>10.993449999999999</v>
      </c>
    </row>
    <row r="26" spans="1:3" ht="14.5" customHeight="1" x14ac:dyDescent="0.35"/>
    <row r="27" spans="1:3" ht="14.5" customHeight="1" x14ac:dyDescent="0.35"/>
    <row r="28" spans="1:3" ht="14.5" customHeight="1" x14ac:dyDescent="0.35"/>
    <row r="29" spans="1:3" ht="14.5" customHeight="1" x14ac:dyDescent="0.35"/>
    <row r="30" spans="1:3" ht="14.5" customHeight="1" x14ac:dyDescent="0.35"/>
    <row r="31" spans="1:3" ht="14.5" customHeight="1" x14ac:dyDescent="0.35"/>
    <row r="32" spans="1:3" ht="14.5" customHeight="1" x14ac:dyDescent="0.35"/>
    <row r="33" ht="14.5" customHeight="1" x14ac:dyDescent="0.35"/>
    <row r="34" ht="14.5" customHeight="1" x14ac:dyDescent="0.35"/>
    <row r="35" ht="14.5" customHeight="1" x14ac:dyDescent="0.35"/>
    <row r="36" ht="14.5" customHeight="1" x14ac:dyDescent="0.35"/>
    <row r="37" ht="14.5" customHeight="1" x14ac:dyDescent="0.35"/>
    <row r="38" ht="14.5" customHeight="1" x14ac:dyDescent="0.35"/>
    <row r="39" ht="14.5" customHeight="1" x14ac:dyDescent="0.35"/>
    <row r="40" ht="14.5" customHeight="1" x14ac:dyDescent="0.35"/>
    <row r="41" ht="14.5" customHeight="1" x14ac:dyDescent="0.35"/>
    <row r="42" ht="14.5" customHeight="1" x14ac:dyDescent="0.35"/>
    <row r="43" ht="14.5" customHeight="1" x14ac:dyDescent="0.35"/>
    <row r="44" ht="14.5" customHeight="1" x14ac:dyDescent="0.35"/>
    <row r="45" ht="14.5" customHeight="1" x14ac:dyDescent="0.35"/>
    <row r="46" ht="14.5" customHeight="1" x14ac:dyDescent="0.35"/>
    <row r="47" ht="14.5" customHeight="1" x14ac:dyDescent="0.35"/>
    <row r="48" ht="14.5" customHeight="1" x14ac:dyDescent="0.35"/>
    <row r="49" ht="14.5" customHeight="1" x14ac:dyDescent="0.35"/>
    <row r="50" ht="14.5" customHeight="1" x14ac:dyDescent="0.35"/>
    <row r="51" ht="14.5" customHeight="1" x14ac:dyDescent="0.35"/>
    <row r="52" ht="14.5" customHeight="1" x14ac:dyDescent="0.35"/>
    <row r="53" ht="14.5" customHeight="1" x14ac:dyDescent="0.35"/>
    <row r="54" ht="14.5" customHeight="1" x14ac:dyDescent="0.35"/>
    <row r="55" ht="14.5" customHeight="1" x14ac:dyDescent="0.35"/>
    <row r="56" ht="14.5" customHeight="1" x14ac:dyDescent="0.35"/>
    <row r="57" ht="14.5" customHeight="1" x14ac:dyDescent="0.35"/>
    <row r="58" ht="14.5" customHeight="1" x14ac:dyDescent="0.35"/>
    <row r="59" ht="14.5" customHeight="1" x14ac:dyDescent="0.35"/>
    <row r="60" ht="14.5" customHeight="1" x14ac:dyDescent="0.35"/>
    <row r="61" ht="14.5" customHeight="1" x14ac:dyDescent="0.35"/>
    <row r="62" ht="14.5" customHeight="1" x14ac:dyDescent="0.35"/>
    <row r="63" ht="14.5" customHeight="1" x14ac:dyDescent="0.35"/>
    <row r="64" ht="14.5" customHeight="1" x14ac:dyDescent="0.35"/>
    <row r="65" ht="14.5" customHeight="1" x14ac:dyDescent="0.35"/>
    <row r="66" ht="14.5" customHeight="1" x14ac:dyDescent="0.35"/>
    <row r="67" ht="14.5" customHeight="1" x14ac:dyDescent="0.35"/>
    <row r="68" ht="14.5" customHeight="1" x14ac:dyDescent="0.35"/>
    <row r="69" ht="14.5" customHeight="1" x14ac:dyDescent="0.35"/>
    <row r="70" ht="14.5" customHeight="1" x14ac:dyDescent="0.35"/>
    <row r="71" ht="14.5" customHeight="1" x14ac:dyDescent="0.35"/>
    <row r="72" ht="14.5" customHeight="1" x14ac:dyDescent="0.35"/>
    <row r="73" ht="14.5" customHeight="1" x14ac:dyDescent="0.35"/>
    <row r="74" ht="14.5" customHeight="1" x14ac:dyDescent="0.35"/>
    <row r="75" ht="14.5" customHeight="1" x14ac:dyDescent="0.35"/>
    <row r="76" ht="14.5" customHeight="1" x14ac:dyDescent="0.35"/>
    <row r="77" ht="14.5" customHeight="1" x14ac:dyDescent="0.35"/>
    <row r="78" ht="14.5" customHeight="1" x14ac:dyDescent="0.35"/>
    <row r="79" ht="14.5" customHeight="1" x14ac:dyDescent="0.35"/>
    <row r="80" ht="14.5" customHeight="1" x14ac:dyDescent="0.35"/>
    <row r="81" ht="14.5" customHeight="1" x14ac:dyDescent="0.35"/>
    <row r="82" ht="14.5" customHeight="1" x14ac:dyDescent="0.35"/>
    <row r="83" ht="14.5" customHeight="1" x14ac:dyDescent="0.35"/>
    <row r="84" ht="14.5" customHeight="1" x14ac:dyDescent="0.35"/>
    <row r="85" ht="14.5" customHeight="1" x14ac:dyDescent="0.35"/>
    <row r="86" ht="14.5" customHeight="1" x14ac:dyDescent="0.35"/>
    <row r="87" ht="14.5" customHeight="1" x14ac:dyDescent="0.35"/>
    <row r="88" ht="14.5" customHeight="1" x14ac:dyDescent="0.35"/>
    <row r="89" ht="14.5" customHeight="1" x14ac:dyDescent="0.35"/>
    <row r="90" ht="14.5" customHeight="1" x14ac:dyDescent="0.35"/>
    <row r="91" ht="14.5" customHeight="1" x14ac:dyDescent="0.35"/>
    <row r="92" ht="14.5" customHeight="1" x14ac:dyDescent="0.35"/>
    <row r="93" ht="14.5" customHeight="1" x14ac:dyDescent="0.35"/>
    <row r="94" ht="14.5" customHeight="1" x14ac:dyDescent="0.35"/>
    <row r="95" ht="14.5" customHeight="1" x14ac:dyDescent="0.35"/>
    <row r="96" ht="14.5" customHeight="1" x14ac:dyDescent="0.35"/>
    <row r="97" ht="14.5" customHeight="1" x14ac:dyDescent="0.35"/>
    <row r="98" ht="14.5" customHeight="1" x14ac:dyDescent="0.35"/>
    <row r="99" ht="14.5" customHeight="1" x14ac:dyDescent="0.35"/>
    <row r="100" ht="14.5" customHeight="1" x14ac:dyDescent="0.35"/>
    <row r="101" ht="14.5" customHeight="1" x14ac:dyDescent="0.35"/>
    <row r="102" ht="14.5" customHeight="1" x14ac:dyDescent="0.35"/>
    <row r="103" ht="14.5" customHeight="1" x14ac:dyDescent="0.35"/>
    <row r="104" ht="14.5" customHeight="1" x14ac:dyDescent="0.35"/>
    <row r="105" ht="14.5" customHeight="1" x14ac:dyDescent="0.35"/>
    <row r="106" ht="14.5" customHeight="1" x14ac:dyDescent="0.35"/>
    <row r="107" ht="14.5" customHeight="1" x14ac:dyDescent="0.35"/>
    <row r="108" ht="14.5" customHeight="1" x14ac:dyDescent="0.35"/>
    <row r="109" ht="14.5" customHeight="1" x14ac:dyDescent="0.35"/>
    <row r="110" ht="14.5" customHeight="1" x14ac:dyDescent="0.35"/>
    <row r="111" ht="14.5" customHeight="1" x14ac:dyDescent="0.35"/>
    <row r="112" ht="14.5" customHeight="1" x14ac:dyDescent="0.35"/>
    <row r="113" ht="14.5" customHeight="1" x14ac:dyDescent="0.35"/>
    <row r="114" ht="14.5" customHeight="1" x14ac:dyDescent="0.35"/>
    <row r="115" ht="14.5" customHeight="1" x14ac:dyDescent="0.35"/>
    <row r="116" ht="14.5" customHeight="1" x14ac:dyDescent="0.35"/>
    <row r="117" ht="14.5" customHeight="1" x14ac:dyDescent="0.35"/>
    <row r="118" ht="14.5" customHeight="1" x14ac:dyDescent="0.35"/>
    <row r="119" ht="14.5" customHeight="1" x14ac:dyDescent="0.35"/>
    <row r="120" ht="14.5" customHeight="1" x14ac:dyDescent="0.35"/>
    <row r="121" ht="14.5" customHeight="1" x14ac:dyDescent="0.35"/>
    <row r="122" ht="14.5" customHeight="1" x14ac:dyDescent="0.35"/>
    <row r="123" ht="14.5" customHeight="1" x14ac:dyDescent="0.35"/>
    <row r="124" ht="14.5" customHeight="1" x14ac:dyDescent="0.35"/>
    <row r="125" ht="14.5" customHeight="1" x14ac:dyDescent="0.35"/>
    <row r="126" ht="14.5" customHeight="1" x14ac:dyDescent="0.35"/>
    <row r="127" ht="14.5" customHeight="1" x14ac:dyDescent="0.35"/>
    <row r="128" ht="14.5" customHeight="1" x14ac:dyDescent="0.35"/>
    <row r="129" ht="14.5" customHeight="1" x14ac:dyDescent="0.35"/>
    <row r="130" ht="14.5" customHeight="1" x14ac:dyDescent="0.35"/>
    <row r="131" ht="14.5" customHeight="1" x14ac:dyDescent="0.35"/>
    <row r="132" ht="14.5" customHeight="1" x14ac:dyDescent="0.35"/>
    <row r="133" ht="14.5" customHeight="1" x14ac:dyDescent="0.35"/>
    <row r="134" ht="14.5" customHeight="1" x14ac:dyDescent="0.35"/>
    <row r="135" ht="14.5" customHeight="1" x14ac:dyDescent="0.35"/>
    <row r="136" ht="14.5" customHeight="1" x14ac:dyDescent="0.35"/>
    <row r="137" ht="14.5" customHeight="1" x14ac:dyDescent="0.35"/>
    <row r="138" ht="14.5" customHeight="1" x14ac:dyDescent="0.35"/>
    <row r="139" ht="14.5" customHeight="1" x14ac:dyDescent="0.35"/>
    <row r="140" ht="14.5" customHeight="1" x14ac:dyDescent="0.35"/>
    <row r="141" ht="14.5" customHeight="1" x14ac:dyDescent="0.35"/>
    <row r="142" ht="14.5" customHeight="1" x14ac:dyDescent="0.35"/>
    <row r="143" ht="14.5" customHeight="1" x14ac:dyDescent="0.35"/>
    <row r="144" ht="14.5" customHeight="1" x14ac:dyDescent="0.35"/>
    <row r="145" ht="14.5" customHeight="1" x14ac:dyDescent="0.35"/>
    <row r="146" ht="14.5" customHeight="1" x14ac:dyDescent="0.35"/>
    <row r="147" ht="14.5" customHeight="1" x14ac:dyDescent="0.35"/>
    <row r="148" ht="14.5" customHeight="1" x14ac:dyDescent="0.35"/>
    <row r="149" ht="14.5" customHeight="1" x14ac:dyDescent="0.35"/>
    <row r="150" ht="14.5" customHeight="1" x14ac:dyDescent="0.35"/>
    <row r="151" ht="14.5" customHeight="1" x14ac:dyDescent="0.35"/>
    <row r="152" ht="14.5" customHeight="1" x14ac:dyDescent="0.35"/>
    <row r="153" ht="14.5" customHeight="1" x14ac:dyDescent="0.35"/>
    <row r="154" ht="14.5" customHeight="1" x14ac:dyDescent="0.35"/>
    <row r="155" ht="14.5" customHeight="1" x14ac:dyDescent="0.35"/>
    <row r="156" ht="14.5" customHeight="1" x14ac:dyDescent="0.35"/>
    <row r="157" ht="14.5" customHeight="1" x14ac:dyDescent="0.35"/>
    <row r="158" ht="14.5" customHeight="1" x14ac:dyDescent="0.35"/>
    <row r="159" ht="14.5" customHeight="1" x14ac:dyDescent="0.35"/>
    <row r="160" ht="14.5" customHeight="1" x14ac:dyDescent="0.35"/>
    <row r="161" ht="14.5" customHeight="1" x14ac:dyDescent="0.35"/>
    <row r="162" ht="14.5" customHeight="1" x14ac:dyDescent="0.35"/>
    <row r="163" ht="14.5" customHeight="1" x14ac:dyDescent="0.35"/>
    <row r="164" ht="14.5" customHeight="1" x14ac:dyDescent="0.35"/>
    <row r="165" ht="14.5" customHeight="1" x14ac:dyDescent="0.35"/>
    <row r="166" ht="14.5" customHeight="1" x14ac:dyDescent="0.35"/>
    <row r="167" ht="14.5" customHeight="1" x14ac:dyDescent="0.35"/>
    <row r="168" ht="14.5" customHeight="1" x14ac:dyDescent="0.35"/>
    <row r="169" ht="14.5" customHeight="1" x14ac:dyDescent="0.35"/>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B9CB1-E2B0-4E10-A968-3256B0AFD5FF}">
  <dimension ref="A2:C169"/>
  <sheetViews>
    <sheetView workbookViewId="0">
      <selection activeCell="G24" sqref="G24"/>
    </sheetView>
  </sheetViews>
  <sheetFormatPr defaultRowHeight="14.5" x14ac:dyDescent="0.35"/>
  <cols>
    <col min="1" max="1" width="16.26953125" bestFit="1" customWidth="1"/>
    <col min="2" max="2" width="12.90625" bestFit="1" customWidth="1"/>
    <col min="3" max="8" width="9.36328125" bestFit="1" customWidth="1"/>
    <col min="9" max="9" width="16.6328125" bestFit="1" customWidth="1"/>
    <col min="10" max="10" width="19.7265625" bestFit="1" customWidth="1"/>
    <col min="11" max="27" width="5.81640625" bestFit="1" customWidth="1"/>
    <col min="28" max="28" width="4.81640625" bestFit="1" customWidth="1"/>
    <col min="29" max="37" width="5.81640625" bestFit="1" customWidth="1"/>
    <col min="38" max="38" width="4.81640625" bestFit="1" customWidth="1"/>
    <col min="39" max="41" width="5.81640625" bestFit="1" customWidth="1"/>
    <col min="42" max="42" width="4.81640625" bestFit="1" customWidth="1"/>
    <col min="43" max="54" width="5.81640625" bestFit="1" customWidth="1"/>
    <col min="55" max="55" width="4.81640625" bestFit="1" customWidth="1"/>
    <col min="56" max="67" width="5.81640625" bestFit="1" customWidth="1"/>
    <col min="68" max="68" width="4.81640625" bestFit="1" customWidth="1"/>
    <col min="69" max="77" width="5.81640625" bestFit="1" customWidth="1"/>
    <col min="78" max="78" width="4.81640625" bestFit="1" customWidth="1"/>
    <col min="79" max="90" width="5.81640625" bestFit="1" customWidth="1"/>
    <col min="91" max="91" width="4.81640625" bestFit="1" customWidth="1"/>
    <col min="92" max="107" width="5.81640625" bestFit="1" customWidth="1"/>
    <col min="108" max="108" width="4.81640625" bestFit="1" customWidth="1"/>
    <col min="109" max="121" width="5.81640625" bestFit="1" customWidth="1"/>
    <col min="122" max="122" width="4.81640625" bestFit="1" customWidth="1"/>
    <col min="123" max="128" width="5.81640625" bestFit="1" customWidth="1"/>
    <col min="129" max="129" width="3.81640625" bestFit="1" customWidth="1"/>
    <col min="130" max="135" width="5.81640625" bestFit="1" customWidth="1"/>
    <col min="136" max="136" width="4.81640625" bestFit="1" customWidth="1"/>
    <col min="137" max="138" width="5.81640625" bestFit="1" customWidth="1"/>
    <col min="139" max="139" width="4.81640625" bestFit="1" customWidth="1"/>
    <col min="140" max="146" width="5.81640625" bestFit="1" customWidth="1"/>
    <col min="147" max="147" width="4.81640625" bestFit="1" customWidth="1"/>
    <col min="148" max="149" width="5.81640625" bestFit="1" customWidth="1"/>
    <col min="150" max="150" width="4.81640625" bestFit="1" customWidth="1"/>
    <col min="151" max="164" width="5.81640625" bestFit="1" customWidth="1"/>
    <col min="165" max="165" width="4.81640625" bestFit="1" customWidth="1"/>
    <col min="166" max="176" width="5.81640625" bestFit="1" customWidth="1"/>
    <col min="177" max="177" width="4.81640625" bestFit="1" customWidth="1"/>
    <col min="178" max="194" width="5.81640625" bestFit="1" customWidth="1"/>
    <col min="195" max="195" width="4.81640625" bestFit="1" customWidth="1"/>
    <col min="196" max="210" width="5.81640625" bestFit="1" customWidth="1"/>
    <col min="211" max="211" width="4.81640625" bestFit="1" customWidth="1"/>
    <col min="212" max="213" width="5.81640625" bestFit="1" customWidth="1"/>
    <col min="214" max="214" width="3.81640625" bestFit="1" customWidth="1"/>
    <col min="215" max="235" width="5.81640625" bestFit="1" customWidth="1"/>
    <col min="236" max="236" width="4.81640625" bestFit="1" customWidth="1"/>
    <col min="237" max="242" width="5.81640625" bestFit="1" customWidth="1"/>
    <col min="243" max="243" width="4.81640625" bestFit="1" customWidth="1"/>
    <col min="244" max="261" width="5.81640625" bestFit="1" customWidth="1"/>
    <col min="262" max="262" width="4.81640625" bestFit="1" customWidth="1"/>
    <col min="263" max="272" width="5.81640625" bestFit="1" customWidth="1"/>
    <col min="273" max="273" width="4.81640625" bestFit="1" customWidth="1"/>
    <col min="274" max="275" width="5.81640625" bestFit="1" customWidth="1"/>
    <col min="276" max="276" width="4.81640625" bestFit="1" customWidth="1"/>
    <col min="277" max="280" width="5.81640625" bestFit="1" customWidth="1"/>
    <col min="281" max="281" width="4.81640625" bestFit="1" customWidth="1"/>
    <col min="282" max="287" width="5.81640625" bestFit="1" customWidth="1"/>
    <col min="288" max="288" width="4.81640625" bestFit="1" customWidth="1"/>
    <col min="289" max="292" width="5.81640625" bestFit="1" customWidth="1"/>
    <col min="293" max="293" width="4.81640625" bestFit="1" customWidth="1"/>
    <col min="294" max="300" width="5.81640625" bestFit="1" customWidth="1"/>
    <col min="301" max="301" width="4.81640625" bestFit="1" customWidth="1"/>
    <col min="302" max="307" width="5.81640625" bestFit="1" customWidth="1"/>
    <col min="308" max="308" width="4.81640625" bestFit="1" customWidth="1"/>
    <col min="309" max="320" width="5.81640625" bestFit="1" customWidth="1"/>
    <col min="321" max="321" width="4.81640625" bestFit="1" customWidth="1"/>
    <col min="322" max="323" width="5.81640625" bestFit="1" customWidth="1"/>
    <col min="324" max="324" width="4.81640625" bestFit="1" customWidth="1"/>
    <col min="325" max="334" width="5.81640625" bestFit="1" customWidth="1"/>
    <col min="335" max="335" width="4.81640625" bestFit="1" customWidth="1"/>
    <col min="336" max="371" width="5.81640625" bestFit="1" customWidth="1"/>
    <col min="372" max="372" width="4.81640625" bestFit="1" customWidth="1"/>
    <col min="373" max="376" width="5.81640625" bestFit="1" customWidth="1"/>
    <col min="377" max="377" width="4.81640625" bestFit="1" customWidth="1"/>
    <col min="378" max="389" width="5.81640625" bestFit="1" customWidth="1"/>
    <col min="390" max="390" width="3.81640625" bestFit="1" customWidth="1"/>
    <col min="391" max="393" width="5.81640625" bestFit="1" customWidth="1"/>
    <col min="394" max="394" width="4.81640625" bestFit="1" customWidth="1"/>
    <col min="395" max="404" width="5.81640625" bestFit="1" customWidth="1"/>
    <col min="405" max="405" width="4.81640625" bestFit="1" customWidth="1"/>
    <col min="406" max="411" width="5.81640625" bestFit="1" customWidth="1"/>
    <col min="412" max="412" width="4.81640625" bestFit="1" customWidth="1"/>
    <col min="413" max="425" width="5.81640625" bestFit="1" customWidth="1"/>
    <col min="426" max="426" width="4.81640625" bestFit="1" customWidth="1"/>
    <col min="427" max="450" width="5.81640625" bestFit="1" customWidth="1"/>
    <col min="451" max="451" width="4.81640625" bestFit="1" customWidth="1"/>
    <col min="452" max="459" width="5.81640625" bestFit="1" customWidth="1"/>
    <col min="460" max="460" width="4.81640625" bestFit="1" customWidth="1"/>
    <col min="461" max="465" width="5.81640625" bestFit="1" customWidth="1"/>
    <col min="466" max="466" width="4.81640625" bestFit="1" customWidth="1"/>
    <col min="467" max="468" width="5.81640625" bestFit="1" customWidth="1"/>
    <col min="469" max="469" width="4.81640625" bestFit="1" customWidth="1"/>
    <col min="470" max="471" width="5.81640625" bestFit="1" customWidth="1"/>
    <col min="472" max="472" width="4.81640625" bestFit="1" customWidth="1"/>
    <col min="473" max="478" width="5.81640625" bestFit="1" customWidth="1"/>
    <col min="479" max="479" width="4.81640625" bestFit="1" customWidth="1"/>
    <col min="480" max="485" width="5.81640625" bestFit="1" customWidth="1"/>
    <col min="486" max="486" width="4.81640625" bestFit="1" customWidth="1"/>
    <col min="487" max="490" width="5.81640625" bestFit="1" customWidth="1"/>
    <col min="491" max="491" width="4.81640625" bestFit="1" customWidth="1"/>
    <col min="492" max="496" width="5.81640625" bestFit="1" customWidth="1"/>
    <col min="497" max="497" width="4.81640625" bestFit="1" customWidth="1"/>
    <col min="498" max="501" width="5.81640625" bestFit="1" customWidth="1"/>
    <col min="502" max="502" width="4.81640625" bestFit="1" customWidth="1"/>
    <col min="503" max="507" width="5.81640625" bestFit="1" customWidth="1"/>
    <col min="508" max="508" width="4.81640625" bestFit="1" customWidth="1"/>
    <col min="509" max="512" width="5.81640625" bestFit="1" customWidth="1"/>
    <col min="513" max="513" width="4.81640625" bestFit="1" customWidth="1"/>
    <col min="514" max="554" width="5.81640625" bestFit="1" customWidth="1"/>
    <col min="555" max="555" width="4.81640625" bestFit="1" customWidth="1"/>
    <col min="556" max="562" width="5.81640625" bestFit="1" customWidth="1"/>
    <col min="563" max="563" width="4.81640625" bestFit="1" customWidth="1"/>
    <col min="564" max="569" width="5.81640625" bestFit="1" customWidth="1"/>
    <col min="570" max="570" width="4.81640625" bestFit="1" customWidth="1"/>
    <col min="571" max="576" width="5.81640625" bestFit="1" customWidth="1"/>
    <col min="577" max="577" width="3.81640625" bestFit="1" customWidth="1"/>
    <col min="578" max="583" width="5.81640625" bestFit="1" customWidth="1"/>
    <col min="584" max="584" width="4.81640625" bestFit="1" customWidth="1"/>
    <col min="585" max="592" width="5.81640625" bestFit="1" customWidth="1"/>
    <col min="593" max="593" width="4.81640625" bestFit="1" customWidth="1"/>
    <col min="594" max="611" width="5.81640625" bestFit="1" customWidth="1"/>
    <col min="612" max="612" width="4.81640625" bestFit="1" customWidth="1"/>
    <col min="613" max="618" width="5.81640625" bestFit="1" customWidth="1"/>
    <col min="619" max="619" width="4.81640625" bestFit="1" customWidth="1"/>
    <col min="620" max="629" width="5.81640625" bestFit="1" customWidth="1"/>
    <col min="630" max="630" width="1.81640625" bestFit="1" customWidth="1"/>
    <col min="631" max="641" width="5.81640625" bestFit="1" customWidth="1"/>
    <col min="642" max="642" width="4.81640625" bestFit="1" customWidth="1"/>
    <col min="643" max="660" width="5.81640625" bestFit="1" customWidth="1"/>
    <col min="661" max="661" width="4.81640625" bestFit="1" customWidth="1"/>
    <col min="662" max="667" width="5.81640625" bestFit="1" customWidth="1"/>
    <col min="668" max="668" width="4.81640625" bestFit="1" customWidth="1"/>
    <col min="669" max="674" width="5.81640625" bestFit="1" customWidth="1"/>
    <col min="675" max="675" width="4.81640625" bestFit="1" customWidth="1"/>
    <col min="676" max="681" width="5.81640625" bestFit="1" customWidth="1"/>
    <col min="682" max="682" width="3.81640625" bestFit="1" customWidth="1"/>
    <col min="683" max="704" width="5.81640625" bestFit="1" customWidth="1"/>
    <col min="705" max="705" width="4.81640625" bestFit="1" customWidth="1"/>
    <col min="706" max="743" width="5.81640625" bestFit="1" customWidth="1"/>
    <col min="744" max="744" width="4.81640625" bestFit="1" customWidth="1"/>
    <col min="745" max="751" width="5.81640625" bestFit="1" customWidth="1"/>
    <col min="752" max="752" width="4.81640625" bestFit="1" customWidth="1"/>
    <col min="753" max="760" width="5.81640625" bestFit="1" customWidth="1"/>
    <col min="761" max="761" width="4.81640625" bestFit="1" customWidth="1"/>
    <col min="762" max="766" width="5.81640625" bestFit="1" customWidth="1"/>
    <col min="767" max="767" width="4.81640625" bestFit="1" customWidth="1"/>
    <col min="768" max="769" width="5.81640625" bestFit="1" customWidth="1"/>
    <col min="770" max="770" width="4.81640625" bestFit="1" customWidth="1"/>
    <col min="771" max="773" width="5.81640625" bestFit="1" customWidth="1"/>
    <col min="774" max="774" width="4.81640625" bestFit="1" customWidth="1"/>
    <col min="775" max="796" width="5.81640625" bestFit="1" customWidth="1"/>
    <col min="797" max="797" width="4.81640625" bestFit="1" customWidth="1"/>
    <col min="798" max="802" width="5.81640625" bestFit="1" customWidth="1"/>
    <col min="803" max="803" width="4.81640625" bestFit="1" customWidth="1"/>
    <col min="804" max="828" width="5.81640625" bestFit="1" customWidth="1"/>
    <col min="829" max="829" width="4.81640625" bestFit="1" customWidth="1"/>
    <col min="830" max="837" width="5.81640625" bestFit="1" customWidth="1"/>
    <col min="838" max="838" width="4.81640625" bestFit="1" customWidth="1"/>
    <col min="839" max="867" width="5.81640625" bestFit="1" customWidth="1"/>
    <col min="868" max="868" width="4.81640625" bestFit="1" customWidth="1"/>
    <col min="869" max="874" width="5.81640625" bestFit="1" customWidth="1"/>
    <col min="875" max="875" width="4.81640625" bestFit="1" customWidth="1"/>
    <col min="876" max="883" width="5.81640625" bestFit="1" customWidth="1"/>
    <col min="884" max="884" width="4.81640625" bestFit="1" customWidth="1"/>
    <col min="885" max="897" width="5.81640625" bestFit="1" customWidth="1"/>
    <col min="898" max="898" width="4.81640625" bestFit="1" customWidth="1"/>
    <col min="899" max="906" width="5.81640625" bestFit="1" customWidth="1"/>
    <col min="907" max="907" width="4.81640625" bestFit="1" customWidth="1"/>
    <col min="908" max="910" width="5.81640625" bestFit="1" customWidth="1"/>
    <col min="911" max="911" width="4.81640625" bestFit="1" customWidth="1"/>
    <col min="912" max="915" width="5.81640625" bestFit="1" customWidth="1"/>
    <col min="916" max="916" width="4.81640625" bestFit="1" customWidth="1"/>
    <col min="917" max="919" width="5.81640625" bestFit="1" customWidth="1"/>
    <col min="920" max="920" width="4.81640625" bestFit="1" customWidth="1"/>
    <col min="921" max="928" width="5.81640625" bestFit="1" customWidth="1"/>
    <col min="929" max="929" width="4.81640625" bestFit="1" customWidth="1"/>
    <col min="930" max="939" width="5.81640625" bestFit="1" customWidth="1"/>
    <col min="940" max="940" width="4.81640625" bestFit="1" customWidth="1"/>
    <col min="941" max="942" width="5.81640625" bestFit="1" customWidth="1"/>
    <col min="943" max="943" width="4.81640625" bestFit="1" customWidth="1"/>
    <col min="944" max="947" width="5.81640625" bestFit="1" customWidth="1"/>
    <col min="948" max="948" width="4.81640625" bestFit="1" customWidth="1"/>
    <col min="949" max="958" width="5.81640625" bestFit="1" customWidth="1"/>
    <col min="959" max="959" width="4.81640625" bestFit="1" customWidth="1"/>
    <col min="960" max="980" width="5.81640625" bestFit="1" customWidth="1"/>
    <col min="981" max="981" width="4.81640625" bestFit="1" customWidth="1"/>
    <col min="982" max="987" width="5.81640625" bestFit="1" customWidth="1"/>
    <col min="988" max="988" width="4.81640625" bestFit="1" customWidth="1"/>
    <col min="989" max="993" width="5.81640625" bestFit="1" customWidth="1"/>
    <col min="994" max="994" width="4.81640625" bestFit="1" customWidth="1"/>
    <col min="995" max="1016" width="5.81640625" bestFit="1" customWidth="1"/>
    <col min="1017" max="1017" width="4.81640625" bestFit="1" customWidth="1"/>
    <col min="1018" max="1020" width="5.81640625" bestFit="1" customWidth="1"/>
    <col min="1021" max="1021" width="4.81640625" bestFit="1" customWidth="1"/>
    <col min="1022" max="1027" width="5.81640625" bestFit="1" customWidth="1"/>
    <col min="1028" max="1028" width="4.81640625" bestFit="1" customWidth="1"/>
    <col min="1029" max="1041" width="5.81640625" bestFit="1" customWidth="1"/>
    <col min="1042" max="1042" width="4.81640625" bestFit="1" customWidth="1"/>
    <col min="1043" max="1044" width="5.81640625" bestFit="1" customWidth="1"/>
    <col min="1045" max="1045" width="4.81640625" bestFit="1" customWidth="1"/>
    <col min="1046" max="1050" width="5.81640625" bestFit="1" customWidth="1"/>
    <col min="1051" max="1051" width="4.81640625" bestFit="1" customWidth="1"/>
    <col min="1052" max="1054" width="5.81640625" bestFit="1" customWidth="1"/>
    <col min="1055" max="1055" width="3.81640625" bestFit="1" customWidth="1"/>
    <col min="1056" max="1062" width="5.81640625" bestFit="1" customWidth="1"/>
    <col min="1063" max="1063" width="4.81640625" bestFit="1" customWidth="1"/>
    <col min="1064" max="1066" width="5.81640625" bestFit="1" customWidth="1"/>
    <col min="1067" max="1067" width="4.81640625" bestFit="1" customWidth="1"/>
    <col min="1068" max="1073" width="5.81640625" bestFit="1" customWidth="1"/>
    <col min="1074" max="1074" width="4.81640625" bestFit="1" customWidth="1"/>
    <col min="1075" max="1079" width="5.81640625" bestFit="1" customWidth="1"/>
    <col min="1080" max="1080" width="4.81640625" bestFit="1" customWidth="1"/>
    <col min="1081" max="1092" width="5.81640625" bestFit="1" customWidth="1"/>
    <col min="1093" max="1093" width="4.81640625" bestFit="1" customWidth="1"/>
    <col min="1094" max="1105" width="5.81640625" bestFit="1" customWidth="1"/>
    <col min="1106" max="1106" width="1.81640625" bestFit="1" customWidth="1"/>
    <col min="1107" max="1112" width="5.81640625" bestFit="1" customWidth="1"/>
    <col min="1113" max="1113" width="4.81640625" bestFit="1" customWidth="1"/>
    <col min="1114" max="1122" width="5.81640625" bestFit="1" customWidth="1"/>
    <col min="1123" max="1123" width="4.81640625" bestFit="1" customWidth="1"/>
    <col min="1124" max="1149" width="5.81640625" bestFit="1" customWidth="1"/>
    <col min="1150" max="1150" width="4.81640625" bestFit="1" customWidth="1"/>
    <col min="1151" max="1155" width="5.81640625" bestFit="1" customWidth="1"/>
    <col min="1156" max="1156" width="4.81640625" bestFit="1" customWidth="1"/>
    <col min="1157" max="1164" width="5.81640625" bestFit="1" customWidth="1"/>
    <col min="1165" max="1165" width="4.81640625" bestFit="1" customWidth="1"/>
    <col min="1166" max="1169" width="5.81640625" bestFit="1" customWidth="1"/>
    <col min="1170" max="1170" width="4.81640625" bestFit="1" customWidth="1"/>
    <col min="1171" max="1174" width="5.81640625" bestFit="1" customWidth="1"/>
    <col min="1175" max="1175" width="4.81640625" bestFit="1" customWidth="1"/>
    <col min="1176" max="1179" width="5.81640625" bestFit="1" customWidth="1"/>
    <col min="1180" max="1180" width="4.81640625" bestFit="1" customWidth="1"/>
    <col min="1181" max="1184" width="5.81640625" bestFit="1" customWidth="1"/>
    <col min="1185" max="1185" width="4.81640625" bestFit="1" customWidth="1"/>
    <col min="1186" max="1189" width="5.81640625" bestFit="1" customWidth="1"/>
    <col min="1190" max="1190" width="4.81640625" bestFit="1" customWidth="1"/>
    <col min="1191" max="1206" width="5.81640625" bestFit="1" customWidth="1"/>
    <col min="1207" max="1207" width="4.81640625" bestFit="1" customWidth="1"/>
    <col min="1208" max="1219" width="5.81640625" bestFit="1" customWidth="1"/>
    <col min="1220" max="1220" width="4.81640625" bestFit="1" customWidth="1"/>
    <col min="1221" max="1222" width="5.81640625" bestFit="1" customWidth="1"/>
    <col min="1223" max="1223" width="4.81640625" bestFit="1" customWidth="1"/>
    <col min="1224" max="1237" width="5.81640625" bestFit="1" customWidth="1"/>
    <col min="1238" max="1238" width="4.81640625" bestFit="1" customWidth="1"/>
    <col min="1239" max="1243" width="5.81640625" bestFit="1" customWidth="1"/>
    <col min="1244" max="1244" width="3.81640625" bestFit="1" customWidth="1"/>
    <col min="1245" max="1246" width="5.81640625" bestFit="1" customWidth="1"/>
    <col min="1247" max="1247" width="4.81640625" bestFit="1" customWidth="1"/>
    <col min="1248" max="1249" width="5.81640625" bestFit="1" customWidth="1"/>
    <col min="1250" max="1250" width="4.81640625" bestFit="1" customWidth="1"/>
    <col min="1251" max="1254" width="5.81640625" bestFit="1" customWidth="1"/>
    <col min="1255" max="1255" width="4.81640625" bestFit="1" customWidth="1"/>
    <col min="1256" max="1262" width="5.81640625" bestFit="1" customWidth="1"/>
    <col min="1263" max="1263" width="4.81640625" bestFit="1" customWidth="1"/>
    <col min="1264" max="1264" width="5.81640625" bestFit="1" customWidth="1"/>
    <col min="1265" max="1265" width="4.81640625" bestFit="1" customWidth="1"/>
    <col min="1266" max="1277" width="5.81640625" bestFit="1" customWidth="1"/>
    <col min="1278" max="1278" width="4.81640625" bestFit="1" customWidth="1"/>
    <col min="1279" max="1286" width="5.81640625" bestFit="1" customWidth="1"/>
    <col min="1287" max="1287" width="4.81640625" bestFit="1" customWidth="1"/>
    <col min="1288" max="1305" width="5.81640625" bestFit="1" customWidth="1"/>
    <col min="1306" max="1306" width="4.81640625" bestFit="1" customWidth="1"/>
    <col min="1307" max="1319" width="5.81640625" bestFit="1" customWidth="1"/>
    <col min="1320" max="1320" width="4.81640625" bestFit="1" customWidth="1"/>
    <col min="1321" max="1323" width="5.81640625" bestFit="1" customWidth="1"/>
    <col min="1324" max="1324" width="4.81640625" bestFit="1" customWidth="1"/>
    <col min="1325" max="1329" width="5.81640625" bestFit="1" customWidth="1"/>
    <col min="1330" max="1330" width="3.81640625" bestFit="1" customWidth="1"/>
    <col min="1331" max="1345" width="5.81640625" bestFit="1" customWidth="1"/>
    <col min="1346" max="1346" width="4.81640625" bestFit="1" customWidth="1"/>
    <col min="1347" max="1348" width="5.81640625" bestFit="1" customWidth="1"/>
    <col min="1349" max="1349" width="4.81640625" bestFit="1" customWidth="1"/>
    <col min="1350" max="1351" width="5.81640625" bestFit="1" customWidth="1"/>
    <col min="1352" max="1352" width="4.81640625" bestFit="1" customWidth="1"/>
    <col min="1353" max="1356" width="5.81640625" bestFit="1" customWidth="1"/>
    <col min="1357" max="1357" width="4.81640625" bestFit="1" customWidth="1"/>
    <col min="1358" max="1365" width="5.81640625" bestFit="1" customWidth="1"/>
    <col min="1366" max="1366" width="3.81640625" bestFit="1" customWidth="1"/>
    <col min="1367" max="1373" width="5.81640625" bestFit="1" customWidth="1"/>
    <col min="1374" max="1374" width="4.81640625" bestFit="1" customWidth="1"/>
    <col min="1375" max="1387" width="5.81640625" bestFit="1" customWidth="1"/>
    <col min="1388" max="1388" width="4.81640625" bestFit="1" customWidth="1"/>
    <col min="1389" max="1394" width="5.81640625" bestFit="1" customWidth="1"/>
    <col min="1395" max="1396" width="4.81640625" bestFit="1" customWidth="1"/>
    <col min="1397" max="1402" width="5.81640625" bestFit="1" customWidth="1"/>
    <col min="1403" max="1403" width="3.81640625" bestFit="1" customWidth="1"/>
    <col min="1404" max="1413" width="5.81640625" bestFit="1" customWidth="1"/>
    <col min="1414" max="1414" width="4.81640625" bestFit="1" customWidth="1"/>
    <col min="1415" max="1417" width="5.81640625" bestFit="1" customWidth="1"/>
    <col min="1418" max="1418" width="4.81640625" bestFit="1" customWidth="1"/>
    <col min="1419" max="1421" width="5.81640625" bestFit="1" customWidth="1"/>
    <col min="1422" max="1422" width="4.81640625" bestFit="1" customWidth="1"/>
    <col min="1423" max="1423" width="5.81640625" bestFit="1" customWidth="1"/>
    <col min="1424" max="1424" width="4.81640625" bestFit="1" customWidth="1"/>
    <col min="1425" max="1431" width="5.81640625" bestFit="1" customWidth="1"/>
    <col min="1432" max="1432" width="4.81640625" bestFit="1" customWidth="1"/>
    <col min="1433" max="1439" width="5.81640625" bestFit="1" customWidth="1"/>
    <col min="1440" max="1440" width="4.81640625" bestFit="1" customWidth="1"/>
    <col min="1441" max="1445" width="5.81640625" bestFit="1" customWidth="1"/>
    <col min="1446" max="1446" width="4.81640625" bestFit="1" customWidth="1"/>
    <col min="1447" max="1451" width="5.81640625" bestFit="1" customWidth="1"/>
    <col min="1452" max="1452" width="4.81640625" bestFit="1" customWidth="1"/>
    <col min="1453" max="1464" width="5.81640625" bestFit="1" customWidth="1"/>
    <col min="1465" max="1465" width="4.81640625" bestFit="1" customWidth="1"/>
    <col min="1466" max="1475" width="5.81640625" bestFit="1" customWidth="1"/>
    <col min="1476" max="1476" width="4.81640625" bestFit="1" customWidth="1"/>
    <col min="1477" max="1508" width="5.81640625" bestFit="1" customWidth="1"/>
    <col min="1509" max="1509" width="4.81640625" bestFit="1" customWidth="1"/>
    <col min="1510" max="1516" width="5.81640625" bestFit="1" customWidth="1"/>
    <col min="1517" max="1517" width="4.81640625" bestFit="1" customWidth="1"/>
    <col min="1518" max="1535" width="5.81640625" bestFit="1" customWidth="1"/>
    <col min="1536" max="1536" width="4.81640625" bestFit="1" customWidth="1"/>
    <col min="1537" max="1544" width="5.81640625" bestFit="1" customWidth="1"/>
    <col min="1545" max="1545" width="4.81640625" bestFit="1" customWidth="1"/>
    <col min="1546" max="1572" width="5.81640625" bestFit="1" customWidth="1"/>
    <col min="1573" max="1573" width="4.81640625" bestFit="1" customWidth="1"/>
    <col min="1574" max="1582" width="5.81640625" bestFit="1" customWidth="1"/>
    <col min="1583" max="1583" width="4.81640625" bestFit="1" customWidth="1"/>
    <col min="1584" max="1586" width="5.81640625" bestFit="1" customWidth="1"/>
    <col min="1587" max="1587" width="4.81640625" bestFit="1" customWidth="1"/>
    <col min="1588" max="1596" width="5.81640625" bestFit="1" customWidth="1"/>
    <col min="1597" max="1597" width="4.81640625" bestFit="1" customWidth="1"/>
    <col min="1598" max="1610" width="5.81640625" bestFit="1" customWidth="1"/>
    <col min="1611" max="1611" width="4.81640625" bestFit="1" customWidth="1"/>
    <col min="1612" max="1616" width="5.81640625" bestFit="1" customWidth="1"/>
    <col min="1617" max="1617" width="4.81640625" bestFit="1" customWidth="1"/>
    <col min="1618" max="1628" width="5.81640625" bestFit="1" customWidth="1"/>
    <col min="1629" max="1629" width="4.81640625" bestFit="1" customWidth="1"/>
    <col min="1630" max="1642" width="5.81640625" bestFit="1" customWidth="1"/>
    <col min="1643" max="1643" width="4.81640625" bestFit="1" customWidth="1"/>
    <col min="1644" max="1664" width="5.81640625" bestFit="1" customWidth="1"/>
    <col min="1665" max="1665" width="4.81640625" bestFit="1" customWidth="1"/>
    <col min="1666" max="1669" width="5.81640625" bestFit="1" customWidth="1"/>
    <col min="1670" max="1670" width="4.81640625" bestFit="1" customWidth="1"/>
    <col min="1671" max="1675" width="5.81640625" bestFit="1" customWidth="1"/>
    <col min="1676" max="1676" width="4.81640625" bestFit="1" customWidth="1"/>
    <col min="1677" max="1693" width="5.81640625" bestFit="1" customWidth="1"/>
    <col min="1694" max="1695" width="4.81640625" bestFit="1" customWidth="1"/>
    <col min="1696" max="1706" width="5.81640625" bestFit="1" customWidth="1"/>
    <col min="1707" max="1707" width="4.81640625" bestFit="1" customWidth="1"/>
    <col min="1708" max="1714" width="5.81640625" bestFit="1" customWidth="1"/>
    <col min="1715" max="1715" width="10.36328125" bestFit="1" customWidth="1"/>
  </cols>
  <sheetData>
    <row r="2" spans="1:3" x14ac:dyDescent="0.35">
      <c r="A2" s="6" t="s">
        <v>1</v>
      </c>
      <c r="B2" s="7">
        <v>2022</v>
      </c>
    </row>
    <row r="4" spans="1:3" ht="43.5" x14ac:dyDescent="0.35">
      <c r="A4" s="6" t="s">
        <v>176</v>
      </c>
      <c r="B4" s="4" t="s">
        <v>179</v>
      </c>
      <c r="C4" s="4" t="s">
        <v>181</v>
      </c>
    </row>
    <row r="5" spans="1:3" ht="14.5" customHeight="1" x14ac:dyDescent="0.35">
      <c r="A5" s="7" t="s">
        <v>44</v>
      </c>
      <c r="B5" s="5">
        <v>3.2069999999999999</v>
      </c>
      <c r="C5" s="5">
        <v>7.0069999999999997</v>
      </c>
    </row>
    <row r="6" spans="1:3" ht="14.5" customHeight="1" x14ac:dyDescent="0.35">
      <c r="A6" s="7" t="s">
        <v>119</v>
      </c>
      <c r="B6" s="5">
        <v>4.5010000000000003</v>
      </c>
      <c r="C6" s="5">
        <v>7.0910000000000002</v>
      </c>
    </row>
    <row r="7" spans="1:3" ht="14.5" customHeight="1" x14ac:dyDescent="0.35">
      <c r="A7" s="7" t="s">
        <v>112</v>
      </c>
      <c r="B7" s="5">
        <v>4.74</v>
      </c>
      <c r="C7" s="5">
        <v>7.12</v>
      </c>
    </row>
    <row r="8" spans="1:3" ht="14.5" customHeight="1" x14ac:dyDescent="0.35">
      <c r="A8" s="7" t="s">
        <v>38</v>
      </c>
      <c r="B8" s="5">
        <v>4.3970000000000002</v>
      </c>
      <c r="C8" s="5">
        <v>7.2610000000000001</v>
      </c>
    </row>
    <row r="9" spans="1:3" ht="14.5" customHeight="1" x14ac:dyDescent="0.35">
      <c r="A9" s="7" t="s">
        <v>95</v>
      </c>
      <c r="B9" s="5">
        <v>4.0419999999999998</v>
      </c>
      <c r="C9" s="5">
        <v>7.2770000000000001</v>
      </c>
    </row>
    <row r="10" spans="1:3" ht="14.5" customHeight="1" x14ac:dyDescent="0.35">
      <c r="A10" s="7" t="s">
        <v>99</v>
      </c>
      <c r="B10" s="5">
        <v>4.0190000000000001</v>
      </c>
      <c r="C10" s="5">
        <v>7.29</v>
      </c>
    </row>
    <row r="11" spans="1:3" ht="14.5" customHeight="1" x14ac:dyDescent="0.35">
      <c r="A11" s="7" t="s">
        <v>100</v>
      </c>
      <c r="B11" s="5">
        <v>3.3559999999999999</v>
      </c>
      <c r="C11" s="5">
        <v>7.2960000000000003</v>
      </c>
    </row>
    <row r="12" spans="1:3" ht="14.5" customHeight="1" x14ac:dyDescent="0.35">
      <c r="A12" s="7" t="s">
        <v>138</v>
      </c>
      <c r="B12" s="5">
        <v>2.56</v>
      </c>
      <c r="C12" s="5">
        <v>7.4009999999999998</v>
      </c>
    </row>
    <row r="13" spans="1:3" ht="14.5" customHeight="1" x14ac:dyDescent="0.35">
      <c r="A13" s="7" t="s">
        <v>103</v>
      </c>
      <c r="B13" s="5">
        <v>4.2110000000000003</v>
      </c>
      <c r="C13" s="5">
        <v>7.6449999999999996</v>
      </c>
    </row>
    <row r="14" spans="1:3" ht="14.5" customHeight="1" x14ac:dyDescent="0.35">
      <c r="A14" s="7" t="s">
        <v>62</v>
      </c>
      <c r="B14" s="5">
        <v>4.2789999999999999</v>
      </c>
      <c r="C14" s="5">
        <v>7.6479999999999997</v>
      </c>
    </row>
    <row r="15" spans="1:3" ht="14.5" customHeight="1" x14ac:dyDescent="0.35">
      <c r="A15" s="7" t="s">
        <v>175</v>
      </c>
      <c r="B15" s="5">
        <v>3.2959999999999998</v>
      </c>
      <c r="C15" s="5">
        <v>7.67</v>
      </c>
    </row>
    <row r="16" spans="1:3" ht="14.5" customHeight="1" x14ac:dyDescent="0.35">
      <c r="A16" s="7" t="s">
        <v>159</v>
      </c>
      <c r="B16" s="5">
        <v>4.2389999999999999</v>
      </c>
      <c r="C16" s="5">
        <v>7.6849999999999996</v>
      </c>
    </row>
    <row r="17" spans="1:3" ht="14.5" customHeight="1" x14ac:dyDescent="0.35">
      <c r="A17" s="7" t="s">
        <v>58</v>
      </c>
      <c r="B17" s="5">
        <v>3.6280000000000001</v>
      </c>
      <c r="C17" s="5">
        <v>7.7569999999999997</v>
      </c>
    </row>
    <row r="18" spans="1:3" ht="14.5" customHeight="1" x14ac:dyDescent="0.35">
      <c r="A18" s="7" t="s">
        <v>157</v>
      </c>
      <c r="B18" s="5">
        <v>3.6160000000000001</v>
      </c>
      <c r="C18" s="5">
        <v>7.8719999999999999</v>
      </c>
    </row>
    <row r="19" spans="1:3" ht="14.5" customHeight="1" x14ac:dyDescent="0.35">
      <c r="A19" s="7" t="s">
        <v>68</v>
      </c>
      <c r="B19" s="5">
        <v>5.3170000000000002</v>
      </c>
      <c r="C19" s="5">
        <v>7.9</v>
      </c>
    </row>
    <row r="20" spans="1:3" ht="14.5" customHeight="1" x14ac:dyDescent="0.35">
      <c r="A20" s="7" t="s">
        <v>42</v>
      </c>
      <c r="B20" s="5">
        <v>3.5449999999999999</v>
      </c>
      <c r="C20" s="5">
        <v>8.0749999999999993</v>
      </c>
    </row>
    <row r="21" spans="1:3" ht="14.5" customHeight="1" x14ac:dyDescent="0.35">
      <c r="A21" s="7" t="s">
        <v>43</v>
      </c>
      <c r="B21" s="5">
        <v>5.8049999999999997</v>
      </c>
      <c r="C21" s="5">
        <v>8.077</v>
      </c>
    </row>
    <row r="22" spans="1:3" ht="14.5" customHeight="1" x14ac:dyDescent="0.35">
      <c r="A22" s="7" t="s">
        <v>25</v>
      </c>
      <c r="B22" s="5">
        <v>4.2169999999999996</v>
      </c>
      <c r="C22" s="5">
        <v>8.1370000000000005</v>
      </c>
    </row>
    <row r="23" spans="1:3" ht="14.5" customHeight="1" x14ac:dyDescent="0.35">
      <c r="A23" s="7" t="s">
        <v>136</v>
      </c>
      <c r="B23" s="5">
        <v>4.907</v>
      </c>
      <c r="C23" s="5">
        <v>8.18</v>
      </c>
    </row>
    <row r="24" spans="1:3" ht="14.5" customHeight="1" x14ac:dyDescent="0.35">
      <c r="A24" s="7" t="s">
        <v>35</v>
      </c>
      <c r="B24" s="5">
        <v>4.7119999999999997</v>
      </c>
      <c r="C24" s="5">
        <v>8.2270000000000003</v>
      </c>
    </row>
    <row r="25" spans="1:3" ht="14.5" customHeight="1" x14ac:dyDescent="0.35">
      <c r="A25" s="7" t="s">
        <v>177</v>
      </c>
      <c r="B25" s="5">
        <v>4.1297000000000006</v>
      </c>
      <c r="C25" s="5">
        <v>7.6308000000000007</v>
      </c>
    </row>
    <row r="26" spans="1:3" ht="14.5" customHeight="1" x14ac:dyDescent="0.35"/>
    <row r="27" spans="1:3" ht="14.5" customHeight="1" x14ac:dyDescent="0.35"/>
    <row r="28" spans="1:3" ht="14.5" customHeight="1" x14ac:dyDescent="0.35"/>
    <row r="29" spans="1:3" ht="14.5" customHeight="1" x14ac:dyDescent="0.35"/>
    <row r="30" spans="1:3" ht="14.5" customHeight="1" x14ac:dyDescent="0.35"/>
    <row r="31" spans="1:3" ht="14.5" customHeight="1" x14ac:dyDescent="0.35"/>
    <row r="32" spans="1:3" ht="14.5" customHeight="1" x14ac:dyDescent="0.35"/>
    <row r="33" ht="14.5" customHeight="1" x14ac:dyDescent="0.35"/>
    <row r="34" ht="14.5" customHeight="1" x14ac:dyDescent="0.35"/>
    <row r="35" ht="14.5" customHeight="1" x14ac:dyDescent="0.35"/>
    <row r="36" ht="14.5" customHeight="1" x14ac:dyDescent="0.35"/>
    <row r="37" ht="14.5" customHeight="1" x14ac:dyDescent="0.35"/>
    <row r="38" ht="14.5" customHeight="1" x14ac:dyDescent="0.35"/>
    <row r="39" ht="14.5" customHeight="1" x14ac:dyDescent="0.35"/>
    <row r="40" ht="14.5" customHeight="1" x14ac:dyDescent="0.35"/>
    <row r="41" ht="14.5" customHeight="1" x14ac:dyDescent="0.35"/>
    <row r="42" ht="14.5" customHeight="1" x14ac:dyDescent="0.35"/>
    <row r="43" ht="14.5" customHeight="1" x14ac:dyDescent="0.35"/>
    <row r="44" ht="14.5" customHeight="1" x14ac:dyDescent="0.35"/>
    <row r="45" ht="14.5" customHeight="1" x14ac:dyDescent="0.35"/>
    <row r="46" ht="14.5" customHeight="1" x14ac:dyDescent="0.35"/>
    <row r="47" ht="14.5" customHeight="1" x14ac:dyDescent="0.35"/>
    <row r="48" ht="14.5" customHeight="1" x14ac:dyDescent="0.35"/>
    <row r="49" ht="14.5" customHeight="1" x14ac:dyDescent="0.35"/>
    <row r="50" ht="14.5" customHeight="1" x14ac:dyDescent="0.35"/>
    <row r="51" ht="14.5" customHeight="1" x14ac:dyDescent="0.35"/>
    <row r="52" ht="14.5" customHeight="1" x14ac:dyDescent="0.35"/>
    <row r="53" ht="14.5" customHeight="1" x14ac:dyDescent="0.35"/>
    <row r="54" ht="14.5" customHeight="1" x14ac:dyDescent="0.35"/>
    <row r="55" ht="14.5" customHeight="1" x14ac:dyDescent="0.35"/>
    <row r="56" ht="14.5" customHeight="1" x14ac:dyDescent="0.35"/>
    <row r="57" ht="14.5" customHeight="1" x14ac:dyDescent="0.35"/>
    <row r="58" ht="14.5" customHeight="1" x14ac:dyDescent="0.35"/>
    <row r="59" ht="14.5" customHeight="1" x14ac:dyDescent="0.35"/>
    <row r="60" ht="14.5" customHeight="1" x14ac:dyDescent="0.35"/>
    <row r="61" ht="14.5" customHeight="1" x14ac:dyDescent="0.35"/>
    <row r="62" ht="14.5" customHeight="1" x14ac:dyDescent="0.35"/>
    <row r="63" ht="14.5" customHeight="1" x14ac:dyDescent="0.35"/>
    <row r="64" ht="14.5" customHeight="1" x14ac:dyDescent="0.35"/>
    <row r="65" ht="14.5" customHeight="1" x14ac:dyDescent="0.35"/>
    <row r="66" ht="14.5" customHeight="1" x14ac:dyDescent="0.35"/>
    <row r="67" ht="14.5" customHeight="1" x14ac:dyDescent="0.35"/>
    <row r="68" ht="14.5" customHeight="1" x14ac:dyDescent="0.35"/>
    <row r="69" ht="14.5" customHeight="1" x14ac:dyDescent="0.35"/>
    <row r="70" ht="14.5" customHeight="1" x14ac:dyDescent="0.35"/>
    <row r="71" ht="14.5" customHeight="1" x14ac:dyDescent="0.35"/>
    <row r="72" ht="14.5" customHeight="1" x14ac:dyDescent="0.35"/>
    <row r="73" ht="14.5" customHeight="1" x14ac:dyDescent="0.35"/>
    <row r="74" ht="14.5" customHeight="1" x14ac:dyDescent="0.35"/>
    <row r="75" ht="14.5" customHeight="1" x14ac:dyDescent="0.35"/>
    <row r="76" ht="14.5" customHeight="1" x14ac:dyDescent="0.35"/>
    <row r="77" ht="14.5" customHeight="1" x14ac:dyDescent="0.35"/>
    <row r="78" ht="14.5" customHeight="1" x14ac:dyDescent="0.35"/>
    <row r="79" ht="14.5" customHeight="1" x14ac:dyDescent="0.35"/>
    <row r="80" ht="14.5" customHeight="1" x14ac:dyDescent="0.35"/>
    <row r="81" ht="14.5" customHeight="1" x14ac:dyDescent="0.35"/>
    <row r="82" ht="14.5" customHeight="1" x14ac:dyDescent="0.35"/>
    <row r="83" ht="14.5" customHeight="1" x14ac:dyDescent="0.35"/>
    <row r="84" ht="14.5" customHeight="1" x14ac:dyDescent="0.35"/>
    <row r="85" ht="14.5" customHeight="1" x14ac:dyDescent="0.35"/>
    <row r="86" ht="14.5" customHeight="1" x14ac:dyDescent="0.35"/>
    <row r="87" ht="14.5" customHeight="1" x14ac:dyDescent="0.35"/>
    <row r="88" ht="14.5" customHeight="1" x14ac:dyDescent="0.35"/>
    <row r="89" ht="14.5" customHeight="1" x14ac:dyDescent="0.35"/>
    <row r="90" ht="14.5" customHeight="1" x14ac:dyDescent="0.35"/>
    <row r="91" ht="14.5" customHeight="1" x14ac:dyDescent="0.35"/>
    <row r="92" ht="14.5" customHeight="1" x14ac:dyDescent="0.35"/>
    <row r="93" ht="14.5" customHeight="1" x14ac:dyDescent="0.35"/>
    <row r="94" ht="14.5" customHeight="1" x14ac:dyDescent="0.35"/>
    <row r="95" ht="14.5" customHeight="1" x14ac:dyDescent="0.35"/>
    <row r="96" ht="14.5" customHeight="1" x14ac:dyDescent="0.35"/>
    <row r="97" ht="14.5" customHeight="1" x14ac:dyDescent="0.35"/>
    <row r="98" ht="14.5" customHeight="1" x14ac:dyDescent="0.35"/>
    <row r="99" ht="14.5" customHeight="1" x14ac:dyDescent="0.35"/>
    <row r="100" ht="14.5" customHeight="1" x14ac:dyDescent="0.35"/>
    <row r="101" ht="14.5" customHeight="1" x14ac:dyDescent="0.35"/>
    <row r="102" ht="14.5" customHeight="1" x14ac:dyDescent="0.35"/>
    <row r="103" ht="14.5" customHeight="1" x14ac:dyDescent="0.35"/>
    <row r="104" ht="14.5" customHeight="1" x14ac:dyDescent="0.35"/>
    <row r="105" ht="14.5" customHeight="1" x14ac:dyDescent="0.35"/>
    <row r="106" ht="14.5" customHeight="1" x14ac:dyDescent="0.35"/>
    <row r="107" ht="14.5" customHeight="1" x14ac:dyDescent="0.35"/>
    <row r="108" ht="14.5" customHeight="1" x14ac:dyDescent="0.35"/>
    <row r="109" ht="14.5" customHeight="1" x14ac:dyDescent="0.35"/>
    <row r="110" ht="14.5" customHeight="1" x14ac:dyDescent="0.35"/>
    <row r="111" ht="14.5" customHeight="1" x14ac:dyDescent="0.35"/>
    <row r="112" ht="14.5" customHeight="1" x14ac:dyDescent="0.35"/>
    <row r="113" ht="14.5" customHeight="1" x14ac:dyDescent="0.35"/>
    <row r="114" ht="14.5" customHeight="1" x14ac:dyDescent="0.35"/>
    <row r="115" ht="14.5" customHeight="1" x14ac:dyDescent="0.35"/>
    <row r="116" ht="14.5" customHeight="1" x14ac:dyDescent="0.35"/>
    <row r="117" ht="14.5" customHeight="1" x14ac:dyDescent="0.35"/>
    <row r="118" ht="14.5" customHeight="1" x14ac:dyDescent="0.35"/>
    <row r="119" ht="14.5" customHeight="1" x14ac:dyDescent="0.35"/>
    <row r="120" ht="14.5" customHeight="1" x14ac:dyDescent="0.35"/>
    <row r="121" ht="14.5" customHeight="1" x14ac:dyDescent="0.35"/>
    <row r="122" ht="14.5" customHeight="1" x14ac:dyDescent="0.35"/>
    <row r="123" ht="14.5" customHeight="1" x14ac:dyDescent="0.35"/>
    <row r="124" ht="14.5" customHeight="1" x14ac:dyDescent="0.35"/>
    <row r="125" ht="14.5" customHeight="1" x14ac:dyDescent="0.35"/>
    <row r="126" ht="14.5" customHeight="1" x14ac:dyDescent="0.35"/>
    <row r="127" ht="14.5" customHeight="1" x14ac:dyDescent="0.35"/>
    <row r="128" ht="14.5" customHeight="1" x14ac:dyDescent="0.35"/>
    <row r="129" ht="14.5" customHeight="1" x14ac:dyDescent="0.35"/>
    <row r="130" ht="14.5" customHeight="1" x14ac:dyDescent="0.35"/>
    <row r="131" ht="14.5" customHeight="1" x14ac:dyDescent="0.35"/>
    <row r="132" ht="14.5" customHeight="1" x14ac:dyDescent="0.35"/>
    <row r="133" ht="14.5" customHeight="1" x14ac:dyDescent="0.35"/>
    <row r="134" ht="14.5" customHeight="1" x14ac:dyDescent="0.35"/>
    <row r="135" ht="14.5" customHeight="1" x14ac:dyDescent="0.35"/>
    <row r="136" ht="14.5" customHeight="1" x14ac:dyDescent="0.35"/>
    <row r="137" ht="14.5" customHeight="1" x14ac:dyDescent="0.35"/>
    <row r="138" ht="14.5" customHeight="1" x14ac:dyDescent="0.35"/>
    <row r="139" ht="14.5" customHeight="1" x14ac:dyDescent="0.35"/>
    <row r="140" ht="14.5" customHeight="1" x14ac:dyDescent="0.35"/>
    <row r="141" ht="14.5" customHeight="1" x14ac:dyDescent="0.35"/>
    <row r="142" ht="14.5" customHeight="1" x14ac:dyDescent="0.35"/>
    <row r="143" ht="14.5" customHeight="1" x14ac:dyDescent="0.35"/>
    <row r="144" ht="14.5" customHeight="1" x14ac:dyDescent="0.35"/>
    <row r="145" ht="14.5" customHeight="1" x14ac:dyDescent="0.35"/>
    <row r="146" ht="14.5" customHeight="1" x14ac:dyDescent="0.35"/>
    <row r="147" ht="14.5" customHeight="1" x14ac:dyDescent="0.35"/>
    <row r="148" ht="14.5" customHeight="1" x14ac:dyDescent="0.35"/>
    <row r="149" ht="14.5" customHeight="1" x14ac:dyDescent="0.35"/>
    <row r="150" ht="14.5" customHeight="1" x14ac:dyDescent="0.35"/>
    <row r="151" ht="14.5" customHeight="1" x14ac:dyDescent="0.35"/>
    <row r="152" ht="14.5" customHeight="1" x14ac:dyDescent="0.35"/>
    <row r="153" ht="14.5" customHeight="1" x14ac:dyDescent="0.35"/>
    <row r="154" ht="14.5" customHeight="1" x14ac:dyDescent="0.35"/>
    <row r="155" ht="14.5" customHeight="1" x14ac:dyDescent="0.35"/>
    <row r="156" ht="14.5" customHeight="1" x14ac:dyDescent="0.35"/>
    <row r="157" ht="14.5" customHeight="1" x14ac:dyDescent="0.35"/>
    <row r="158" ht="14.5" customHeight="1" x14ac:dyDescent="0.35"/>
    <row r="159" ht="14.5" customHeight="1" x14ac:dyDescent="0.35"/>
    <row r="160" ht="14.5" customHeight="1" x14ac:dyDescent="0.35"/>
    <row r="161" ht="14.5" customHeight="1" x14ac:dyDescent="0.35"/>
    <row r="162" ht="14.5" customHeight="1" x14ac:dyDescent="0.35"/>
    <row r="163" ht="14.5" customHeight="1" x14ac:dyDescent="0.35"/>
    <row r="164" ht="14.5" customHeight="1" x14ac:dyDescent="0.35"/>
    <row r="165" ht="14.5" customHeight="1" x14ac:dyDescent="0.35"/>
    <row r="166" ht="14.5" customHeight="1" x14ac:dyDescent="0.35"/>
    <row r="167" ht="14.5" customHeight="1" x14ac:dyDescent="0.35"/>
    <row r="168" ht="14.5" customHeight="1" x14ac:dyDescent="0.35"/>
    <row r="169" ht="14.5" customHeight="1" x14ac:dyDescent="0.35"/>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1C8B3-B1E9-44E5-8A70-6DCD168F0493}">
  <dimension ref="A3:E10"/>
  <sheetViews>
    <sheetView workbookViewId="0">
      <selection activeCell="D12" sqref="D12"/>
    </sheetView>
  </sheetViews>
  <sheetFormatPr defaultRowHeight="14.5" x14ac:dyDescent="0.35"/>
  <cols>
    <col min="1" max="1" width="12.54296875" bestFit="1" customWidth="1"/>
    <col min="2" max="2" width="19.08984375" bestFit="1" customWidth="1"/>
    <col min="4" max="4" width="12.54296875" bestFit="1" customWidth="1"/>
  </cols>
  <sheetData>
    <row r="3" spans="1:5" x14ac:dyDescent="0.35">
      <c r="A3" s="1" t="s">
        <v>176</v>
      </c>
      <c r="B3" t="s">
        <v>179</v>
      </c>
    </row>
    <row r="4" spans="1:5" x14ac:dyDescent="0.35">
      <c r="A4" s="2" t="s">
        <v>209</v>
      </c>
      <c r="B4" s="8">
        <v>7.2672500000000007</v>
      </c>
      <c r="D4" t="s">
        <v>209</v>
      </c>
      <c r="E4" s="3">
        <v>7.2672500000000007</v>
      </c>
    </row>
    <row r="5" spans="1:5" x14ac:dyDescent="0.35">
      <c r="A5" s="2" t="s">
        <v>200</v>
      </c>
      <c r="B5" s="8">
        <v>6.1910401284109176</v>
      </c>
      <c r="D5" t="s">
        <v>200</v>
      </c>
      <c r="E5" s="3">
        <v>6.1910401284109176</v>
      </c>
    </row>
    <row r="6" spans="1:5" x14ac:dyDescent="0.35">
      <c r="A6" s="2" t="s">
        <v>204</v>
      </c>
      <c r="B6" s="8">
        <v>6.1848402061855676</v>
      </c>
      <c r="D6" t="s">
        <v>204</v>
      </c>
      <c r="E6" s="3">
        <v>6.1848402061855676</v>
      </c>
    </row>
    <row r="7" spans="1:5" x14ac:dyDescent="0.35">
      <c r="A7" s="2" t="s">
        <v>206</v>
      </c>
      <c r="B7" s="8">
        <v>6.0324093567251493</v>
      </c>
      <c r="D7" t="s">
        <v>206</v>
      </c>
      <c r="E7" s="3">
        <v>6.0324093567251493</v>
      </c>
    </row>
    <row r="8" spans="1:5" x14ac:dyDescent="0.35">
      <c r="A8" s="2" t="s">
        <v>199</v>
      </c>
      <c r="B8" s="8">
        <v>5.2665691823899392</v>
      </c>
      <c r="D8" t="s">
        <v>199</v>
      </c>
      <c r="E8" s="3">
        <v>5.2665691823899392</v>
      </c>
    </row>
    <row r="9" spans="1:5" x14ac:dyDescent="0.35">
      <c r="A9" s="2" t="s">
        <v>201</v>
      </c>
      <c r="B9" s="8">
        <v>4.3799484346224702</v>
      </c>
      <c r="D9" t="s">
        <v>201</v>
      </c>
      <c r="E9" s="3">
        <v>4.3799484346224702</v>
      </c>
    </row>
    <row r="10" spans="1:5" x14ac:dyDescent="0.35">
      <c r="A10" s="2" t="s">
        <v>177</v>
      </c>
      <c r="B10" s="8">
        <v>5.4792273760800327</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60576-DB22-4F10-927F-9F5D2E9D20FC}">
  <dimension ref="A3:E10"/>
  <sheetViews>
    <sheetView workbookViewId="0">
      <selection activeCell="D16" sqref="D16"/>
    </sheetView>
  </sheetViews>
  <sheetFormatPr defaultRowHeight="14.5" x14ac:dyDescent="0.35"/>
  <cols>
    <col min="1" max="1" width="12.54296875" bestFit="1" customWidth="1"/>
    <col min="2" max="2" width="25.6328125" bestFit="1" customWidth="1"/>
    <col min="4" max="4" width="12.54296875" bestFit="1" customWidth="1"/>
  </cols>
  <sheetData>
    <row r="3" spans="1:5" x14ac:dyDescent="0.35">
      <c r="A3" s="1" t="s">
        <v>176</v>
      </c>
      <c r="B3" t="s">
        <v>181</v>
      </c>
    </row>
    <row r="4" spans="1:5" x14ac:dyDescent="0.35">
      <c r="A4" s="2" t="s">
        <v>209</v>
      </c>
      <c r="B4" s="8">
        <v>10.683937500000003</v>
      </c>
      <c r="D4" s="2" t="s">
        <v>209</v>
      </c>
      <c r="E4" s="8">
        <v>10.683937500000003</v>
      </c>
    </row>
    <row r="5" spans="1:5" x14ac:dyDescent="0.35">
      <c r="A5" s="2" t="s">
        <v>200</v>
      </c>
      <c r="B5" s="8">
        <v>10.342522580645168</v>
      </c>
      <c r="D5" s="2" t="s">
        <v>200</v>
      </c>
      <c r="E5" s="8">
        <v>10.342522580645168</v>
      </c>
    </row>
    <row r="6" spans="1:5" x14ac:dyDescent="0.35">
      <c r="A6" s="2" t="s">
        <v>204</v>
      </c>
      <c r="B6" s="8">
        <v>9.5277046632124289</v>
      </c>
      <c r="D6" s="2" t="s">
        <v>204</v>
      </c>
      <c r="E6" s="8">
        <v>9.5277046632124289</v>
      </c>
    </row>
    <row r="7" spans="1:5" x14ac:dyDescent="0.35">
      <c r="A7" s="2" t="s">
        <v>206</v>
      </c>
      <c r="B7" s="8">
        <v>9.4723214285714299</v>
      </c>
      <c r="D7" s="2" t="s">
        <v>206</v>
      </c>
      <c r="E7" s="8">
        <v>9.4723214285714299</v>
      </c>
    </row>
    <row r="8" spans="1:5" x14ac:dyDescent="0.35">
      <c r="A8" s="2" t="s">
        <v>199</v>
      </c>
      <c r="B8" s="8">
        <v>9.3966624405705321</v>
      </c>
      <c r="D8" s="2" t="s">
        <v>199</v>
      </c>
      <c r="E8" s="8">
        <v>9.3966624405705321</v>
      </c>
    </row>
    <row r="9" spans="1:5" x14ac:dyDescent="0.35">
      <c r="A9" s="2" t="s">
        <v>201</v>
      </c>
      <c r="B9" s="8">
        <v>8.1243869158878486</v>
      </c>
      <c r="D9" s="2" t="s">
        <v>201</v>
      </c>
      <c r="E9" s="8">
        <v>8.1243869158878486</v>
      </c>
    </row>
    <row r="10" spans="1:5" x14ac:dyDescent="0.35">
      <c r="A10" s="2" t="s">
        <v>177</v>
      </c>
      <c r="B10" s="8">
        <v>9.3897604405690629</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C11F0-63D8-47D4-B15A-9655D39E3802}">
  <dimension ref="A3:E10"/>
  <sheetViews>
    <sheetView workbookViewId="0">
      <selection activeCell="O3" sqref="O3"/>
    </sheetView>
  </sheetViews>
  <sheetFormatPr defaultRowHeight="14.5" x14ac:dyDescent="0.35"/>
  <cols>
    <col min="1" max="1" width="12.54296875" bestFit="1" customWidth="1"/>
    <col min="2" max="2" width="19.08984375" bestFit="1" customWidth="1"/>
    <col min="3" max="3" width="25.6328125" bestFit="1" customWidth="1"/>
    <col min="4" max="4" width="12.54296875" bestFit="1" customWidth="1"/>
  </cols>
  <sheetData>
    <row r="3" spans="1:5" x14ac:dyDescent="0.35">
      <c r="A3" s="1" t="s">
        <v>176</v>
      </c>
      <c r="B3" t="s">
        <v>179</v>
      </c>
      <c r="C3" t="s">
        <v>181</v>
      </c>
    </row>
    <row r="4" spans="1:5" x14ac:dyDescent="0.35">
      <c r="A4" s="2" t="s">
        <v>209</v>
      </c>
      <c r="B4" s="8">
        <v>7.2672500000000007</v>
      </c>
      <c r="C4" s="8">
        <v>10.683937500000003</v>
      </c>
      <c r="E4" s="3"/>
    </row>
    <row r="5" spans="1:5" x14ac:dyDescent="0.35">
      <c r="A5" s="2" t="s">
        <v>200</v>
      </c>
      <c r="B5" s="8">
        <v>6.1910401284109176</v>
      </c>
      <c r="C5" s="8">
        <v>10.342522580645168</v>
      </c>
      <c r="E5" s="3"/>
    </row>
    <row r="6" spans="1:5" x14ac:dyDescent="0.35">
      <c r="A6" s="2" t="s">
        <v>204</v>
      </c>
      <c r="B6" s="8">
        <v>6.1848402061855676</v>
      </c>
      <c r="C6" s="8">
        <v>9.5277046632124289</v>
      </c>
      <c r="E6" s="3"/>
    </row>
    <row r="7" spans="1:5" x14ac:dyDescent="0.35">
      <c r="A7" s="2" t="s">
        <v>206</v>
      </c>
      <c r="B7" s="8">
        <v>6.0324093567251493</v>
      </c>
      <c r="C7" s="8">
        <v>9.4723214285714299</v>
      </c>
      <c r="E7" s="3"/>
    </row>
    <row r="8" spans="1:5" x14ac:dyDescent="0.35">
      <c r="A8" s="2" t="s">
        <v>199</v>
      </c>
      <c r="B8" s="8">
        <v>5.2665691823899392</v>
      </c>
      <c r="C8" s="8">
        <v>9.3966624405705321</v>
      </c>
      <c r="E8" s="3"/>
    </row>
    <row r="9" spans="1:5" x14ac:dyDescent="0.35">
      <c r="A9" s="2" t="s">
        <v>201</v>
      </c>
      <c r="B9" s="8">
        <v>4.3799484346224702</v>
      </c>
      <c r="C9" s="8">
        <v>8.1243869158878486</v>
      </c>
      <c r="E9" s="3"/>
    </row>
    <row r="10" spans="1:5" x14ac:dyDescent="0.35">
      <c r="A10" s="2" t="s">
        <v>177</v>
      </c>
      <c r="B10" s="8">
        <v>5.4792273760800327</v>
      </c>
      <c r="C10" s="8">
        <v>9.3897604405690629</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1D87F-2E96-421C-BDA7-27D6ABA82257}">
  <dimension ref="A3:G10"/>
  <sheetViews>
    <sheetView workbookViewId="0">
      <selection activeCell="K6" sqref="K6"/>
    </sheetView>
  </sheetViews>
  <sheetFormatPr defaultRowHeight="14.5" x14ac:dyDescent="0.35"/>
  <cols>
    <col min="1" max="1" width="12.54296875" bestFit="1" customWidth="1"/>
    <col min="2" max="2" width="19.08984375" bestFit="1" customWidth="1"/>
    <col min="3" max="3" width="25.6328125" bestFit="1" customWidth="1"/>
    <col min="4" max="4" width="12.54296875" bestFit="1" customWidth="1"/>
  </cols>
  <sheetData>
    <row r="3" spans="1:7" x14ac:dyDescent="0.35">
      <c r="A3" s="1" t="s">
        <v>176</v>
      </c>
      <c r="B3" t="s">
        <v>179</v>
      </c>
      <c r="C3" t="s">
        <v>181</v>
      </c>
      <c r="E3" t="s">
        <v>176</v>
      </c>
      <c r="F3" t="s">
        <v>179</v>
      </c>
      <c r="G3" t="s">
        <v>181</v>
      </c>
    </row>
    <row r="4" spans="1:7" x14ac:dyDescent="0.35">
      <c r="A4" s="2" t="s">
        <v>209</v>
      </c>
      <c r="B4" s="8">
        <v>7.2672500000000007</v>
      </c>
      <c r="C4" s="8">
        <v>10.683937500000003</v>
      </c>
      <c r="E4" s="3" t="s">
        <v>209</v>
      </c>
      <c r="F4" s="3">
        <v>7.2672500000000007</v>
      </c>
      <c r="G4" s="3">
        <v>10.683937500000003</v>
      </c>
    </row>
    <row r="5" spans="1:7" x14ac:dyDescent="0.35">
      <c r="A5" s="2" t="s">
        <v>200</v>
      </c>
      <c r="B5" s="8">
        <v>6.1910401284109176</v>
      </c>
      <c r="C5" s="8">
        <v>10.342522580645168</v>
      </c>
      <c r="E5" s="3" t="s">
        <v>200</v>
      </c>
      <c r="F5" s="3">
        <v>6.1910401284109176</v>
      </c>
      <c r="G5" s="3">
        <v>10.342522580645168</v>
      </c>
    </row>
    <row r="6" spans="1:7" x14ac:dyDescent="0.35">
      <c r="A6" s="2" t="s">
        <v>204</v>
      </c>
      <c r="B6" s="8">
        <v>6.1848402061855676</v>
      </c>
      <c r="C6" s="8">
        <v>9.5277046632124289</v>
      </c>
      <c r="E6" s="3" t="s">
        <v>204</v>
      </c>
      <c r="F6" s="3">
        <v>6.1848402061855676</v>
      </c>
      <c r="G6" s="3">
        <v>9.5277046632124289</v>
      </c>
    </row>
    <row r="7" spans="1:7" x14ac:dyDescent="0.35">
      <c r="A7" s="2" t="s">
        <v>206</v>
      </c>
      <c r="B7" s="8">
        <v>6.0324093567251493</v>
      </c>
      <c r="C7" s="8">
        <v>9.4723214285714299</v>
      </c>
      <c r="E7" s="3" t="s">
        <v>206</v>
      </c>
      <c r="F7" s="3">
        <v>6.0324093567251493</v>
      </c>
      <c r="G7" s="3">
        <v>9.4723214285714299</v>
      </c>
    </row>
    <row r="8" spans="1:7" x14ac:dyDescent="0.35">
      <c r="A8" s="2" t="s">
        <v>199</v>
      </c>
      <c r="B8" s="8">
        <v>5.2665691823899392</v>
      </c>
      <c r="C8" s="8">
        <v>9.3966624405705321</v>
      </c>
      <c r="E8" s="3" t="s">
        <v>199</v>
      </c>
      <c r="F8" s="3">
        <v>5.2665691823899392</v>
      </c>
      <c r="G8" s="3">
        <v>9.3966624405705321</v>
      </c>
    </row>
    <row r="9" spans="1:7" x14ac:dyDescent="0.35">
      <c r="A9" s="2" t="s">
        <v>201</v>
      </c>
      <c r="B9" s="8">
        <v>4.3799484346224702</v>
      </c>
      <c r="C9" s="8">
        <v>8.1243869158878486</v>
      </c>
      <c r="E9" s="3" t="s">
        <v>201</v>
      </c>
      <c r="F9" s="3">
        <v>4.3799484346224702</v>
      </c>
      <c r="G9" s="3">
        <v>8.1243869158878486</v>
      </c>
    </row>
    <row r="10" spans="1:7" x14ac:dyDescent="0.35">
      <c r="A10" s="2" t="s">
        <v>177</v>
      </c>
      <c r="B10" s="8">
        <v>5.4792273760800327</v>
      </c>
      <c r="C10" s="8">
        <v>9.3897604405690629</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13EF09F0-0FED-433A-9654-C43679C527B9}">
  <ds:schemaRefs/>
</ds:datastoreItem>
</file>

<file path=customXml/itemProps2.xml><?xml version="1.0" encoding="utf-8"?>
<ds:datastoreItem xmlns:ds="http://schemas.openxmlformats.org/officeDocument/2006/customXml" ds:itemID="{C9A8F3DE-CD2A-4FF5-88AD-FC6C97850A24}">
  <ds:schemaRefs/>
</ds:datastoreItem>
</file>

<file path=customXml/itemProps3.xml><?xml version="1.0" encoding="utf-8"?>
<ds:datastoreItem xmlns:ds="http://schemas.openxmlformats.org/officeDocument/2006/customXml" ds:itemID="{FF1426CE-F17B-481A-9E1F-DB287C751782}">
  <ds:schemaRefs/>
</ds:datastoreItem>
</file>

<file path=customXml/itemProps4.xml><?xml version="1.0" encoding="utf-8"?>
<ds:datastoreItem xmlns:ds="http://schemas.openxmlformats.org/officeDocument/2006/customXml" ds:itemID="{7B0CEFB4-F1E1-43CF-B8FB-5C40372DC669}">
  <ds:schemaRefs/>
</ds:datastoreItem>
</file>

<file path=customXml/itemProps5.xml><?xml version="1.0" encoding="utf-8"?>
<ds:datastoreItem xmlns:ds="http://schemas.openxmlformats.org/officeDocument/2006/customXml" ds:itemID="{22A30C0D-28AC-4D38-824A-CC92FB4F0548}">
  <ds:schemaRefs/>
</ds:datastoreItem>
</file>

<file path=customXml/itemProps6.xml><?xml version="1.0" encoding="utf-8"?>
<ds:datastoreItem xmlns:ds="http://schemas.openxmlformats.org/officeDocument/2006/customXml" ds:itemID="{A54E278A-5217-4C42-A386-9DC76B64AEAD}">
  <ds:schemaRefs/>
</ds:datastoreItem>
</file>

<file path=customXml/itemProps7.xml><?xml version="1.0" encoding="utf-8"?>
<ds:datastoreItem xmlns:ds="http://schemas.openxmlformats.org/officeDocument/2006/customXml" ds:itemID="{B4AC6A4D-5878-4AC6-8244-227BAB8BD162}">
  <ds:schemaRefs/>
</ds:datastoreItem>
</file>

<file path=customXml/itemProps8.xml><?xml version="1.0" encoding="utf-8"?>
<ds:datastoreItem xmlns:ds="http://schemas.openxmlformats.org/officeDocument/2006/customXml" ds:itemID="{93CC3D9A-2EA1-455A-AC00-B8335F74DE63}">
  <ds:schemaRefs/>
</ds:datastoreItem>
</file>

<file path=customXml/itemProps9.xml><?xml version="1.0" encoding="utf-8"?>
<ds:datastoreItem xmlns:ds="http://schemas.openxmlformats.org/officeDocument/2006/customXml" ds:itemID="{71931CCF-E7A1-4408-80E5-C4F4C40375D2}">
  <ds:schemaRefs/>
</ds:datastoreItem>
</file>

<file path=customXml/itemProps10.xml><?xml version="1.0" encoding="utf-8"?>
<ds:datastoreItem xmlns:ds="http://schemas.openxmlformats.org/officeDocument/2006/customXml" ds:itemID="{AF77BB3B-C8CC-4F96-9FB9-63A4BBEC695F}">
  <ds:schemaRefs>
    <ds:schemaRef ds:uri="http://schemas.microsoft.com/DataMashup"/>
  </ds:schemaRefs>
</ds:datastoreItem>
</file>

<file path=customXml/itemProps11.xml><?xml version="1.0" encoding="utf-8"?>
<ds:datastoreItem xmlns:ds="http://schemas.openxmlformats.org/officeDocument/2006/customXml" ds:itemID="{FDEB7D9E-A1A9-4F98-8722-4B6229AF7B30}">
  <ds:schemaRefs/>
</ds:datastoreItem>
</file>

<file path=customXml/itemProps12.xml><?xml version="1.0" encoding="utf-8"?>
<ds:datastoreItem xmlns:ds="http://schemas.openxmlformats.org/officeDocument/2006/customXml" ds:itemID="{777F97F7-65BB-40F6-8C50-159B4E9F4733}">
  <ds:schemaRefs/>
</ds:datastoreItem>
</file>

<file path=customXml/itemProps13.xml><?xml version="1.0" encoding="utf-8"?>
<ds:datastoreItem xmlns:ds="http://schemas.openxmlformats.org/officeDocument/2006/customXml" ds:itemID="{F88B6CB0-C78A-460C-B77F-529F32E3D724}">
  <ds:schemaRefs/>
</ds:datastoreItem>
</file>

<file path=customXml/itemProps14.xml><?xml version="1.0" encoding="utf-8"?>
<ds:datastoreItem xmlns:ds="http://schemas.openxmlformats.org/officeDocument/2006/customXml" ds:itemID="{978D21C3-98C9-41E1-B4B3-84760573CC45}">
  <ds:schemaRefs/>
</ds:datastoreItem>
</file>

<file path=customXml/itemProps15.xml><?xml version="1.0" encoding="utf-8"?>
<ds:datastoreItem xmlns:ds="http://schemas.openxmlformats.org/officeDocument/2006/customXml" ds:itemID="{33FD21A8-161D-4944-8BEB-A98AC552C4DE}">
  <ds:schemaRefs/>
</ds:datastoreItem>
</file>

<file path=customXml/itemProps16.xml><?xml version="1.0" encoding="utf-8"?>
<ds:datastoreItem xmlns:ds="http://schemas.openxmlformats.org/officeDocument/2006/customXml" ds:itemID="{0C3288CA-E58F-45D4-8EC7-84993FEDBF94}">
  <ds:schemaRefs/>
</ds:datastoreItem>
</file>

<file path=customXml/itemProps17.xml><?xml version="1.0" encoding="utf-8"?>
<ds:datastoreItem xmlns:ds="http://schemas.openxmlformats.org/officeDocument/2006/customXml" ds:itemID="{D6C75BC5-DB3F-4E47-8E1B-E5B7CC4FFC94}">
  <ds:schemaRefs/>
</ds:datastoreItem>
</file>

<file path=customXml/itemProps18.xml><?xml version="1.0" encoding="utf-8"?>
<ds:datastoreItem xmlns:ds="http://schemas.openxmlformats.org/officeDocument/2006/customXml" ds:itemID="{A0C9644E-2F8F-46BC-AD3F-A808EC8D0D9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ANALYSIS</vt:lpstr>
      <vt:lpstr>DATA</vt:lpstr>
      <vt:lpstr>ContinentData</vt:lpstr>
      <vt:lpstr>MACROS</vt:lpstr>
      <vt:lpstr>FROM_POWER_PIVOT</vt:lpstr>
      <vt:lpstr>FROM_POWER_PIVOT2</vt:lpstr>
      <vt:lpstr>LL_gdp_continent_year</vt:lpstr>
      <vt:lpstr>PIVOT</vt:lpstr>
      <vt:lpstr>SLICER_TIMELINE</vt:lpstr>
      <vt:lpstr>SummaryLL</vt:lpstr>
      <vt:lpstr>SummaryGDP</vt:lpstr>
      <vt:lpstr>YearLL</vt:lpstr>
      <vt:lpstr>YearGDP</vt:lpstr>
      <vt:lpstr>TopLL</vt:lpstr>
      <vt:lpstr>Top_GDP</vt:lpstr>
      <vt:lpstr>Averages</vt:lpstr>
      <vt:lpstr>TOPGDP (2)</vt:lpstr>
      <vt:lpstr>BottomGDP (2)</vt:lpstr>
      <vt:lpstr>ByContinentLL</vt:lpstr>
      <vt:lpstr>ByContinentLL (2)</vt:lpstr>
      <vt:lpstr>ByContinentGDP</vt:lpstr>
      <vt:lpstr>ByContinentGDP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Katrin Valge</dc:creator>
  <cp:lastModifiedBy>Katrin Valge</cp:lastModifiedBy>
  <dcterms:created xsi:type="dcterms:W3CDTF">2024-08-13T07:38:59Z</dcterms:created>
  <dcterms:modified xsi:type="dcterms:W3CDTF">2024-08-18T08:36:31Z</dcterms:modified>
</cp:coreProperties>
</file>