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Vishwajeet\Downloads\"/>
    </mc:Choice>
  </mc:AlternateContent>
  <xr:revisionPtr revIDLastSave="0" documentId="13_ncr:1_{D9841B11-494D-485D-BEBE-40AC3D3FAC1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</workbook>
</file>

<file path=xl/calcChain.xml><?xml version="1.0" encoding="utf-8"?>
<calcChain xmlns="http://schemas.openxmlformats.org/spreadsheetml/2006/main">
  <c r="E12" i="11" l="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  <c r="F11" i="11" l="1"/>
  <c r="G11" i="11" l="1"/>
</calcChain>
</file>

<file path=xl/sharedStrings.xml><?xml version="1.0" encoding="utf-8"?>
<sst xmlns="http://schemas.openxmlformats.org/spreadsheetml/2006/main" count="2488" uniqueCount="390">
  <si>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</si>
  <si>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</si>
  <si>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</si>
  <si>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</si>
  <si>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</si>
  <si>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</si>
  <si>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</si>
  <si>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</si>
  <si>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</si>
  <si>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</si>
  <si>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</si>
  <si>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</si>
  <si>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</si>
  <si>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</si>
  <si>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</si>
  <si>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</si>
  <si>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</si>
  <si>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</si>
  <si>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</si>
  <si>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</si>
  <si>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</si>
  <si>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</si>
  <si>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</si>
  <si>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</si>
  <si>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</si>
  <si>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</si>
  <si>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</si>
  <si>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</si>
  <si>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</si>
  <si>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</si>
  <si>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</si>
  <si>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</si>
  <si>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</si>
  <si>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</si>
  <si>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</si>
  <si>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</si>
  <si>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</si>
  <si>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</si>
  <si>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</si>
  <si>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</si>
  <si>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</si>
  <si>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</si>
  <si>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</si>
  <si>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</si>
  <si>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</si>
  <si>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</si>
  <si>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</si>
  <si>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</si>
  <si>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</si>
  <si>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</si>
  <si>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</si>
  <si>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</si>
  <si>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</si>
  <si>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</si>
  <si>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</si>
  <si>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</si>
  <si>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</si>
  <si>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</si>
  <si>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</si>
  <si>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</si>
  <si>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</si>
  <si>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</si>
  <si>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</si>
  <si>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</si>
  <si>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</si>
  <si>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</si>
  <si>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</si>
  <si>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</si>
  <si>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</si>
  <si>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</si>
  <si>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</si>
  <si>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</si>
  <si>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</si>
  <si>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</si>
  <si>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</si>
  <si>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</si>
  <si>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</si>
  <si>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</si>
  <si>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</si>
  <si>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</si>
  <si>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</si>
  <si>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</si>
  <si>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</si>
  <si>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</si>
  <si>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</si>
  <si>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</si>
  <si>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</si>
  <si>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</si>
  <si>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</si>
  <si>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</si>
  <si>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</si>
  <si>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</si>
  <si>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</si>
  <si>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</si>
  <si>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</si>
  <si>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</si>
  <si>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</si>
  <si>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</si>
  <si>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</si>
  <si>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</si>
  <si>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</si>
  <si>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</si>
  <si>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</si>
  <si>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</si>
  <si>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</si>
  <si>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</si>
  <si>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</si>
  <si>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</si>
  <si>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</si>
  <si>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</si>
  <si>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</si>
  <si>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</si>
  <si>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</si>
  <si>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</si>
  <si>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</si>
  <si>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</si>
  <si>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</si>
  <si>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</si>
  <si>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</si>
  <si>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</si>
  <si>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</si>
  <si>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</si>
  <si>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</si>
  <si>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</si>
  <si>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</si>
  <si>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</si>
  <si>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</si>
  <si>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</si>
  <si>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</si>
  <si>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</si>
  <si>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</si>
  <si>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</si>
  <si>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</si>
  <si>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</si>
  <si>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</si>
  <si>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</si>
  <si>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</si>
  <si>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</si>
  <si>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</si>
  <si>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</si>
  <si>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</si>
  <si>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</si>
  <si>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</si>
  <si>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</si>
  <si>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</si>
  <si>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</si>
  <si>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</si>
  <si>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</si>
  <si>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</si>
  <si>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</si>
  <si>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</si>
  <si>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</si>
  <si>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</si>
  <si>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</si>
  <si>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</si>
  <si>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</si>
  <si>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</si>
  <si>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</si>
  <si>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</si>
  <si>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</si>
  <si>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</si>
  <si>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</si>
  <si>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</si>
  <si>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</si>
  <si>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</si>
  <si>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</si>
  <si>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</si>
  <si>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</si>
  <si>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</si>
  <si>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</si>
  <si>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</si>
  <si>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</si>
  <si>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</si>
  <si>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</si>
  <si>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</si>
  <si>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</si>
  <si>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</si>
  <si>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</si>
  <si>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</si>
  <si>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</si>
  <si>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</si>
  <si>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</si>
  <si>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</si>
  <si>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</si>
  <si>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</si>
  <si>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</si>
  <si>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</si>
  <si>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</si>
  <si>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</si>
  <si>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</si>
  <si>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</si>
  <si>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</si>
  <si>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</si>
  <si>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</si>
  <si>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</si>
  <si>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</si>
  <si>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</si>
  <si>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</si>
  <si>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</si>
  <si>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</si>
  <si>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</si>
  <si>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</si>
  <si>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</si>
  <si>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</si>
  <si>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</si>
  <si>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</si>
  <si>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</si>
  <si>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</si>
  <si>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</si>
  <si>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</si>
  <si>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</si>
  <si>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</si>
  <si>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</si>
  <si>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</si>
  <si>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</si>
  <si>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</si>
  <si>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</si>
  <si>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</si>
  <si>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</si>
  <si>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</si>
  <si>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</si>
  <si>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</si>
  <si>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</si>
  <si>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</si>
  <si>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</si>
  <si>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</si>
  <si>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</si>
  <si>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</si>
  <si>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</si>
  <si>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</si>
  <si>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</si>
  <si>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</si>
  <si>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</si>
  <si>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</si>
  <si>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</si>
  <si>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</si>
  <si>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</si>
  <si>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</si>
  <si>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</si>
  <si>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</si>
  <si>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</si>
  <si>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</si>
  <si>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</si>
  <si>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</si>
  <si>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</si>
  <si>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</si>
  <si>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</si>
  <si>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</si>
  <si>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</si>
  <si>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</si>
  <si>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</si>
  <si>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</si>
  <si>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</si>
  <si>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</si>
  <si>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</si>
  <si>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</si>
  <si>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</si>
  <si>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</si>
  <si>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</si>
  <si>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</si>
  <si>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</si>
  <si>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</si>
  <si>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</si>
  <si>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</si>
  <si>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</si>
  <si>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</si>
  <si>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</si>
  <si>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</si>
  <si>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</si>
  <si>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</si>
  <si>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</si>
  <si>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</si>
  <si>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</si>
  <si>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</si>
  <si>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</si>
  <si>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</si>
  <si>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</si>
  <si>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</si>
  <si>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</si>
  <si>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</si>
  <si>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</si>
  <si>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</si>
  <si>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</si>
  <si>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</si>
  <si>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</si>
  <si>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</si>
  <si>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</si>
  <si>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</si>
  <si>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</si>
  <si>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</si>
  <si>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</si>
  <si>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</si>
  <si>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</si>
  <si>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</si>
  <si>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</si>
  <si>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</si>
  <si>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</si>
  <si>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</si>
  <si>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</si>
  <si>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</si>
  <si>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</si>
  <si>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</si>
  <si>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</si>
  <si>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</si>
  <si>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</si>
  <si>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</si>
  <si>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</si>
  <si>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</si>
  <si>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</si>
  <si>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</si>
  <si>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</si>
  <si>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</si>
  <si>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</si>
  <si>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</si>
  <si>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</si>
  <si>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</si>
  <si>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</si>
  <si>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</si>
  <si>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</si>
  <si>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</si>
  <si>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</si>
  <si>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</si>
  <si>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</si>
  <si>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</si>
  <si>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</si>
  <si>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</si>
  <si>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</si>
  <si>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</si>
  <si>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</si>
  <si>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</si>
  <si>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</si>
  <si>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</si>
  <si>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</si>
  <si>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</si>
  <si>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</si>
  <si>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</si>
  <si>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</si>
  <si>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</si>
  <si>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</si>
  <si>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</si>
  <si>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</si>
  <si>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</si>
  <si>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</si>
  <si>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</si>
  <si>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</si>
  <si>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</si>
  <si>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</si>
  <si>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</si>
  <si>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</si>
  <si>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</si>
  <si>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</si>
  <si>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</si>
  <si>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</si>
  <si>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</si>
  <si>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</si>
  <si>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</si>
  <si>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</si>
  <si>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</si>
  <si>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</si>
  <si>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</si>
  <si>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</si>
  <si>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</si>
  <si>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</si>
  <si>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</si>
  <si>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</si>
  <si>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</si>
  <si>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</si>
  <si>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</si>
  <si>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</si>
  <si>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</si>
  <si>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</si>
  <si>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</si>
  <si>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</si>
  <si>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</si>
  <si>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</si>
  <si>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</si>
  <si>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</si>
  <si>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</si>
  <si>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</si>
  <si>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</si>
  <si>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Bold</t>
  </si>
  <si>
    <t>p-value</t>
  </si>
  <si>
    <t>Task:</t>
  </si>
  <si>
    <t>With the help of the new worksheets, it will be easier for you to calculate sample statistics.</t>
  </si>
  <si>
    <t>Solution:</t>
  </si>
  <si>
    <t>There is no pay gap based on race. The result is insignificant.</t>
  </si>
  <si>
    <t xml:space="preserve">Hypothesis testing </t>
  </si>
  <si>
    <t>Hypothesis testing.</t>
  </si>
  <si>
    <t xml:space="preserve">We are using the same dataset. We have also created two new worksheets: 'White' (containing only employees that are indicated as white) and 'Nonwhite' (Asian, Black or African American, Hispanic, Two or more races). </t>
  </si>
  <si>
    <t>trying to find if there is pay gap based on race.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</si>
</sst>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0" fontId="18" fillId="0" borderId="0" xfId="0" applyFont="1"/>
    <xf numFmtId="166" fontId="18" fillId="33" borderId="0" xfId="0" applyNumberFormat="1" applyFont="1" applyFill="1"/>
    <xf numFmtId="164" fontId="20" fillId="33" borderId="11" xfId="0" applyNumberFormat="1" applyFont="1" applyFill="1" applyBorder="1" applyAlignment="1">
      <alignment horizontal="left"/>
    </xf>
    <xf numFmtId="44" fontId="20" fillId="33" borderId="11" xfId="1" applyFont="1" applyFill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E2" sqref="E2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3.81640625" style="1" bestFit="1" customWidth="1"/>
    <col min="5" max="5" width="6.81640625" style="1" bestFit="1" customWidth="1"/>
    <col min="6" max="6" width="10.453125" style="1" bestFit="1" customWidth="1"/>
    <col min="7" max="7" width="19.6328125" style="1" bestFit="1" customWidth="1"/>
    <col min="8" max="8" width="8.90625" style="1" bestFit="1" customWidth="1"/>
    <col min="9" max="9" width="16.90625" style="1" customWidth="1"/>
    <col min="10" max="10" width="19.54296875" style="1" customWidth="1"/>
    <col min="11" max="11" width="9.6328125" style="1" bestFit="1" customWidth="1"/>
    <col min="12" max="12" width="0" style="1" hidden="1" customWidth="1"/>
    <col min="13" max="16384" width="8.90625" style="1"/>
  </cols>
  <sheetData>
    <row r="1" spans="1:12" ht="15.5" x14ac:dyDescent="0.35">
      <c r="B1" s="3" t="s">
        <v>386</v>
      </c>
      <c r="C1" s="3"/>
    </row>
    <row r="2" spans="1:12" x14ac:dyDescent="0.25">
      <c r="B2" s="4" t="s">
        <v>41</v>
      </c>
      <c r="C2" s="4"/>
    </row>
    <row r="4" spans="1:12" ht="12" thickBot="1" x14ac:dyDescent="0.3">
      <c r="A4" s="5"/>
      <c r="B4" s="8" t="s">
        <v>222</v>
      </c>
      <c r="C4" s="8" t="s">
        <v>223</v>
      </c>
      <c r="D4" s="8" t="s">
        <v>0</v>
      </c>
      <c r="E4" s="8" t="s">
        <v>44</v>
      </c>
      <c r="F4" s="8" t="s">
        <v>43</v>
      </c>
      <c r="G4" s="8" t="s">
        <v>51</v>
      </c>
      <c r="H4" s="8" t="s">
        <v>373</v>
      </c>
      <c r="I4" s="8" t="s">
        <v>1</v>
      </c>
      <c r="J4" s="8" t="s">
        <v>2</v>
      </c>
      <c r="K4" s="8" t="s">
        <v>42</v>
      </c>
    </row>
    <row r="5" spans="1:12" x14ac:dyDescent="0.25">
      <c r="B5" s="1" t="s">
        <v>217</v>
      </c>
      <c r="C5" s="1" t="s">
        <v>359</v>
      </c>
      <c r="D5" s="1">
        <v>51</v>
      </c>
      <c r="E5" s="1" t="s">
        <v>7</v>
      </c>
      <c r="F5" s="1" t="s">
        <v>45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5">
      <c r="B6" s="1" t="s">
        <v>78</v>
      </c>
      <c r="C6" s="1" t="s">
        <v>245</v>
      </c>
      <c r="D6" s="1">
        <v>30</v>
      </c>
      <c r="E6" s="1" t="s">
        <v>3</v>
      </c>
      <c r="F6" s="1" t="s">
        <v>45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5">
      <c r="B7" s="1" t="s">
        <v>85</v>
      </c>
      <c r="C7" s="1" t="s">
        <v>251</v>
      </c>
      <c r="D7" s="1">
        <v>31</v>
      </c>
      <c r="E7" s="1" t="s">
        <v>3</v>
      </c>
      <c r="F7" s="1" t="s">
        <v>45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5">
      <c r="B8" s="1" t="s">
        <v>180</v>
      </c>
      <c r="C8" s="1" t="s">
        <v>330</v>
      </c>
      <c r="D8" s="1">
        <v>34</v>
      </c>
      <c r="E8" s="1" t="s">
        <v>7</v>
      </c>
      <c r="F8" s="1" t="s">
        <v>45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5">
      <c r="B9" s="1" t="s">
        <v>112</v>
      </c>
      <c r="C9" s="1" t="s">
        <v>277</v>
      </c>
      <c r="D9" s="1">
        <v>38</v>
      </c>
      <c r="E9" s="1" t="s">
        <v>3</v>
      </c>
      <c r="F9" s="1" t="s">
        <v>45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5">
      <c r="B10" s="1" t="s">
        <v>59</v>
      </c>
      <c r="C10" s="1" t="s">
        <v>228</v>
      </c>
      <c r="D10" s="1">
        <v>27</v>
      </c>
      <c r="E10" s="1" t="s">
        <v>3</v>
      </c>
      <c r="F10" s="1" t="s">
        <v>45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5">
      <c r="B11" s="1" t="s">
        <v>143</v>
      </c>
      <c r="C11" s="1" t="s">
        <v>300</v>
      </c>
      <c r="D11" s="1">
        <v>51</v>
      </c>
      <c r="E11" s="1" t="s">
        <v>3</v>
      </c>
      <c r="F11" s="1" t="s">
        <v>45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5">
      <c r="B12" s="1" t="s">
        <v>58</v>
      </c>
      <c r="C12" s="1" t="s">
        <v>227</v>
      </c>
      <c r="D12" s="1">
        <v>27</v>
      </c>
      <c r="E12" s="1" t="s">
        <v>3</v>
      </c>
      <c r="F12" s="1" t="s">
        <v>45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5">
      <c r="B13" s="1" t="s">
        <v>352</v>
      </c>
      <c r="C13" s="1" t="s">
        <v>317</v>
      </c>
      <c r="D13" s="1">
        <v>43</v>
      </c>
      <c r="E13" s="1" t="s">
        <v>7</v>
      </c>
      <c r="F13" s="1" t="s">
        <v>45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5">
      <c r="B14" s="1" t="s">
        <v>221</v>
      </c>
      <c r="C14" s="1" t="s">
        <v>363</v>
      </c>
      <c r="D14" s="1">
        <v>63</v>
      </c>
      <c r="E14" s="1" t="s">
        <v>7</v>
      </c>
      <c r="F14" s="1" t="s">
        <v>45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5">
      <c r="B15" s="1" t="s">
        <v>202</v>
      </c>
      <c r="C15" s="1" t="s">
        <v>349</v>
      </c>
      <c r="D15" s="1">
        <v>42</v>
      </c>
      <c r="E15" s="1" t="s">
        <v>7</v>
      </c>
      <c r="F15" s="1" t="s">
        <v>45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5">
      <c r="B16" s="1" t="s">
        <v>147</v>
      </c>
      <c r="C16" s="1" t="s">
        <v>304</v>
      </c>
      <c r="D16" s="1">
        <v>54</v>
      </c>
      <c r="E16" s="1" t="s">
        <v>3</v>
      </c>
      <c r="F16" s="1" t="s">
        <v>45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5">
      <c r="B17" s="1" t="s">
        <v>72</v>
      </c>
      <c r="C17" s="1" t="s">
        <v>239</v>
      </c>
      <c r="D17" s="1">
        <v>29</v>
      </c>
      <c r="E17" s="1" t="s">
        <v>3</v>
      </c>
      <c r="F17" s="1" t="s">
        <v>45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5">
      <c r="B18" s="1" t="s">
        <v>77</v>
      </c>
      <c r="C18" s="1" t="s">
        <v>244</v>
      </c>
      <c r="D18" s="1">
        <v>30</v>
      </c>
      <c r="E18" s="1" t="s">
        <v>3</v>
      </c>
      <c r="F18" s="1" t="s">
        <v>45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5">
      <c r="B19" s="1" t="s">
        <v>62</v>
      </c>
      <c r="C19" s="1" t="s">
        <v>231</v>
      </c>
      <c r="D19" s="1">
        <v>28</v>
      </c>
      <c r="E19" s="1" t="s">
        <v>3</v>
      </c>
      <c r="F19" s="1" t="s">
        <v>45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5">
      <c r="B20" s="1" t="s">
        <v>193</v>
      </c>
      <c r="C20" s="1" t="s">
        <v>342</v>
      </c>
      <c r="D20" s="1">
        <v>38</v>
      </c>
      <c r="E20" s="1" t="s">
        <v>7</v>
      </c>
      <c r="F20" s="1" t="s">
        <v>45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5">
      <c r="B21" s="1" t="s">
        <v>183</v>
      </c>
      <c r="C21" s="1" t="s">
        <v>334</v>
      </c>
      <c r="D21" s="1">
        <v>35</v>
      </c>
      <c r="E21" s="1" t="s">
        <v>7</v>
      </c>
      <c r="F21" s="1" t="s">
        <v>45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5">
      <c r="B22" s="1" t="s">
        <v>216</v>
      </c>
      <c r="C22" s="1" t="s">
        <v>328</v>
      </c>
      <c r="D22" s="1">
        <v>50</v>
      </c>
      <c r="E22" s="1" t="s">
        <v>7</v>
      </c>
      <c r="F22" s="1" t="s">
        <v>45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5">
      <c r="B23" s="1" t="s">
        <v>164</v>
      </c>
      <c r="C23" s="1" t="s">
        <v>319</v>
      </c>
      <c r="D23" s="1">
        <v>31</v>
      </c>
      <c r="E23" s="1" t="s">
        <v>7</v>
      </c>
      <c r="F23" s="1" t="s">
        <v>45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5">
      <c r="B24" s="1" t="s">
        <v>57</v>
      </c>
      <c r="C24" s="1" t="s">
        <v>226</v>
      </c>
      <c r="D24" s="1">
        <v>27</v>
      </c>
      <c r="E24" s="1" t="s">
        <v>3</v>
      </c>
      <c r="F24" s="1" t="s">
        <v>45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5">
      <c r="B25" s="1" t="s">
        <v>150</v>
      </c>
      <c r="C25" s="1" t="s">
        <v>305</v>
      </c>
      <c r="D25" s="1">
        <v>25</v>
      </c>
      <c r="E25" s="1" t="s">
        <v>7</v>
      </c>
      <c r="F25" s="1" t="s">
        <v>45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5">
      <c r="B26" s="1" t="s">
        <v>89</v>
      </c>
      <c r="C26" s="1" t="s">
        <v>255</v>
      </c>
      <c r="D26" s="1">
        <v>32</v>
      </c>
      <c r="E26" s="1" t="s">
        <v>3</v>
      </c>
      <c r="F26" s="1" t="s">
        <v>45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5">
      <c r="B27" s="1" t="s">
        <v>197</v>
      </c>
      <c r="C27" s="1" t="s">
        <v>345</v>
      </c>
      <c r="D27" s="1">
        <v>40</v>
      </c>
      <c r="E27" s="1" t="s">
        <v>7</v>
      </c>
      <c r="F27" s="1" t="s">
        <v>45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5">
      <c r="B28" s="1" t="s">
        <v>76</v>
      </c>
      <c r="C28" s="1" t="s">
        <v>243</v>
      </c>
      <c r="D28" s="1">
        <v>30</v>
      </c>
      <c r="E28" s="1" t="s">
        <v>3</v>
      </c>
      <c r="F28" s="1" t="s">
        <v>45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5">
      <c r="B29" s="1" t="s">
        <v>136</v>
      </c>
      <c r="C29" s="1" t="s">
        <v>295</v>
      </c>
      <c r="D29" s="1">
        <v>48</v>
      </c>
      <c r="E29" s="1" t="s">
        <v>3</v>
      </c>
      <c r="F29" s="1" t="s">
        <v>45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5">
      <c r="B30" s="1" t="s">
        <v>168</v>
      </c>
      <c r="C30" s="1" t="s">
        <v>322</v>
      </c>
      <c r="D30" s="1">
        <v>32</v>
      </c>
      <c r="E30" s="1" t="s">
        <v>7</v>
      </c>
      <c r="F30" s="1" t="s">
        <v>45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5">
      <c r="B31" s="1" t="s">
        <v>61</v>
      </c>
      <c r="C31" s="1" t="s">
        <v>230</v>
      </c>
      <c r="D31" s="1">
        <v>28</v>
      </c>
      <c r="E31" s="1" t="s">
        <v>3</v>
      </c>
      <c r="F31" s="1" t="s">
        <v>45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5">
      <c r="B32" s="1" t="s">
        <v>155</v>
      </c>
      <c r="C32" s="1" t="s">
        <v>310</v>
      </c>
      <c r="D32" s="1">
        <v>29</v>
      </c>
      <c r="E32" s="1" t="s">
        <v>7</v>
      </c>
      <c r="F32" s="1" t="s">
        <v>45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5">
      <c r="B33" s="1" t="s">
        <v>179</v>
      </c>
      <c r="C33" s="1" t="s">
        <v>329</v>
      </c>
      <c r="D33" s="1">
        <v>34</v>
      </c>
      <c r="E33" s="1" t="s">
        <v>7</v>
      </c>
      <c r="F33" s="1" t="s">
        <v>45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5">
      <c r="B34" s="1" t="s">
        <v>146</v>
      </c>
      <c r="C34" s="1" t="s">
        <v>360</v>
      </c>
      <c r="D34" s="1">
        <v>54</v>
      </c>
      <c r="E34" s="1" t="s">
        <v>7</v>
      </c>
      <c r="F34" s="1" t="s">
        <v>45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5">
      <c r="B35" s="1" t="s">
        <v>90</v>
      </c>
      <c r="C35" s="1" t="s">
        <v>370</v>
      </c>
      <c r="D35" s="1">
        <v>32</v>
      </c>
      <c r="E35" s="1" t="s">
        <v>3</v>
      </c>
      <c r="F35" s="1" t="s">
        <v>45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5">
      <c r="B36" s="1" t="s">
        <v>146</v>
      </c>
      <c r="C36" s="1" t="s">
        <v>303</v>
      </c>
      <c r="D36" s="1">
        <v>53</v>
      </c>
      <c r="E36" s="1" t="s">
        <v>3</v>
      </c>
      <c r="F36" s="1" t="s">
        <v>45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5">
      <c r="B37" s="1" t="s">
        <v>103</v>
      </c>
      <c r="C37" s="1" t="s">
        <v>268</v>
      </c>
      <c r="D37" s="1">
        <v>36</v>
      </c>
      <c r="E37" s="1" t="s">
        <v>3</v>
      </c>
      <c r="F37" s="1" t="s">
        <v>45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5">
      <c r="B38" s="1" t="s">
        <v>122</v>
      </c>
      <c r="C38" s="1" t="s">
        <v>285</v>
      </c>
      <c r="D38" s="1">
        <v>40</v>
      </c>
      <c r="E38" s="1" t="s">
        <v>3</v>
      </c>
      <c r="F38" s="1" t="s">
        <v>45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5">
      <c r="B39" s="1" t="s">
        <v>120</v>
      </c>
      <c r="C39" s="1" t="s">
        <v>236</v>
      </c>
      <c r="D39" s="1">
        <v>40</v>
      </c>
      <c r="E39" s="1" t="s">
        <v>3</v>
      </c>
      <c r="F39" s="1" t="s">
        <v>45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5">
      <c r="B40" s="1" t="s">
        <v>81</v>
      </c>
      <c r="C40" s="1" t="s">
        <v>247</v>
      </c>
      <c r="D40" s="1">
        <v>31</v>
      </c>
      <c r="E40" s="1" t="s">
        <v>3</v>
      </c>
      <c r="F40" s="1" t="s">
        <v>45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5">
      <c r="B41" s="1" t="s">
        <v>127</v>
      </c>
      <c r="C41" s="1" t="s">
        <v>288</v>
      </c>
      <c r="D41" s="1">
        <v>43</v>
      </c>
      <c r="E41" s="1" t="s">
        <v>3</v>
      </c>
      <c r="F41" s="1" t="s">
        <v>45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5">
      <c r="B42" s="1" t="s">
        <v>174</v>
      </c>
      <c r="C42" s="1" t="s">
        <v>327</v>
      </c>
      <c r="D42" s="1">
        <v>34</v>
      </c>
      <c r="E42" s="1" t="s">
        <v>7</v>
      </c>
      <c r="F42" s="1" t="s">
        <v>45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5">
      <c r="B43" s="1" t="s">
        <v>134</v>
      </c>
      <c r="C43" s="1" t="s">
        <v>293</v>
      </c>
      <c r="D43" s="1">
        <v>47</v>
      </c>
      <c r="E43" s="1" t="s">
        <v>3</v>
      </c>
      <c r="F43" s="1" t="s">
        <v>47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5">
      <c r="B44" s="1" t="s">
        <v>177</v>
      </c>
      <c r="C44" s="1" t="s">
        <v>365</v>
      </c>
      <c r="D44" s="1">
        <v>34</v>
      </c>
      <c r="E44" s="1" t="s">
        <v>7</v>
      </c>
      <c r="F44" s="1" t="s">
        <v>45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5">
      <c r="B45" s="1" t="s">
        <v>96</v>
      </c>
      <c r="C45" s="1" t="s">
        <v>262</v>
      </c>
      <c r="D45" s="1">
        <v>34</v>
      </c>
      <c r="E45" s="1" t="s">
        <v>3</v>
      </c>
      <c r="F45" s="1" t="s">
        <v>45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5">
      <c r="B46" s="1" t="s">
        <v>204</v>
      </c>
      <c r="C46" s="1" t="s">
        <v>350</v>
      </c>
      <c r="D46" s="1">
        <v>43</v>
      </c>
      <c r="E46" s="1" t="s">
        <v>7</v>
      </c>
      <c r="F46" s="1" t="s">
        <v>45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5">
      <c r="B47" s="1" t="s">
        <v>68</v>
      </c>
      <c r="C47" s="1" t="s">
        <v>69</v>
      </c>
      <c r="D47" s="1">
        <v>29</v>
      </c>
      <c r="E47" s="1" t="s">
        <v>3</v>
      </c>
      <c r="F47" s="1" t="s">
        <v>45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5">
      <c r="B48" s="1" t="s">
        <v>181</v>
      </c>
      <c r="C48" s="1" t="s">
        <v>331</v>
      </c>
      <c r="D48" s="1">
        <v>35</v>
      </c>
      <c r="E48" s="1" t="s">
        <v>7</v>
      </c>
      <c r="F48" s="1" t="s">
        <v>45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5">
      <c r="B49" s="1" t="s">
        <v>194</v>
      </c>
      <c r="C49" s="1" t="s">
        <v>343</v>
      </c>
      <c r="D49" s="1">
        <v>39</v>
      </c>
      <c r="E49" s="1" t="s">
        <v>7</v>
      </c>
      <c r="F49" s="1" t="s">
        <v>45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5">
      <c r="B50" s="1" t="s">
        <v>142</v>
      </c>
      <c r="C50" s="1" t="s">
        <v>299</v>
      </c>
      <c r="D50" s="1">
        <v>51</v>
      </c>
      <c r="E50" s="1" t="s">
        <v>3</v>
      </c>
      <c r="F50" s="1" t="s">
        <v>45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5">
      <c r="B51" s="1" t="s">
        <v>173</v>
      </c>
      <c r="C51" s="1" t="s">
        <v>326</v>
      </c>
      <c r="D51" s="1">
        <v>34</v>
      </c>
      <c r="E51" s="1" t="s">
        <v>7</v>
      </c>
      <c r="F51" s="1" t="s">
        <v>45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5">
      <c r="B52" s="1" t="s">
        <v>215</v>
      </c>
      <c r="C52" s="1" t="s">
        <v>358</v>
      </c>
      <c r="D52" s="1">
        <v>50</v>
      </c>
      <c r="E52" s="1" t="s">
        <v>7</v>
      </c>
      <c r="F52" s="1" t="s">
        <v>45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5">
      <c r="B53" s="1" t="s">
        <v>126</v>
      </c>
      <c r="C53" s="1" t="s">
        <v>287</v>
      </c>
      <c r="D53" s="1">
        <v>43</v>
      </c>
      <c r="E53" s="1" t="s">
        <v>3</v>
      </c>
      <c r="F53" s="1" t="s">
        <v>45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5">
      <c r="B54" s="1" t="s">
        <v>132</v>
      </c>
      <c r="C54" s="1" t="s">
        <v>291</v>
      </c>
      <c r="D54" s="1">
        <v>45</v>
      </c>
      <c r="E54" s="1" t="s">
        <v>3</v>
      </c>
      <c r="F54" s="1" t="s">
        <v>45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5">
      <c r="B55" s="1" t="s">
        <v>123</v>
      </c>
      <c r="C55" s="1" t="s">
        <v>276</v>
      </c>
      <c r="D55" s="1">
        <v>40</v>
      </c>
      <c r="E55" s="1" t="s">
        <v>3</v>
      </c>
      <c r="F55" s="1" t="s">
        <v>45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5">
      <c r="B56" s="1" t="s">
        <v>124</v>
      </c>
      <c r="C56" s="1" t="s">
        <v>272</v>
      </c>
      <c r="D56" s="1">
        <v>41</v>
      </c>
      <c r="E56" s="1" t="s">
        <v>3</v>
      </c>
      <c r="F56" s="1" t="s">
        <v>45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5">
      <c r="B57" s="1" t="s">
        <v>110</v>
      </c>
      <c r="C57" s="1" t="s">
        <v>275</v>
      </c>
      <c r="D57" s="1">
        <v>38</v>
      </c>
      <c r="E57" s="1" t="s">
        <v>3</v>
      </c>
      <c r="F57" s="1" t="s">
        <v>45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5">
      <c r="B58" s="1" t="s">
        <v>166</v>
      </c>
      <c r="C58" s="1" t="s">
        <v>321</v>
      </c>
      <c r="D58" s="1">
        <v>32</v>
      </c>
      <c r="E58" s="1" t="s">
        <v>7</v>
      </c>
      <c r="F58" s="1" t="s">
        <v>45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5">
      <c r="B59" s="1" t="s">
        <v>178</v>
      </c>
      <c r="C59" s="1" t="s">
        <v>306</v>
      </c>
      <c r="D59" s="1">
        <v>34</v>
      </c>
      <c r="E59" s="1" t="s">
        <v>7</v>
      </c>
      <c r="F59" s="1" t="s">
        <v>45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5">
      <c r="B60" s="1" t="s">
        <v>145</v>
      </c>
      <c r="C60" s="1" t="s">
        <v>302</v>
      </c>
      <c r="D60" s="1">
        <v>53</v>
      </c>
      <c r="E60" s="1" t="s">
        <v>3</v>
      </c>
      <c r="F60" s="1" t="s">
        <v>45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5">
      <c r="B61" s="1" t="s">
        <v>201</v>
      </c>
      <c r="C61" s="1" t="s">
        <v>348</v>
      </c>
      <c r="D61" s="1">
        <v>42</v>
      </c>
      <c r="E61" s="1" t="s">
        <v>7</v>
      </c>
      <c r="F61" s="1" t="s">
        <v>45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5">
      <c r="B62" s="1" t="s">
        <v>63</v>
      </c>
      <c r="C62" s="1" t="s">
        <v>259</v>
      </c>
      <c r="D62" s="1">
        <v>33</v>
      </c>
      <c r="E62" s="1" t="s">
        <v>3</v>
      </c>
      <c r="F62" s="1" t="s">
        <v>45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5">
      <c r="B63" s="1" t="s">
        <v>115</v>
      </c>
      <c r="C63" s="1" t="s">
        <v>333</v>
      </c>
      <c r="D63" s="1">
        <v>35</v>
      </c>
      <c r="E63" s="1" t="s">
        <v>7</v>
      </c>
      <c r="F63" s="1" t="s">
        <v>45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5">
      <c r="B64" s="1" t="s">
        <v>152</v>
      </c>
      <c r="C64" s="1" t="s">
        <v>307</v>
      </c>
      <c r="D64" s="1">
        <v>28</v>
      </c>
      <c r="E64" s="1" t="s">
        <v>7</v>
      </c>
      <c r="F64" s="1" t="s">
        <v>45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5">
      <c r="B65" s="1" t="s">
        <v>52</v>
      </c>
      <c r="C65" s="1" t="s">
        <v>224</v>
      </c>
      <c r="D65" s="1">
        <v>25</v>
      </c>
      <c r="E65" s="1" t="s">
        <v>3</v>
      </c>
      <c r="F65" s="1" t="s">
        <v>45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5">
      <c r="B66" s="1" t="s">
        <v>163</v>
      </c>
      <c r="C66" s="1" t="s">
        <v>318</v>
      </c>
      <c r="D66" s="1">
        <v>31</v>
      </c>
      <c r="E66" s="1" t="s">
        <v>7</v>
      </c>
      <c r="F66" s="1" t="s">
        <v>45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5">
      <c r="B67" s="1" t="s">
        <v>82</v>
      </c>
      <c r="C67" s="1" t="s">
        <v>248</v>
      </c>
      <c r="D67" s="1">
        <v>31</v>
      </c>
      <c r="E67" s="1" t="s">
        <v>3</v>
      </c>
      <c r="F67" s="1" t="s">
        <v>45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5">
      <c r="B68" s="1" t="s">
        <v>131</v>
      </c>
      <c r="C68" s="1" t="s">
        <v>290</v>
      </c>
      <c r="D68" s="1">
        <v>44</v>
      </c>
      <c r="E68" s="1" t="s">
        <v>3</v>
      </c>
      <c r="F68" s="1" t="s">
        <v>45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5">
      <c r="B69" s="1" t="s">
        <v>171</v>
      </c>
      <c r="C69" s="1" t="s">
        <v>324</v>
      </c>
      <c r="D69" s="1">
        <v>33</v>
      </c>
      <c r="E69" s="1" t="s">
        <v>7</v>
      </c>
      <c r="F69" s="1" t="s">
        <v>45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5">
      <c r="B70" s="1" t="s">
        <v>128</v>
      </c>
      <c r="C70" s="1" t="s">
        <v>289</v>
      </c>
      <c r="D70" s="1">
        <v>43</v>
      </c>
      <c r="E70" s="1" t="s">
        <v>3</v>
      </c>
      <c r="F70" s="1" t="s">
        <v>45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5">
      <c r="B71" s="1" t="s">
        <v>80</v>
      </c>
      <c r="C71" s="1" t="s">
        <v>372</v>
      </c>
      <c r="D71" s="1">
        <v>31</v>
      </c>
      <c r="E71" s="1" t="s">
        <v>3</v>
      </c>
      <c r="F71" s="1" t="s">
        <v>45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5">
      <c r="B72" s="1" t="s">
        <v>210</v>
      </c>
      <c r="C72" s="1" t="s">
        <v>354</v>
      </c>
      <c r="D72" s="1">
        <v>47</v>
      </c>
      <c r="E72" s="1" t="s">
        <v>7</v>
      </c>
      <c r="F72" s="1" t="s">
        <v>45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5">
      <c r="B73" s="1" t="s">
        <v>60</v>
      </c>
      <c r="C73" s="1" t="s">
        <v>229</v>
      </c>
      <c r="D73" s="1">
        <v>28</v>
      </c>
      <c r="E73" s="1" t="s">
        <v>3</v>
      </c>
      <c r="F73" s="1" t="s">
        <v>45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5">
      <c r="B74" s="1" t="s">
        <v>149</v>
      </c>
      <c r="C74" s="1" t="s">
        <v>134</v>
      </c>
      <c r="D74" s="1">
        <v>67</v>
      </c>
      <c r="E74" s="1" t="s">
        <v>3</v>
      </c>
      <c r="F74" s="1" t="s">
        <v>45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5">
      <c r="B75" s="1" t="s">
        <v>56</v>
      </c>
      <c r="C75" s="1" t="s">
        <v>128</v>
      </c>
      <c r="D75" s="1">
        <v>27</v>
      </c>
      <c r="E75" s="1" t="s">
        <v>3</v>
      </c>
      <c r="F75" s="1" t="s">
        <v>45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5">
      <c r="B76" s="1" t="s">
        <v>198</v>
      </c>
      <c r="C76" s="1" t="s">
        <v>346</v>
      </c>
      <c r="D76" s="1">
        <v>41</v>
      </c>
      <c r="E76" s="1" t="s">
        <v>7</v>
      </c>
      <c r="F76" s="1" t="s">
        <v>45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5">
      <c r="B77" s="1" t="s">
        <v>220</v>
      </c>
      <c r="C77" s="1" t="s">
        <v>362</v>
      </c>
      <c r="D77" s="1">
        <v>56</v>
      </c>
      <c r="E77" s="1" t="s">
        <v>7</v>
      </c>
      <c r="F77" s="1" t="s">
        <v>45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5">
      <c r="B78" s="1" t="s">
        <v>138</v>
      </c>
      <c r="C78" s="1" t="s">
        <v>296</v>
      </c>
      <c r="D78" s="1">
        <v>49</v>
      </c>
      <c r="E78" s="1" t="s">
        <v>3</v>
      </c>
      <c r="F78" s="1" t="s">
        <v>45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5">
      <c r="B79" s="1" t="s">
        <v>121</v>
      </c>
      <c r="C79" s="1" t="s">
        <v>263</v>
      </c>
      <c r="D79" s="1">
        <v>40</v>
      </c>
      <c r="E79" s="1" t="s">
        <v>3</v>
      </c>
      <c r="F79" s="1" t="s">
        <v>45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5">
      <c r="B80" s="1" t="s">
        <v>195</v>
      </c>
      <c r="C80" s="1" t="s">
        <v>344</v>
      </c>
      <c r="D80" s="1">
        <v>40</v>
      </c>
      <c r="E80" s="1" t="s">
        <v>7</v>
      </c>
      <c r="F80" s="1" t="s">
        <v>45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5">
      <c r="B81" s="1" t="s">
        <v>116</v>
      </c>
      <c r="C81" s="1" t="s">
        <v>281</v>
      </c>
      <c r="D81" s="1">
        <v>39</v>
      </c>
      <c r="E81" s="1" t="s">
        <v>3</v>
      </c>
      <c r="F81" s="1" t="s">
        <v>45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5">
      <c r="B82" s="1" t="s">
        <v>190</v>
      </c>
      <c r="C82" s="1" t="s">
        <v>339</v>
      </c>
      <c r="D82" s="1">
        <v>38</v>
      </c>
      <c r="E82" s="1" t="s">
        <v>7</v>
      </c>
      <c r="F82" s="1" t="s">
        <v>45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5">
      <c r="B83" s="1" t="s">
        <v>93</v>
      </c>
      <c r="C83" s="1" t="s">
        <v>258</v>
      </c>
      <c r="D83" s="1">
        <v>33</v>
      </c>
      <c r="E83" s="1" t="s">
        <v>3</v>
      </c>
      <c r="F83" s="1" t="s">
        <v>45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5">
      <c r="B84" s="1" t="s">
        <v>88</v>
      </c>
      <c r="C84" s="1" t="s">
        <v>254</v>
      </c>
      <c r="D84" s="1">
        <v>32</v>
      </c>
      <c r="E84" s="1" t="s">
        <v>3</v>
      </c>
      <c r="F84" s="1" t="s">
        <v>45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5">
      <c r="B85" s="1" t="s">
        <v>172</v>
      </c>
      <c r="C85" s="1" t="s">
        <v>367</v>
      </c>
      <c r="D85" s="1">
        <v>34</v>
      </c>
      <c r="E85" s="1" t="s">
        <v>7</v>
      </c>
      <c r="F85" s="1" t="s">
        <v>45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5">
      <c r="B86" s="1" t="s">
        <v>102</v>
      </c>
      <c r="C86" s="1" t="s">
        <v>267</v>
      </c>
      <c r="D86" s="1">
        <v>36</v>
      </c>
      <c r="E86" s="1" t="s">
        <v>3</v>
      </c>
      <c r="F86" s="1" t="s">
        <v>45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5">
      <c r="B87" s="1" t="s">
        <v>214</v>
      </c>
      <c r="C87" s="1" t="s">
        <v>328</v>
      </c>
      <c r="D87" s="1">
        <v>49</v>
      </c>
      <c r="E87" s="1" t="s">
        <v>7</v>
      </c>
      <c r="F87" s="1" t="s">
        <v>45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5">
      <c r="B88" s="1" t="s">
        <v>184</v>
      </c>
      <c r="C88" s="1" t="s">
        <v>335</v>
      </c>
      <c r="D88" s="1">
        <v>36</v>
      </c>
      <c r="E88" s="1" t="s">
        <v>7</v>
      </c>
      <c r="F88" s="1" t="s">
        <v>45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5">
      <c r="B89" s="1" t="s">
        <v>200</v>
      </c>
      <c r="C89" s="1" t="s">
        <v>339</v>
      </c>
      <c r="D89" s="1">
        <v>42</v>
      </c>
      <c r="E89" s="1" t="s">
        <v>7</v>
      </c>
      <c r="F89" s="1" t="s">
        <v>45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5">
      <c r="B90" s="1" t="s">
        <v>125</v>
      </c>
      <c r="C90" s="1" t="s">
        <v>286</v>
      </c>
      <c r="D90" s="1">
        <v>42</v>
      </c>
      <c r="E90" s="1" t="s">
        <v>3</v>
      </c>
      <c r="F90" s="1" t="s">
        <v>45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5">
      <c r="B91" s="1" t="s">
        <v>130</v>
      </c>
      <c r="C91" s="1" t="s">
        <v>271</v>
      </c>
      <c r="D91" s="1">
        <v>44</v>
      </c>
      <c r="E91" s="1" t="s">
        <v>3</v>
      </c>
      <c r="F91" s="1" t="s">
        <v>45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5">
      <c r="B92" s="1" t="s">
        <v>218</v>
      </c>
      <c r="C92" s="1" t="s">
        <v>360</v>
      </c>
      <c r="D92" s="1">
        <v>52</v>
      </c>
      <c r="E92" s="1" t="s">
        <v>7</v>
      </c>
      <c r="F92" s="1" t="s">
        <v>45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5">
      <c r="B93" s="1" t="s">
        <v>212</v>
      </c>
      <c r="C93" s="1" t="s">
        <v>355</v>
      </c>
      <c r="D93" s="1">
        <v>48</v>
      </c>
      <c r="E93" s="1" t="s">
        <v>7</v>
      </c>
      <c r="F93" s="1" t="s">
        <v>49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5">
      <c r="B94" s="1" t="s">
        <v>101</v>
      </c>
      <c r="C94" s="1" t="s">
        <v>266</v>
      </c>
      <c r="D94" s="1">
        <v>36</v>
      </c>
      <c r="E94" s="1" t="s">
        <v>3</v>
      </c>
      <c r="F94" s="1" t="s">
        <v>45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5">
      <c r="B95" s="1" t="s">
        <v>158</v>
      </c>
      <c r="C95" s="1" t="s">
        <v>313</v>
      </c>
      <c r="D95" s="1">
        <v>30</v>
      </c>
      <c r="E95" s="1" t="s">
        <v>7</v>
      </c>
      <c r="F95" s="1" t="s">
        <v>45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5">
      <c r="B96" s="1" t="s">
        <v>159</v>
      </c>
      <c r="C96" s="1" t="s">
        <v>314</v>
      </c>
      <c r="D96" s="1">
        <v>30</v>
      </c>
      <c r="E96" s="1" t="s">
        <v>7</v>
      </c>
      <c r="F96" s="1" t="s">
        <v>45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5">
      <c r="B97" s="1" t="s">
        <v>151</v>
      </c>
      <c r="C97" s="1" t="s">
        <v>306</v>
      </c>
      <c r="D97" s="1">
        <v>28</v>
      </c>
      <c r="E97" s="1" t="s">
        <v>7</v>
      </c>
      <c r="F97" s="1" t="s">
        <v>45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5">
      <c r="B98" s="1" t="s">
        <v>100</v>
      </c>
      <c r="C98" s="1" t="s">
        <v>265</v>
      </c>
      <c r="D98" s="1">
        <v>36</v>
      </c>
      <c r="E98" s="1" t="s">
        <v>3</v>
      </c>
      <c r="F98" s="1" t="s">
        <v>45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5">
      <c r="B99" s="1" t="s">
        <v>67</v>
      </c>
      <c r="C99" s="1" t="s">
        <v>236</v>
      </c>
      <c r="D99" s="1">
        <v>29</v>
      </c>
      <c r="E99" s="1" t="s">
        <v>3</v>
      </c>
      <c r="F99" s="1" t="s">
        <v>45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5">
      <c r="B100" s="1" t="s">
        <v>109</v>
      </c>
      <c r="C100" s="1" t="s">
        <v>274</v>
      </c>
      <c r="D100" s="1">
        <v>38</v>
      </c>
      <c r="E100" s="1" t="s">
        <v>3</v>
      </c>
      <c r="F100" s="1" t="s">
        <v>45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5">
      <c r="B101" s="1" t="s">
        <v>137</v>
      </c>
      <c r="C101" s="1" t="s">
        <v>263</v>
      </c>
      <c r="D101" s="1">
        <v>49</v>
      </c>
      <c r="E101" s="1" t="s">
        <v>3</v>
      </c>
      <c r="F101" s="1" t="s">
        <v>45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5">
      <c r="B102" s="1" t="s">
        <v>165</v>
      </c>
      <c r="C102" s="1" t="s">
        <v>320</v>
      </c>
      <c r="D102" s="1">
        <v>32</v>
      </c>
      <c r="E102" s="1" t="s">
        <v>7</v>
      </c>
      <c r="F102" s="1" t="s">
        <v>45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5">
      <c r="B103" s="1" t="s">
        <v>209</v>
      </c>
      <c r="C103" s="1" t="s">
        <v>353</v>
      </c>
      <c r="D103" s="1">
        <v>47</v>
      </c>
      <c r="E103" s="1" t="s">
        <v>7</v>
      </c>
      <c r="F103" s="1" t="s">
        <v>45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5">
      <c r="B104" s="1" t="s">
        <v>206</v>
      </c>
      <c r="C104" s="1" t="s">
        <v>207</v>
      </c>
      <c r="D104" s="1">
        <v>44</v>
      </c>
      <c r="E104" s="1" t="s">
        <v>7</v>
      </c>
      <c r="F104" s="1" t="s">
        <v>45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5">
      <c r="B105" s="1" t="s">
        <v>161</v>
      </c>
      <c r="C105" s="1" t="s">
        <v>316</v>
      </c>
      <c r="D105" s="1">
        <v>31</v>
      </c>
      <c r="E105" s="1" t="s">
        <v>7</v>
      </c>
      <c r="F105" s="1" t="s">
        <v>45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5">
      <c r="B106" s="1" t="s">
        <v>99</v>
      </c>
      <c r="C106" s="1" t="s">
        <v>264</v>
      </c>
      <c r="D106" s="1">
        <v>36</v>
      </c>
      <c r="E106" s="1" t="s">
        <v>3</v>
      </c>
      <c r="F106" s="1" t="s">
        <v>45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5">
      <c r="B107" s="1" t="s">
        <v>91</v>
      </c>
      <c r="C107" s="1" t="s">
        <v>256</v>
      </c>
      <c r="D107" s="1">
        <v>33</v>
      </c>
      <c r="E107" s="1" t="s">
        <v>3</v>
      </c>
      <c r="F107" s="1" t="s">
        <v>45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5">
      <c r="B108" s="1" t="s">
        <v>108</v>
      </c>
      <c r="C108" s="1" t="s">
        <v>273</v>
      </c>
      <c r="D108" s="1">
        <v>38</v>
      </c>
      <c r="E108" s="1" t="s">
        <v>3</v>
      </c>
      <c r="F108" s="1" t="s">
        <v>45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5">
      <c r="B109" s="1" t="s">
        <v>208</v>
      </c>
      <c r="C109" s="1" t="s">
        <v>348</v>
      </c>
      <c r="D109" s="1">
        <v>47</v>
      </c>
      <c r="E109" s="1" t="s">
        <v>7</v>
      </c>
      <c r="F109" s="1" t="s">
        <v>45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5">
      <c r="B110" s="1" t="s">
        <v>107</v>
      </c>
      <c r="C110" s="1" t="s">
        <v>272</v>
      </c>
      <c r="D110" s="1">
        <v>38</v>
      </c>
      <c r="E110" s="1" t="s">
        <v>3</v>
      </c>
      <c r="F110" s="1" t="s">
        <v>45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5">
      <c r="B111" s="1" t="s">
        <v>380</v>
      </c>
      <c r="C111" s="1" t="s">
        <v>237</v>
      </c>
      <c r="D111" s="1">
        <v>63</v>
      </c>
      <c r="E111" s="1" t="s">
        <v>3</v>
      </c>
      <c r="F111" s="1" t="s">
        <v>45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5">
      <c r="B112" s="1" t="s">
        <v>106</v>
      </c>
      <c r="C112" s="1" t="s">
        <v>271</v>
      </c>
      <c r="D112" s="1">
        <v>38</v>
      </c>
      <c r="E112" s="1" t="s">
        <v>3</v>
      </c>
      <c r="F112" s="1" t="s">
        <v>45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5">
      <c r="B113" s="1" t="s">
        <v>170</v>
      </c>
      <c r="C113" s="1" t="s">
        <v>368</v>
      </c>
      <c r="D113" s="1">
        <v>33</v>
      </c>
      <c r="E113" s="1" t="s">
        <v>7</v>
      </c>
      <c r="F113" s="1" t="s">
        <v>45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5">
      <c r="B114" s="1" t="s">
        <v>87</v>
      </c>
      <c r="C114" s="1" t="s">
        <v>253</v>
      </c>
      <c r="D114" s="1">
        <v>32</v>
      </c>
      <c r="E114" s="1" t="s">
        <v>3</v>
      </c>
      <c r="F114" s="1" t="s">
        <v>45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5">
      <c r="B115" s="1" t="s">
        <v>65</v>
      </c>
      <c r="C115" s="1" t="s">
        <v>234</v>
      </c>
      <c r="D115" s="1">
        <v>29</v>
      </c>
      <c r="E115" s="1" t="s">
        <v>3</v>
      </c>
      <c r="F115" s="1" t="s">
        <v>45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5">
      <c r="B116" s="1" t="s">
        <v>160</v>
      </c>
      <c r="C116" s="1" t="s">
        <v>315</v>
      </c>
      <c r="D116" s="1">
        <v>31</v>
      </c>
      <c r="E116" s="1" t="s">
        <v>7</v>
      </c>
      <c r="F116" s="1" t="s">
        <v>45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5">
      <c r="B117" s="1" t="s">
        <v>213</v>
      </c>
      <c r="C117" s="1" t="s">
        <v>357</v>
      </c>
      <c r="D117" s="1">
        <v>48</v>
      </c>
      <c r="E117" s="1" t="s">
        <v>7</v>
      </c>
      <c r="F117" s="1" t="s">
        <v>45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5">
      <c r="B118" s="1" t="s">
        <v>203</v>
      </c>
      <c r="C118" s="1" t="s">
        <v>87</v>
      </c>
      <c r="D118" s="1">
        <v>42</v>
      </c>
      <c r="E118" s="1" t="s">
        <v>7</v>
      </c>
      <c r="F118" s="1" t="s">
        <v>45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5">
      <c r="B119" s="1" t="s">
        <v>63</v>
      </c>
      <c r="C119" s="1" t="s">
        <v>232</v>
      </c>
      <c r="D119" s="1">
        <v>28</v>
      </c>
      <c r="E119" s="1" t="s">
        <v>3</v>
      </c>
      <c r="F119" s="1" t="s">
        <v>45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5">
      <c r="B120" s="1" t="s">
        <v>53</v>
      </c>
      <c r="C120" s="1" t="s">
        <v>54</v>
      </c>
      <c r="D120" s="1">
        <v>26</v>
      </c>
      <c r="E120" s="1" t="s">
        <v>3</v>
      </c>
      <c r="F120" s="1" t="s">
        <v>45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5">
      <c r="B121" s="1" t="s">
        <v>192</v>
      </c>
      <c r="C121" s="1" t="s">
        <v>341</v>
      </c>
      <c r="D121" s="1">
        <v>38</v>
      </c>
      <c r="E121" s="1" t="s">
        <v>7</v>
      </c>
      <c r="F121" s="1" t="s">
        <v>47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5">
      <c r="B122" s="1" t="s">
        <v>175</v>
      </c>
      <c r="C122" s="1" t="s">
        <v>366</v>
      </c>
      <c r="D122" s="1">
        <v>34</v>
      </c>
      <c r="E122" s="1" t="s">
        <v>7</v>
      </c>
      <c r="F122" s="1" t="s">
        <v>45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5">
      <c r="B123" s="1" t="s">
        <v>104</v>
      </c>
      <c r="C123" s="1" t="s">
        <v>269</v>
      </c>
      <c r="D123" s="1">
        <v>37</v>
      </c>
      <c r="E123" s="1" t="s">
        <v>3</v>
      </c>
      <c r="F123" s="1" t="s">
        <v>45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5">
      <c r="B124" s="1" t="s">
        <v>97</v>
      </c>
      <c r="C124" s="1" t="s">
        <v>371</v>
      </c>
      <c r="D124" s="1">
        <v>35</v>
      </c>
      <c r="E124" s="1" t="s">
        <v>3</v>
      </c>
      <c r="F124" s="1" t="s">
        <v>45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5">
      <c r="B125" s="1" t="s">
        <v>66</v>
      </c>
      <c r="C125" s="1" t="s">
        <v>235</v>
      </c>
      <c r="D125" s="1">
        <v>29</v>
      </c>
      <c r="E125" s="1" t="s">
        <v>3</v>
      </c>
      <c r="F125" s="1" t="s">
        <v>45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5">
      <c r="B126" s="1" t="s">
        <v>185</v>
      </c>
      <c r="C126" s="1" t="s">
        <v>336</v>
      </c>
      <c r="D126" s="1">
        <v>36</v>
      </c>
      <c r="E126" s="1" t="s">
        <v>7</v>
      </c>
      <c r="F126" s="1" t="s">
        <v>45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5">
      <c r="B127" s="1" t="s">
        <v>162</v>
      </c>
      <c r="C127" s="1" t="s">
        <v>317</v>
      </c>
      <c r="D127" s="1">
        <v>31</v>
      </c>
      <c r="E127" s="1" t="s">
        <v>7</v>
      </c>
      <c r="F127" s="1" t="s">
        <v>50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5">
      <c r="B128" s="1" t="s">
        <v>113</v>
      </c>
      <c r="C128" s="1" t="s">
        <v>278</v>
      </c>
      <c r="D128" s="1">
        <v>38</v>
      </c>
      <c r="E128" s="1" t="s">
        <v>3</v>
      </c>
      <c r="F128" s="1" t="s">
        <v>45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5">
      <c r="B129" s="1" t="s">
        <v>146</v>
      </c>
      <c r="C129" s="1" t="s">
        <v>325</v>
      </c>
      <c r="D129" s="1">
        <v>33</v>
      </c>
      <c r="E129" s="1" t="s">
        <v>7</v>
      </c>
      <c r="F129" s="1" t="s">
        <v>45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5">
      <c r="B130" s="1" t="s">
        <v>156</v>
      </c>
      <c r="C130" s="1" t="s">
        <v>311</v>
      </c>
      <c r="D130" s="1">
        <v>29</v>
      </c>
      <c r="E130" s="1" t="s">
        <v>7</v>
      </c>
      <c r="F130" s="1" t="s">
        <v>45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5">
      <c r="B131" s="1" t="s">
        <v>211</v>
      </c>
      <c r="C131" s="1" t="s">
        <v>329</v>
      </c>
      <c r="D131" s="1">
        <v>47</v>
      </c>
      <c r="E131" s="1" t="s">
        <v>7</v>
      </c>
      <c r="F131" s="1" t="s">
        <v>48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5">
      <c r="B132" s="1" t="s">
        <v>219</v>
      </c>
      <c r="C132" s="1" t="s">
        <v>361</v>
      </c>
      <c r="D132" s="1">
        <v>54</v>
      </c>
      <c r="E132" s="1" t="s">
        <v>7</v>
      </c>
      <c r="F132" s="1" t="s">
        <v>45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5">
      <c r="B133" s="1" t="s">
        <v>157</v>
      </c>
      <c r="C133" s="1" t="s">
        <v>312</v>
      </c>
      <c r="D133" s="1">
        <v>29</v>
      </c>
      <c r="E133" s="1" t="s">
        <v>7</v>
      </c>
      <c r="F133" s="1" t="s">
        <v>45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5">
      <c r="B134" s="1" t="s">
        <v>73</v>
      </c>
      <c r="C134" s="1" t="s">
        <v>240</v>
      </c>
      <c r="D134" s="1">
        <v>29</v>
      </c>
      <c r="E134" s="1" t="s">
        <v>3</v>
      </c>
      <c r="F134" s="1" t="s">
        <v>45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5">
      <c r="B135" s="1" t="s">
        <v>144</v>
      </c>
      <c r="C135" s="1" t="s">
        <v>301</v>
      </c>
      <c r="D135" s="1">
        <v>52</v>
      </c>
      <c r="E135" s="1" t="s">
        <v>3</v>
      </c>
      <c r="F135" s="1" t="s">
        <v>45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5">
      <c r="B136" s="1" t="s">
        <v>64</v>
      </c>
      <c r="C136" s="1" t="s">
        <v>233</v>
      </c>
      <c r="D136" s="1">
        <v>28</v>
      </c>
      <c r="E136" s="1" t="s">
        <v>3</v>
      </c>
      <c r="F136" s="1" t="s">
        <v>45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5">
      <c r="B137" s="1" t="s">
        <v>205</v>
      </c>
      <c r="C137" s="1" t="s">
        <v>351</v>
      </c>
      <c r="D137" s="1">
        <v>43</v>
      </c>
      <c r="E137" s="1" t="s">
        <v>7</v>
      </c>
      <c r="F137" s="1" t="s">
        <v>45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5">
      <c r="B138" s="1" t="s">
        <v>119</v>
      </c>
      <c r="C138" s="1" t="s">
        <v>284</v>
      </c>
      <c r="D138" s="1">
        <v>39</v>
      </c>
      <c r="E138" s="1" t="s">
        <v>3</v>
      </c>
      <c r="F138" s="1" t="s">
        <v>45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5">
      <c r="B139" s="1" t="s">
        <v>98</v>
      </c>
      <c r="C139" s="1" t="s">
        <v>263</v>
      </c>
      <c r="D139" s="1">
        <v>35</v>
      </c>
      <c r="E139" s="1" t="s">
        <v>3</v>
      </c>
      <c r="F139" s="1" t="s">
        <v>45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5">
      <c r="B140" s="1" t="s">
        <v>105</v>
      </c>
      <c r="C140" s="1" t="s">
        <v>270</v>
      </c>
      <c r="D140" s="1">
        <v>37</v>
      </c>
      <c r="E140" s="1" t="s">
        <v>3</v>
      </c>
      <c r="F140" s="1" t="s">
        <v>45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5">
      <c r="B141" s="1" t="s">
        <v>135</v>
      </c>
      <c r="C141" s="1" t="s">
        <v>294</v>
      </c>
      <c r="D141" s="1">
        <v>47</v>
      </c>
      <c r="E141" s="1" t="s">
        <v>3</v>
      </c>
      <c r="F141" s="1" t="s">
        <v>45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5">
      <c r="B142" s="1" t="s">
        <v>75</v>
      </c>
      <c r="C142" s="1" t="s">
        <v>242</v>
      </c>
      <c r="D142" s="1">
        <v>30</v>
      </c>
      <c r="E142" s="1" t="s">
        <v>3</v>
      </c>
      <c r="F142" s="1" t="s">
        <v>45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5">
      <c r="B143" s="1" t="s">
        <v>84</v>
      </c>
      <c r="C143" s="1" t="s">
        <v>250</v>
      </c>
      <c r="D143" s="1">
        <v>31</v>
      </c>
      <c r="E143" s="1" t="s">
        <v>3</v>
      </c>
      <c r="F143" s="1" t="s">
        <v>45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5">
      <c r="B144" s="1" t="s">
        <v>199</v>
      </c>
      <c r="C144" s="1" t="s">
        <v>347</v>
      </c>
      <c r="D144" s="1">
        <v>41</v>
      </c>
      <c r="E144" s="1" t="s">
        <v>7</v>
      </c>
      <c r="F144" s="1" t="s">
        <v>45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5">
      <c r="B145" s="1" t="s">
        <v>95</v>
      </c>
      <c r="C145" s="1" t="s">
        <v>261</v>
      </c>
      <c r="D145" s="1">
        <v>34</v>
      </c>
      <c r="E145" s="1" t="s">
        <v>3</v>
      </c>
      <c r="F145" s="1" t="s">
        <v>45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5">
      <c r="B146" s="1" t="s">
        <v>83</v>
      </c>
      <c r="C146" s="1" t="s">
        <v>249</v>
      </c>
      <c r="D146" s="1">
        <v>31</v>
      </c>
      <c r="E146" s="1" t="s">
        <v>3</v>
      </c>
      <c r="F146" s="1" t="s">
        <v>45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5">
      <c r="B147" s="1" t="s">
        <v>141</v>
      </c>
      <c r="C147" s="1" t="s">
        <v>298</v>
      </c>
      <c r="D147" s="1">
        <v>50</v>
      </c>
      <c r="E147" s="1" t="s">
        <v>3</v>
      </c>
      <c r="F147" s="1" t="s">
        <v>45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5">
      <c r="B148" s="1" t="s">
        <v>70</v>
      </c>
      <c r="C148" s="1" t="s">
        <v>237</v>
      </c>
      <c r="D148" s="1">
        <v>29</v>
      </c>
      <c r="E148" s="1" t="s">
        <v>3</v>
      </c>
      <c r="F148" s="1" t="s">
        <v>46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5">
      <c r="B149" s="1" t="s">
        <v>117</v>
      </c>
      <c r="C149" s="1" t="s">
        <v>282</v>
      </c>
      <c r="D149" s="1">
        <v>39</v>
      </c>
      <c r="E149" s="1" t="s">
        <v>3</v>
      </c>
      <c r="F149" s="1" t="s">
        <v>45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5">
      <c r="B150" s="1" t="s">
        <v>191</v>
      </c>
      <c r="C150" s="1" t="s">
        <v>340</v>
      </c>
      <c r="D150" s="1">
        <v>38</v>
      </c>
      <c r="E150" s="1" t="s">
        <v>7</v>
      </c>
      <c r="F150" s="1" t="s">
        <v>45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5">
      <c r="B151" s="1" t="s">
        <v>71</v>
      </c>
      <c r="C151" s="1" t="s">
        <v>238</v>
      </c>
      <c r="D151" s="1">
        <v>29</v>
      </c>
      <c r="E151" s="1" t="s">
        <v>3</v>
      </c>
      <c r="F151" s="1" t="s">
        <v>45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5">
      <c r="B152" s="1" t="s">
        <v>176</v>
      </c>
      <c r="C152" s="1" t="s">
        <v>328</v>
      </c>
      <c r="D152" s="1">
        <v>34</v>
      </c>
      <c r="E152" s="1" t="s">
        <v>7</v>
      </c>
      <c r="F152" s="1" t="s">
        <v>45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5">
      <c r="B153" s="1" t="s">
        <v>55</v>
      </c>
      <c r="C153" s="1" t="s">
        <v>225</v>
      </c>
      <c r="D153" s="1">
        <v>27</v>
      </c>
      <c r="E153" s="1" t="s">
        <v>3</v>
      </c>
      <c r="F153" s="1" t="s">
        <v>45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5">
      <c r="B154" s="1" t="s">
        <v>186</v>
      </c>
      <c r="C154" s="1" t="s">
        <v>337</v>
      </c>
      <c r="D154" s="1">
        <v>36</v>
      </c>
      <c r="E154" s="1" t="s">
        <v>7</v>
      </c>
      <c r="F154" s="1" t="s">
        <v>45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5">
      <c r="B155" s="1" t="s">
        <v>100</v>
      </c>
      <c r="C155" s="1" t="s">
        <v>356</v>
      </c>
      <c r="D155" s="1">
        <v>48</v>
      </c>
      <c r="E155" s="1" t="s">
        <v>7</v>
      </c>
      <c r="F155" s="1" t="s">
        <v>45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5">
      <c r="B156" s="1" t="s">
        <v>196</v>
      </c>
      <c r="C156" s="1" t="s">
        <v>364</v>
      </c>
      <c r="D156" s="1">
        <v>40</v>
      </c>
      <c r="E156" s="1" t="s">
        <v>7</v>
      </c>
      <c r="F156" s="1" t="s">
        <v>45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5">
      <c r="B157" s="1" t="s">
        <v>115</v>
      </c>
      <c r="C157" s="1" t="s">
        <v>280</v>
      </c>
      <c r="D157" s="1">
        <v>39</v>
      </c>
      <c r="E157" s="1" t="s">
        <v>3</v>
      </c>
      <c r="F157" s="1" t="s">
        <v>45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5">
      <c r="B158" s="1" t="s">
        <v>94</v>
      </c>
      <c r="C158" s="1" t="s">
        <v>260</v>
      </c>
      <c r="D158" s="1">
        <v>34</v>
      </c>
      <c r="E158" s="1" t="s">
        <v>3</v>
      </c>
      <c r="F158" s="1" t="s">
        <v>45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5">
      <c r="B159" s="1" t="s">
        <v>129</v>
      </c>
      <c r="C159" s="1" t="s">
        <v>273</v>
      </c>
      <c r="D159" s="1">
        <v>44</v>
      </c>
      <c r="E159" s="1" t="s">
        <v>3</v>
      </c>
      <c r="F159" s="1" t="s">
        <v>45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5">
      <c r="B160" s="1" t="s">
        <v>187</v>
      </c>
      <c r="C160" s="1" t="s">
        <v>322</v>
      </c>
      <c r="D160" s="1">
        <v>37</v>
      </c>
      <c r="E160" s="1" t="s">
        <v>7</v>
      </c>
      <c r="F160" s="1" t="s">
        <v>45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5">
      <c r="B161" s="1" t="s">
        <v>154</v>
      </c>
      <c r="C161" s="1" t="s">
        <v>309</v>
      </c>
      <c r="D161" s="1">
        <v>29</v>
      </c>
      <c r="E161" s="1" t="s">
        <v>7</v>
      </c>
      <c r="F161" s="1" t="s">
        <v>45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5">
      <c r="B162" s="1" t="s">
        <v>86</v>
      </c>
      <c r="C162" s="1" t="s">
        <v>252</v>
      </c>
      <c r="D162" s="1">
        <v>32</v>
      </c>
      <c r="E162" s="1" t="s">
        <v>3</v>
      </c>
      <c r="F162" s="1" t="s">
        <v>45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5">
      <c r="B163" s="1" t="s">
        <v>169</v>
      </c>
      <c r="C163" s="1" t="s">
        <v>323</v>
      </c>
      <c r="D163" s="1">
        <v>33</v>
      </c>
      <c r="E163" s="1" t="s">
        <v>7</v>
      </c>
      <c r="F163" s="1" t="s">
        <v>45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5">
      <c r="B164" s="1" t="s">
        <v>79</v>
      </c>
      <c r="C164" s="1" t="s">
        <v>246</v>
      </c>
      <c r="D164" s="1">
        <v>30</v>
      </c>
      <c r="E164" s="1" t="s">
        <v>3</v>
      </c>
      <c r="F164" s="1" t="s">
        <v>45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5">
      <c r="B165" s="1" t="s">
        <v>153</v>
      </c>
      <c r="C165" s="1" t="s">
        <v>308</v>
      </c>
      <c r="D165" s="1">
        <v>28</v>
      </c>
      <c r="E165" s="1" t="s">
        <v>7</v>
      </c>
      <c r="F165" s="1" t="s">
        <v>45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5">
      <c r="B166" s="1" t="s">
        <v>111</v>
      </c>
      <c r="C166" s="1" t="s">
        <v>276</v>
      </c>
      <c r="D166" s="1">
        <v>38</v>
      </c>
      <c r="E166" s="1" t="s">
        <v>3</v>
      </c>
      <c r="F166" s="1" t="s">
        <v>47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5">
      <c r="B167" s="1" t="s">
        <v>148</v>
      </c>
      <c r="C167" s="1" t="s">
        <v>369</v>
      </c>
      <c r="D167" s="1">
        <v>59</v>
      </c>
      <c r="E167" s="1" t="s">
        <v>3</v>
      </c>
      <c r="F167" s="1" t="s">
        <v>45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5">
      <c r="B168" s="1" t="s">
        <v>133</v>
      </c>
      <c r="C168" s="1" t="s">
        <v>292</v>
      </c>
      <c r="D168" s="1">
        <v>45</v>
      </c>
      <c r="E168" s="1" t="s">
        <v>3</v>
      </c>
      <c r="F168" s="1" t="s">
        <v>45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5">
      <c r="B169" s="1" t="s">
        <v>167</v>
      </c>
      <c r="C169" s="1" t="s">
        <v>320</v>
      </c>
      <c r="D169" s="1">
        <v>32</v>
      </c>
      <c r="E169" s="1" t="s">
        <v>7</v>
      </c>
      <c r="F169" s="1" t="s">
        <v>45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5">
      <c r="B170" s="1" t="s">
        <v>182</v>
      </c>
      <c r="C170" s="1" t="s">
        <v>332</v>
      </c>
      <c r="D170" s="1">
        <v>35</v>
      </c>
      <c r="E170" s="1" t="s">
        <v>7</v>
      </c>
      <c r="F170" s="1" t="s">
        <v>45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5">
      <c r="B171" s="1" t="s">
        <v>189</v>
      </c>
      <c r="C171" s="1" t="s">
        <v>325</v>
      </c>
      <c r="D171" s="1">
        <v>37</v>
      </c>
      <c r="E171" s="1" t="s">
        <v>7</v>
      </c>
      <c r="F171" s="1" t="s">
        <v>45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5">
      <c r="B172" s="1" t="s">
        <v>188</v>
      </c>
      <c r="C172" s="1" t="s">
        <v>338</v>
      </c>
      <c r="D172" s="1">
        <v>37</v>
      </c>
      <c r="E172" s="1" t="s">
        <v>7</v>
      </c>
      <c r="F172" s="1" t="s">
        <v>45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5">
      <c r="B173" s="1" t="s">
        <v>140</v>
      </c>
      <c r="C173" s="1" t="s">
        <v>297</v>
      </c>
      <c r="D173" s="1">
        <v>50</v>
      </c>
      <c r="E173" s="1" t="s">
        <v>3</v>
      </c>
      <c r="F173" s="1" t="s">
        <v>45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5">
      <c r="B174" s="1" t="s">
        <v>118</v>
      </c>
      <c r="C174" s="1" t="s">
        <v>283</v>
      </c>
      <c r="D174" s="1">
        <v>39</v>
      </c>
      <c r="E174" s="1" t="s">
        <v>3</v>
      </c>
      <c r="F174" s="1" t="s">
        <v>45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5">
      <c r="B175" s="1" t="s">
        <v>139</v>
      </c>
      <c r="C175" s="1" t="s">
        <v>261</v>
      </c>
      <c r="D175" s="1">
        <v>49</v>
      </c>
      <c r="E175" s="1" t="s">
        <v>3</v>
      </c>
      <c r="F175" s="1" t="s">
        <v>47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5">
      <c r="B176" s="1" t="s">
        <v>114</v>
      </c>
      <c r="C176" s="1" t="s">
        <v>279</v>
      </c>
      <c r="D176" s="1">
        <v>39</v>
      </c>
      <c r="E176" s="1" t="s">
        <v>3</v>
      </c>
      <c r="F176" s="1" t="s">
        <v>45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5">
      <c r="B177" s="1" t="s">
        <v>92</v>
      </c>
      <c r="C177" s="1" t="s">
        <v>257</v>
      </c>
      <c r="D177" s="1">
        <v>33</v>
      </c>
      <c r="E177" s="1" t="s">
        <v>3</v>
      </c>
      <c r="F177" s="1" t="s">
        <v>45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5">
      <c r="B178" s="1" t="s">
        <v>74</v>
      </c>
      <c r="C178" s="1" t="s">
        <v>241</v>
      </c>
      <c r="D178" s="1">
        <v>30</v>
      </c>
      <c r="E178" s="1" t="s">
        <v>3</v>
      </c>
      <c r="F178" s="1" t="s">
        <v>45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85" workbookViewId="0">
      <selection activeCell="N10" sqref="N10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3.81640625" style="1" bestFit="1" customWidth="1"/>
    <col min="5" max="5" width="6.81640625" style="1" bestFit="1" customWidth="1"/>
    <col min="6" max="6" width="10.453125" style="1" bestFit="1" customWidth="1"/>
    <col min="7" max="7" width="19.6328125" style="1" bestFit="1" customWidth="1"/>
    <col min="8" max="8" width="8.90625" style="1" bestFit="1" customWidth="1"/>
    <col min="9" max="9" width="16.90625" style="1" customWidth="1"/>
    <col min="10" max="10" width="19.54296875" style="1" customWidth="1"/>
    <col min="11" max="11" width="9.90625" style="1" bestFit="1" customWidth="1"/>
    <col min="12" max="12" width="0" style="1" hidden="1" customWidth="1"/>
    <col min="13" max="16384" width="8.90625" style="1"/>
  </cols>
  <sheetData>
    <row r="1" spans="1:12" ht="15.5" x14ac:dyDescent="0.35">
      <c r="B1" s="3" t="s">
        <v>387</v>
      </c>
      <c r="C1" s="3"/>
    </row>
    <row r="2" spans="1:12" x14ac:dyDescent="0.25">
      <c r="B2" s="4" t="s">
        <v>41</v>
      </c>
      <c r="C2" s="4"/>
    </row>
    <row r="4" spans="1:12" ht="12" thickBot="1" x14ac:dyDescent="0.3">
      <c r="A4" s="5"/>
      <c r="B4" s="8" t="s">
        <v>222</v>
      </c>
      <c r="C4" s="8" t="s">
        <v>223</v>
      </c>
      <c r="D4" s="8" t="s">
        <v>0</v>
      </c>
      <c r="E4" s="8" t="s">
        <v>44</v>
      </c>
      <c r="F4" s="8" t="s">
        <v>43</v>
      </c>
      <c r="G4" s="8" t="s">
        <v>51</v>
      </c>
      <c r="H4" s="8" t="s">
        <v>373</v>
      </c>
      <c r="I4" s="8" t="s">
        <v>1</v>
      </c>
      <c r="J4" s="8" t="s">
        <v>2</v>
      </c>
      <c r="K4" s="21" t="s">
        <v>42</v>
      </c>
    </row>
    <row r="5" spans="1:12" x14ac:dyDescent="0.25">
      <c r="B5" s="1" t="s">
        <v>217</v>
      </c>
      <c r="C5" s="1" t="s">
        <v>359</v>
      </c>
      <c r="D5" s="1">
        <v>51</v>
      </c>
      <c r="E5" s="1" t="s">
        <v>7</v>
      </c>
      <c r="F5" s="1" t="s">
        <v>45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5">
      <c r="B6" s="1" t="s">
        <v>78</v>
      </c>
      <c r="C6" s="1" t="s">
        <v>245</v>
      </c>
      <c r="D6" s="1">
        <v>30</v>
      </c>
      <c r="E6" s="1" t="s">
        <v>3</v>
      </c>
      <c r="F6" s="1" t="s">
        <v>45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5">
      <c r="B7" s="1" t="s">
        <v>85</v>
      </c>
      <c r="C7" s="1" t="s">
        <v>251</v>
      </c>
      <c r="D7" s="1">
        <v>31</v>
      </c>
      <c r="E7" s="1" t="s">
        <v>3</v>
      </c>
      <c r="F7" s="1" t="s">
        <v>45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5">
      <c r="B8" s="1" t="s">
        <v>180</v>
      </c>
      <c r="C8" s="1" t="s">
        <v>330</v>
      </c>
      <c r="D8" s="1">
        <v>34</v>
      </c>
      <c r="E8" s="1" t="s">
        <v>7</v>
      </c>
      <c r="F8" s="1" t="s">
        <v>45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5">
      <c r="B9" s="1" t="s">
        <v>112</v>
      </c>
      <c r="C9" s="1" t="s">
        <v>277</v>
      </c>
      <c r="D9" s="1">
        <v>38</v>
      </c>
      <c r="E9" s="1" t="s">
        <v>3</v>
      </c>
      <c r="F9" s="1" t="s">
        <v>45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5">
      <c r="B10" s="1" t="s">
        <v>59</v>
      </c>
      <c r="C10" s="1" t="s">
        <v>228</v>
      </c>
      <c r="D10" s="1">
        <v>27</v>
      </c>
      <c r="E10" s="1" t="s">
        <v>3</v>
      </c>
      <c r="F10" s="1" t="s">
        <v>45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5">
      <c r="B11" s="1" t="s">
        <v>143</v>
      </c>
      <c r="C11" s="1" t="s">
        <v>300</v>
      </c>
      <c r="D11" s="1">
        <v>51</v>
      </c>
      <c r="E11" s="1" t="s">
        <v>3</v>
      </c>
      <c r="F11" s="1" t="s">
        <v>45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5">
      <c r="B12" s="1" t="s">
        <v>58</v>
      </c>
      <c r="C12" s="1" t="s">
        <v>227</v>
      </c>
      <c r="D12" s="1">
        <v>27</v>
      </c>
      <c r="E12" s="1" t="s">
        <v>3</v>
      </c>
      <c r="F12" s="1" t="s">
        <v>45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5">
      <c r="B13" s="1" t="s">
        <v>352</v>
      </c>
      <c r="C13" s="1" t="s">
        <v>317</v>
      </c>
      <c r="D13" s="1">
        <v>43</v>
      </c>
      <c r="E13" s="1" t="s">
        <v>7</v>
      </c>
      <c r="F13" s="1" t="s">
        <v>45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5">
      <c r="B14" s="1" t="s">
        <v>221</v>
      </c>
      <c r="C14" s="1" t="s">
        <v>363</v>
      </c>
      <c r="D14" s="1">
        <v>63</v>
      </c>
      <c r="E14" s="1" t="s">
        <v>7</v>
      </c>
      <c r="F14" s="1" t="s">
        <v>45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5">
      <c r="B15" s="1" t="s">
        <v>202</v>
      </c>
      <c r="C15" s="1" t="s">
        <v>349</v>
      </c>
      <c r="D15" s="1">
        <v>42</v>
      </c>
      <c r="E15" s="1" t="s">
        <v>7</v>
      </c>
      <c r="F15" s="1" t="s">
        <v>45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5">
      <c r="B16" s="1" t="s">
        <v>147</v>
      </c>
      <c r="C16" s="1" t="s">
        <v>304</v>
      </c>
      <c r="D16" s="1">
        <v>54</v>
      </c>
      <c r="E16" s="1" t="s">
        <v>3</v>
      </c>
      <c r="F16" s="1" t="s">
        <v>45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5">
      <c r="B17" s="1" t="s">
        <v>72</v>
      </c>
      <c r="C17" s="1" t="s">
        <v>239</v>
      </c>
      <c r="D17" s="1">
        <v>29</v>
      </c>
      <c r="E17" s="1" t="s">
        <v>3</v>
      </c>
      <c r="F17" s="1" t="s">
        <v>45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5">
      <c r="B18" s="1" t="s">
        <v>77</v>
      </c>
      <c r="C18" s="1" t="s">
        <v>244</v>
      </c>
      <c r="D18" s="1">
        <v>30</v>
      </c>
      <c r="E18" s="1" t="s">
        <v>3</v>
      </c>
      <c r="F18" s="1" t="s">
        <v>45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5">
      <c r="B19" s="1" t="s">
        <v>62</v>
      </c>
      <c r="C19" s="1" t="s">
        <v>231</v>
      </c>
      <c r="D19" s="1">
        <v>28</v>
      </c>
      <c r="E19" s="1" t="s">
        <v>3</v>
      </c>
      <c r="F19" s="1" t="s">
        <v>45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5">
      <c r="B20" s="1" t="s">
        <v>193</v>
      </c>
      <c r="C20" s="1" t="s">
        <v>342</v>
      </c>
      <c r="D20" s="1">
        <v>38</v>
      </c>
      <c r="E20" s="1" t="s">
        <v>7</v>
      </c>
      <c r="F20" s="1" t="s">
        <v>45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5">
      <c r="B21" s="1" t="s">
        <v>183</v>
      </c>
      <c r="C21" s="1" t="s">
        <v>334</v>
      </c>
      <c r="D21" s="1">
        <v>35</v>
      </c>
      <c r="E21" s="1" t="s">
        <v>7</v>
      </c>
      <c r="F21" s="1" t="s">
        <v>45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5">
      <c r="B22" s="1" t="s">
        <v>216</v>
      </c>
      <c r="C22" s="1" t="s">
        <v>328</v>
      </c>
      <c r="D22" s="1">
        <v>50</v>
      </c>
      <c r="E22" s="1" t="s">
        <v>7</v>
      </c>
      <c r="F22" s="1" t="s">
        <v>45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5">
      <c r="B23" s="1" t="s">
        <v>164</v>
      </c>
      <c r="C23" s="1" t="s">
        <v>319</v>
      </c>
      <c r="D23" s="1">
        <v>31</v>
      </c>
      <c r="E23" s="1" t="s">
        <v>7</v>
      </c>
      <c r="F23" s="1" t="s">
        <v>45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5">
      <c r="B24" s="1" t="s">
        <v>57</v>
      </c>
      <c r="C24" s="1" t="s">
        <v>226</v>
      </c>
      <c r="D24" s="1">
        <v>27</v>
      </c>
      <c r="E24" s="1" t="s">
        <v>3</v>
      </c>
      <c r="F24" s="1" t="s">
        <v>45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5">
      <c r="B25" s="1" t="s">
        <v>150</v>
      </c>
      <c r="C25" s="1" t="s">
        <v>305</v>
      </c>
      <c r="D25" s="1">
        <v>25</v>
      </c>
      <c r="E25" s="1" t="s">
        <v>7</v>
      </c>
      <c r="F25" s="1" t="s">
        <v>45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5">
      <c r="B26" s="1" t="s">
        <v>89</v>
      </c>
      <c r="C26" s="1" t="s">
        <v>255</v>
      </c>
      <c r="D26" s="1">
        <v>32</v>
      </c>
      <c r="E26" s="1" t="s">
        <v>3</v>
      </c>
      <c r="F26" s="1" t="s">
        <v>45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5">
      <c r="B27" s="1" t="s">
        <v>197</v>
      </c>
      <c r="C27" s="1" t="s">
        <v>345</v>
      </c>
      <c r="D27" s="1">
        <v>40</v>
      </c>
      <c r="E27" s="1" t="s">
        <v>7</v>
      </c>
      <c r="F27" s="1" t="s">
        <v>45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5">
      <c r="B28" s="1" t="s">
        <v>76</v>
      </c>
      <c r="C28" s="1" t="s">
        <v>243</v>
      </c>
      <c r="D28" s="1">
        <v>30</v>
      </c>
      <c r="E28" s="1" t="s">
        <v>3</v>
      </c>
      <c r="F28" s="1" t="s">
        <v>45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5">
      <c r="B29" s="1" t="s">
        <v>136</v>
      </c>
      <c r="C29" s="1" t="s">
        <v>295</v>
      </c>
      <c r="D29" s="1">
        <v>48</v>
      </c>
      <c r="E29" s="1" t="s">
        <v>3</v>
      </c>
      <c r="F29" s="1" t="s">
        <v>45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5">
      <c r="B30" s="1" t="s">
        <v>168</v>
      </c>
      <c r="C30" s="1" t="s">
        <v>322</v>
      </c>
      <c r="D30" s="1">
        <v>32</v>
      </c>
      <c r="E30" s="1" t="s">
        <v>7</v>
      </c>
      <c r="F30" s="1" t="s">
        <v>45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5">
      <c r="B31" s="1" t="s">
        <v>61</v>
      </c>
      <c r="C31" s="1" t="s">
        <v>230</v>
      </c>
      <c r="D31" s="1">
        <v>28</v>
      </c>
      <c r="E31" s="1" t="s">
        <v>3</v>
      </c>
      <c r="F31" s="1" t="s">
        <v>45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5">
      <c r="B32" s="1" t="s">
        <v>155</v>
      </c>
      <c r="C32" s="1" t="s">
        <v>310</v>
      </c>
      <c r="D32" s="1">
        <v>29</v>
      </c>
      <c r="E32" s="1" t="s">
        <v>7</v>
      </c>
      <c r="F32" s="1" t="s">
        <v>45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5">
      <c r="B33" s="1" t="s">
        <v>179</v>
      </c>
      <c r="C33" s="1" t="s">
        <v>329</v>
      </c>
      <c r="D33" s="1">
        <v>34</v>
      </c>
      <c r="E33" s="1" t="s">
        <v>7</v>
      </c>
      <c r="F33" s="1" t="s">
        <v>45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5">
      <c r="B34" s="1" t="s">
        <v>146</v>
      </c>
      <c r="C34" s="1" t="s">
        <v>360</v>
      </c>
      <c r="D34" s="1">
        <v>54</v>
      </c>
      <c r="E34" s="1" t="s">
        <v>7</v>
      </c>
      <c r="F34" s="1" t="s">
        <v>45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5">
      <c r="B35" s="1" t="s">
        <v>90</v>
      </c>
      <c r="C35" s="1" t="s">
        <v>370</v>
      </c>
      <c r="D35" s="1">
        <v>32</v>
      </c>
      <c r="E35" s="1" t="s">
        <v>3</v>
      </c>
      <c r="F35" s="1" t="s">
        <v>45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5">
      <c r="B36" s="1" t="s">
        <v>146</v>
      </c>
      <c r="C36" s="1" t="s">
        <v>303</v>
      </c>
      <c r="D36" s="1">
        <v>53</v>
      </c>
      <c r="E36" s="1" t="s">
        <v>3</v>
      </c>
      <c r="F36" s="1" t="s">
        <v>45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5">
      <c r="B37" s="1" t="s">
        <v>103</v>
      </c>
      <c r="C37" s="1" t="s">
        <v>268</v>
      </c>
      <c r="D37" s="1">
        <v>36</v>
      </c>
      <c r="E37" s="1" t="s">
        <v>3</v>
      </c>
      <c r="F37" s="1" t="s">
        <v>45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5">
      <c r="B38" s="1" t="s">
        <v>122</v>
      </c>
      <c r="C38" s="1" t="s">
        <v>285</v>
      </c>
      <c r="D38" s="1">
        <v>40</v>
      </c>
      <c r="E38" s="1" t="s">
        <v>3</v>
      </c>
      <c r="F38" s="1" t="s">
        <v>45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5">
      <c r="B39" s="1" t="s">
        <v>120</v>
      </c>
      <c r="C39" s="1" t="s">
        <v>236</v>
      </c>
      <c r="D39" s="1">
        <v>40</v>
      </c>
      <c r="E39" s="1" t="s">
        <v>3</v>
      </c>
      <c r="F39" s="1" t="s">
        <v>45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5">
      <c r="B40" s="1" t="s">
        <v>81</v>
      </c>
      <c r="C40" s="1" t="s">
        <v>247</v>
      </c>
      <c r="D40" s="1">
        <v>31</v>
      </c>
      <c r="E40" s="1" t="s">
        <v>3</v>
      </c>
      <c r="F40" s="1" t="s">
        <v>45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5">
      <c r="B41" s="1" t="s">
        <v>127</v>
      </c>
      <c r="C41" s="1" t="s">
        <v>288</v>
      </c>
      <c r="D41" s="1">
        <v>43</v>
      </c>
      <c r="E41" s="1" t="s">
        <v>3</v>
      </c>
      <c r="F41" s="1" t="s">
        <v>45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5">
      <c r="B42" s="1" t="s">
        <v>174</v>
      </c>
      <c r="C42" s="1" t="s">
        <v>327</v>
      </c>
      <c r="D42" s="1">
        <v>34</v>
      </c>
      <c r="E42" s="1" t="s">
        <v>7</v>
      </c>
      <c r="F42" s="1" t="s">
        <v>45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5">
      <c r="B43" s="1" t="s">
        <v>134</v>
      </c>
      <c r="C43" s="1" t="s">
        <v>293</v>
      </c>
      <c r="D43" s="1">
        <v>47</v>
      </c>
      <c r="E43" s="1" t="s">
        <v>3</v>
      </c>
      <c r="F43" s="1" t="s">
        <v>47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5">
      <c r="B44" s="1" t="s">
        <v>177</v>
      </c>
      <c r="C44" s="1" t="s">
        <v>365</v>
      </c>
      <c r="D44" s="1">
        <v>34</v>
      </c>
      <c r="E44" s="1" t="s">
        <v>7</v>
      </c>
      <c r="F44" s="1" t="s">
        <v>45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5">
      <c r="B45" s="1" t="s">
        <v>96</v>
      </c>
      <c r="C45" s="1" t="s">
        <v>262</v>
      </c>
      <c r="D45" s="1">
        <v>34</v>
      </c>
      <c r="E45" s="1" t="s">
        <v>3</v>
      </c>
      <c r="F45" s="1" t="s">
        <v>45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5">
      <c r="B46" s="1" t="s">
        <v>204</v>
      </c>
      <c r="C46" s="1" t="s">
        <v>350</v>
      </c>
      <c r="D46" s="1">
        <v>43</v>
      </c>
      <c r="E46" s="1" t="s">
        <v>7</v>
      </c>
      <c r="F46" s="1" t="s">
        <v>45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5">
      <c r="B47" s="1" t="s">
        <v>68</v>
      </c>
      <c r="C47" s="1" t="s">
        <v>69</v>
      </c>
      <c r="D47" s="1">
        <v>29</v>
      </c>
      <c r="E47" s="1" t="s">
        <v>3</v>
      </c>
      <c r="F47" s="1" t="s">
        <v>45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5">
      <c r="B48" s="1" t="s">
        <v>181</v>
      </c>
      <c r="C48" s="1" t="s">
        <v>331</v>
      </c>
      <c r="D48" s="1">
        <v>35</v>
      </c>
      <c r="E48" s="1" t="s">
        <v>7</v>
      </c>
      <c r="F48" s="1" t="s">
        <v>45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5">
      <c r="B49" s="1" t="s">
        <v>194</v>
      </c>
      <c r="C49" s="1" t="s">
        <v>343</v>
      </c>
      <c r="D49" s="1">
        <v>39</v>
      </c>
      <c r="E49" s="1" t="s">
        <v>7</v>
      </c>
      <c r="F49" s="1" t="s">
        <v>45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5">
      <c r="B50" s="1" t="s">
        <v>142</v>
      </c>
      <c r="C50" s="1" t="s">
        <v>299</v>
      </c>
      <c r="D50" s="1">
        <v>51</v>
      </c>
      <c r="E50" s="1" t="s">
        <v>3</v>
      </c>
      <c r="F50" s="1" t="s">
        <v>45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5">
      <c r="B51" s="1" t="s">
        <v>173</v>
      </c>
      <c r="C51" s="1" t="s">
        <v>326</v>
      </c>
      <c r="D51" s="1">
        <v>34</v>
      </c>
      <c r="E51" s="1" t="s">
        <v>7</v>
      </c>
      <c r="F51" s="1" t="s">
        <v>45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5">
      <c r="B52" s="1" t="s">
        <v>215</v>
      </c>
      <c r="C52" s="1" t="s">
        <v>358</v>
      </c>
      <c r="D52" s="1">
        <v>50</v>
      </c>
      <c r="E52" s="1" t="s">
        <v>7</v>
      </c>
      <c r="F52" s="1" t="s">
        <v>45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5">
      <c r="B53" s="1" t="s">
        <v>126</v>
      </c>
      <c r="C53" s="1" t="s">
        <v>287</v>
      </c>
      <c r="D53" s="1">
        <v>43</v>
      </c>
      <c r="E53" s="1" t="s">
        <v>3</v>
      </c>
      <c r="F53" s="1" t="s">
        <v>45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5">
      <c r="B54" s="1" t="s">
        <v>132</v>
      </c>
      <c r="C54" s="1" t="s">
        <v>291</v>
      </c>
      <c r="D54" s="1">
        <v>45</v>
      </c>
      <c r="E54" s="1" t="s">
        <v>3</v>
      </c>
      <c r="F54" s="1" t="s">
        <v>45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5">
      <c r="B55" s="1" t="s">
        <v>123</v>
      </c>
      <c r="C55" s="1" t="s">
        <v>276</v>
      </c>
      <c r="D55" s="1">
        <v>40</v>
      </c>
      <c r="E55" s="1" t="s">
        <v>3</v>
      </c>
      <c r="F55" s="1" t="s">
        <v>45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5">
      <c r="B56" s="1" t="s">
        <v>124</v>
      </c>
      <c r="C56" s="1" t="s">
        <v>272</v>
      </c>
      <c r="D56" s="1">
        <v>41</v>
      </c>
      <c r="E56" s="1" t="s">
        <v>3</v>
      </c>
      <c r="F56" s="1" t="s">
        <v>45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5">
      <c r="B57" s="1" t="s">
        <v>110</v>
      </c>
      <c r="C57" s="1" t="s">
        <v>275</v>
      </c>
      <c r="D57" s="1">
        <v>38</v>
      </c>
      <c r="E57" s="1" t="s">
        <v>3</v>
      </c>
      <c r="F57" s="1" t="s">
        <v>45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5">
      <c r="B58" s="1" t="s">
        <v>166</v>
      </c>
      <c r="C58" s="1" t="s">
        <v>321</v>
      </c>
      <c r="D58" s="1">
        <v>32</v>
      </c>
      <c r="E58" s="1" t="s">
        <v>7</v>
      </c>
      <c r="F58" s="1" t="s">
        <v>45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5">
      <c r="B59" s="1" t="s">
        <v>178</v>
      </c>
      <c r="C59" s="1" t="s">
        <v>306</v>
      </c>
      <c r="D59" s="1">
        <v>34</v>
      </c>
      <c r="E59" s="1" t="s">
        <v>7</v>
      </c>
      <c r="F59" s="1" t="s">
        <v>45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5">
      <c r="B60" s="1" t="s">
        <v>145</v>
      </c>
      <c r="C60" s="1" t="s">
        <v>302</v>
      </c>
      <c r="D60" s="1">
        <v>53</v>
      </c>
      <c r="E60" s="1" t="s">
        <v>3</v>
      </c>
      <c r="F60" s="1" t="s">
        <v>45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5">
      <c r="B61" s="1" t="s">
        <v>201</v>
      </c>
      <c r="C61" s="1" t="s">
        <v>348</v>
      </c>
      <c r="D61" s="1">
        <v>42</v>
      </c>
      <c r="E61" s="1" t="s">
        <v>7</v>
      </c>
      <c r="F61" s="1" t="s">
        <v>45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5">
      <c r="B62" s="1" t="s">
        <v>63</v>
      </c>
      <c r="C62" s="1" t="s">
        <v>259</v>
      </c>
      <c r="D62" s="1">
        <v>33</v>
      </c>
      <c r="E62" s="1" t="s">
        <v>3</v>
      </c>
      <c r="F62" s="1" t="s">
        <v>45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5">
      <c r="B63" s="1" t="s">
        <v>115</v>
      </c>
      <c r="C63" s="1" t="s">
        <v>333</v>
      </c>
      <c r="D63" s="1">
        <v>35</v>
      </c>
      <c r="E63" s="1" t="s">
        <v>7</v>
      </c>
      <c r="F63" s="1" t="s">
        <v>45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5">
      <c r="B64" s="1" t="s">
        <v>152</v>
      </c>
      <c r="C64" s="1" t="s">
        <v>307</v>
      </c>
      <c r="D64" s="1">
        <v>28</v>
      </c>
      <c r="E64" s="1" t="s">
        <v>7</v>
      </c>
      <c r="F64" s="1" t="s">
        <v>45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5">
      <c r="B65" s="1" t="s">
        <v>52</v>
      </c>
      <c r="C65" s="1" t="s">
        <v>224</v>
      </c>
      <c r="D65" s="1">
        <v>25</v>
      </c>
      <c r="E65" s="1" t="s">
        <v>3</v>
      </c>
      <c r="F65" s="1" t="s">
        <v>45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5">
      <c r="B66" s="1" t="s">
        <v>163</v>
      </c>
      <c r="C66" s="1" t="s">
        <v>318</v>
      </c>
      <c r="D66" s="1">
        <v>31</v>
      </c>
      <c r="E66" s="1" t="s">
        <v>7</v>
      </c>
      <c r="F66" s="1" t="s">
        <v>45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5">
      <c r="B67" s="1" t="s">
        <v>82</v>
      </c>
      <c r="C67" s="1" t="s">
        <v>248</v>
      </c>
      <c r="D67" s="1">
        <v>31</v>
      </c>
      <c r="E67" s="1" t="s">
        <v>3</v>
      </c>
      <c r="F67" s="1" t="s">
        <v>45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5">
      <c r="B68" s="1" t="s">
        <v>131</v>
      </c>
      <c r="C68" s="1" t="s">
        <v>290</v>
      </c>
      <c r="D68" s="1">
        <v>44</v>
      </c>
      <c r="E68" s="1" t="s">
        <v>3</v>
      </c>
      <c r="F68" s="1" t="s">
        <v>45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5">
      <c r="B69" s="1" t="s">
        <v>171</v>
      </c>
      <c r="C69" s="1" t="s">
        <v>324</v>
      </c>
      <c r="D69" s="1">
        <v>33</v>
      </c>
      <c r="E69" s="1" t="s">
        <v>7</v>
      </c>
      <c r="F69" s="1" t="s">
        <v>45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5">
      <c r="B70" s="1" t="s">
        <v>128</v>
      </c>
      <c r="C70" s="1" t="s">
        <v>289</v>
      </c>
      <c r="D70" s="1">
        <v>43</v>
      </c>
      <c r="E70" s="1" t="s">
        <v>3</v>
      </c>
      <c r="F70" s="1" t="s">
        <v>45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5">
      <c r="B71" s="1" t="s">
        <v>80</v>
      </c>
      <c r="C71" s="1" t="s">
        <v>372</v>
      </c>
      <c r="D71" s="1">
        <v>31</v>
      </c>
      <c r="E71" s="1" t="s">
        <v>3</v>
      </c>
      <c r="F71" s="1" t="s">
        <v>45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5">
      <c r="B72" s="1" t="s">
        <v>210</v>
      </c>
      <c r="C72" s="1" t="s">
        <v>354</v>
      </c>
      <c r="D72" s="1">
        <v>47</v>
      </c>
      <c r="E72" s="1" t="s">
        <v>7</v>
      </c>
      <c r="F72" s="1" t="s">
        <v>45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5">
      <c r="B73" s="1" t="s">
        <v>60</v>
      </c>
      <c r="C73" s="1" t="s">
        <v>229</v>
      </c>
      <c r="D73" s="1">
        <v>28</v>
      </c>
      <c r="E73" s="1" t="s">
        <v>3</v>
      </c>
      <c r="F73" s="1" t="s">
        <v>45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5">
      <c r="B74" s="1" t="s">
        <v>149</v>
      </c>
      <c r="C74" s="1" t="s">
        <v>134</v>
      </c>
      <c r="D74" s="1">
        <v>67</v>
      </c>
      <c r="E74" s="1" t="s">
        <v>3</v>
      </c>
      <c r="F74" s="1" t="s">
        <v>45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5">
      <c r="B75" s="1" t="s">
        <v>56</v>
      </c>
      <c r="C75" s="1" t="s">
        <v>128</v>
      </c>
      <c r="D75" s="1">
        <v>27</v>
      </c>
      <c r="E75" s="1" t="s">
        <v>3</v>
      </c>
      <c r="F75" s="1" t="s">
        <v>45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5">
      <c r="B76" s="1" t="s">
        <v>198</v>
      </c>
      <c r="C76" s="1" t="s">
        <v>346</v>
      </c>
      <c r="D76" s="1">
        <v>41</v>
      </c>
      <c r="E76" s="1" t="s">
        <v>7</v>
      </c>
      <c r="F76" s="1" t="s">
        <v>45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5">
      <c r="B77" s="1" t="s">
        <v>220</v>
      </c>
      <c r="C77" s="1" t="s">
        <v>362</v>
      </c>
      <c r="D77" s="1">
        <v>56</v>
      </c>
      <c r="E77" s="1" t="s">
        <v>7</v>
      </c>
      <c r="F77" s="1" t="s">
        <v>45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5">
      <c r="B78" s="1" t="s">
        <v>138</v>
      </c>
      <c r="C78" s="1" t="s">
        <v>296</v>
      </c>
      <c r="D78" s="1">
        <v>49</v>
      </c>
      <c r="E78" s="1" t="s">
        <v>3</v>
      </c>
      <c r="F78" s="1" t="s">
        <v>45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5">
      <c r="B79" s="1" t="s">
        <v>121</v>
      </c>
      <c r="C79" s="1" t="s">
        <v>263</v>
      </c>
      <c r="D79" s="1">
        <v>40</v>
      </c>
      <c r="E79" s="1" t="s">
        <v>3</v>
      </c>
      <c r="F79" s="1" t="s">
        <v>45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5">
      <c r="B80" s="1" t="s">
        <v>195</v>
      </c>
      <c r="C80" s="1" t="s">
        <v>344</v>
      </c>
      <c r="D80" s="1">
        <v>40</v>
      </c>
      <c r="E80" s="1" t="s">
        <v>7</v>
      </c>
      <c r="F80" s="1" t="s">
        <v>45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5">
      <c r="B81" s="1" t="s">
        <v>116</v>
      </c>
      <c r="C81" s="1" t="s">
        <v>281</v>
      </c>
      <c r="D81" s="1">
        <v>39</v>
      </c>
      <c r="E81" s="1" t="s">
        <v>3</v>
      </c>
      <c r="F81" s="1" t="s">
        <v>45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5">
      <c r="B82" s="1" t="s">
        <v>190</v>
      </c>
      <c r="C82" s="1" t="s">
        <v>339</v>
      </c>
      <c r="D82" s="1">
        <v>38</v>
      </c>
      <c r="E82" s="1" t="s">
        <v>7</v>
      </c>
      <c r="F82" s="1" t="s">
        <v>45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5">
      <c r="B83" s="1" t="s">
        <v>93</v>
      </c>
      <c r="C83" s="1" t="s">
        <v>258</v>
      </c>
      <c r="D83" s="1">
        <v>33</v>
      </c>
      <c r="E83" s="1" t="s">
        <v>3</v>
      </c>
      <c r="F83" s="1" t="s">
        <v>45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5">
      <c r="B84" s="1" t="s">
        <v>88</v>
      </c>
      <c r="C84" s="1" t="s">
        <v>254</v>
      </c>
      <c r="D84" s="1">
        <v>32</v>
      </c>
      <c r="E84" s="1" t="s">
        <v>3</v>
      </c>
      <c r="F84" s="1" t="s">
        <v>45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5">
      <c r="B85" s="1" t="s">
        <v>172</v>
      </c>
      <c r="C85" s="1" t="s">
        <v>367</v>
      </c>
      <c r="D85" s="1">
        <v>34</v>
      </c>
      <c r="E85" s="1" t="s">
        <v>7</v>
      </c>
      <c r="F85" s="1" t="s">
        <v>45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5">
      <c r="B86" s="1" t="s">
        <v>102</v>
      </c>
      <c r="C86" s="1" t="s">
        <v>267</v>
      </c>
      <c r="D86" s="1">
        <v>36</v>
      </c>
      <c r="E86" s="1" t="s">
        <v>3</v>
      </c>
      <c r="F86" s="1" t="s">
        <v>45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5">
      <c r="B87" s="1" t="s">
        <v>214</v>
      </c>
      <c r="C87" s="1" t="s">
        <v>328</v>
      </c>
      <c r="D87" s="1">
        <v>49</v>
      </c>
      <c r="E87" s="1" t="s">
        <v>7</v>
      </c>
      <c r="F87" s="1" t="s">
        <v>45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5">
      <c r="B88" s="1" t="s">
        <v>184</v>
      </c>
      <c r="C88" s="1" t="s">
        <v>335</v>
      </c>
      <c r="D88" s="1">
        <v>36</v>
      </c>
      <c r="E88" s="1" t="s">
        <v>7</v>
      </c>
      <c r="F88" s="1" t="s">
        <v>45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5">
      <c r="B89" s="1" t="s">
        <v>200</v>
      </c>
      <c r="C89" s="1" t="s">
        <v>339</v>
      </c>
      <c r="D89" s="1">
        <v>42</v>
      </c>
      <c r="E89" s="1" t="s">
        <v>7</v>
      </c>
      <c r="F89" s="1" t="s">
        <v>45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5">
      <c r="B90" s="1" t="s">
        <v>125</v>
      </c>
      <c r="C90" s="1" t="s">
        <v>286</v>
      </c>
      <c r="D90" s="1">
        <v>42</v>
      </c>
      <c r="E90" s="1" t="s">
        <v>3</v>
      </c>
      <c r="F90" s="1" t="s">
        <v>45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5">
      <c r="B91" s="1" t="s">
        <v>130</v>
      </c>
      <c r="C91" s="1" t="s">
        <v>271</v>
      </c>
      <c r="D91" s="1">
        <v>44</v>
      </c>
      <c r="E91" s="1" t="s">
        <v>3</v>
      </c>
      <c r="F91" s="1" t="s">
        <v>45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5">
      <c r="B92" s="1" t="s">
        <v>218</v>
      </c>
      <c r="C92" s="1" t="s">
        <v>360</v>
      </c>
      <c r="D92" s="1">
        <v>52</v>
      </c>
      <c r="E92" s="1" t="s">
        <v>7</v>
      </c>
      <c r="F92" s="1" t="s">
        <v>45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5">
      <c r="B93" s="1" t="s">
        <v>212</v>
      </c>
      <c r="C93" s="1" t="s">
        <v>355</v>
      </c>
      <c r="D93" s="1">
        <v>48</v>
      </c>
      <c r="E93" s="1" t="s">
        <v>7</v>
      </c>
      <c r="F93" s="1" t="s">
        <v>49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5">
      <c r="B94" s="1" t="s">
        <v>101</v>
      </c>
      <c r="C94" s="1" t="s">
        <v>266</v>
      </c>
      <c r="D94" s="1">
        <v>36</v>
      </c>
      <c r="E94" s="1" t="s">
        <v>3</v>
      </c>
      <c r="F94" s="1" t="s">
        <v>45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5">
      <c r="B95" s="1" t="s">
        <v>158</v>
      </c>
      <c r="C95" s="1" t="s">
        <v>313</v>
      </c>
      <c r="D95" s="1">
        <v>30</v>
      </c>
      <c r="E95" s="1" t="s">
        <v>7</v>
      </c>
      <c r="F95" s="1" t="s">
        <v>45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5">
      <c r="B96" s="1" t="s">
        <v>159</v>
      </c>
      <c r="C96" s="1" t="s">
        <v>314</v>
      </c>
      <c r="D96" s="1">
        <v>30</v>
      </c>
      <c r="E96" s="1" t="s">
        <v>7</v>
      </c>
      <c r="F96" s="1" t="s">
        <v>45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5">
      <c r="B97" s="1" t="s">
        <v>151</v>
      </c>
      <c r="C97" s="1" t="s">
        <v>306</v>
      </c>
      <c r="D97" s="1">
        <v>28</v>
      </c>
      <c r="E97" s="1" t="s">
        <v>7</v>
      </c>
      <c r="F97" s="1" t="s">
        <v>45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5">
      <c r="B98" s="1" t="s">
        <v>100</v>
      </c>
      <c r="C98" s="1" t="s">
        <v>265</v>
      </c>
      <c r="D98" s="1">
        <v>36</v>
      </c>
      <c r="E98" s="1" t="s">
        <v>3</v>
      </c>
      <c r="F98" s="1" t="s">
        <v>45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5">
      <c r="B99" s="1" t="s">
        <v>67</v>
      </c>
      <c r="C99" s="1" t="s">
        <v>236</v>
      </c>
      <c r="D99" s="1">
        <v>29</v>
      </c>
      <c r="E99" s="1" t="s">
        <v>3</v>
      </c>
      <c r="F99" s="1" t="s">
        <v>45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5">
      <c r="B100" s="1" t="s">
        <v>109</v>
      </c>
      <c r="C100" s="1" t="s">
        <v>274</v>
      </c>
      <c r="D100" s="1">
        <v>38</v>
      </c>
      <c r="E100" s="1" t="s">
        <v>3</v>
      </c>
      <c r="F100" s="1" t="s">
        <v>45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5">
      <c r="B101" s="1" t="s">
        <v>137</v>
      </c>
      <c r="C101" s="1" t="s">
        <v>263</v>
      </c>
      <c r="D101" s="1">
        <v>49</v>
      </c>
      <c r="E101" s="1" t="s">
        <v>3</v>
      </c>
      <c r="F101" s="1" t="s">
        <v>45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5">
      <c r="B102" s="1" t="s">
        <v>165</v>
      </c>
      <c r="C102" s="1" t="s">
        <v>320</v>
      </c>
      <c r="D102" s="1">
        <v>32</v>
      </c>
      <c r="E102" s="1" t="s">
        <v>7</v>
      </c>
      <c r="F102" s="1" t="s">
        <v>45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5">
      <c r="B103" s="1" t="s">
        <v>209</v>
      </c>
      <c r="C103" s="1" t="s">
        <v>353</v>
      </c>
      <c r="D103" s="1">
        <v>47</v>
      </c>
      <c r="E103" s="1" t="s">
        <v>7</v>
      </c>
      <c r="F103" s="1" t="s">
        <v>45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5">
      <c r="B104" s="1" t="s">
        <v>206</v>
      </c>
      <c r="C104" s="1" t="s">
        <v>207</v>
      </c>
      <c r="D104" s="1">
        <v>44</v>
      </c>
      <c r="E104" s="1" t="s">
        <v>7</v>
      </c>
      <c r="F104" s="1" t="s">
        <v>45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5">
      <c r="B105" s="1" t="s">
        <v>161</v>
      </c>
      <c r="C105" s="1" t="s">
        <v>316</v>
      </c>
      <c r="D105" s="1">
        <v>31</v>
      </c>
      <c r="E105" s="1" t="s">
        <v>7</v>
      </c>
      <c r="F105" s="1" t="s">
        <v>45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5">
      <c r="B106" s="1" t="s">
        <v>99</v>
      </c>
      <c r="C106" s="1" t="s">
        <v>264</v>
      </c>
      <c r="D106" s="1">
        <v>36</v>
      </c>
      <c r="E106" s="1" t="s">
        <v>3</v>
      </c>
      <c r="F106" s="1" t="s">
        <v>45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5">
      <c r="B107" s="1" t="s">
        <v>91</v>
      </c>
      <c r="C107" s="1" t="s">
        <v>256</v>
      </c>
      <c r="D107" s="1">
        <v>33</v>
      </c>
      <c r="E107" s="1" t="s">
        <v>3</v>
      </c>
      <c r="F107" s="1" t="s">
        <v>45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5">
      <c r="B108" s="1" t="s">
        <v>108</v>
      </c>
      <c r="C108" s="1" t="s">
        <v>273</v>
      </c>
      <c r="D108" s="1">
        <v>38</v>
      </c>
      <c r="E108" s="1" t="s">
        <v>3</v>
      </c>
      <c r="F108" s="1" t="s">
        <v>45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5">
      <c r="B109" s="1" t="s">
        <v>208</v>
      </c>
      <c r="C109" s="1" t="s">
        <v>348</v>
      </c>
      <c r="D109" s="1">
        <v>47</v>
      </c>
      <c r="E109" s="1" t="s">
        <v>7</v>
      </c>
      <c r="F109" s="1" t="s">
        <v>45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5">
      <c r="B110" s="1" t="s">
        <v>107</v>
      </c>
      <c r="C110" s="1" t="s">
        <v>272</v>
      </c>
      <c r="D110" s="1">
        <v>38</v>
      </c>
      <c r="E110" s="1" t="s">
        <v>3</v>
      </c>
      <c r="F110" s="1" t="s">
        <v>45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5">
      <c r="B111" s="1" t="s">
        <v>380</v>
      </c>
      <c r="C111" s="1" t="s">
        <v>237</v>
      </c>
      <c r="D111" s="1">
        <v>63</v>
      </c>
      <c r="E111" s="1" t="s">
        <v>3</v>
      </c>
      <c r="F111" s="1" t="s">
        <v>45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5">
      <c r="B112" s="1" t="s">
        <v>106</v>
      </c>
      <c r="C112" s="1" t="s">
        <v>271</v>
      </c>
      <c r="D112" s="1">
        <v>38</v>
      </c>
      <c r="E112" s="1" t="s">
        <v>3</v>
      </c>
      <c r="F112" s="1" t="s">
        <v>45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5">
      <c r="B113" s="1" t="s">
        <v>170</v>
      </c>
      <c r="C113" s="1" t="s">
        <v>368</v>
      </c>
      <c r="D113" s="1">
        <v>33</v>
      </c>
      <c r="E113" s="1" t="s">
        <v>7</v>
      </c>
      <c r="F113" s="1" t="s">
        <v>45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5">
      <c r="B114" s="1" t="s">
        <v>87</v>
      </c>
      <c r="C114" s="1" t="s">
        <v>253</v>
      </c>
      <c r="D114" s="1">
        <v>32</v>
      </c>
      <c r="E114" s="1" t="s">
        <v>3</v>
      </c>
      <c r="F114" s="1" t="s">
        <v>45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5">
      <c r="B115" s="1" t="s">
        <v>65</v>
      </c>
      <c r="C115" s="1" t="s">
        <v>234</v>
      </c>
      <c r="D115" s="1">
        <v>29</v>
      </c>
      <c r="E115" s="1" t="s">
        <v>3</v>
      </c>
      <c r="F115" s="1" t="s">
        <v>45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5">
      <c r="B116" s="1" t="s">
        <v>160</v>
      </c>
      <c r="C116" s="1" t="s">
        <v>315</v>
      </c>
      <c r="D116" s="1">
        <v>31</v>
      </c>
      <c r="E116" s="1" t="s">
        <v>7</v>
      </c>
      <c r="F116" s="1" t="s">
        <v>45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5">
      <c r="H117" s="2"/>
      <c r="K117" s="6"/>
      <c r="L117" s="1">
        <f t="shared" si="3"/>
        <v>0</v>
      </c>
    </row>
    <row r="118" spans="2:12" x14ac:dyDescent="0.25">
      <c r="H118" s="2"/>
      <c r="K118" s="6"/>
      <c r="L118" s="1">
        <f t="shared" si="3"/>
        <v>0</v>
      </c>
    </row>
    <row r="119" spans="2:12" x14ac:dyDescent="0.25">
      <c r="H119" s="2"/>
      <c r="K119" s="6"/>
      <c r="L119" s="1">
        <f t="shared" si="3"/>
        <v>0</v>
      </c>
    </row>
    <row r="120" spans="2:12" x14ac:dyDescent="0.25">
      <c r="H120" s="2"/>
      <c r="K120" s="6"/>
      <c r="L120" s="1">
        <f t="shared" si="3"/>
        <v>0</v>
      </c>
    </row>
    <row r="121" spans="2:12" x14ac:dyDescent="0.25">
      <c r="H121" s="2"/>
      <c r="K121" s="6"/>
      <c r="L121" s="1">
        <f t="shared" si="3"/>
        <v>0</v>
      </c>
    </row>
    <row r="122" spans="2:12" x14ac:dyDescent="0.25">
      <c r="H122" s="2"/>
      <c r="K122" s="6"/>
      <c r="L122" s="1">
        <f t="shared" si="3"/>
        <v>0</v>
      </c>
    </row>
    <row r="123" spans="2:12" x14ac:dyDescent="0.25">
      <c r="H123" s="2"/>
      <c r="K123" s="6"/>
      <c r="L123" s="1">
        <f t="shared" si="3"/>
        <v>0</v>
      </c>
    </row>
    <row r="124" spans="2:12" x14ac:dyDescent="0.25">
      <c r="H124" s="2"/>
      <c r="K124" s="6"/>
      <c r="L124" s="1">
        <f t="shared" si="3"/>
        <v>0</v>
      </c>
    </row>
    <row r="125" spans="2:12" x14ac:dyDescent="0.25">
      <c r="H125" s="2"/>
      <c r="K125" s="6"/>
      <c r="L125" s="1">
        <f t="shared" si="3"/>
        <v>0</v>
      </c>
    </row>
    <row r="126" spans="2:12" x14ac:dyDescent="0.25">
      <c r="H126" s="2"/>
      <c r="K126" s="6"/>
      <c r="L126" s="1">
        <f t="shared" si="3"/>
        <v>0</v>
      </c>
    </row>
    <row r="127" spans="2:12" x14ac:dyDescent="0.25">
      <c r="H127" s="2"/>
      <c r="K127" s="6"/>
      <c r="L127" s="1">
        <f t="shared" si="3"/>
        <v>0</v>
      </c>
    </row>
    <row r="128" spans="2:12" x14ac:dyDescent="0.25">
      <c r="H128" s="2"/>
      <c r="K128" s="6"/>
      <c r="L128" s="1">
        <f t="shared" si="3"/>
        <v>0</v>
      </c>
    </row>
    <row r="129" spans="8:12" x14ac:dyDescent="0.25">
      <c r="H129" s="2"/>
      <c r="K129" s="6"/>
      <c r="L129" s="1">
        <f t="shared" si="3"/>
        <v>0</v>
      </c>
    </row>
    <row r="130" spans="8:12" x14ac:dyDescent="0.25">
      <c r="H130" s="2"/>
      <c r="K130" s="6"/>
      <c r="L130" s="1">
        <f t="shared" si="3"/>
        <v>0</v>
      </c>
    </row>
    <row r="131" spans="8:12" x14ac:dyDescent="0.25">
      <c r="H131" s="2"/>
      <c r="K131" s="6"/>
      <c r="L131" s="1">
        <f t="shared" si="3"/>
        <v>0</v>
      </c>
    </row>
    <row r="132" spans="8:12" x14ac:dyDescent="0.25">
      <c r="H132" s="2"/>
      <c r="K132" s="6"/>
      <c r="L132" s="1">
        <f t="shared" si="3"/>
        <v>0</v>
      </c>
    </row>
    <row r="133" spans="8:12" x14ac:dyDescent="0.25">
      <c r="H133" s="2"/>
      <c r="K133" s="6"/>
      <c r="L133" s="1">
        <f t="shared" ref="L133:L164" si="4">IF(G133="White",1,0)</f>
        <v>0</v>
      </c>
    </row>
    <row r="134" spans="8:12" x14ac:dyDescent="0.25">
      <c r="H134" s="2"/>
      <c r="K134" s="6"/>
      <c r="L134" s="1">
        <f t="shared" si="4"/>
        <v>0</v>
      </c>
    </row>
    <row r="135" spans="8:12" x14ac:dyDescent="0.25">
      <c r="H135" s="2"/>
      <c r="K135" s="6"/>
      <c r="L135" s="1">
        <f t="shared" si="4"/>
        <v>0</v>
      </c>
    </row>
    <row r="136" spans="8:12" x14ac:dyDescent="0.25">
      <c r="H136" s="2"/>
      <c r="K136" s="6"/>
      <c r="L136" s="1">
        <f t="shared" si="4"/>
        <v>0</v>
      </c>
    </row>
    <row r="137" spans="8:12" x14ac:dyDescent="0.25">
      <c r="H137" s="2"/>
      <c r="K137" s="6"/>
      <c r="L137" s="1">
        <f t="shared" si="4"/>
        <v>0</v>
      </c>
    </row>
    <row r="138" spans="8:12" x14ac:dyDescent="0.25">
      <c r="H138" s="2"/>
      <c r="K138" s="6"/>
      <c r="L138" s="1">
        <f t="shared" si="4"/>
        <v>0</v>
      </c>
    </row>
    <row r="139" spans="8:12" x14ac:dyDescent="0.25">
      <c r="H139" s="2"/>
      <c r="K139" s="6"/>
      <c r="L139" s="1">
        <f t="shared" si="4"/>
        <v>0</v>
      </c>
    </row>
    <row r="140" spans="8:12" x14ac:dyDescent="0.25">
      <c r="H140" s="2"/>
      <c r="K140" s="6"/>
      <c r="L140" s="1">
        <f t="shared" si="4"/>
        <v>0</v>
      </c>
    </row>
    <row r="141" spans="8:12" x14ac:dyDescent="0.25">
      <c r="H141" s="2"/>
      <c r="K141" s="6"/>
      <c r="L141" s="1">
        <f t="shared" si="4"/>
        <v>0</v>
      </c>
    </row>
    <row r="142" spans="8:12" x14ac:dyDescent="0.25">
      <c r="H142" s="2"/>
      <c r="K142" s="6"/>
      <c r="L142" s="1">
        <f t="shared" si="4"/>
        <v>0</v>
      </c>
    </row>
    <row r="143" spans="8:12" x14ac:dyDescent="0.25">
      <c r="H143" s="2"/>
      <c r="K143" s="6"/>
      <c r="L143" s="1">
        <f t="shared" si="4"/>
        <v>0</v>
      </c>
    </row>
    <row r="144" spans="8:12" x14ac:dyDescent="0.25">
      <c r="H144" s="2"/>
      <c r="K144" s="6"/>
      <c r="L144" s="1">
        <f t="shared" si="4"/>
        <v>0</v>
      </c>
    </row>
    <row r="145" spans="8:12" x14ac:dyDescent="0.25">
      <c r="H145" s="2"/>
      <c r="K145" s="6"/>
      <c r="L145" s="1">
        <f t="shared" si="4"/>
        <v>0</v>
      </c>
    </row>
    <row r="146" spans="8:12" x14ac:dyDescent="0.25">
      <c r="H146" s="2"/>
      <c r="K146" s="6"/>
      <c r="L146" s="1">
        <f t="shared" si="4"/>
        <v>0</v>
      </c>
    </row>
    <row r="147" spans="8:12" x14ac:dyDescent="0.25">
      <c r="H147" s="2"/>
      <c r="K147" s="6"/>
      <c r="L147" s="1">
        <f t="shared" si="4"/>
        <v>0</v>
      </c>
    </row>
    <row r="148" spans="8:12" x14ac:dyDescent="0.25">
      <c r="H148" s="2"/>
      <c r="K148" s="6"/>
      <c r="L148" s="1">
        <f t="shared" si="4"/>
        <v>0</v>
      </c>
    </row>
    <row r="149" spans="8:12" x14ac:dyDescent="0.25">
      <c r="H149" s="2"/>
      <c r="K149" s="6"/>
      <c r="L149" s="1">
        <f t="shared" si="4"/>
        <v>0</v>
      </c>
    </row>
    <row r="150" spans="8:12" x14ac:dyDescent="0.25">
      <c r="H150" s="2"/>
      <c r="K150" s="6"/>
      <c r="L150" s="1">
        <f t="shared" si="4"/>
        <v>0</v>
      </c>
    </row>
    <row r="151" spans="8:12" x14ac:dyDescent="0.25">
      <c r="H151" s="2"/>
      <c r="K151" s="6"/>
      <c r="L151" s="1">
        <f t="shared" si="4"/>
        <v>0</v>
      </c>
    </row>
    <row r="152" spans="8:12" x14ac:dyDescent="0.25">
      <c r="H152" s="2"/>
      <c r="K152" s="6"/>
      <c r="L152" s="1">
        <f t="shared" si="4"/>
        <v>0</v>
      </c>
    </row>
    <row r="153" spans="8:12" x14ac:dyDescent="0.25">
      <c r="H153" s="2"/>
      <c r="K153" s="6"/>
      <c r="L153" s="1">
        <f t="shared" si="4"/>
        <v>0</v>
      </c>
    </row>
    <row r="154" spans="8:12" x14ac:dyDescent="0.25">
      <c r="H154" s="2"/>
      <c r="K154" s="6"/>
      <c r="L154" s="1">
        <f t="shared" si="4"/>
        <v>0</v>
      </c>
    </row>
    <row r="155" spans="8:12" x14ac:dyDescent="0.25">
      <c r="H155" s="2"/>
      <c r="K155" s="6"/>
      <c r="L155" s="1">
        <f t="shared" si="4"/>
        <v>0</v>
      </c>
    </row>
    <row r="156" spans="8:12" x14ac:dyDescent="0.25">
      <c r="H156" s="2"/>
      <c r="K156" s="6"/>
      <c r="L156" s="1">
        <f t="shared" si="4"/>
        <v>0</v>
      </c>
    </row>
    <row r="157" spans="8:12" x14ac:dyDescent="0.25">
      <c r="H157" s="2"/>
      <c r="K157" s="6"/>
      <c r="L157" s="1">
        <f t="shared" si="4"/>
        <v>0</v>
      </c>
    </row>
    <row r="158" spans="8:12" x14ac:dyDescent="0.25">
      <c r="H158" s="2"/>
      <c r="K158" s="6"/>
      <c r="L158" s="1">
        <f t="shared" si="4"/>
        <v>0</v>
      </c>
    </row>
    <row r="159" spans="8:12" x14ac:dyDescent="0.25">
      <c r="H159" s="2"/>
      <c r="K159" s="6"/>
      <c r="L159" s="1">
        <f t="shared" si="4"/>
        <v>0</v>
      </c>
    </row>
    <row r="160" spans="8:12" x14ac:dyDescent="0.25">
      <c r="H160" s="2"/>
      <c r="K160" s="6"/>
      <c r="L160" s="1">
        <f t="shared" si="4"/>
        <v>0</v>
      </c>
    </row>
    <row r="161" spans="8:12" x14ac:dyDescent="0.25">
      <c r="H161" s="2"/>
      <c r="K161" s="6"/>
      <c r="L161" s="1">
        <f t="shared" si="4"/>
        <v>0</v>
      </c>
    </row>
    <row r="162" spans="8:12" x14ac:dyDescent="0.25">
      <c r="H162" s="2"/>
      <c r="K162" s="6"/>
      <c r="L162" s="1">
        <f t="shared" si="4"/>
        <v>0</v>
      </c>
    </row>
    <row r="163" spans="8:12" x14ac:dyDescent="0.25">
      <c r="H163" s="2"/>
      <c r="K163" s="6"/>
      <c r="L163" s="1">
        <f t="shared" si="4"/>
        <v>0</v>
      </c>
    </row>
    <row r="164" spans="8:12" x14ac:dyDescent="0.25">
      <c r="H164" s="2"/>
      <c r="K164" s="6"/>
      <c r="L164" s="1">
        <f t="shared" si="4"/>
        <v>0</v>
      </c>
    </row>
    <row r="165" spans="8:12" x14ac:dyDescent="0.25">
      <c r="H165" s="2"/>
      <c r="K165" s="6"/>
      <c r="L165" s="1">
        <f t="shared" ref="L165:L178" si="5">IF(G165="White",1,0)</f>
        <v>0</v>
      </c>
    </row>
    <row r="166" spans="8:12" x14ac:dyDescent="0.25">
      <c r="H166" s="2"/>
      <c r="K166" s="6"/>
      <c r="L166" s="1">
        <f t="shared" si="5"/>
        <v>0</v>
      </c>
    </row>
    <row r="167" spans="8:12" x14ac:dyDescent="0.25">
      <c r="H167" s="2"/>
      <c r="K167" s="6"/>
      <c r="L167" s="1">
        <f t="shared" si="5"/>
        <v>0</v>
      </c>
    </row>
    <row r="168" spans="8:12" x14ac:dyDescent="0.25">
      <c r="H168" s="2"/>
      <c r="K168" s="6"/>
      <c r="L168" s="1">
        <f t="shared" si="5"/>
        <v>0</v>
      </c>
    </row>
    <row r="169" spans="8:12" x14ac:dyDescent="0.25">
      <c r="H169" s="2"/>
      <c r="K169" s="6"/>
      <c r="L169" s="1">
        <f t="shared" si="5"/>
        <v>0</v>
      </c>
    </row>
    <row r="170" spans="8:12" x14ac:dyDescent="0.25">
      <c r="H170" s="2"/>
      <c r="K170" s="6"/>
      <c r="L170" s="1">
        <f t="shared" si="5"/>
        <v>0</v>
      </c>
    </row>
    <row r="171" spans="8:12" x14ac:dyDescent="0.25">
      <c r="H171" s="2"/>
      <c r="K171" s="6"/>
      <c r="L171" s="1">
        <f t="shared" si="5"/>
        <v>0</v>
      </c>
    </row>
    <row r="172" spans="8:12" x14ac:dyDescent="0.25">
      <c r="H172" s="2"/>
      <c r="K172" s="6"/>
      <c r="L172" s="1">
        <f t="shared" si="5"/>
        <v>0</v>
      </c>
    </row>
    <row r="173" spans="8:12" x14ac:dyDescent="0.25">
      <c r="H173" s="2"/>
      <c r="K173" s="6"/>
      <c r="L173" s="1">
        <f t="shared" si="5"/>
        <v>0</v>
      </c>
    </row>
    <row r="174" spans="8:12" x14ac:dyDescent="0.25">
      <c r="H174" s="2"/>
      <c r="K174" s="6"/>
      <c r="L174" s="1">
        <f t="shared" si="5"/>
        <v>0</v>
      </c>
    </row>
    <row r="175" spans="8:12" x14ac:dyDescent="0.25">
      <c r="H175" s="2"/>
      <c r="K175" s="6"/>
      <c r="L175" s="1">
        <f t="shared" si="5"/>
        <v>0</v>
      </c>
    </row>
    <row r="176" spans="8:12" x14ac:dyDescent="0.25">
      <c r="H176" s="2"/>
      <c r="K176" s="6"/>
      <c r="L176" s="1">
        <f t="shared" si="5"/>
        <v>0</v>
      </c>
    </row>
    <row r="177" spans="8:12" x14ac:dyDescent="0.25">
      <c r="H177" s="2"/>
      <c r="K177" s="6"/>
      <c r="L177" s="1">
        <f t="shared" si="5"/>
        <v>0</v>
      </c>
    </row>
    <row r="178" spans="8:12" x14ac:dyDescent="0.25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workbookViewId="0">
      <selection activeCell="P14" sqref="P14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3.81640625" style="1" bestFit="1" customWidth="1"/>
    <col min="5" max="5" width="6.81640625" style="1" bestFit="1" customWidth="1"/>
    <col min="6" max="6" width="10.453125" style="1" bestFit="1" customWidth="1"/>
    <col min="7" max="7" width="19.6328125" style="1" bestFit="1" customWidth="1"/>
    <col min="8" max="8" width="8.90625" style="1" bestFit="1" customWidth="1"/>
    <col min="9" max="9" width="16.90625" style="1" customWidth="1"/>
    <col min="10" max="10" width="19.54296875" style="1" customWidth="1"/>
    <col min="11" max="11" width="11" style="1" bestFit="1" customWidth="1"/>
    <col min="12" max="12" width="0" style="1" hidden="1" customWidth="1"/>
    <col min="13" max="16384" width="8.90625" style="1"/>
  </cols>
  <sheetData>
    <row r="1" spans="1:12" ht="15.5" x14ac:dyDescent="0.35">
      <c r="B1" s="3" t="s">
        <v>387</v>
      </c>
      <c r="C1" s="3"/>
    </row>
    <row r="2" spans="1:12" x14ac:dyDescent="0.25">
      <c r="B2" s="4" t="s">
        <v>41</v>
      </c>
      <c r="C2" s="4"/>
    </row>
    <row r="4" spans="1:12" ht="12" thickBot="1" x14ac:dyDescent="0.3">
      <c r="A4" s="5"/>
      <c r="B4" s="8" t="s">
        <v>222</v>
      </c>
      <c r="C4" s="8" t="s">
        <v>223</v>
      </c>
      <c r="D4" s="8" t="s">
        <v>0</v>
      </c>
      <c r="E4" s="8" t="s">
        <v>44</v>
      </c>
      <c r="F4" s="8" t="s">
        <v>43</v>
      </c>
      <c r="G4" s="8" t="s">
        <v>51</v>
      </c>
      <c r="H4" s="8" t="s">
        <v>373</v>
      </c>
      <c r="I4" s="8" t="s">
        <v>1</v>
      </c>
      <c r="J4" s="8" t="s">
        <v>2</v>
      </c>
      <c r="K4" s="22" t="s">
        <v>42</v>
      </c>
    </row>
    <row r="5" spans="1:12" x14ac:dyDescent="0.25">
      <c r="B5" s="1" t="s">
        <v>213</v>
      </c>
      <c r="C5" s="1" t="s">
        <v>357</v>
      </c>
      <c r="D5" s="1">
        <v>48</v>
      </c>
      <c r="E5" s="1" t="s">
        <v>7</v>
      </c>
      <c r="F5" s="1" t="s">
        <v>45</v>
      </c>
      <c r="G5" s="1" t="s">
        <v>20</v>
      </c>
      <c r="H5" s="2">
        <v>40609</v>
      </c>
      <c r="I5" s="1" t="s">
        <v>32</v>
      </c>
      <c r="J5" s="1" t="s">
        <v>33</v>
      </c>
      <c r="K5" s="9">
        <v>115440</v>
      </c>
      <c r="L5" s="1">
        <f t="shared" ref="L5:L36" si="0">IF(G5="White",1,0)</f>
        <v>0</v>
      </c>
    </row>
    <row r="6" spans="1:12" x14ac:dyDescent="0.25">
      <c r="B6" s="1" t="s">
        <v>203</v>
      </c>
      <c r="C6" s="1" t="s">
        <v>87</v>
      </c>
      <c r="D6" s="1">
        <v>42</v>
      </c>
      <c r="E6" s="1" t="s">
        <v>7</v>
      </c>
      <c r="F6" s="1" t="s">
        <v>45</v>
      </c>
      <c r="G6" s="1" t="s">
        <v>20</v>
      </c>
      <c r="H6" s="2">
        <v>41911</v>
      </c>
      <c r="I6" s="1" t="s">
        <v>32</v>
      </c>
      <c r="J6" s="1" t="s">
        <v>33</v>
      </c>
      <c r="K6" s="9">
        <v>114400</v>
      </c>
      <c r="L6" s="1">
        <f t="shared" si="0"/>
        <v>0</v>
      </c>
    </row>
    <row r="7" spans="1:12" x14ac:dyDescent="0.25">
      <c r="B7" s="1" t="s">
        <v>63</v>
      </c>
      <c r="C7" s="1" t="s">
        <v>232</v>
      </c>
      <c r="D7" s="1">
        <v>28</v>
      </c>
      <c r="E7" s="1" t="s">
        <v>3</v>
      </c>
      <c r="F7" s="1" t="s">
        <v>45</v>
      </c>
      <c r="G7" s="1" t="s">
        <v>20</v>
      </c>
      <c r="H7" s="2">
        <v>41463</v>
      </c>
      <c r="I7" s="1" t="s">
        <v>32</v>
      </c>
      <c r="J7" s="1" t="s">
        <v>33</v>
      </c>
      <c r="K7" s="9">
        <v>114400</v>
      </c>
      <c r="L7" s="1">
        <f t="shared" si="0"/>
        <v>0</v>
      </c>
    </row>
    <row r="8" spans="1:12" x14ac:dyDescent="0.25">
      <c r="B8" s="1" t="s">
        <v>53</v>
      </c>
      <c r="C8" s="1" t="s">
        <v>54</v>
      </c>
      <c r="D8" s="1">
        <v>26</v>
      </c>
      <c r="E8" s="1" t="s">
        <v>3</v>
      </c>
      <c r="F8" s="1" t="s">
        <v>45</v>
      </c>
      <c r="G8" s="1" t="s">
        <v>20</v>
      </c>
      <c r="H8" s="2">
        <v>40729</v>
      </c>
      <c r="I8" s="1" t="s">
        <v>32</v>
      </c>
      <c r="J8" s="1" t="s">
        <v>33</v>
      </c>
      <c r="K8" s="9">
        <v>114400</v>
      </c>
      <c r="L8" s="1">
        <f t="shared" si="0"/>
        <v>0</v>
      </c>
    </row>
    <row r="9" spans="1:12" x14ac:dyDescent="0.25">
      <c r="B9" s="1" t="s">
        <v>192</v>
      </c>
      <c r="C9" s="1" t="s">
        <v>341</v>
      </c>
      <c r="D9" s="1">
        <v>38</v>
      </c>
      <c r="E9" s="1" t="s">
        <v>7</v>
      </c>
      <c r="F9" s="1" t="s">
        <v>47</v>
      </c>
      <c r="G9" s="1" t="s">
        <v>20</v>
      </c>
      <c r="H9" s="2">
        <v>40854</v>
      </c>
      <c r="I9" s="1" t="s">
        <v>27</v>
      </c>
      <c r="J9" s="1" t="s">
        <v>31</v>
      </c>
      <c r="K9" s="9">
        <v>52000</v>
      </c>
      <c r="L9" s="1">
        <f t="shared" si="0"/>
        <v>0</v>
      </c>
    </row>
    <row r="10" spans="1:12" x14ac:dyDescent="0.25">
      <c r="B10" s="1" t="s">
        <v>175</v>
      </c>
      <c r="C10" s="1" t="s">
        <v>366</v>
      </c>
      <c r="D10" s="1">
        <v>34</v>
      </c>
      <c r="E10" s="1" t="s">
        <v>7</v>
      </c>
      <c r="F10" s="1" t="s">
        <v>45</v>
      </c>
      <c r="G10" s="1" t="s">
        <v>20</v>
      </c>
      <c r="H10" s="2">
        <v>40959</v>
      </c>
      <c r="I10" s="1" t="s">
        <v>27</v>
      </c>
      <c r="J10" s="1" t="s">
        <v>30</v>
      </c>
      <c r="K10" s="9">
        <v>34860.800000000003</v>
      </c>
      <c r="L10" s="1">
        <f t="shared" si="0"/>
        <v>0</v>
      </c>
    </row>
    <row r="11" spans="1:12" x14ac:dyDescent="0.25">
      <c r="B11" s="1" t="s">
        <v>104</v>
      </c>
      <c r="C11" s="1" t="s">
        <v>269</v>
      </c>
      <c r="D11" s="1">
        <v>37</v>
      </c>
      <c r="E11" s="1" t="s">
        <v>3</v>
      </c>
      <c r="F11" s="1" t="s">
        <v>45</v>
      </c>
      <c r="G11" s="1" t="s">
        <v>20</v>
      </c>
      <c r="H11" s="2">
        <v>41911</v>
      </c>
      <c r="I11" s="1" t="s">
        <v>27</v>
      </c>
      <c r="J11" s="1" t="s">
        <v>30</v>
      </c>
      <c r="K11" s="9">
        <v>33280</v>
      </c>
      <c r="L11" s="1">
        <f t="shared" si="0"/>
        <v>0</v>
      </c>
    </row>
    <row r="12" spans="1:12" x14ac:dyDescent="0.25">
      <c r="B12" s="1" t="s">
        <v>97</v>
      </c>
      <c r="C12" s="1" t="s">
        <v>371</v>
      </c>
      <c r="D12" s="1">
        <v>35</v>
      </c>
      <c r="E12" s="1" t="s">
        <v>3</v>
      </c>
      <c r="F12" s="1" t="s">
        <v>45</v>
      </c>
      <c r="G12" s="1" t="s">
        <v>20</v>
      </c>
      <c r="H12" s="2">
        <v>40553</v>
      </c>
      <c r="I12" s="1" t="s">
        <v>27</v>
      </c>
      <c r="J12" s="1" t="s">
        <v>30</v>
      </c>
      <c r="K12" s="9">
        <v>29120</v>
      </c>
      <c r="L12" s="1">
        <f t="shared" si="0"/>
        <v>0</v>
      </c>
    </row>
    <row r="13" spans="1:12" x14ac:dyDescent="0.25">
      <c r="B13" s="1" t="s">
        <v>66</v>
      </c>
      <c r="C13" s="1" t="s">
        <v>235</v>
      </c>
      <c r="D13" s="1">
        <v>29</v>
      </c>
      <c r="E13" s="1" t="s">
        <v>3</v>
      </c>
      <c r="F13" s="1" t="s">
        <v>45</v>
      </c>
      <c r="G13" s="1" t="s">
        <v>20</v>
      </c>
      <c r="H13" s="2">
        <v>40564</v>
      </c>
      <c r="I13" s="1" t="s">
        <v>15</v>
      </c>
      <c r="J13" s="1" t="s">
        <v>24</v>
      </c>
      <c r="K13" s="9">
        <v>54080</v>
      </c>
      <c r="L13" s="1">
        <f t="shared" si="0"/>
        <v>0</v>
      </c>
    </row>
    <row r="14" spans="1:12" x14ac:dyDescent="0.25">
      <c r="B14" s="1" t="s">
        <v>185</v>
      </c>
      <c r="C14" s="1" t="s">
        <v>336</v>
      </c>
      <c r="D14" s="1">
        <v>36</v>
      </c>
      <c r="E14" s="1" t="s">
        <v>7</v>
      </c>
      <c r="F14" s="1" t="s">
        <v>45</v>
      </c>
      <c r="G14" s="1" t="s">
        <v>21</v>
      </c>
      <c r="H14" s="2">
        <v>41137</v>
      </c>
      <c r="I14" s="1" t="s">
        <v>27</v>
      </c>
      <c r="J14" s="1" t="s">
        <v>29</v>
      </c>
      <c r="K14" s="9">
        <v>110240</v>
      </c>
      <c r="L14" s="1">
        <f t="shared" si="0"/>
        <v>0</v>
      </c>
    </row>
    <row r="15" spans="1:12" x14ac:dyDescent="0.25">
      <c r="B15" s="1" t="s">
        <v>162</v>
      </c>
      <c r="C15" s="1" t="s">
        <v>317</v>
      </c>
      <c r="D15" s="1">
        <v>31</v>
      </c>
      <c r="E15" s="1" t="s">
        <v>7</v>
      </c>
      <c r="F15" s="1" t="s">
        <v>50</v>
      </c>
      <c r="G15" s="1" t="s">
        <v>21</v>
      </c>
      <c r="H15" s="2">
        <v>40954</v>
      </c>
      <c r="I15" s="1" t="s">
        <v>15</v>
      </c>
      <c r="J15" s="1" t="s">
        <v>22</v>
      </c>
      <c r="K15" s="9">
        <v>131040</v>
      </c>
      <c r="L15" s="1">
        <f t="shared" si="0"/>
        <v>0</v>
      </c>
    </row>
    <row r="16" spans="1:12" x14ac:dyDescent="0.25">
      <c r="B16" s="1" t="s">
        <v>113</v>
      </c>
      <c r="C16" s="1" t="s">
        <v>278</v>
      </c>
      <c r="D16" s="1">
        <v>38</v>
      </c>
      <c r="E16" s="1" t="s">
        <v>3</v>
      </c>
      <c r="F16" s="1" t="s">
        <v>45</v>
      </c>
      <c r="G16" s="1" t="s">
        <v>4</v>
      </c>
      <c r="H16" s="2">
        <v>40917</v>
      </c>
      <c r="I16" s="1" t="s">
        <v>36</v>
      </c>
      <c r="J16" s="1" t="s">
        <v>37</v>
      </c>
      <c r="K16" s="9">
        <v>118809.59999999999</v>
      </c>
      <c r="L16" s="1">
        <f t="shared" si="0"/>
        <v>0</v>
      </c>
    </row>
    <row r="17" spans="2:12" x14ac:dyDescent="0.25">
      <c r="B17" s="1" t="s">
        <v>146</v>
      </c>
      <c r="C17" s="1" t="s">
        <v>325</v>
      </c>
      <c r="D17" s="1">
        <v>33</v>
      </c>
      <c r="E17" s="1" t="s">
        <v>7</v>
      </c>
      <c r="F17" s="1" t="s">
        <v>45</v>
      </c>
      <c r="G17" s="1" t="s">
        <v>4</v>
      </c>
      <c r="H17" s="2">
        <v>41777</v>
      </c>
      <c r="I17" s="1" t="s">
        <v>32</v>
      </c>
      <c r="J17" s="1" t="s">
        <v>35</v>
      </c>
      <c r="K17" s="9">
        <v>116480</v>
      </c>
      <c r="L17" s="1">
        <f t="shared" si="0"/>
        <v>0</v>
      </c>
    </row>
    <row r="18" spans="2:12" x14ac:dyDescent="0.25">
      <c r="B18" s="1" t="s">
        <v>156</v>
      </c>
      <c r="C18" s="1" t="s">
        <v>311</v>
      </c>
      <c r="D18" s="1">
        <v>29</v>
      </c>
      <c r="E18" s="1" t="s">
        <v>7</v>
      </c>
      <c r="F18" s="1" t="s">
        <v>45</v>
      </c>
      <c r="G18" s="1" t="s">
        <v>4</v>
      </c>
      <c r="H18" s="2">
        <v>41869</v>
      </c>
      <c r="I18" s="1" t="s">
        <v>32</v>
      </c>
      <c r="J18" s="1" t="s">
        <v>33</v>
      </c>
      <c r="K18" s="9">
        <v>116480</v>
      </c>
      <c r="L18" s="1">
        <f t="shared" si="0"/>
        <v>0</v>
      </c>
    </row>
    <row r="19" spans="2:12" x14ac:dyDescent="0.25">
      <c r="B19" s="1" t="s">
        <v>211</v>
      </c>
      <c r="C19" s="1" t="s">
        <v>329</v>
      </c>
      <c r="D19" s="1">
        <v>47</v>
      </c>
      <c r="E19" s="1" t="s">
        <v>7</v>
      </c>
      <c r="F19" s="1" t="s">
        <v>48</v>
      </c>
      <c r="G19" s="1" t="s">
        <v>4</v>
      </c>
      <c r="H19" s="2">
        <v>41043</v>
      </c>
      <c r="I19" s="1" t="s">
        <v>32</v>
      </c>
      <c r="J19" s="1" t="s">
        <v>33</v>
      </c>
      <c r="K19" s="9">
        <v>116480</v>
      </c>
      <c r="L19" s="1">
        <f t="shared" si="0"/>
        <v>0</v>
      </c>
    </row>
    <row r="20" spans="2:12" x14ac:dyDescent="0.25">
      <c r="B20" s="1" t="s">
        <v>219</v>
      </c>
      <c r="C20" s="1" t="s">
        <v>361</v>
      </c>
      <c r="D20" s="1">
        <v>54</v>
      </c>
      <c r="E20" s="1" t="s">
        <v>7</v>
      </c>
      <c r="F20" s="1" t="s">
        <v>45</v>
      </c>
      <c r="G20" s="1" t="s">
        <v>4</v>
      </c>
      <c r="H20" s="2">
        <v>40792</v>
      </c>
      <c r="I20" s="1" t="s">
        <v>32</v>
      </c>
      <c r="J20" s="1" t="s">
        <v>33</v>
      </c>
      <c r="K20" s="9">
        <v>114400</v>
      </c>
      <c r="L20" s="1">
        <f t="shared" si="0"/>
        <v>0</v>
      </c>
    </row>
    <row r="21" spans="2:12" x14ac:dyDescent="0.25">
      <c r="B21" s="1" t="s">
        <v>157</v>
      </c>
      <c r="C21" s="1" t="s">
        <v>312</v>
      </c>
      <c r="D21" s="1">
        <v>29</v>
      </c>
      <c r="E21" s="1" t="s">
        <v>7</v>
      </c>
      <c r="F21" s="1" t="s">
        <v>45</v>
      </c>
      <c r="G21" s="1" t="s">
        <v>4</v>
      </c>
      <c r="H21" s="2">
        <v>41029</v>
      </c>
      <c r="I21" s="1" t="s">
        <v>32</v>
      </c>
      <c r="J21" s="1" t="s">
        <v>33</v>
      </c>
      <c r="K21" s="9">
        <v>114400</v>
      </c>
      <c r="L21" s="1">
        <f t="shared" si="0"/>
        <v>0</v>
      </c>
    </row>
    <row r="22" spans="2:12" x14ac:dyDescent="0.25">
      <c r="B22" s="1" t="s">
        <v>73</v>
      </c>
      <c r="C22" s="1" t="s">
        <v>240</v>
      </c>
      <c r="D22" s="1">
        <v>29</v>
      </c>
      <c r="E22" s="1" t="s">
        <v>3</v>
      </c>
      <c r="F22" s="1" t="s">
        <v>45</v>
      </c>
      <c r="G22" s="1" t="s">
        <v>4</v>
      </c>
      <c r="H22" s="2">
        <v>40917</v>
      </c>
      <c r="I22" s="1" t="s">
        <v>32</v>
      </c>
      <c r="J22" s="1" t="s">
        <v>33</v>
      </c>
      <c r="K22" s="9">
        <v>114400</v>
      </c>
      <c r="L22" s="1">
        <f t="shared" si="0"/>
        <v>0</v>
      </c>
    </row>
    <row r="23" spans="2:12" x14ac:dyDescent="0.25">
      <c r="B23" s="1" t="s">
        <v>144</v>
      </c>
      <c r="C23" s="1" t="s">
        <v>301</v>
      </c>
      <c r="D23" s="1">
        <v>52</v>
      </c>
      <c r="E23" s="1" t="s">
        <v>3</v>
      </c>
      <c r="F23" s="1" t="s">
        <v>45</v>
      </c>
      <c r="G23" s="1" t="s">
        <v>4</v>
      </c>
      <c r="H23" s="2">
        <v>41911</v>
      </c>
      <c r="I23" s="1" t="s">
        <v>32</v>
      </c>
      <c r="J23" s="1" t="s">
        <v>33</v>
      </c>
      <c r="K23" s="9">
        <v>114400</v>
      </c>
      <c r="L23" s="1">
        <f t="shared" si="0"/>
        <v>0</v>
      </c>
    </row>
    <row r="24" spans="2:12" x14ac:dyDescent="0.25">
      <c r="B24" s="1" t="s">
        <v>64</v>
      </c>
      <c r="C24" s="1" t="s">
        <v>233</v>
      </c>
      <c r="D24" s="1">
        <v>28</v>
      </c>
      <c r="E24" s="1" t="s">
        <v>3</v>
      </c>
      <c r="F24" s="1" t="s">
        <v>45</v>
      </c>
      <c r="G24" s="1" t="s">
        <v>4</v>
      </c>
      <c r="H24" s="2">
        <v>40448</v>
      </c>
      <c r="I24" s="1" t="s">
        <v>32</v>
      </c>
      <c r="J24" s="1" t="s">
        <v>33</v>
      </c>
      <c r="K24" s="9">
        <v>112320</v>
      </c>
      <c r="L24" s="1">
        <f t="shared" si="0"/>
        <v>0</v>
      </c>
    </row>
    <row r="25" spans="2:12" x14ac:dyDescent="0.25">
      <c r="B25" s="1" t="s">
        <v>205</v>
      </c>
      <c r="C25" s="1" t="s">
        <v>351</v>
      </c>
      <c r="D25" s="1">
        <v>43</v>
      </c>
      <c r="E25" s="1" t="s">
        <v>7</v>
      </c>
      <c r="F25" s="1" t="s">
        <v>45</v>
      </c>
      <c r="G25" s="1" t="s">
        <v>4</v>
      </c>
      <c r="H25" s="2">
        <v>41407</v>
      </c>
      <c r="I25" s="1" t="s">
        <v>27</v>
      </c>
      <c r="J25" s="1" t="s">
        <v>31</v>
      </c>
      <c r="K25" s="9">
        <v>60320</v>
      </c>
      <c r="L25" s="1">
        <f t="shared" si="0"/>
        <v>0</v>
      </c>
    </row>
    <row r="26" spans="2:12" x14ac:dyDescent="0.25">
      <c r="B26" s="1" t="s">
        <v>119</v>
      </c>
      <c r="C26" s="1" t="s">
        <v>284</v>
      </c>
      <c r="D26" s="1">
        <v>39</v>
      </c>
      <c r="E26" s="1" t="s">
        <v>3</v>
      </c>
      <c r="F26" s="1" t="s">
        <v>45</v>
      </c>
      <c r="G26" s="1" t="s">
        <v>4</v>
      </c>
      <c r="H26" s="2">
        <v>41827</v>
      </c>
      <c r="I26" s="1" t="s">
        <v>27</v>
      </c>
      <c r="J26" s="1" t="s">
        <v>31</v>
      </c>
      <c r="K26" s="9">
        <v>56160</v>
      </c>
      <c r="L26" s="1">
        <f t="shared" si="0"/>
        <v>0</v>
      </c>
    </row>
    <row r="27" spans="2:12" x14ac:dyDescent="0.25">
      <c r="B27" s="1" t="s">
        <v>98</v>
      </c>
      <c r="C27" s="1" t="s">
        <v>263</v>
      </c>
      <c r="D27" s="1">
        <v>35</v>
      </c>
      <c r="E27" s="1" t="s">
        <v>3</v>
      </c>
      <c r="F27" s="1" t="s">
        <v>45</v>
      </c>
      <c r="G27" s="1" t="s">
        <v>4</v>
      </c>
      <c r="H27" s="2">
        <v>41505</v>
      </c>
      <c r="I27" s="1" t="s">
        <v>27</v>
      </c>
      <c r="J27" s="1" t="s">
        <v>31</v>
      </c>
      <c r="K27" s="9">
        <v>54288</v>
      </c>
      <c r="L27" s="1">
        <f t="shared" si="0"/>
        <v>0</v>
      </c>
    </row>
    <row r="28" spans="2:12" x14ac:dyDescent="0.25">
      <c r="B28" s="1" t="s">
        <v>105</v>
      </c>
      <c r="C28" s="1" t="s">
        <v>270</v>
      </c>
      <c r="D28" s="1">
        <v>37</v>
      </c>
      <c r="E28" s="1" t="s">
        <v>3</v>
      </c>
      <c r="F28" s="1" t="s">
        <v>45</v>
      </c>
      <c r="G28" s="1" t="s">
        <v>4</v>
      </c>
      <c r="H28" s="2">
        <v>40973</v>
      </c>
      <c r="I28" s="1" t="s">
        <v>27</v>
      </c>
      <c r="J28" s="1" t="s">
        <v>31</v>
      </c>
      <c r="K28" s="9">
        <v>52000</v>
      </c>
      <c r="L28" s="1">
        <f t="shared" si="0"/>
        <v>0</v>
      </c>
    </row>
    <row r="29" spans="2:12" x14ac:dyDescent="0.25">
      <c r="B29" s="1" t="s">
        <v>135</v>
      </c>
      <c r="C29" s="1" t="s">
        <v>294</v>
      </c>
      <c r="D29" s="1">
        <v>47</v>
      </c>
      <c r="E29" s="1" t="s">
        <v>3</v>
      </c>
      <c r="F29" s="1" t="s">
        <v>45</v>
      </c>
      <c r="G29" s="1" t="s">
        <v>4</v>
      </c>
      <c r="H29" s="2">
        <v>41407</v>
      </c>
      <c r="I29" s="1" t="s">
        <v>27</v>
      </c>
      <c r="J29" s="1" t="s">
        <v>31</v>
      </c>
      <c r="K29" s="9">
        <v>52000</v>
      </c>
      <c r="L29" s="1">
        <f t="shared" si="0"/>
        <v>0</v>
      </c>
    </row>
    <row r="30" spans="2:12" x14ac:dyDescent="0.25">
      <c r="B30" s="1" t="s">
        <v>75</v>
      </c>
      <c r="C30" s="1" t="s">
        <v>242</v>
      </c>
      <c r="D30" s="1">
        <v>30</v>
      </c>
      <c r="E30" s="1" t="s">
        <v>3</v>
      </c>
      <c r="F30" s="1" t="s">
        <v>45</v>
      </c>
      <c r="G30" s="1" t="s">
        <v>4</v>
      </c>
      <c r="H30" s="2">
        <v>41687</v>
      </c>
      <c r="I30" s="1" t="s">
        <v>27</v>
      </c>
      <c r="J30" s="1" t="s">
        <v>31</v>
      </c>
      <c r="K30" s="9">
        <v>49920</v>
      </c>
      <c r="L30" s="1">
        <f t="shared" si="0"/>
        <v>0</v>
      </c>
    </row>
    <row r="31" spans="2:12" x14ac:dyDescent="0.25">
      <c r="B31" s="1" t="s">
        <v>84</v>
      </c>
      <c r="C31" s="1" t="s">
        <v>250</v>
      </c>
      <c r="D31" s="1">
        <v>31</v>
      </c>
      <c r="E31" s="1" t="s">
        <v>3</v>
      </c>
      <c r="F31" s="1" t="s">
        <v>45</v>
      </c>
      <c r="G31" s="1" t="s">
        <v>4</v>
      </c>
      <c r="H31" s="2">
        <v>40729</v>
      </c>
      <c r="I31" s="1" t="s">
        <v>27</v>
      </c>
      <c r="J31" s="1" t="s">
        <v>31</v>
      </c>
      <c r="K31" s="9">
        <v>46800</v>
      </c>
      <c r="L31" s="1">
        <f t="shared" si="0"/>
        <v>0</v>
      </c>
    </row>
    <row r="32" spans="2:12" x14ac:dyDescent="0.25">
      <c r="B32" s="1" t="s">
        <v>199</v>
      </c>
      <c r="C32" s="1" t="s">
        <v>347</v>
      </c>
      <c r="D32" s="1">
        <v>41</v>
      </c>
      <c r="E32" s="1" t="s">
        <v>7</v>
      </c>
      <c r="F32" s="1" t="s">
        <v>45</v>
      </c>
      <c r="G32" s="1" t="s">
        <v>4</v>
      </c>
      <c r="H32" s="2">
        <v>41869</v>
      </c>
      <c r="I32" s="1" t="s">
        <v>27</v>
      </c>
      <c r="J32" s="1" t="s">
        <v>31</v>
      </c>
      <c r="K32" s="9">
        <v>45760</v>
      </c>
      <c r="L32" s="1">
        <f t="shared" si="0"/>
        <v>0</v>
      </c>
    </row>
    <row r="33" spans="2:12" x14ac:dyDescent="0.25">
      <c r="B33" s="1" t="s">
        <v>95</v>
      </c>
      <c r="C33" s="1" t="s">
        <v>261</v>
      </c>
      <c r="D33" s="1">
        <v>34</v>
      </c>
      <c r="E33" s="1" t="s">
        <v>3</v>
      </c>
      <c r="F33" s="1" t="s">
        <v>45</v>
      </c>
      <c r="G33" s="1" t="s">
        <v>4</v>
      </c>
      <c r="H33" s="2">
        <v>40679</v>
      </c>
      <c r="I33" s="1" t="s">
        <v>27</v>
      </c>
      <c r="J33" s="1" t="s">
        <v>30</v>
      </c>
      <c r="K33" s="9">
        <v>49920</v>
      </c>
      <c r="L33" s="1">
        <f t="shared" si="0"/>
        <v>0</v>
      </c>
    </row>
    <row r="34" spans="2:12" x14ac:dyDescent="0.25">
      <c r="B34" s="1" t="s">
        <v>83</v>
      </c>
      <c r="C34" s="1" t="s">
        <v>249</v>
      </c>
      <c r="D34" s="1">
        <v>31</v>
      </c>
      <c r="E34" s="1" t="s">
        <v>3</v>
      </c>
      <c r="F34" s="1" t="s">
        <v>45</v>
      </c>
      <c r="G34" s="1" t="s">
        <v>4</v>
      </c>
      <c r="H34" s="2">
        <v>41281</v>
      </c>
      <c r="I34" s="1" t="s">
        <v>27</v>
      </c>
      <c r="J34" s="1" t="s">
        <v>30</v>
      </c>
      <c r="K34" s="9">
        <v>49920</v>
      </c>
      <c r="L34" s="1">
        <f t="shared" si="0"/>
        <v>0</v>
      </c>
    </row>
    <row r="35" spans="2:12" x14ac:dyDescent="0.25">
      <c r="B35" s="1" t="s">
        <v>141</v>
      </c>
      <c r="C35" s="1" t="s">
        <v>298</v>
      </c>
      <c r="D35" s="1">
        <v>50</v>
      </c>
      <c r="E35" s="1" t="s">
        <v>3</v>
      </c>
      <c r="F35" s="1" t="s">
        <v>45</v>
      </c>
      <c r="G35" s="1" t="s">
        <v>4</v>
      </c>
      <c r="H35" s="2">
        <v>41323</v>
      </c>
      <c r="I35" s="1" t="s">
        <v>27</v>
      </c>
      <c r="J35" s="1" t="s">
        <v>30</v>
      </c>
      <c r="K35" s="9">
        <v>49920</v>
      </c>
      <c r="L35" s="1">
        <f t="shared" si="0"/>
        <v>0</v>
      </c>
    </row>
    <row r="36" spans="2:12" x14ac:dyDescent="0.25">
      <c r="B36" s="1" t="s">
        <v>70</v>
      </c>
      <c r="C36" s="1" t="s">
        <v>237</v>
      </c>
      <c r="D36" s="1">
        <v>29</v>
      </c>
      <c r="E36" s="1" t="s">
        <v>3</v>
      </c>
      <c r="F36" s="1" t="s">
        <v>46</v>
      </c>
      <c r="G36" s="1" t="s">
        <v>4</v>
      </c>
      <c r="H36" s="2">
        <v>40819</v>
      </c>
      <c r="I36" s="1" t="s">
        <v>27</v>
      </c>
      <c r="J36" s="1" t="s">
        <v>30</v>
      </c>
      <c r="K36" s="9">
        <v>45760</v>
      </c>
      <c r="L36" s="1">
        <f t="shared" si="0"/>
        <v>0</v>
      </c>
    </row>
    <row r="37" spans="2:12" x14ac:dyDescent="0.25">
      <c r="B37" s="1" t="s">
        <v>117</v>
      </c>
      <c r="C37" s="1" t="s">
        <v>282</v>
      </c>
      <c r="D37" s="1">
        <v>39</v>
      </c>
      <c r="E37" s="1" t="s">
        <v>3</v>
      </c>
      <c r="F37" s="1" t="s">
        <v>45</v>
      </c>
      <c r="G37" s="1" t="s">
        <v>4</v>
      </c>
      <c r="H37" s="2">
        <v>41281</v>
      </c>
      <c r="I37" s="1" t="s">
        <v>27</v>
      </c>
      <c r="J37" s="1" t="s">
        <v>30</v>
      </c>
      <c r="K37" s="9">
        <v>45760</v>
      </c>
      <c r="L37" s="1">
        <f t="shared" ref="L37:L66" si="1">IF(G37="White",1,0)</f>
        <v>0</v>
      </c>
    </row>
    <row r="38" spans="2:12" x14ac:dyDescent="0.25">
      <c r="B38" s="1" t="s">
        <v>191</v>
      </c>
      <c r="C38" s="1" t="s">
        <v>340</v>
      </c>
      <c r="D38" s="1">
        <v>38</v>
      </c>
      <c r="E38" s="1" t="s">
        <v>7</v>
      </c>
      <c r="F38" s="1" t="s">
        <v>45</v>
      </c>
      <c r="G38" s="1" t="s">
        <v>4</v>
      </c>
      <c r="H38" s="2">
        <v>41687</v>
      </c>
      <c r="I38" s="1" t="s">
        <v>27</v>
      </c>
      <c r="J38" s="1" t="s">
        <v>30</v>
      </c>
      <c r="K38" s="9">
        <v>45760</v>
      </c>
      <c r="L38" s="1">
        <f t="shared" si="1"/>
        <v>0</v>
      </c>
    </row>
    <row r="39" spans="2:12" x14ac:dyDescent="0.25">
      <c r="B39" s="1" t="s">
        <v>71</v>
      </c>
      <c r="C39" s="1" t="s">
        <v>238</v>
      </c>
      <c r="D39" s="1">
        <v>29</v>
      </c>
      <c r="E39" s="1" t="s">
        <v>3</v>
      </c>
      <c r="F39" s="1" t="s">
        <v>45</v>
      </c>
      <c r="G39" s="1" t="s">
        <v>4</v>
      </c>
      <c r="H39" s="2">
        <v>41911</v>
      </c>
      <c r="I39" s="1" t="s">
        <v>27</v>
      </c>
      <c r="J39" s="1" t="s">
        <v>30</v>
      </c>
      <c r="K39" s="9">
        <v>43680</v>
      </c>
      <c r="L39" s="1">
        <f t="shared" si="1"/>
        <v>0</v>
      </c>
    </row>
    <row r="40" spans="2:12" x14ac:dyDescent="0.25">
      <c r="B40" s="1" t="s">
        <v>176</v>
      </c>
      <c r="C40" s="1" t="s">
        <v>328</v>
      </c>
      <c r="D40" s="1">
        <v>34</v>
      </c>
      <c r="E40" s="1" t="s">
        <v>7</v>
      </c>
      <c r="F40" s="1" t="s">
        <v>45</v>
      </c>
      <c r="G40" s="1" t="s">
        <v>4</v>
      </c>
      <c r="H40" s="2">
        <v>41729</v>
      </c>
      <c r="I40" s="1" t="s">
        <v>27</v>
      </c>
      <c r="J40" s="1" t="s">
        <v>30</v>
      </c>
      <c r="K40" s="9">
        <v>41600</v>
      </c>
      <c r="L40" s="1">
        <f t="shared" si="1"/>
        <v>0</v>
      </c>
    </row>
    <row r="41" spans="2:12" x14ac:dyDescent="0.25">
      <c r="B41" s="1" t="s">
        <v>55</v>
      </c>
      <c r="C41" s="1" t="s">
        <v>225</v>
      </c>
      <c r="D41" s="1">
        <v>27</v>
      </c>
      <c r="E41" s="1" t="s">
        <v>3</v>
      </c>
      <c r="F41" s="1" t="s">
        <v>45</v>
      </c>
      <c r="G41" s="1" t="s">
        <v>4</v>
      </c>
      <c r="H41" s="2">
        <v>42093</v>
      </c>
      <c r="I41" s="1" t="s">
        <v>27</v>
      </c>
      <c r="J41" s="1" t="s">
        <v>30</v>
      </c>
      <c r="K41" s="9">
        <v>39520</v>
      </c>
      <c r="L41" s="1">
        <f t="shared" si="1"/>
        <v>0</v>
      </c>
    </row>
    <row r="42" spans="2:12" x14ac:dyDescent="0.25">
      <c r="B42" s="1" t="s">
        <v>186</v>
      </c>
      <c r="C42" s="1" t="s">
        <v>337</v>
      </c>
      <c r="D42" s="1">
        <v>36</v>
      </c>
      <c r="E42" s="1" t="s">
        <v>7</v>
      </c>
      <c r="F42" s="1" t="s">
        <v>45</v>
      </c>
      <c r="G42" s="1" t="s">
        <v>4</v>
      </c>
      <c r="H42" s="2">
        <v>39391</v>
      </c>
      <c r="I42" s="1" t="s">
        <v>27</v>
      </c>
      <c r="J42" s="1" t="s">
        <v>30</v>
      </c>
      <c r="K42" s="9">
        <v>35360</v>
      </c>
      <c r="L42" s="1">
        <f t="shared" si="1"/>
        <v>0</v>
      </c>
    </row>
    <row r="43" spans="2:12" x14ac:dyDescent="0.25">
      <c r="B43" s="1" t="s">
        <v>100</v>
      </c>
      <c r="C43" s="1" t="s">
        <v>356</v>
      </c>
      <c r="D43" s="1">
        <v>48</v>
      </c>
      <c r="E43" s="1" t="s">
        <v>7</v>
      </c>
      <c r="F43" s="1" t="s">
        <v>45</v>
      </c>
      <c r="G43" s="1" t="s">
        <v>4</v>
      </c>
      <c r="H43" s="2">
        <v>40735</v>
      </c>
      <c r="I43" s="1" t="s">
        <v>27</v>
      </c>
      <c r="J43" s="1" t="s">
        <v>30</v>
      </c>
      <c r="K43" s="9">
        <v>33280</v>
      </c>
      <c r="L43" s="1">
        <f t="shared" si="1"/>
        <v>0</v>
      </c>
    </row>
    <row r="44" spans="2:12" x14ac:dyDescent="0.25">
      <c r="B44" s="1" t="s">
        <v>196</v>
      </c>
      <c r="C44" s="1" t="s">
        <v>364</v>
      </c>
      <c r="D44" s="1">
        <v>40</v>
      </c>
      <c r="E44" s="1" t="s">
        <v>7</v>
      </c>
      <c r="F44" s="1" t="s">
        <v>45</v>
      </c>
      <c r="G44" s="1" t="s">
        <v>4</v>
      </c>
      <c r="H44" s="2">
        <v>41687</v>
      </c>
      <c r="I44" s="1" t="s">
        <v>27</v>
      </c>
      <c r="J44" s="1" t="s">
        <v>30</v>
      </c>
      <c r="K44" s="9">
        <v>29120</v>
      </c>
      <c r="L44" s="1">
        <f t="shared" si="1"/>
        <v>0</v>
      </c>
    </row>
    <row r="45" spans="2:12" x14ac:dyDescent="0.25">
      <c r="B45" s="1" t="s">
        <v>115</v>
      </c>
      <c r="C45" s="1" t="s">
        <v>280</v>
      </c>
      <c r="D45" s="1">
        <v>39</v>
      </c>
      <c r="E45" s="1" t="s">
        <v>3</v>
      </c>
      <c r="F45" s="1" t="s">
        <v>45</v>
      </c>
      <c r="G45" s="1" t="s">
        <v>4</v>
      </c>
      <c r="H45" s="2">
        <v>39821</v>
      </c>
      <c r="I45" s="1" t="s">
        <v>27</v>
      </c>
      <c r="J45" s="1" t="s">
        <v>29</v>
      </c>
      <c r="K45" s="9">
        <v>114400</v>
      </c>
      <c r="L45" s="1">
        <f t="shared" si="1"/>
        <v>0</v>
      </c>
    </row>
    <row r="46" spans="2:12" x14ac:dyDescent="0.25">
      <c r="B46" s="1" t="s">
        <v>94</v>
      </c>
      <c r="C46" s="1" t="s">
        <v>260</v>
      </c>
      <c r="D46" s="1">
        <v>34</v>
      </c>
      <c r="E46" s="1" t="s">
        <v>3</v>
      </c>
      <c r="F46" s="1" t="s">
        <v>45</v>
      </c>
      <c r="G46" s="1" t="s">
        <v>4</v>
      </c>
      <c r="H46" s="2">
        <v>39818</v>
      </c>
      <c r="I46" s="1" t="s">
        <v>27</v>
      </c>
      <c r="J46" s="1" t="s">
        <v>28</v>
      </c>
      <c r="K46" s="9">
        <v>124800</v>
      </c>
      <c r="L46" s="1">
        <f t="shared" si="1"/>
        <v>0</v>
      </c>
    </row>
    <row r="47" spans="2:12" x14ac:dyDescent="0.25">
      <c r="B47" s="1" t="s">
        <v>129</v>
      </c>
      <c r="C47" s="1" t="s">
        <v>273</v>
      </c>
      <c r="D47" s="1">
        <v>44</v>
      </c>
      <c r="E47" s="1" t="s">
        <v>3</v>
      </c>
      <c r="F47" s="1" t="s">
        <v>45</v>
      </c>
      <c r="G47" s="1" t="s">
        <v>4</v>
      </c>
      <c r="H47" s="2">
        <v>40704</v>
      </c>
      <c r="I47" s="1" t="s">
        <v>15</v>
      </c>
      <c r="J47" s="1" t="s">
        <v>24</v>
      </c>
      <c r="K47" s="9">
        <v>57179.199999999997</v>
      </c>
      <c r="L47" s="1">
        <f t="shared" si="1"/>
        <v>0</v>
      </c>
    </row>
    <row r="48" spans="2:12" x14ac:dyDescent="0.25">
      <c r="B48" s="1" t="s">
        <v>187</v>
      </c>
      <c r="C48" s="1" t="s">
        <v>322</v>
      </c>
      <c r="D48" s="1">
        <v>37</v>
      </c>
      <c r="E48" s="1" t="s">
        <v>7</v>
      </c>
      <c r="F48" s="1" t="s">
        <v>45</v>
      </c>
      <c r="G48" s="1" t="s">
        <v>4</v>
      </c>
      <c r="H48" s="2">
        <v>40648</v>
      </c>
      <c r="I48" s="1" t="s">
        <v>15</v>
      </c>
      <c r="J48" s="1" t="s">
        <v>18</v>
      </c>
      <c r="K48" s="9">
        <v>135200</v>
      </c>
      <c r="L48" s="1">
        <f t="shared" si="1"/>
        <v>0</v>
      </c>
    </row>
    <row r="49" spans="2:12" x14ac:dyDescent="0.25">
      <c r="B49" s="1" t="s">
        <v>154</v>
      </c>
      <c r="C49" s="1" t="s">
        <v>309</v>
      </c>
      <c r="D49" s="1">
        <v>29</v>
      </c>
      <c r="E49" s="1" t="s">
        <v>7</v>
      </c>
      <c r="F49" s="1" t="s">
        <v>45</v>
      </c>
      <c r="G49" s="1" t="s">
        <v>4</v>
      </c>
      <c r="H49" s="2">
        <v>41953</v>
      </c>
      <c r="I49" s="1" t="s">
        <v>15</v>
      </c>
      <c r="J49" s="1" t="s">
        <v>17</v>
      </c>
      <c r="K49" s="9">
        <v>73840</v>
      </c>
      <c r="L49" s="1">
        <f t="shared" si="1"/>
        <v>0</v>
      </c>
    </row>
    <row r="50" spans="2:12" x14ac:dyDescent="0.25">
      <c r="B50" s="1" t="s">
        <v>86</v>
      </c>
      <c r="C50" s="1" t="s">
        <v>252</v>
      </c>
      <c r="D50" s="1">
        <v>32</v>
      </c>
      <c r="E50" s="1" t="s">
        <v>3</v>
      </c>
      <c r="F50" s="1" t="s">
        <v>45</v>
      </c>
      <c r="G50" s="1" t="s">
        <v>4</v>
      </c>
      <c r="H50" s="2">
        <v>39748</v>
      </c>
      <c r="I50" s="1" t="s">
        <v>5</v>
      </c>
      <c r="J50" s="1" t="s">
        <v>6</v>
      </c>
      <c r="K50" s="9">
        <v>59280</v>
      </c>
      <c r="L50" s="1">
        <f t="shared" si="1"/>
        <v>0</v>
      </c>
    </row>
    <row r="51" spans="2:12" x14ac:dyDescent="0.25">
      <c r="B51" s="1" t="s">
        <v>169</v>
      </c>
      <c r="C51" s="1" t="s">
        <v>323</v>
      </c>
      <c r="D51" s="1">
        <v>33</v>
      </c>
      <c r="E51" s="1" t="s">
        <v>7</v>
      </c>
      <c r="F51" s="1" t="s">
        <v>45</v>
      </c>
      <c r="G51" s="1" t="s">
        <v>4</v>
      </c>
      <c r="H51" s="2">
        <v>41645</v>
      </c>
      <c r="I51" s="1" t="s">
        <v>5</v>
      </c>
      <c r="J51" s="1" t="s">
        <v>6</v>
      </c>
      <c r="K51" s="9">
        <v>47840</v>
      </c>
      <c r="L51" s="1">
        <f t="shared" si="1"/>
        <v>0</v>
      </c>
    </row>
    <row r="52" spans="2:12" x14ac:dyDescent="0.25">
      <c r="B52" s="1" t="s">
        <v>79</v>
      </c>
      <c r="C52" s="1" t="s">
        <v>246</v>
      </c>
      <c r="D52" s="1">
        <v>30</v>
      </c>
      <c r="E52" s="1" t="s">
        <v>3</v>
      </c>
      <c r="F52" s="1" t="s">
        <v>45</v>
      </c>
      <c r="G52" s="1" t="s">
        <v>10</v>
      </c>
      <c r="H52" s="2">
        <v>41589</v>
      </c>
      <c r="I52" s="1" t="s">
        <v>36</v>
      </c>
      <c r="J52" s="1" t="s">
        <v>37</v>
      </c>
      <c r="K52" s="9">
        <v>115460.8</v>
      </c>
      <c r="L52" s="1">
        <f t="shared" si="1"/>
        <v>0</v>
      </c>
    </row>
    <row r="53" spans="2:12" x14ac:dyDescent="0.25">
      <c r="B53" s="1" t="s">
        <v>153</v>
      </c>
      <c r="C53" s="1" t="s">
        <v>308</v>
      </c>
      <c r="D53" s="1">
        <v>28</v>
      </c>
      <c r="E53" s="1" t="s">
        <v>7</v>
      </c>
      <c r="F53" s="1" t="s">
        <v>45</v>
      </c>
      <c r="G53" s="1" t="s">
        <v>10</v>
      </c>
      <c r="H53" s="2">
        <v>40973</v>
      </c>
      <c r="I53" s="1" t="s">
        <v>32</v>
      </c>
      <c r="J53" s="1" t="s">
        <v>33</v>
      </c>
      <c r="K53" s="9">
        <v>116480</v>
      </c>
      <c r="L53" s="1">
        <f t="shared" si="1"/>
        <v>0</v>
      </c>
    </row>
    <row r="54" spans="2:12" x14ac:dyDescent="0.25">
      <c r="B54" s="1" t="s">
        <v>111</v>
      </c>
      <c r="C54" s="1" t="s">
        <v>276</v>
      </c>
      <c r="D54" s="1">
        <v>38</v>
      </c>
      <c r="E54" s="1" t="s">
        <v>3</v>
      </c>
      <c r="F54" s="1" t="s">
        <v>47</v>
      </c>
      <c r="G54" s="1" t="s">
        <v>10</v>
      </c>
      <c r="H54" s="2">
        <v>41001</v>
      </c>
      <c r="I54" s="1" t="s">
        <v>27</v>
      </c>
      <c r="J54" s="1" t="s">
        <v>31</v>
      </c>
      <c r="K54" s="9">
        <v>54080</v>
      </c>
      <c r="L54" s="1">
        <f t="shared" si="1"/>
        <v>0</v>
      </c>
    </row>
    <row r="55" spans="2:12" x14ac:dyDescent="0.25">
      <c r="B55" s="1" t="s">
        <v>148</v>
      </c>
      <c r="C55" s="1" t="s">
        <v>369</v>
      </c>
      <c r="D55" s="1">
        <v>59</v>
      </c>
      <c r="E55" s="1" t="s">
        <v>3</v>
      </c>
      <c r="F55" s="1" t="s">
        <v>45</v>
      </c>
      <c r="G55" s="1" t="s">
        <v>10</v>
      </c>
      <c r="H55" s="2">
        <v>41505</v>
      </c>
      <c r="I55" s="1" t="s">
        <v>27</v>
      </c>
      <c r="J55" s="1" t="s">
        <v>30</v>
      </c>
      <c r="K55" s="9">
        <v>45760</v>
      </c>
      <c r="L55" s="1">
        <f t="shared" si="1"/>
        <v>0</v>
      </c>
    </row>
    <row r="56" spans="2:12" x14ac:dyDescent="0.25">
      <c r="B56" s="1" t="s">
        <v>133</v>
      </c>
      <c r="C56" s="1" t="s">
        <v>292</v>
      </c>
      <c r="D56" s="1">
        <v>45</v>
      </c>
      <c r="E56" s="1" t="s">
        <v>3</v>
      </c>
      <c r="F56" s="1" t="s">
        <v>45</v>
      </c>
      <c r="G56" s="1" t="s">
        <v>10</v>
      </c>
      <c r="H56" s="2">
        <v>40875</v>
      </c>
      <c r="I56" s="1" t="s">
        <v>27</v>
      </c>
      <c r="J56" s="1" t="s">
        <v>30</v>
      </c>
      <c r="K56" s="9">
        <v>45760</v>
      </c>
      <c r="L56" s="1">
        <f t="shared" si="1"/>
        <v>0</v>
      </c>
    </row>
    <row r="57" spans="2:12" x14ac:dyDescent="0.25">
      <c r="B57" s="1" t="s">
        <v>167</v>
      </c>
      <c r="C57" s="1" t="s">
        <v>320</v>
      </c>
      <c r="D57" s="1">
        <v>32</v>
      </c>
      <c r="E57" s="1" t="s">
        <v>7</v>
      </c>
      <c r="F57" s="1" t="s">
        <v>45</v>
      </c>
      <c r="G57" s="1" t="s">
        <v>10</v>
      </c>
      <c r="H57" s="2">
        <v>41687</v>
      </c>
      <c r="I57" s="1" t="s">
        <v>27</v>
      </c>
      <c r="J57" s="1" t="s">
        <v>30</v>
      </c>
      <c r="K57" s="9">
        <v>45760</v>
      </c>
      <c r="L57" s="1">
        <f t="shared" si="1"/>
        <v>0</v>
      </c>
    </row>
    <row r="58" spans="2:12" x14ac:dyDescent="0.25">
      <c r="B58" s="1" t="s">
        <v>182</v>
      </c>
      <c r="C58" s="1" t="s">
        <v>332</v>
      </c>
      <c r="D58" s="1">
        <v>35</v>
      </c>
      <c r="E58" s="1" t="s">
        <v>7</v>
      </c>
      <c r="F58" s="1" t="s">
        <v>45</v>
      </c>
      <c r="G58" s="1" t="s">
        <v>10</v>
      </c>
      <c r="H58" s="2">
        <v>41043</v>
      </c>
      <c r="I58" s="1" t="s">
        <v>27</v>
      </c>
      <c r="J58" s="1" t="s">
        <v>30</v>
      </c>
      <c r="K58" s="9">
        <v>43680</v>
      </c>
      <c r="L58" s="1">
        <f t="shared" si="1"/>
        <v>0</v>
      </c>
    </row>
    <row r="59" spans="2:12" x14ac:dyDescent="0.25">
      <c r="B59" s="1" t="s">
        <v>189</v>
      </c>
      <c r="C59" s="1" t="s">
        <v>325</v>
      </c>
      <c r="D59" s="1">
        <v>37</v>
      </c>
      <c r="E59" s="1" t="s">
        <v>7</v>
      </c>
      <c r="F59" s="1" t="s">
        <v>45</v>
      </c>
      <c r="G59" s="1" t="s">
        <v>10</v>
      </c>
      <c r="H59" s="2">
        <v>40553</v>
      </c>
      <c r="I59" s="1" t="s">
        <v>27</v>
      </c>
      <c r="J59" s="1" t="s">
        <v>30</v>
      </c>
      <c r="K59" s="9">
        <v>43680</v>
      </c>
      <c r="L59" s="1">
        <f t="shared" si="1"/>
        <v>0</v>
      </c>
    </row>
    <row r="60" spans="2:12" x14ac:dyDescent="0.25">
      <c r="B60" s="1" t="s">
        <v>188</v>
      </c>
      <c r="C60" s="1" t="s">
        <v>338</v>
      </c>
      <c r="D60" s="1">
        <v>37</v>
      </c>
      <c r="E60" s="1" t="s">
        <v>7</v>
      </c>
      <c r="F60" s="1" t="s">
        <v>45</v>
      </c>
      <c r="G60" s="1" t="s">
        <v>10</v>
      </c>
      <c r="H60" s="2">
        <v>41463</v>
      </c>
      <c r="I60" s="1" t="s">
        <v>27</v>
      </c>
      <c r="J60" s="1" t="s">
        <v>30</v>
      </c>
      <c r="K60" s="9">
        <v>37440</v>
      </c>
      <c r="L60" s="1">
        <f t="shared" si="1"/>
        <v>0</v>
      </c>
    </row>
    <row r="61" spans="2:12" x14ac:dyDescent="0.25">
      <c r="B61" s="1" t="s">
        <v>140</v>
      </c>
      <c r="C61" s="1" t="s">
        <v>297</v>
      </c>
      <c r="D61" s="1">
        <v>50</v>
      </c>
      <c r="E61" s="1" t="s">
        <v>3</v>
      </c>
      <c r="F61" s="1" t="s">
        <v>45</v>
      </c>
      <c r="G61" s="1" t="s">
        <v>10</v>
      </c>
      <c r="H61" s="2">
        <v>41365</v>
      </c>
      <c r="I61" s="1" t="s">
        <v>27</v>
      </c>
      <c r="J61" s="1" t="s">
        <v>30</v>
      </c>
      <c r="K61" s="9">
        <v>31200</v>
      </c>
      <c r="L61" s="1">
        <f t="shared" si="1"/>
        <v>0</v>
      </c>
    </row>
    <row r="62" spans="2:12" x14ac:dyDescent="0.25">
      <c r="B62" s="1" t="s">
        <v>118</v>
      </c>
      <c r="C62" s="1" t="s">
        <v>283</v>
      </c>
      <c r="D62" s="1">
        <v>39</v>
      </c>
      <c r="E62" s="1" t="s">
        <v>3</v>
      </c>
      <c r="F62" s="1" t="s">
        <v>45</v>
      </c>
      <c r="G62" s="1" t="s">
        <v>10</v>
      </c>
      <c r="H62" s="2">
        <v>41911</v>
      </c>
      <c r="I62" s="1" t="s">
        <v>27</v>
      </c>
      <c r="J62" s="1" t="s">
        <v>30</v>
      </c>
      <c r="K62" s="9">
        <v>31200</v>
      </c>
      <c r="L62" s="1">
        <f t="shared" si="1"/>
        <v>0</v>
      </c>
    </row>
    <row r="63" spans="2:12" x14ac:dyDescent="0.25">
      <c r="B63" s="1" t="s">
        <v>139</v>
      </c>
      <c r="C63" s="1" t="s">
        <v>261</v>
      </c>
      <c r="D63" s="1">
        <v>49</v>
      </c>
      <c r="E63" s="1" t="s">
        <v>3</v>
      </c>
      <c r="F63" s="1" t="s">
        <v>47</v>
      </c>
      <c r="G63" s="1" t="s">
        <v>10</v>
      </c>
      <c r="H63" s="2">
        <v>41043</v>
      </c>
      <c r="I63" s="1" t="s">
        <v>27</v>
      </c>
      <c r="J63" s="1" t="s">
        <v>30</v>
      </c>
      <c r="K63" s="9">
        <v>29120</v>
      </c>
      <c r="L63" s="1">
        <f t="shared" si="1"/>
        <v>0</v>
      </c>
    </row>
    <row r="64" spans="2:12" x14ac:dyDescent="0.25">
      <c r="B64" s="1" t="s">
        <v>114</v>
      </c>
      <c r="C64" s="1" t="s">
        <v>279</v>
      </c>
      <c r="D64" s="1">
        <v>39</v>
      </c>
      <c r="E64" s="1" t="s">
        <v>3</v>
      </c>
      <c r="F64" s="1" t="s">
        <v>45</v>
      </c>
      <c r="G64" s="1" t="s">
        <v>10</v>
      </c>
      <c r="H64" s="2">
        <v>42093</v>
      </c>
      <c r="I64" s="1" t="s">
        <v>15</v>
      </c>
      <c r="J64" s="1" t="s">
        <v>26</v>
      </c>
      <c r="K64" s="9">
        <v>114816</v>
      </c>
      <c r="L64" s="1">
        <f t="shared" si="1"/>
        <v>0</v>
      </c>
    </row>
    <row r="65" spans="2:12" x14ac:dyDescent="0.25">
      <c r="B65" s="1" t="s">
        <v>92</v>
      </c>
      <c r="C65" s="1" t="s">
        <v>257</v>
      </c>
      <c r="D65" s="1">
        <v>33</v>
      </c>
      <c r="E65" s="1" t="s">
        <v>3</v>
      </c>
      <c r="F65" s="1" t="s">
        <v>45</v>
      </c>
      <c r="G65" s="1" t="s">
        <v>10</v>
      </c>
      <c r="H65" s="2">
        <v>41953</v>
      </c>
      <c r="I65" s="1" t="s">
        <v>15</v>
      </c>
      <c r="J65" s="1" t="s">
        <v>17</v>
      </c>
      <c r="K65" s="9">
        <v>88920</v>
      </c>
      <c r="L65" s="1">
        <f t="shared" si="1"/>
        <v>0</v>
      </c>
    </row>
    <row r="66" spans="2:12" x14ac:dyDescent="0.25">
      <c r="B66" s="1" t="s">
        <v>74</v>
      </c>
      <c r="C66" s="1" t="s">
        <v>241</v>
      </c>
      <c r="D66" s="1">
        <v>30</v>
      </c>
      <c r="E66" s="1" t="s">
        <v>3</v>
      </c>
      <c r="F66" s="1" t="s">
        <v>45</v>
      </c>
      <c r="G66" s="1" t="s">
        <v>10</v>
      </c>
      <c r="H66" s="2">
        <v>42051</v>
      </c>
      <c r="I66" s="1" t="s">
        <v>5</v>
      </c>
      <c r="J66" s="1" t="s">
        <v>12</v>
      </c>
      <c r="K66" s="9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21"/>
  <sheetViews>
    <sheetView tabSelected="1" workbookViewId="0">
      <selection activeCell="F19" sqref="F19"/>
    </sheetView>
  </sheetViews>
  <sheetFormatPr defaultColWidth="8.90625" defaultRowHeight="11.5" x14ac:dyDescent="0.25"/>
  <cols>
    <col min="1" max="1" width="2" style="1" customWidth="1"/>
    <col min="2" max="2" width="10.36328125" style="1" customWidth="1"/>
    <col min="3" max="3" width="3.453125" style="1" bestFit="1" customWidth="1"/>
    <col min="4" max="4" width="10.54296875" style="1" bestFit="1" customWidth="1"/>
    <col min="5" max="5" width="16.1796875" style="1" bestFit="1" customWidth="1"/>
    <col min="6" max="6" width="16.81640625" style="1" bestFit="1" customWidth="1"/>
    <col min="7" max="7" width="6.90625" style="1" bestFit="1" customWidth="1"/>
    <col min="8" max="16384" width="8.90625" style="1"/>
  </cols>
  <sheetData>
    <row r="1" spans="2:8" ht="15.5" x14ac:dyDescent="0.35">
      <c r="B1" s="3" t="s">
        <v>387</v>
      </c>
    </row>
    <row r="2" spans="2:8" x14ac:dyDescent="0.25">
      <c r="B2" s="4"/>
    </row>
    <row r="4" spans="2:8" x14ac:dyDescent="0.25">
      <c r="B4" s="1" t="s">
        <v>388</v>
      </c>
    </row>
    <row r="5" spans="2:8" x14ac:dyDescent="0.25">
      <c r="B5" s="1" t="s">
        <v>383</v>
      </c>
    </row>
    <row r="6" spans="2:8" x14ac:dyDescent="0.25">
      <c r="B6" s="4" t="s">
        <v>382</v>
      </c>
      <c r="C6" s="1" t="s">
        <v>389</v>
      </c>
    </row>
    <row r="7" spans="2:8" x14ac:dyDescent="0.25">
      <c r="B7" s="4"/>
      <c r="D7" s="17"/>
      <c r="E7" s="18"/>
    </row>
    <row r="8" spans="2:8" x14ac:dyDescent="0.25">
      <c r="B8" s="4" t="s">
        <v>384</v>
      </c>
    </row>
    <row r="10" spans="2:8" x14ac:dyDescent="0.25">
      <c r="B10" s="7" t="s">
        <v>378</v>
      </c>
      <c r="C10" s="7" t="s">
        <v>40</v>
      </c>
      <c r="D10" s="7" t="s">
        <v>374</v>
      </c>
      <c r="E10" s="7" t="s">
        <v>375</v>
      </c>
      <c r="F10" s="7" t="s">
        <v>376</v>
      </c>
      <c r="G10" s="7" t="s">
        <v>377</v>
      </c>
      <c r="H10" s="7" t="s">
        <v>381</v>
      </c>
    </row>
    <row r="11" spans="2:8" x14ac:dyDescent="0.25">
      <c r="B11" s="1" t="s">
        <v>8</v>
      </c>
      <c r="C11" s="1">
        <f>COUNTA(White!B5:B116)</f>
        <v>112</v>
      </c>
      <c r="D11" s="9">
        <f>AVERAGE(White!K5:K116)</f>
        <v>67323.100000000006</v>
      </c>
      <c r="E11" s="14">
        <f>_xlfn.VAR.S(White!K5:K116)</f>
        <v>1136728018.0252261</v>
      </c>
      <c r="F11" s="14">
        <f>((C11-1)*E11+(C12-1)*E12)/(C11+C12-2)</f>
        <v>1168051481.9473374</v>
      </c>
      <c r="G11" s="13">
        <f>(D12-D11)/SQRT(F11/C11+F11/C12)</f>
        <v>0.66435038620328624</v>
      </c>
      <c r="H11" s="20">
        <v>0.51</v>
      </c>
    </row>
    <row r="12" spans="2:8" x14ac:dyDescent="0.25">
      <c r="B12" s="10" t="s">
        <v>379</v>
      </c>
      <c r="C12" s="11">
        <f>COUNTA(Nonwhite!B5:B66)</f>
        <v>62</v>
      </c>
      <c r="D12" s="12">
        <f>AVERAGE(Nonwhite!K5:K66)</f>
        <v>70917.264516129042</v>
      </c>
      <c r="E12" s="15">
        <f>_xlfn.VAR.S(Nonwhite!K5:K66)</f>
        <v>1225049916.2974083</v>
      </c>
      <c r="F12" s="11"/>
      <c r="G12" s="11"/>
      <c r="H12" s="11"/>
    </row>
    <row r="14" spans="2:8" x14ac:dyDescent="0.25">
      <c r="B14" s="1" t="s">
        <v>385</v>
      </c>
    </row>
    <row r="16" spans="2:8" x14ac:dyDescent="0.25">
      <c r="E16" s="16"/>
      <c r="F16" s="16"/>
      <c r="G16" s="16"/>
      <c r="H16" s="16"/>
    </row>
    <row r="17" spans="2:7" x14ac:dyDescent="0.25">
      <c r="E17" s="18"/>
      <c r="F17" s="18"/>
      <c r="G17" s="13"/>
    </row>
    <row r="18" spans="2:7" x14ac:dyDescent="0.25">
      <c r="D18" s="16"/>
      <c r="E18" s="16"/>
      <c r="F18" s="16"/>
    </row>
    <row r="19" spans="2:7" x14ac:dyDescent="0.25">
      <c r="F19" s="17"/>
    </row>
    <row r="20" spans="2:7" x14ac:dyDescent="0.25">
      <c r="B20" s="5"/>
      <c r="D20" s="19"/>
      <c r="F20" s="17"/>
    </row>
    <row r="21" spans="2:7" x14ac:dyDescent="0.25">
      <c r="D21" s="4"/>
      <c r="F21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 Vishwajeet</cp:lastModifiedBy>
  <dcterms:created xsi:type="dcterms:W3CDTF">2017-08-02T12:34:00Z</dcterms:created>
  <dcterms:modified xsi:type="dcterms:W3CDTF">2023-07-26T15:05:20Z</dcterms:modified>
</cp:coreProperties>
</file>