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11" autoFilterDateGrouping="1"/>
  </bookViews>
  <sheets>
    <sheet name="P2-01" sheetId="1" state="visible" r:id="rId1"/>
    <sheet name="P2-02" sheetId="2" state="visible" r:id="rId2"/>
    <sheet name="P2-03" sheetId="3" state="visible" r:id="rId3"/>
    <sheet name="P2-04" sheetId="4" state="visible" r:id="rId4"/>
    <sheet name="P2-05" sheetId="5" state="visible" r:id="rId5"/>
    <sheet name="P2-06" sheetId="6" state="visible" r:id="rId6"/>
    <sheet name="P2-07" sheetId="7" state="visible" r:id="rId7"/>
    <sheet name="P2-08" sheetId="8" state="visible" r:id="rId8"/>
    <sheet name="P2-09" sheetId="9" state="visible" r:id="rId9"/>
    <sheet name="P2-10" sheetId="10" state="visible" r:id="rId10"/>
    <sheet name="P2-11" sheetId="11" state="visible" r:id="rId11"/>
    <sheet name="P2-12" sheetId="12" state="visible" r:id="rId12"/>
    <sheet name="P2-MJESEČNI" sheetId="13" state="visible" r:id="rId13"/>
    <sheet name="P2-GODIŠNJI" sheetId="14" state="visible" r:id="rId14"/>
    <sheet name="P3a-01" sheetId="15" state="visible" r:id="rId15"/>
    <sheet name="P3a-02" sheetId="16" state="visible" r:id="rId16"/>
    <sheet name="P3a-03" sheetId="17" state="visible" r:id="rId17"/>
    <sheet name="P3a-04" sheetId="18" state="visible" r:id="rId18"/>
    <sheet name="P3a-05" sheetId="19" state="visible" r:id="rId19"/>
    <sheet name="P3a-06" sheetId="20" state="visible" r:id="rId20"/>
    <sheet name="P3a-07" sheetId="21" state="visible" r:id="rId21"/>
    <sheet name="P3a-08" sheetId="22" state="visible" r:id="rId22"/>
    <sheet name="P3a-09" sheetId="23" state="visible" r:id="rId23"/>
    <sheet name="P3a-10" sheetId="24" state="visible" r:id="rId24"/>
    <sheet name="P3a-11" sheetId="25" state="visible" r:id="rId25"/>
    <sheet name="P3a-12" sheetId="26" state="visible" r:id="rId26"/>
  </sheets>
  <definedNames>
    <definedName name="_xlnm.Print_Area" localSheetId="14">'P3a-01'!$A$1:$AA$35</definedName>
    <definedName name="_xlnm.Print_Area" localSheetId="15">'P3a-02'!$A$1:$AA$35</definedName>
    <definedName name="_xlnm.Print_Area" localSheetId="16">'P3a-03'!$A$1:$AA$35</definedName>
    <definedName name="_xlnm.Print_Area" localSheetId="17">'P3a-04'!$A$1:$AA$35</definedName>
    <definedName name="_xlnm.Print_Area" localSheetId="18">'P3a-05'!$A$1:$AA$35</definedName>
    <definedName name="_xlnm.Print_Area" localSheetId="19">'P3a-06'!$A$1:$Y$35</definedName>
    <definedName name="_xlnm.Print_Area" localSheetId="20">'P3a-07'!$A$1:$Y$35</definedName>
    <definedName name="_xlnm.Print_Area" localSheetId="21">'P3a-08'!$A$1:$Y$35</definedName>
    <definedName name="_xlnm.Print_Area" localSheetId="22">'P3a-09'!$A$1:$Y$35</definedName>
    <definedName name="_xlnm.Print_Area" localSheetId="23">'P3a-10'!$A$1:$Y$35</definedName>
    <definedName name="_xlnm.Print_Area" localSheetId="24">'P3a-11'!$A$1:$AA$35</definedName>
    <definedName name="_xlnm.Print_Area" localSheetId="25">'P3a-12'!$A$1:$AA$35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Arial"/>
      <charset val="238"/>
      <sz val="10"/>
    </font>
    <font>
      <name val="Arial"/>
      <charset val="238"/>
      <sz val="10"/>
    </font>
    <font>
      <name val="Arial"/>
      <charset val="238"/>
      <family val="2"/>
      <b val="1"/>
      <sz val="10"/>
    </font>
    <font>
      <name val="Arial"/>
      <charset val="238"/>
      <family val="2"/>
      <b val="1"/>
      <i val="1"/>
      <sz val="10"/>
    </font>
    <font>
      <name val="Arial"/>
      <charset val="238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charset val="238"/>
      <family val="2"/>
      <sz val="8"/>
    </font>
    <font>
      <name val="Arial"/>
      <charset val="238"/>
      <family val="2"/>
      <b val="1"/>
      <sz val="8"/>
    </font>
    <font>
      <name val="Arial"/>
      <charset val="238"/>
      <family val="2"/>
      <sz val="7"/>
    </font>
    <font>
      <name val="Arial"/>
      <family val="2"/>
      <b val="1"/>
      <i val="1"/>
      <sz val="10"/>
    </font>
    <font>
      <name val="Arial"/>
      <family val="2"/>
      <sz val="10"/>
    </font>
    <font>
      <name val="Arial"/>
      <charset val="238"/>
      <family val="2"/>
      <b val="1"/>
      <color indexed="10"/>
      <sz val="12"/>
    </font>
    <font>
      <name val="Arial"/>
      <charset val="238"/>
      <family val="2"/>
      <sz val="12"/>
    </font>
    <font>
      <name val="Arial"/>
      <charset val="238"/>
      <family val="2"/>
      <color indexed="10"/>
      <sz val="10"/>
    </font>
    <font>
      <name val="Calibri"/>
      <charset val="238"/>
      <family val="2"/>
      <color indexed="8"/>
      <sz val="11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9C57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b val="1"/>
      <sz val="11"/>
    </font>
  </fonts>
  <fills count="12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double">
        <color indexed="64"/>
      </top>
      <bottom style="medium">
        <color indexed="64"/>
      </bottom>
      <diagonal style="double">
        <color indexed="64"/>
      </diagonal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indexed="64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indexed="64"/>
      </top>
      <bottom style="thin">
        <color theme="0" tint="-0.1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9">
    <xf numFmtId="0" fontId="1" fillId="0" borderId="0"/>
    <xf numFmtId="0" fontId="16" fillId="7" borderId="0"/>
    <xf numFmtId="0" fontId="15" fillId="8" borderId="55"/>
    <xf numFmtId="0" fontId="16" fillId="8" borderId="55"/>
    <xf numFmtId="0" fontId="11" fillId="8" borderId="55"/>
    <xf numFmtId="0" fontId="17" fillId="9" borderId="0"/>
    <xf numFmtId="0" fontId="15" fillId="0" borderId="0"/>
    <xf numFmtId="0" fontId="16" fillId="0" borderId="0"/>
    <xf numFmtId="0" fontId="11" fillId="0" borderId="0"/>
  </cellStyleXfs>
  <cellXfs count="23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3" fontId="2" fillId="2" borderId="1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1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12" fontId="2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7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textRotation="90" wrapText="1"/>
    </xf>
    <xf numFmtId="0" fontId="7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8">
      <alignment horizontal="center" vertical="center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4" applyAlignment="1" pivotButton="0" quotePrefix="0" xfId="8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3" applyAlignment="1" pivotButton="0" quotePrefix="0" xfId="8">
      <alignment horizontal="center" vertical="center"/>
    </xf>
    <xf numFmtId="0" fontId="7" fillId="3" borderId="3" applyAlignment="1" pivotButton="0" quotePrefix="0" xfId="8">
      <alignment horizontal="center" vertical="center" wrapText="1"/>
    </xf>
    <xf numFmtId="0" fontId="7" fillId="0" borderId="3" applyAlignment="1" pivotButton="0" quotePrefix="0" xfId="8">
      <alignment horizontal="center" vertical="center" wrapText="1"/>
    </xf>
    <xf numFmtId="0" fontId="7" fillId="2" borderId="3" applyAlignment="1" pivotButton="0" quotePrefix="0" xfId="8">
      <alignment horizontal="center" vertical="center" wrapText="1"/>
    </xf>
    <xf numFmtId="0" fontId="7" fillId="4" borderId="3" applyAlignment="1" pivotButton="0" quotePrefix="0" xfId="8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8" fillId="3" borderId="5" applyAlignment="1" pivotButton="0" quotePrefix="0" xfId="0">
      <alignment horizontal="center" vertical="center" wrapText="1"/>
    </xf>
    <xf numFmtId="0" fontId="8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8">
      <alignment horizontal="center" vertical="center" wrapText="1"/>
    </xf>
    <xf numFmtId="0" fontId="8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8">
      <alignment horizontal="center" vertical="center"/>
    </xf>
    <xf numFmtId="0" fontId="7" fillId="0" borderId="13" applyAlignment="1" pivotButton="0" quotePrefix="0" xfId="8">
      <alignment horizontal="center" vertical="center"/>
    </xf>
    <xf numFmtId="0" fontId="7" fillId="3" borderId="6" applyAlignment="1" pivotButton="0" quotePrefix="0" xfId="0">
      <alignment horizontal="center" vertical="center" wrapText="1"/>
    </xf>
    <xf numFmtId="0" fontId="8" fillId="3" borderId="7" applyAlignment="1" pivotButton="0" quotePrefix="0" xfId="0">
      <alignment horizontal="center" vertical="center" wrapText="1"/>
    </xf>
    <xf numFmtId="0" fontId="7" fillId="2" borderId="10" applyAlignment="1" pivotButton="0" quotePrefix="0" xfId="0">
      <alignment horizontal="center" vertical="center" wrapText="1"/>
    </xf>
    <xf numFmtId="0" fontId="8" fillId="2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 wrapText="1"/>
    </xf>
    <xf numFmtId="0" fontId="8" fillId="3" borderId="11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8" fillId="0" borderId="15" applyAlignment="1" pivotButton="0" quotePrefix="0" xfId="0">
      <alignment horizontal="center" vertical="center" wrapText="1"/>
    </xf>
    <xf numFmtId="0" fontId="7" fillId="4" borderId="6" applyAlignment="1" pivotButton="0" quotePrefix="0" xfId="0">
      <alignment horizontal="center" vertical="center" wrapText="1"/>
    </xf>
    <xf numFmtId="0" fontId="8" fillId="4" borderId="7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4" borderId="10" applyAlignment="1" pivotButton="0" quotePrefix="0" xfId="0">
      <alignment horizontal="center" vertical="center" wrapText="1"/>
    </xf>
    <xf numFmtId="0" fontId="8" fillId="4" borderId="1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/>
    </xf>
    <xf numFmtId="0" fontId="7" fillId="0" borderId="16" applyAlignment="1" pivotButton="0" quotePrefix="0" xfId="8">
      <alignment horizontal="center" vertical="center"/>
    </xf>
    <xf numFmtId="0" fontId="7" fillId="0" borderId="17" applyAlignment="1" pivotButton="0" quotePrefix="0" xfId="8">
      <alignment horizontal="center" vertical="center"/>
    </xf>
    <xf numFmtId="0" fontId="7" fillId="2" borderId="8" applyAlignment="1" pivotButton="0" quotePrefix="0" xfId="8">
      <alignment horizontal="center" vertical="center" wrapText="1"/>
    </xf>
    <xf numFmtId="0" fontId="7" fillId="2" borderId="12" applyAlignment="1" pivotButton="0" quotePrefix="0" xfId="8">
      <alignment horizontal="center" vertical="center" wrapText="1"/>
    </xf>
    <xf numFmtId="0" fontId="7" fillId="3" borderId="8" applyAlignment="1" pivotButton="0" quotePrefix="0" xfId="8">
      <alignment horizontal="center" vertical="center" wrapText="1"/>
    </xf>
    <xf numFmtId="0" fontId="7" fillId="3" borderId="12" applyAlignment="1" pivotButton="0" quotePrefix="0" xfId="8">
      <alignment horizontal="center" vertical="center" wrapText="1"/>
    </xf>
    <xf numFmtId="0" fontId="7" fillId="0" borderId="18" applyAlignment="1" pivotButton="0" quotePrefix="0" xfId="8">
      <alignment horizontal="center" vertical="center" wrapText="1"/>
    </xf>
    <xf numFmtId="0" fontId="7" fillId="4" borderId="8" applyAlignment="1" pivotButton="0" quotePrefix="0" xfId="8">
      <alignment horizontal="center"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5" fillId="0" borderId="22" applyAlignment="1" pivotButton="0" quotePrefix="0" xfId="0">
      <alignment horizontal="center"/>
    </xf>
    <xf numFmtId="0" fontId="7" fillId="0" borderId="20" applyAlignment="1" pivotButton="0" quotePrefix="0" xfId="8">
      <alignment horizontal="center"/>
    </xf>
    <xf numFmtId="0" fontId="7" fillId="0" borderId="21" applyAlignment="1" pivotButton="0" quotePrefix="0" xfId="8">
      <alignment horizontal="center"/>
    </xf>
    <xf numFmtId="0" fontId="7" fillId="0" borderId="22" applyAlignment="1" pivotButton="0" quotePrefix="0" xfId="8">
      <alignment horizontal="center"/>
    </xf>
    <xf numFmtId="0" fontId="7" fillId="4" borderId="12" applyAlignment="1" pivotButton="0" quotePrefix="0" xfId="8">
      <alignment horizontal="center" vertical="center" wrapText="1"/>
    </xf>
    <xf numFmtId="0" fontId="7" fillId="0" borderId="23" applyAlignment="1" pivotButton="0" quotePrefix="0" xfId="0">
      <alignment horizontal="center" vertical="center"/>
    </xf>
    <xf numFmtId="0" fontId="7" fillId="0" borderId="24" applyAlignment="1" pivotButton="0" quotePrefix="0" xfId="0">
      <alignment horizontal="center" vertical="center"/>
    </xf>
    <xf numFmtId="0" fontId="8" fillId="0" borderId="25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/>
    </xf>
    <xf numFmtId="3" fontId="7" fillId="0" borderId="8" applyAlignment="1" pivotButton="0" quotePrefix="0" xfId="0">
      <alignment horizontal="center" vertical="center"/>
    </xf>
    <xf numFmtId="3" fontId="7" fillId="0" borderId="3" applyAlignment="1" pivotButton="0" quotePrefix="0" xfId="0">
      <alignment horizontal="center" vertical="center"/>
    </xf>
    <xf numFmtId="3" fontId="7" fillId="0" borderId="12" applyAlignment="1" pivotButton="0" quotePrefix="0" xfId="0">
      <alignment horizontal="center" vertical="center"/>
    </xf>
    <xf numFmtId="3" fontId="7" fillId="0" borderId="18" applyAlignment="1" pivotButton="0" quotePrefix="0" xfId="0">
      <alignment horizontal="center" vertical="center"/>
    </xf>
    <xf numFmtId="3" fontId="7" fillId="0" borderId="9" applyAlignment="1" pivotButton="0" quotePrefix="0" xfId="0">
      <alignment horizontal="center" vertical="center"/>
    </xf>
    <xf numFmtId="3" fontId="7" fillId="0" borderId="1" applyAlignment="1" pivotButton="0" quotePrefix="0" xfId="0">
      <alignment horizontal="center" vertical="center"/>
    </xf>
    <xf numFmtId="3" fontId="7" fillId="0" borderId="13" applyAlignment="1" pivotButton="0" quotePrefix="0" xfId="0">
      <alignment horizontal="center" vertical="center"/>
    </xf>
    <xf numFmtId="3" fontId="7" fillId="0" borderId="28" applyAlignment="1" pivotButton="0" quotePrefix="0" xfId="0">
      <alignment horizontal="center" vertical="center"/>
    </xf>
    <xf numFmtId="3" fontId="7" fillId="0" borderId="29" applyAlignment="1" pivotButton="0" quotePrefix="0" xfId="0">
      <alignment horizontal="center" vertical="center"/>
    </xf>
    <xf numFmtId="3" fontId="7" fillId="0" borderId="30" applyAlignment="1" pivotButton="0" quotePrefix="0" xfId="0">
      <alignment horizontal="center" vertical="center"/>
    </xf>
    <xf numFmtId="3" fontId="7" fillId="0" borderId="31" applyAlignment="1" pivotButton="0" quotePrefix="0" xfId="0">
      <alignment horizontal="center" vertical="center"/>
    </xf>
    <xf numFmtId="3" fontId="7" fillId="0" borderId="32" applyAlignment="1" pivotButton="0" quotePrefix="0" xfId="0">
      <alignment horizontal="center" vertical="center"/>
    </xf>
    <xf numFmtId="0" fontId="4" fillId="0" borderId="33" applyAlignment="1" pivotButton="0" quotePrefix="0" xfId="8">
      <alignment horizontal="center" vertical="center"/>
    </xf>
    <xf numFmtId="0" fontId="8" fillId="0" borderId="0" applyAlignment="1" pivotButton="0" quotePrefix="0" xfId="0">
      <alignment horizontal="center"/>
    </xf>
    <xf numFmtId="0" fontId="9" fillId="4" borderId="3" applyAlignment="1" pivotButton="0" quotePrefix="0" xfId="8">
      <alignment horizontal="center" vertical="center" wrapText="1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2" applyAlignment="1" pivotButton="0" quotePrefix="0" xfId="0">
      <alignment vertical="center"/>
    </xf>
    <xf numFmtId="0" fontId="8" fillId="0" borderId="0" applyAlignment="1" pivotButton="0" quotePrefix="0" xfId="8">
      <alignment vertical="center"/>
    </xf>
    <xf numFmtId="0" fontId="1" fillId="0" borderId="0" pivotButton="0" quotePrefix="0" xfId="0"/>
    <xf numFmtId="0" fontId="11" fillId="0" borderId="0" pivotButton="0" quotePrefix="0" xfId="0"/>
    <xf numFmtId="0" fontId="1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2" fillId="0" borderId="34" applyAlignment="1" pivotButton="0" quotePrefix="0" xfId="0">
      <alignment horizontal="center" vertical="center"/>
    </xf>
    <xf numFmtId="3" fontId="4" fillId="0" borderId="35" applyAlignment="1" pivotButton="0" quotePrefix="0" xfId="0">
      <alignment horizontal="center" vertical="center"/>
    </xf>
    <xf numFmtId="3" fontId="4" fillId="0" borderId="36" applyAlignment="1" pivotButton="0" quotePrefix="0" xfId="0">
      <alignment horizontal="center" vertical="center"/>
    </xf>
    <xf numFmtId="3" fontId="4" fillId="0" borderId="37" applyAlignment="1" pivotButton="0" quotePrefix="0" xfId="0">
      <alignment horizontal="center" vertical="center"/>
    </xf>
    <xf numFmtId="3" fontId="2" fillId="0" borderId="38" applyAlignment="1" pivotButton="0" quotePrefix="0" xfId="0">
      <alignment horizontal="center" vertical="center"/>
    </xf>
    <xf numFmtId="3" fontId="2" fillId="0" borderId="21" applyAlignment="1" pivotButton="0" quotePrefix="0" xfId="0">
      <alignment horizontal="center" vertical="center"/>
    </xf>
    <xf numFmtId="3" fontId="2" fillId="0" borderId="39" applyAlignment="1" pivotButton="0" quotePrefix="0" xfId="0">
      <alignment horizontal="center" vertical="center"/>
    </xf>
    <xf numFmtId="3" fontId="2" fillId="0" borderId="33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3" fontId="2" fillId="0" borderId="35" applyAlignment="1" pivotButton="0" quotePrefix="0" xfId="0">
      <alignment horizontal="center" vertical="center"/>
    </xf>
    <xf numFmtId="3" fontId="2" fillId="0" borderId="36" applyAlignment="1" pivotButton="0" quotePrefix="0" xfId="0">
      <alignment horizontal="center" vertical="center"/>
    </xf>
    <xf numFmtId="3" fontId="2" fillId="0" borderId="4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2" fillId="2" borderId="1" applyAlignment="1" pivotButton="0" quotePrefix="0" xfId="0">
      <alignment horizontal="center" vertical="center"/>
    </xf>
    <xf numFmtId="0" fontId="7" fillId="0" borderId="41" applyAlignment="1" pivotButton="0" quotePrefix="0" xfId="0">
      <alignment horizontal="center" vertical="center"/>
    </xf>
    <xf numFmtId="3" fontId="7" fillId="0" borderId="42" applyAlignment="1" pivotButton="0" quotePrefix="0" xfId="0">
      <alignment horizontal="center" vertical="center"/>
    </xf>
    <xf numFmtId="3" fontId="7" fillId="0" borderId="41" applyAlignment="1" pivotButton="0" quotePrefix="0" xfId="0">
      <alignment horizontal="center" vertical="center"/>
    </xf>
    <xf numFmtId="3" fontId="7" fillId="0" borderId="43" applyAlignment="1" pivotButton="0" quotePrefix="0" xfId="0">
      <alignment horizontal="center" vertical="center"/>
    </xf>
    <xf numFmtId="3" fontId="7" fillId="0" borderId="44" applyAlignment="1" pivotButton="0" quotePrefix="0" xfId="0">
      <alignment horizontal="center" vertical="center"/>
    </xf>
    <xf numFmtId="0" fontId="6" fillId="0" borderId="0" pivotButton="0" quotePrefix="0" xfId="0"/>
    <xf numFmtId="14" fontId="6" fillId="0" borderId="0" pivotButton="0" quotePrefix="0" xfId="0"/>
    <xf numFmtId="0" fontId="1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3" fontId="0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4" fillId="0" borderId="0" pivotButton="0" quotePrefix="0" xfId="0"/>
    <xf numFmtId="12" fontId="2" fillId="0" borderId="45" applyAlignment="1" pivotButton="0" quotePrefix="0" xfId="0">
      <alignment vertical="center"/>
    </xf>
    <xf numFmtId="12" fontId="2" fillId="0" borderId="29" applyAlignment="1" pivotButton="0" quotePrefix="0" xfId="0">
      <alignment vertical="center"/>
    </xf>
    <xf numFmtId="12" fontId="2" fillId="0" borderId="46" applyAlignment="1" pivotButton="0" quotePrefix="0" xfId="0">
      <alignment vertical="center"/>
    </xf>
    <xf numFmtId="12" fontId="2" fillId="0" borderId="8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2" fontId="0" fillId="0" borderId="1" applyAlignment="1" pivotButton="0" quotePrefix="0" xfId="0">
      <alignment horizontal="center"/>
    </xf>
    <xf numFmtId="14" fontId="4" fillId="0" borderId="0" pivotButton="0" quotePrefix="0" xfId="0"/>
    <xf numFmtId="3" fontId="4" fillId="0" borderId="33" applyAlignment="1" pivotButton="0" quotePrefix="0" xfId="8">
      <alignment horizontal="center" vertical="center"/>
    </xf>
    <xf numFmtId="14" fontId="0" fillId="0" borderId="0" pivotButton="0" quotePrefix="0" xfId="0"/>
    <xf numFmtId="49" fontId="3" fillId="0" borderId="0" applyAlignment="1" pivotButton="0" quotePrefix="0" xfId="0">
      <alignment vertical="center"/>
    </xf>
    <xf numFmtId="2" fontId="4" fillId="10" borderId="1" applyAlignment="1" pivotButton="0" quotePrefix="0" xfId="0">
      <alignment horizontal="center"/>
    </xf>
    <xf numFmtId="0" fontId="4" fillId="10" borderId="1" applyAlignment="1" pivotButton="0" quotePrefix="0" xfId="0">
      <alignment horizontal="center"/>
    </xf>
    <xf numFmtId="3" fontId="2" fillId="11" borderId="1" applyAlignment="1" pivotButton="0" quotePrefix="0" xfId="0">
      <alignment horizontal="center" vertical="center"/>
    </xf>
    <xf numFmtId="0" fontId="19" fillId="11" borderId="1" applyAlignment="1" pivotButton="0" quotePrefix="0" xfId="3">
      <alignment horizontal="center"/>
    </xf>
    <xf numFmtId="0" fontId="19" fillId="11" borderId="65" applyAlignment="1" pivotButton="0" quotePrefix="0" xfId="3">
      <alignment horizontal="center"/>
    </xf>
    <xf numFmtId="2" fontId="4" fillId="10" borderId="30" applyAlignment="1" pivotButton="0" quotePrefix="0" xfId="0">
      <alignment horizontal="center"/>
    </xf>
    <xf numFmtId="3" fontId="2" fillId="10" borderId="66" applyAlignment="1" pivotButton="0" quotePrefix="0" xfId="0">
      <alignment horizontal="center" vertical="center"/>
    </xf>
    <xf numFmtId="3" fontId="2" fillId="10" borderId="67" applyAlignment="1" pivotButton="0" quotePrefix="0" xfId="0">
      <alignment horizontal="center" vertical="center"/>
    </xf>
    <xf numFmtId="0" fontId="19" fillId="10" borderId="67" applyAlignment="1" pivotButton="0" quotePrefix="0" xfId="3">
      <alignment horizontal="center"/>
    </xf>
    <xf numFmtId="0" fontId="0" fillId="10" borderId="0" pivotButton="0" quotePrefix="0" xfId="0"/>
    <xf numFmtId="0" fontId="2" fillId="0" borderId="68" applyAlignment="1" pivotButton="0" quotePrefix="0" xfId="0">
      <alignment horizontal="center" vertical="center"/>
    </xf>
    <xf numFmtId="0" fontId="0" fillId="0" borderId="69" applyAlignment="1" pivotButton="0" quotePrefix="0" xfId="0">
      <alignment vertical="center"/>
    </xf>
    <xf numFmtId="0" fontId="19" fillId="10" borderId="70" applyAlignment="1" pivotButton="0" quotePrefix="0" xfId="3">
      <alignment horizontal="center"/>
    </xf>
    <xf numFmtId="3" fontId="2" fillId="10" borderId="70" applyAlignment="1" pivotButton="0" quotePrefix="0" xfId="0">
      <alignment horizontal="center" vertical="center"/>
    </xf>
    <xf numFmtId="3" fontId="2" fillId="0" borderId="71" applyAlignment="1" pivotButton="0" quotePrefix="0" xfId="0">
      <alignment horizontal="center" vertical="center"/>
    </xf>
    <xf numFmtId="0" fontId="19" fillId="10" borderId="72" applyAlignment="1" pivotButton="0" quotePrefix="0" xfId="3">
      <alignment horizontal="center"/>
    </xf>
    <xf numFmtId="0" fontId="2" fillId="10" borderId="73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0" fillId="0" borderId="48" pivotButton="0" quotePrefix="0" xfId="0"/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1" applyAlignment="1" pivotButton="0" quotePrefix="0" xfId="0">
      <alignment horizontal="center" vertical="center" textRotation="90"/>
    </xf>
    <xf numFmtId="0" fontId="0" fillId="0" borderId="47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9" pivotButton="0" quotePrefix="0" xfId="0"/>
    <xf numFmtId="0" fontId="3" fillId="0" borderId="0" applyAlignment="1" pivotButton="0" quotePrefix="0" xfId="0">
      <alignment horizontal="left" vertical="center"/>
    </xf>
    <xf numFmtId="3" fontId="2" fillId="2" borderId="1" applyAlignment="1" pivotButton="0" quotePrefix="0" xfId="0">
      <alignment horizontal="center" vertical="center"/>
    </xf>
    <xf numFmtId="0" fontId="0" fillId="0" borderId="56" pivotButton="0" quotePrefix="0" xfId="0"/>
    <xf numFmtId="0" fontId="2" fillId="0" borderId="1" applyAlignment="1" pivotButton="0" quotePrefix="0" xfId="0">
      <alignment horizontal="left" vertical="center" wrapText="1"/>
    </xf>
    <xf numFmtId="0" fontId="0" fillId="0" borderId="29" pivotButton="0" quotePrefix="0" xfId="0"/>
    <xf numFmtId="0" fontId="0" fillId="0" borderId="46" pivotButton="0" quotePrefix="0" xfId="0"/>
    <xf numFmtId="0" fontId="0" fillId="0" borderId="2" pivotButton="0" quotePrefix="0" xfId="0"/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2" fontId="2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1" fillId="0" borderId="0" pivotButton="0" quotePrefix="0" xfId="0"/>
    <xf numFmtId="0" fontId="2" fillId="0" borderId="34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33" applyAlignment="1" pivotButton="0" quotePrefix="0" xfId="8">
      <alignment horizontal="center" vertical="center"/>
    </xf>
    <xf numFmtId="0" fontId="0" fillId="0" borderId="37" pivotButton="0" quotePrefix="0" xfId="0"/>
    <xf numFmtId="0" fontId="11" fillId="0" borderId="0" applyAlignment="1" pivotButton="0" quotePrefix="0" xfId="0">
      <alignment horizontal="left"/>
    </xf>
    <xf numFmtId="3" fontId="12" fillId="0" borderId="33" applyAlignment="1" pivotButton="0" quotePrefix="0" xfId="8">
      <alignment horizontal="center" vertical="center"/>
    </xf>
    <xf numFmtId="0" fontId="5" fillId="3" borderId="35" applyAlignment="1" pivotButton="0" quotePrefix="0" xfId="0">
      <alignment horizontal="center" vertical="center" wrapText="1"/>
    </xf>
    <xf numFmtId="0" fontId="0" fillId="0" borderId="57" pivotButton="0" quotePrefix="0" xfId="0"/>
    <xf numFmtId="0" fontId="7" fillId="0" borderId="3" applyAlignment="1" pivotButton="0" quotePrefix="0" xfId="8">
      <alignment horizontal="center" vertical="center" wrapText="1"/>
    </xf>
    <xf numFmtId="0" fontId="7" fillId="0" borderId="58" applyAlignment="1" pivotButton="0" quotePrefix="0" xfId="0">
      <alignment horizontal="center" vertical="center"/>
    </xf>
    <xf numFmtId="0" fontId="0" fillId="0" borderId="59" pivotButton="0" quotePrefix="0" xfId="0"/>
    <xf numFmtId="0" fontId="0" fillId="0" borderId="6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61" pivotButton="0" quotePrefix="0" xfId="0"/>
    <xf numFmtId="0" fontId="0" fillId="0" borderId="19" pivotButton="0" quotePrefix="0" xfId="0"/>
    <xf numFmtId="0" fontId="0" fillId="0" borderId="39" pivotButton="0" quotePrefix="0" xfId="0"/>
    <xf numFmtId="0" fontId="2" fillId="6" borderId="35" applyAlignment="1" pivotButton="0" quotePrefix="0" xfId="8">
      <alignment horizontal="center" vertical="center"/>
    </xf>
    <xf numFmtId="0" fontId="7" fillId="0" borderId="3" applyAlignment="1" pivotButton="0" quotePrefix="0" xfId="0">
      <alignment horizontal="center" vertical="center" wrapText="1"/>
    </xf>
    <xf numFmtId="0" fontId="5" fillId="5" borderId="35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textRotation="90"/>
    </xf>
    <xf numFmtId="0" fontId="0" fillId="0" borderId="26" pivotButton="0" quotePrefix="0" xfId="0"/>
    <xf numFmtId="0" fontId="2" fillId="6" borderId="38" applyAlignment="1" pivotButton="0" quotePrefix="0" xfId="8">
      <alignment horizontal="center" vertical="center"/>
    </xf>
    <xf numFmtId="0" fontId="0" fillId="0" borderId="20" pivotButton="0" quotePrefix="0" xfId="0"/>
    <xf numFmtId="0" fontId="5" fillId="4" borderId="35" applyAlignment="1" pivotButton="0" quotePrefix="0" xfId="8">
      <alignment horizontal="center" vertical="center" wrapText="1"/>
    </xf>
    <xf numFmtId="0" fontId="7" fillId="0" borderId="50" applyAlignment="1" pivotButton="0" quotePrefix="0" xfId="0">
      <alignment horizontal="center" vertical="center"/>
    </xf>
    <xf numFmtId="0" fontId="7" fillId="0" borderId="62" applyAlignment="1" pivotButton="0" quotePrefix="0" xfId="8">
      <alignment horizontal="center" vertical="center" wrapText="1"/>
    </xf>
    <xf numFmtId="0" fontId="0" fillId="0" borderId="51" pivotButton="0" quotePrefix="0" xfId="0"/>
    <xf numFmtId="0" fontId="0" fillId="0" borderId="52" pivotButton="0" quotePrefix="0" xfId="0"/>
    <xf numFmtId="0" fontId="2" fillId="6" borderId="36" applyAlignment="1" pivotButton="0" quotePrefix="0" xfId="8">
      <alignment horizontal="center" vertical="center"/>
    </xf>
    <xf numFmtId="0" fontId="7" fillId="0" borderId="63" applyAlignment="1" pivotButton="0" quotePrefix="0" xfId="0">
      <alignment horizontal="center" vertical="center" wrapText="1"/>
    </xf>
    <xf numFmtId="0" fontId="0" fillId="0" borderId="53" pivotButton="0" quotePrefix="0" xfId="0"/>
    <xf numFmtId="0" fontId="7" fillId="0" borderId="64" applyAlignment="1" pivotButton="0" quotePrefix="0" xfId="0">
      <alignment horizontal="center" vertical="center" textRotation="90"/>
    </xf>
    <xf numFmtId="0" fontId="0" fillId="0" borderId="54" pivotButton="0" quotePrefix="0" xfId="0"/>
    <xf numFmtId="2" fontId="18" fillId="10" borderId="1" applyAlignment="1" pivotButton="0" quotePrefix="0" xfId="3">
      <alignment horizontal="center"/>
    </xf>
    <xf numFmtId="2" fontId="4" fillId="10" borderId="1" applyAlignment="1" pivotButton="0" quotePrefix="0" xfId="3">
      <alignment horizontal="center"/>
    </xf>
    <xf numFmtId="2" fontId="0" fillId="0" borderId="1" applyAlignment="1" pivotButton="0" quotePrefix="0" xfId="0">
      <alignment horizontal="center" vertical="center"/>
    </xf>
    <xf numFmtId="2" fontId="18" fillId="10" borderId="30" applyAlignment="1" pivotButton="0" quotePrefix="0" xfId="3">
      <alignment horizontal="center"/>
    </xf>
  </cellXfs>
  <cellStyles count="9">
    <cellStyle name="Normalno" xfId="0" builtinId="0"/>
    <cellStyle name="60% - Isticanje4 2" xfId="1"/>
    <cellStyle name="Bilješka 2" xfId="2"/>
    <cellStyle name="Bilješka 3" xfId="3"/>
    <cellStyle name="Bilješka 4" xfId="4"/>
    <cellStyle name="Neutralno 2" xfId="5"/>
    <cellStyle name="Normalno 2" xfId="6"/>
    <cellStyle name="Normalno 3" xfId="7"/>
    <cellStyle name="Obično_Prilog 3a - 02-06-2010-v5 (2)" xfId="8"/>
  </cellStyles>
  <dxfs count="120"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00B050"/>
        </patternFill>
      </fill>
    </dxf>
    <dxf>
      <font>
        <b val="1"/>
      </font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57031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siječanj</t>
        </is>
      </c>
      <c r="C8" s="186" t="n"/>
    </row>
    <row r="9" ht="15.95" customHeight="1">
      <c r="A9" s="4" t="inlineStr">
        <is>
          <t>Godina:</t>
        </is>
      </c>
      <c r="B9" s="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5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Siječanj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Siječanj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 xml:space="preserve">Siječanj 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Siječanj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4" operator="equal">
      <formula>0</formula>
    </cfRule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9" operator="lessThanOrEqual" dxfId="1">
      <formula>MIN($E$110:$E$140)</formula>
    </cfRule>
    <cfRule type="cellIs" priority="10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40"/>
  <sheetViews>
    <sheetView topLeftCell="A4" zoomScale="70" zoomScaleNormal="70" workbookViewId="0">
      <selection activeCell="K15" sqref="K15"/>
    </sheetView>
  </sheetViews>
  <sheetFormatPr baseColWidth="8" defaultRowHeight="12.75"/>
  <cols>
    <col width="10.7109375" customWidth="1" style="179" min="1" max="1"/>
    <col width="18.7109375" customWidth="1" style="179" min="2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Listopad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Listopad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Listopad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Listopad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>
      <c r="A194" s="178" t="inlineStr">
        <is>
          <t>Prilog 2 - DNEVNI OČEVIDNIK</t>
        </is>
      </c>
      <c r="C194" s="186" t="n"/>
    </row>
    <row r="195">
      <c r="A195" s="4" t="n"/>
      <c r="C195" s="186" t="n"/>
    </row>
    <row r="196">
      <c r="A196" s="178" t="inlineStr">
        <is>
          <t>Naziv pravne osobe (obveznika):</t>
        </is>
      </c>
      <c r="C196" s="186" t="inlineStr">
        <is>
          <t>VRELO d.o.o.</t>
        </is>
      </c>
    </row>
    <row r="197">
      <c r="A197" s="178" t="inlineStr">
        <is>
          <t>Adresa:</t>
        </is>
      </c>
      <c r="C197" s="186" t="inlineStr">
        <is>
          <t>Palit 68</t>
        </is>
      </c>
    </row>
    <row r="198">
      <c r="A198" s="178" t="inlineStr">
        <is>
          <t>OIB:</t>
        </is>
      </c>
      <c r="C198" s="186" t="n">
        <v>36457028007</v>
      </c>
    </row>
    <row r="199">
      <c r="A199" s="178" t="inlineStr">
        <is>
          <t>MBPS kod DZS:</t>
        </is>
      </c>
      <c r="C199" s="186" t="n">
        <v>3057160</v>
      </c>
    </row>
    <row r="200">
      <c r="A200" s="4" t="n"/>
      <c r="C200" s="186" t="n"/>
    </row>
    <row r="201">
      <c r="A201" s="4" t="inlineStr">
        <is>
          <t>Mjesec:</t>
        </is>
      </c>
      <c r="B201" s="8" t="inlineStr">
        <is>
          <t>Listopad</t>
        </is>
      </c>
      <c r="C201" s="186" t="n"/>
    </row>
    <row r="202">
      <c r="A202" s="4" t="inlineStr">
        <is>
          <t>Godina:</t>
        </is>
      </c>
      <c r="B202" s="158" t="n"/>
      <c r="C202" s="186" t="n"/>
    </row>
    <row r="204" ht="38.2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>
      <c r="A207" s="195" t="n">
        <v>2</v>
      </c>
      <c r="B207" s="183" t="n"/>
      <c r="C207" s="194" t="n"/>
      <c r="D207" s="7" t="n"/>
      <c r="E207" s="160" t="n"/>
    </row>
    <row r="208">
      <c r="A208" s="195" t="n">
        <v>3</v>
      </c>
      <c r="B208" s="183" t="n"/>
      <c r="C208" s="194" t="n"/>
      <c r="D208" s="7" t="n"/>
      <c r="E208" s="160" t="n"/>
    </row>
    <row r="209">
      <c r="A209" s="195" t="n">
        <v>4</v>
      </c>
      <c r="B209" s="183" t="n"/>
      <c r="C209" s="194" t="n"/>
      <c r="D209" s="7" t="n"/>
      <c r="E209" s="160" t="n"/>
    </row>
    <row r="210">
      <c r="A210" s="195" t="n">
        <v>5</v>
      </c>
      <c r="B210" s="183" t="n"/>
      <c r="C210" s="194" t="n"/>
      <c r="D210" s="7" t="n"/>
      <c r="E210" s="160" t="n"/>
    </row>
    <row r="211">
      <c r="A211" s="195" t="n">
        <v>6</v>
      </c>
      <c r="B211" s="183" t="n"/>
      <c r="C211" s="194" t="n"/>
      <c r="D211" s="7" t="n"/>
      <c r="E211" s="160" t="n"/>
    </row>
    <row r="212">
      <c r="A212" s="195" t="n">
        <v>7</v>
      </c>
      <c r="B212" s="183" t="n"/>
      <c r="C212" s="194" t="n"/>
      <c r="D212" s="7" t="n"/>
      <c r="E212" s="160" t="n"/>
    </row>
    <row r="213">
      <c r="A213" s="195" t="n">
        <v>8</v>
      </c>
      <c r="B213" s="183" t="n"/>
      <c r="C213" s="194" t="n"/>
      <c r="D213" s="7" t="n"/>
      <c r="E213" s="160" t="n"/>
    </row>
    <row r="214">
      <c r="A214" s="195" t="n">
        <v>9</v>
      </c>
      <c r="B214" s="183" t="n"/>
      <c r="C214" s="194" t="n"/>
      <c r="D214" s="7" t="n"/>
      <c r="E214" s="160" t="n"/>
    </row>
    <row r="215">
      <c r="A215" s="195" t="n">
        <v>10</v>
      </c>
      <c r="B215" s="183" t="n"/>
      <c r="C215" s="194" t="n"/>
      <c r="D215" s="7" t="n"/>
      <c r="E215" s="160" t="n"/>
    </row>
    <row r="216">
      <c r="A216" s="195" t="n">
        <v>11</v>
      </c>
      <c r="B216" s="183" t="n"/>
      <c r="C216" s="194" t="n"/>
      <c r="D216" s="7" t="n"/>
      <c r="E216" s="160" t="n"/>
    </row>
    <row r="217">
      <c r="A217" s="195" t="n">
        <v>12</v>
      </c>
      <c r="B217" s="183" t="n"/>
      <c r="C217" s="194" t="n"/>
      <c r="D217" s="7" t="n"/>
      <c r="E217" s="160" t="n"/>
    </row>
    <row r="218">
      <c r="A218" s="195" t="n">
        <v>13</v>
      </c>
      <c r="B218" s="183" t="n"/>
      <c r="C218" s="194" t="n"/>
      <c r="D218" s="7" t="n"/>
      <c r="E218" s="160" t="n"/>
    </row>
    <row r="219">
      <c r="A219" s="195" t="n">
        <v>14</v>
      </c>
      <c r="B219" s="183" t="n"/>
      <c r="C219" s="194" t="n"/>
      <c r="D219" s="7" t="n"/>
      <c r="E219" s="160" t="n"/>
    </row>
    <row r="220">
      <c r="A220" s="195" t="n">
        <v>15</v>
      </c>
      <c r="B220" s="183" t="n"/>
      <c r="C220" s="194" t="n"/>
      <c r="D220" s="7" t="n"/>
      <c r="E220" s="160" t="n"/>
    </row>
    <row r="221">
      <c r="A221" s="195" t="n">
        <v>16</v>
      </c>
      <c r="B221" s="183" t="n"/>
      <c r="C221" s="194" t="n"/>
      <c r="D221" s="7" t="n"/>
      <c r="E221" s="160" t="n"/>
    </row>
    <row r="222">
      <c r="A222" s="195" t="n">
        <v>17</v>
      </c>
      <c r="B222" s="183" t="n"/>
      <c r="C222" s="194" t="n"/>
      <c r="D222" s="7" t="n"/>
      <c r="E222" s="160" t="n"/>
    </row>
    <row r="223">
      <c r="A223" s="195" t="n">
        <v>18</v>
      </c>
      <c r="B223" s="183" t="n"/>
      <c r="C223" s="194" t="n"/>
      <c r="D223" s="7" t="n"/>
      <c r="E223" s="160" t="n"/>
    </row>
    <row r="224">
      <c r="A224" s="195" t="n">
        <v>19</v>
      </c>
      <c r="B224" s="183" t="n"/>
      <c r="C224" s="194" t="n"/>
      <c r="D224" s="7" t="n"/>
      <c r="E224" s="160" t="n"/>
    </row>
    <row r="225">
      <c r="A225" s="195" t="n">
        <v>20</v>
      </c>
      <c r="B225" s="183" t="n"/>
      <c r="C225" s="194" t="n"/>
      <c r="D225" s="7" t="n"/>
      <c r="E225" s="160" t="n"/>
    </row>
    <row r="226">
      <c r="A226" s="195" t="n">
        <v>21</v>
      </c>
      <c r="B226" s="183" t="n"/>
      <c r="C226" s="194" t="n"/>
      <c r="D226" s="7" t="n"/>
      <c r="E226" s="160" t="n"/>
    </row>
    <row r="227">
      <c r="A227" s="195" t="n">
        <v>22</v>
      </c>
      <c r="B227" s="183" t="n"/>
      <c r="C227" s="194" t="n"/>
      <c r="D227" s="7" t="n"/>
      <c r="E227" s="160" t="n"/>
    </row>
    <row r="228">
      <c r="A228" s="195" t="n">
        <v>23</v>
      </c>
      <c r="B228" s="183" t="n"/>
      <c r="C228" s="194" t="n"/>
      <c r="D228" s="7" t="n"/>
      <c r="E228" s="160" t="n"/>
    </row>
    <row r="229">
      <c r="A229" s="195" t="n">
        <v>24</v>
      </c>
      <c r="B229" s="183" t="n"/>
      <c r="C229" s="194" t="n"/>
      <c r="D229" s="7" t="n"/>
      <c r="E229" s="160" t="n"/>
    </row>
    <row r="230">
      <c r="A230" s="195" t="n">
        <v>25</v>
      </c>
      <c r="B230" s="183" t="n"/>
      <c r="C230" s="194" t="n"/>
      <c r="D230" s="7" t="n"/>
      <c r="E230" s="160" t="n"/>
    </row>
    <row r="231">
      <c r="A231" s="195" t="n">
        <v>26</v>
      </c>
      <c r="B231" s="183" t="n"/>
      <c r="C231" s="194" t="n"/>
      <c r="D231" s="7" t="n"/>
      <c r="E231" s="160" t="n"/>
    </row>
    <row r="232">
      <c r="A232" s="195" t="n">
        <v>27</v>
      </c>
      <c r="B232" s="183" t="n"/>
      <c r="C232" s="194" t="n"/>
      <c r="D232" s="7" t="n"/>
      <c r="E232" s="160" t="n"/>
    </row>
    <row r="233">
      <c r="A233" s="195" t="n">
        <v>28</v>
      </c>
      <c r="B233" s="183" t="n"/>
      <c r="C233" s="194" t="n"/>
      <c r="D233" s="7" t="n"/>
      <c r="E233" s="160" t="n"/>
    </row>
    <row r="234">
      <c r="A234" s="195" t="n">
        <v>29</v>
      </c>
      <c r="B234" s="183" t="n"/>
      <c r="C234" s="194" t="n"/>
      <c r="D234" s="7" t="n"/>
      <c r="E234" s="160" t="n"/>
    </row>
    <row r="235">
      <c r="A235" s="195" t="n">
        <v>30</v>
      </c>
      <c r="B235" s="183" t="n"/>
      <c r="C235" s="194" t="n"/>
      <c r="D235" s="7" t="n"/>
      <c r="E235" s="160" t="n"/>
    </row>
    <row r="236">
      <c r="A236" s="195" t="n">
        <v>31</v>
      </c>
      <c r="B236" s="181" t="n"/>
      <c r="C236" s="194" t="n"/>
      <c r="D236" s="7" t="n"/>
      <c r="E236" s="160" t="n"/>
    </row>
    <row r="237">
      <c r="A237" s="184" t="inlineStr">
        <is>
          <t>UKUPNO MJESEČNO:</t>
        </is>
      </c>
      <c r="B237" s="185" t="n"/>
      <c r="C237" s="187" t="n"/>
      <c r="D237" s="135" t="n"/>
      <c r="E237" s="187" t="n"/>
    </row>
    <row r="239">
      <c r="A239" s="14" t="inlineStr">
        <is>
          <t>Datum:</t>
        </is>
      </c>
      <c r="B239" s="13" t="n"/>
      <c r="C239" s="12" t="n"/>
      <c r="D239" s="13" t="n"/>
      <c r="E239" s="13" t="n"/>
    </row>
    <row r="240">
      <c r="A240" s="3" t="n"/>
      <c r="B240" s="3" t="n"/>
      <c r="C240" s="12" t="n"/>
      <c r="D240" s="176" t="inlineStr">
        <is>
          <t>potpis voditelja očevidnika</t>
        </is>
      </c>
      <c r="E240" s="177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4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285156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Studeni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Studeni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Studeni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Studeni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Studeni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41"/>
  <sheetViews>
    <sheetView tabSelected="1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8.285156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Prosinac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Prosinac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Prosinac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Prosinac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Prosinac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94"/>
  <sheetViews>
    <sheetView topLeftCell="A49" workbookViewId="0">
      <selection activeCell="C26" sqref="C26"/>
    </sheetView>
  </sheetViews>
  <sheetFormatPr baseColWidth="8" defaultRowHeight="12.75"/>
  <cols>
    <col width="10.7109375" customWidth="1" style="179" min="1" max="1"/>
    <col width="18.7109375" customWidth="1" style="179" min="2" max="2"/>
    <col width="45.7109375" customWidth="1" style="179" min="3" max="3"/>
    <col width="9.140625" customWidth="1" style="179" min="4" max="17"/>
    <col width="9.140625" customWidth="1" style="179" min="18" max="16384"/>
  </cols>
  <sheetData>
    <row r="1" ht="15.95" customHeight="1">
      <c r="A1" s="178" t="inlineStr">
        <is>
          <t>Prilog 2 - MJESEČNI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Godina:</t>
        </is>
      </c>
      <c r="B8" s="8" t="n">
        <v>2024</v>
      </c>
      <c r="C8" s="186" t="n"/>
    </row>
    <row r="9" ht="15.95" customHeight="1"/>
    <row r="10" ht="15.95" customFormat="1" customHeight="1" s="1">
      <c r="A10" s="180" t="inlineStr">
        <is>
          <t>MJESEC</t>
        </is>
      </c>
      <c r="B10" s="180" t="inlineStr">
        <is>
          <t>VODOZAHVAT</t>
        </is>
      </c>
      <c r="C10" s="180" t="inlineStr">
        <is>
          <t>MJESEČNA KOLIČINA ZAHVAĆENE VODE</t>
        </is>
      </c>
    </row>
    <row r="11" ht="15.95" customFormat="1" customHeight="1" s="1">
      <c r="A11" s="181" t="n"/>
      <c r="B11" s="180" t="inlineStr">
        <is>
          <t>naziv</t>
        </is>
      </c>
      <c r="C11" s="180" t="inlineStr">
        <is>
          <t>m3/mj</t>
        </is>
      </c>
    </row>
    <row r="12" ht="15.95" customHeight="1">
      <c r="A12" s="195" t="inlineStr">
        <is>
          <t>Siječanj</t>
        </is>
      </c>
      <c r="B12" s="182" t="inlineStr">
        <is>
          <t>Hrvatsko primorje južni ogranak</t>
        </is>
      </c>
      <c r="C12" s="194">
        <f>'P2-01'!C44</f>
        <v/>
      </c>
    </row>
    <row r="13" ht="15.95" customHeight="1">
      <c r="A13" s="195" t="inlineStr">
        <is>
          <t>Veljača</t>
        </is>
      </c>
      <c r="B13" s="183" t="n"/>
      <c r="C13" s="194">
        <f>'P2-02'!C44</f>
        <v/>
      </c>
    </row>
    <row r="14" ht="15.95" customHeight="1">
      <c r="A14" s="195" t="inlineStr">
        <is>
          <t>Ožujak</t>
        </is>
      </c>
      <c r="B14" s="183" t="n"/>
      <c r="C14" s="194">
        <f>'P2-03'!C44</f>
        <v/>
      </c>
    </row>
    <row r="15" ht="15.95" customHeight="1">
      <c r="A15" s="195" t="inlineStr">
        <is>
          <t>Travanj</t>
        </is>
      </c>
      <c r="B15" s="183" t="n"/>
      <c r="C15" s="194">
        <f>'P2-04'!C44</f>
        <v/>
      </c>
    </row>
    <row r="16" ht="15.95" customHeight="1">
      <c r="A16" s="195" t="inlineStr">
        <is>
          <t>Svibanj</t>
        </is>
      </c>
      <c r="B16" s="183" t="n"/>
      <c r="C16" s="194">
        <f>'P2-05'!C44</f>
        <v/>
      </c>
    </row>
    <row r="17" ht="15.95" customHeight="1">
      <c r="A17" s="195" t="inlineStr">
        <is>
          <t>Lipanj</t>
        </is>
      </c>
      <c r="B17" s="183" t="n"/>
      <c r="C17" s="194">
        <f>'P2-06'!C44</f>
        <v/>
      </c>
    </row>
    <row r="18" ht="15.95" customHeight="1">
      <c r="A18" s="195" t="inlineStr">
        <is>
          <t>Srpanj</t>
        </is>
      </c>
      <c r="B18" s="183" t="n"/>
      <c r="C18" s="194">
        <f>'P2-07'!C44</f>
        <v/>
      </c>
    </row>
    <row r="19" ht="15.95" customHeight="1">
      <c r="A19" s="195" t="inlineStr">
        <is>
          <t>Kolovoz</t>
        </is>
      </c>
      <c r="B19" s="183" t="n"/>
      <c r="C19" s="194">
        <f>'P2-08'!C44</f>
        <v/>
      </c>
    </row>
    <row r="20" ht="15.95" customHeight="1">
      <c r="A20" s="195" t="inlineStr">
        <is>
          <t>Rujan</t>
        </is>
      </c>
      <c r="B20" s="183" t="n"/>
      <c r="C20" s="194">
        <f>'P2-09'!C44</f>
        <v/>
      </c>
    </row>
    <row r="21" ht="15.95" customHeight="1">
      <c r="A21" s="195" t="inlineStr">
        <is>
          <t>Listopad</t>
        </is>
      </c>
      <c r="B21" s="183" t="n"/>
      <c r="C21" s="194">
        <f>'P2-10'!C44</f>
        <v/>
      </c>
    </row>
    <row r="22" ht="15.95" customHeight="1">
      <c r="A22" s="195" t="inlineStr">
        <is>
          <t>Studeni</t>
        </is>
      </c>
      <c r="B22" s="183" t="n"/>
      <c r="C22" s="194">
        <f>'P2-11'!C44</f>
        <v/>
      </c>
    </row>
    <row r="23" ht="15.95" customHeight="1">
      <c r="A23" s="195" t="inlineStr">
        <is>
          <t>Prosinac</t>
        </is>
      </c>
      <c r="B23" s="181" t="n"/>
      <c r="C23" s="194">
        <f>'P2-12'!C44</f>
        <v/>
      </c>
    </row>
    <row r="24" ht="15.95" customHeight="1">
      <c r="A24" s="184" t="inlineStr">
        <is>
          <t>UKUPNO GODIŠNJE:</t>
        </is>
      </c>
      <c r="B24" s="185" t="n"/>
      <c r="C24" s="187">
        <f>SUM(C12:C23)</f>
        <v/>
      </c>
    </row>
    <row r="25" ht="15.95" customHeight="1">
      <c r="A25" s="195" t="inlineStr">
        <is>
          <t>Siječanj</t>
        </is>
      </c>
      <c r="B25" s="182" t="inlineStr">
        <is>
          <t>Perići</t>
        </is>
      </c>
      <c r="C25" s="194">
        <f>'P2-01'!C93</f>
        <v/>
      </c>
    </row>
    <row r="26" ht="15.95" customHeight="1">
      <c r="A26" s="195" t="inlineStr">
        <is>
          <t>Veljača</t>
        </is>
      </c>
      <c r="B26" s="183" t="n"/>
      <c r="C26" s="194">
        <f>'P2-02'!C93</f>
        <v/>
      </c>
    </row>
    <row r="27" ht="15.95" customHeight="1">
      <c r="A27" s="195" t="inlineStr">
        <is>
          <t>Ožujak</t>
        </is>
      </c>
      <c r="B27" s="183" t="n"/>
      <c r="C27" s="194">
        <f>'P2-03'!C93</f>
        <v/>
      </c>
    </row>
    <row r="28" ht="15.95" customHeight="1">
      <c r="A28" s="195" t="inlineStr">
        <is>
          <t>Travanj</t>
        </is>
      </c>
      <c r="B28" s="183" t="n"/>
      <c r="C28" s="194">
        <f>'P2-04'!C93</f>
        <v/>
      </c>
    </row>
    <row r="29" ht="15.95" customHeight="1">
      <c r="A29" s="195" t="inlineStr">
        <is>
          <t>Svibanj</t>
        </is>
      </c>
      <c r="B29" s="183" t="n"/>
      <c r="C29" s="194">
        <f>'P2-05'!C93</f>
        <v/>
      </c>
    </row>
    <row r="30" ht="15.95" customHeight="1">
      <c r="A30" s="195" t="inlineStr">
        <is>
          <t>Lipanj</t>
        </is>
      </c>
      <c r="B30" s="183" t="n"/>
      <c r="C30" s="194">
        <f>'P2-06'!C93</f>
        <v/>
      </c>
    </row>
    <row r="31" ht="15.95" customHeight="1">
      <c r="A31" s="195" t="inlineStr">
        <is>
          <t>Srpanj</t>
        </is>
      </c>
      <c r="B31" s="183" t="n"/>
      <c r="C31" s="194">
        <f>'P2-07'!C93</f>
        <v/>
      </c>
    </row>
    <row r="32" ht="15.95" customHeight="1">
      <c r="A32" s="195" t="inlineStr">
        <is>
          <t>Kolovoz</t>
        </is>
      </c>
      <c r="B32" s="183" t="n"/>
      <c r="C32" s="194">
        <f>'P2-08'!C93</f>
        <v/>
      </c>
    </row>
    <row r="33" ht="15.95" customHeight="1">
      <c r="A33" s="195" t="inlineStr">
        <is>
          <t>Rujan</t>
        </is>
      </c>
      <c r="B33" s="183" t="n"/>
      <c r="C33" s="194">
        <f>'P2-09'!C93</f>
        <v/>
      </c>
    </row>
    <row r="34" ht="15.95" customHeight="1">
      <c r="A34" s="195" t="inlineStr">
        <is>
          <t>Listopad</t>
        </is>
      </c>
      <c r="B34" s="183" t="n"/>
      <c r="C34" s="194">
        <f>'P2-10'!C93</f>
        <v/>
      </c>
    </row>
    <row r="35" ht="15.95" customHeight="1">
      <c r="A35" s="195" t="inlineStr">
        <is>
          <t>Studeni</t>
        </is>
      </c>
      <c r="B35" s="183" t="n"/>
      <c r="C35" s="194">
        <f>'P2-11'!C93</f>
        <v/>
      </c>
    </row>
    <row r="36" ht="15.95" customHeight="1">
      <c r="A36" s="195" t="inlineStr">
        <is>
          <t>Prosinac</t>
        </is>
      </c>
      <c r="B36" s="181" t="n"/>
      <c r="C36" s="194">
        <f>'P2-12'!C93</f>
        <v/>
      </c>
    </row>
    <row r="37" ht="15.95" customHeight="1">
      <c r="A37" s="184" t="inlineStr">
        <is>
          <t>UKUPNO GODIŠNJE:</t>
        </is>
      </c>
      <c r="B37" s="185" t="n"/>
      <c r="C37" s="187">
        <f>SUM(C25:C36)</f>
        <v/>
      </c>
    </row>
    <row r="38" ht="15.95" customHeight="1">
      <c r="A38" s="195" t="inlineStr">
        <is>
          <t>Siječanj</t>
        </is>
      </c>
      <c r="B38" s="182" t="inlineStr">
        <is>
          <t>Gvačići I</t>
        </is>
      </c>
      <c r="C38" s="194">
        <f>'P2-01'!C141</f>
        <v/>
      </c>
    </row>
    <row r="39" ht="15.95" customHeight="1">
      <c r="A39" s="195" t="inlineStr">
        <is>
          <t>Veljača</t>
        </is>
      </c>
      <c r="B39" s="183" t="n"/>
      <c r="C39" s="194">
        <f>'P2-02'!C141</f>
        <v/>
      </c>
    </row>
    <row r="40" ht="15.95" customHeight="1">
      <c r="A40" s="195" t="inlineStr">
        <is>
          <t>Ožujak</t>
        </is>
      </c>
      <c r="B40" s="183" t="n"/>
      <c r="C40" s="194">
        <f>'P2-03'!C141</f>
        <v/>
      </c>
    </row>
    <row r="41" ht="15.95" customHeight="1">
      <c r="A41" s="195" t="inlineStr">
        <is>
          <t>Travanj</t>
        </is>
      </c>
      <c r="B41" s="183" t="n"/>
      <c r="C41" s="194">
        <f>'P2-04'!C141</f>
        <v/>
      </c>
    </row>
    <row r="42" ht="15.95" customHeight="1">
      <c r="A42" s="195" t="inlineStr">
        <is>
          <t>Svibanj</t>
        </is>
      </c>
      <c r="B42" s="183" t="n"/>
      <c r="C42" s="194">
        <f>'P2-05'!C141</f>
        <v/>
      </c>
    </row>
    <row r="43" ht="15.95" customHeight="1">
      <c r="A43" s="195" t="inlineStr">
        <is>
          <t>Lipanj</t>
        </is>
      </c>
      <c r="B43" s="183" t="n"/>
      <c r="C43" s="194">
        <f>'P2-06'!C141</f>
        <v/>
      </c>
    </row>
    <row r="44" ht="15.95" customHeight="1">
      <c r="A44" s="195" t="inlineStr">
        <is>
          <t>Srpanj</t>
        </is>
      </c>
      <c r="B44" s="183" t="n"/>
      <c r="C44" s="194">
        <f>'P2-07'!C141</f>
        <v/>
      </c>
    </row>
    <row r="45" ht="15.95" customHeight="1">
      <c r="A45" s="195" t="inlineStr">
        <is>
          <t>Kolovoz</t>
        </is>
      </c>
      <c r="B45" s="183" t="n"/>
      <c r="C45" s="194">
        <f>'P2-08'!C141</f>
        <v/>
      </c>
    </row>
    <row r="46" ht="15.95" customHeight="1">
      <c r="A46" s="195" t="inlineStr">
        <is>
          <t>Rujan</t>
        </is>
      </c>
      <c r="B46" s="183" t="n"/>
      <c r="C46" s="194">
        <f>'P2-09'!C141</f>
        <v/>
      </c>
    </row>
    <row r="47" ht="15.95" customHeight="1">
      <c r="A47" s="195" t="inlineStr">
        <is>
          <t>Listopad</t>
        </is>
      </c>
      <c r="B47" s="183" t="n"/>
      <c r="C47" s="194">
        <f>'P2-10'!C93</f>
        <v/>
      </c>
    </row>
    <row r="48" ht="15.95" customHeight="1">
      <c r="A48" s="195" t="inlineStr">
        <is>
          <t>Studeni</t>
        </is>
      </c>
      <c r="B48" s="183" t="n"/>
      <c r="C48" s="194">
        <f>'P2-11'!C141</f>
        <v/>
      </c>
    </row>
    <row r="49" ht="15.95" customHeight="1">
      <c r="A49" s="195" t="inlineStr">
        <is>
          <t>Prosinac</t>
        </is>
      </c>
      <c r="B49" s="181" t="n"/>
      <c r="C49" s="194">
        <f>'P2-12'!C141</f>
        <v/>
      </c>
    </row>
    <row r="50" ht="15.95" customHeight="1">
      <c r="A50" s="184" t="inlineStr">
        <is>
          <t>UKUPNO GODIŠNJE:</t>
        </is>
      </c>
      <c r="B50" s="185" t="n"/>
      <c r="C50" s="187">
        <f>SUM(C38:C49)</f>
        <v/>
      </c>
    </row>
    <row r="51">
      <c r="D51" s="17" t="n"/>
    </row>
    <row r="52" ht="15.95" customHeight="1">
      <c r="A52" s="178" t="inlineStr">
        <is>
          <t>Prilog 2 - MJESEČNI OČEVIDNIK</t>
        </is>
      </c>
      <c r="C52" s="186" t="n"/>
    </row>
    <row r="53" ht="15.95" customHeight="1">
      <c r="A53" s="4" t="n"/>
      <c r="C53" s="186" t="n"/>
    </row>
    <row r="54" ht="15.95" customHeight="1">
      <c r="A54" s="178" t="inlineStr">
        <is>
          <t>Naziv pravne osobe (obveznika):</t>
        </is>
      </c>
      <c r="C54" s="186" t="inlineStr">
        <is>
          <t>VRELO d.o.o.</t>
        </is>
      </c>
    </row>
    <row r="55" ht="15.95" customHeight="1">
      <c r="A55" s="178" t="inlineStr">
        <is>
          <t>Adresa:</t>
        </is>
      </c>
      <c r="C55" s="186" t="inlineStr">
        <is>
          <t>Palit 68</t>
        </is>
      </c>
    </row>
    <row r="56" ht="15.95" customHeight="1">
      <c r="A56" s="178" t="inlineStr">
        <is>
          <t>OIB:</t>
        </is>
      </c>
      <c r="C56" s="186" t="n">
        <v>36457028007</v>
      </c>
    </row>
    <row r="57" ht="15.95" customHeight="1">
      <c r="A57" s="178" t="inlineStr">
        <is>
          <t>MBPS kod DZS:</t>
        </is>
      </c>
      <c r="C57" s="186" t="n">
        <v>3057160</v>
      </c>
    </row>
    <row r="58" ht="15.95" customHeight="1">
      <c r="A58" s="4" t="n"/>
      <c r="C58" s="186" t="n"/>
    </row>
    <row r="59" ht="15.95" customHeight="1">
      <c r="A59" s="4" t="inlineStr">
        <is>
          <t>Godina:</t>
        </is>
      </c>
      <c r="B59" s="8" t="inlineStr">
        <is>
          <t>2023.</t>
        </is>
      </c>
      <c r="C59" s="186" t="n"/>
    </row>
    <row r="60" ht="15.95" customHeight="1"/>
    <row r="61" ht="15.95" customHeight="1">
      <c r="A61" s="180" t="inlineStr">
        <is>
          <t>MJESEC</t>
        </is>
      </c>
      <c r="B61" s="180" t="inlineStr">
        <is>
          <t>VODOZAHVAT</t>
        </is>
      </c>
      <c r="C61" s="180" t="inlineStr">
        <is>
          <t>MJESEČNA KOLIČINA ZAHVAĆENE VODE</t>
        </is>
      </c>
      <c r="D61" s="1" t="n"/>
    </row>
    <row r="62" ht="15.95" customHeight="1">
      <c r="A62" s="181" t="n"/>
      <c r="B62" s="180" t="inlineStr">
        <is>
          <t>naziv</t>
        </is>
      </c>
      <c r="C62" s="180" t="inlineStr">
        <is>
          <t>m3/mj</t>
        </is>
      </c>
      <c r="D62" s="1" t="n"/>
    </row>
    <row r="63" ht="15.95" customHeight="1">
      <c r="A63" s="195" t="inlineStr">
        <is>
          <t>Siječanj</t>
        </is>
      </c>
      <c r="B63" s="182" t="inlineStr">
        <is>
          <t>Gvačići II</t>
        </is>
      </c>
      <c r="C63" s="194" t="n"/>
    </row>
    <row r="64" ht="15.95" customHeight="1">
      <c r="A64" s="195" t="inlineStr">
        <is>
          <t>Veljača</t>
        </is>
      </c>
      <c r="B64" s="183" t="n"/>
      <c r="C64" s="194" t="n"/>
    </row>
    <row r="65" ht="15.95" customHeight="1">
      <c r="A65" s="195" t="inlineStr">
        <is>
          <t>Ožujak</t>
        </is>
      </c>
      <c r="B65" s="183" t="n"/>
      <c r="C65" s="194" t="n"/>
    </row>
    <row r="66" ht="15.95" customHeight="1">
      <c r="A66" s="195" t="inlineStr">
        <is>
          <t>Travanj</t>
        </is>
      </c>
      <c r="B66" s="183" t="n"/>
      <c r="C66" s="194" t="n"/>
    </row>
    <row r="67" ht="15.95" customHeight="1">
      <c r="A67" s="195" t="inlineStr">
        <is>
          <t>Svibanj</t>
        </is>
      </c>
      <c r="B67" s="183" t="n"/>
      <c r="C67" s="194" t="n"/>
    </row>
    <row r="68" ht="15.95" customHeight="1">
      <c r="A68" s="195" t="inlineStr">
        <is>
          <t>Lipanj</t>
        </is>
      </c>
      <c r="B68" s="183" t="n"/>
      <c r="C68" s="194" t="n"/>
    </row>
    <row r="69" ht="15.95" customHeight="1">
      <c r="A69" s="195" t="inlineStr">
        <is>
          <t>Srpanj</t>
        </is>
      </c>
      <c r="B69" s="183" t="n"/>
      <c r="C69" s="194" t="n"/>
    </row>
    <row r="70" ht="15.95" customHeight="1">
      <c r="A70" s="195" t="inlineStr">
        <is>
          <t>Kolovoz</t>
        </is>
      </c>
      <c r="B70" s="183" t="n"/>
      <c r="C70" s="194" t="n"/>
    </row>
    <row r="71" ht="15.95" customHeight="1">
      <c r="A71" s="195" t="inlineStr">
        <is>
          <t>Rujan</t>
        </is>
      </c>
      <c r="B71" s="183" t="n"/>
      <c r="C71" s="194" t="n"/>
    </row>
    <row r="72" ht="15.95" customHeight="1">
      <c r="A72" s="195" t="inlineStr">
        <is>
          <t>Listopad</t>
        </is>
      </c>
      <c r="B72" s="183" t="n"/>
      <c r="C72" s="194" t="n"/>
    </row>
    <row r="73" ht="15.95" customHeight="1">
      <c r="A73" s="195" t="inlineStr">
        <is>
          <t>Studeni</t>
        </is>
      </c>
      <c r="B73" s="183" t="n"/>
      <c r="C73" s="194" t="n"/>
    </row>
    <row r="74" ht="15.95" customHeight="1">
      <c r="A74" s="195" t="inlineStr">
        <is>
          <t>Prosinac</t>
        </is>
      </c>
      <c r="B74" s="181" t="n"/>
      <c r="C74" s="194" t="n"/>
    </row>
    <row r="75" ht="15.95" customHeight="1">
      <c r="A75" s="184" t="inlineStr">
        <is>
          <t>UKUPNO GODIŠNJE:</t>
        </is>
      </c>
      <c r="B75" s="185" t="n"/>
      <c r="C75" s="187">
        <f>SUM(C63:C74)</f>
        <v/>
      </c>
    </row>
    <row r="76" ht="15.95" customHeight="1">
      <c r="A76" s="195" t="inlineStr">
        <is>
          <t>Siječanj</t>
        </is>
      </c>
      <c r="B76" s="182" t="inlineStr">
        <is>
          <t>Mlinica</t>
        </is>
      </c>
      <c r="C76" s="194" t="n"/>
    </row>
    <row r="77" ht="15.95" customHeight="1">
      <c r="A77" s="195" t="inlineStr">
        <is>
          <t>Veljača</t>
        </is>
      </c>
      <c r="B77" s="183" t="n"/>
      <c r="C77" s="194" t="n"/>
    </row>
    <row r="78" ht="15.95" customHeight="1">
      <c r="A78" s="195" t="inlineStr">
        <is>
          <t>Ožujak</t>
        </is>
      </c>
      <c r="B78" s="183" t="n"/>
      <c r="C78" s="194" t="n"/>
    </row>
    <row r="79" ht="15.95" customHeight="1">
      <c r="A79" s="195" t="inlineStr">
        <is>
          <t>Travanj</t>
        </is>
      </c>
      <c r="B79" s="183" t="n"/>
      <c r="C79" s="194" t="n"/>
    </row>
    <row r="80" ht="15.95" customHeight="1">
      <c r="A80" s="195" t="inlineStr">
        <is>
          <t>Svibanj</t>
        </is>
      </c>
      <c r="B80" s="183" t="n"/>
      <c r="C80" s="194" t="n"/>
    </row>
    <row r="81" ht="15.95" customHeight="1">
      <c r="A81" s="195" t="inlineStr">
        <is>
          <t>Lipanj</t>
        </is>
      </c>
      <c r="B81" s="183" t="n"/>
      <c r="C81" s="194" t="n"/>
    </row>
    <row r="82" ht="15.95" customHeight="1">
      <c r="A82" s="195" t="inlineStr">
        <is>
          <t>Srpanj</t>
        </is>
      </c>
      <c r="B82" s="183" t="n"/>
      <c r="C82" s="194" t="n"/>
    </row>
    <row r="83" ht="15.95" customHeight="1">
      <c r="A83" s="195" t="inlineStr">
        <is>
          <t>Kolovoz</t>
        </is>
      </c>
      <c r="B83" s="183" t="n"/>
      <c r="C83" s="194" t="n"/>
    </row>
    <row r="84" ht="15.95" customHeight="1">
      <c r="A84" s="195" t="inlineStr">
        <is>
          <t>Rujan</t>
        </is>
      </c>
      <c r="B84" s="183" t="n"/>
      <c r="C84" s="194" t="n"/>
    </row>
    <row r="85" ht="15.95" customHeight="1">
      <c r="A85" s="195" t="inlineStr">
        <is>
          <t>Listopad</t>
        </is>
      </c>
      <c r="B85" s="183" t="n"/>
      <c r="C85" s="194" t="n"/>
    </row>
    <row r="86" ht="15.95" customHeight="1">
      <c r="A86" s="195" t="inlineStr">
        <is>
          <t>Studeni</t>
        </is>
      </c>
      <c r="B86" s="183" t="n"/>
      <c r="C86" s="194" t="n"/>
    </row>
    <row r="87" ht="15.95" customHeight="1">
      <c r="A87" s="195" t="inlineStr">
        <is>
          <t>Prosinac</t>
        </is>
      </c>
      <c r="B87" s="181" t="n"/>
      <c r="C87" s="194" t="n"/>
    </row>
    <row r="88" ht="15.95" customHeight="1">
      <c r="A88" s="184" t="inlineStr">
        <is>
          <t>UKUPNO GODIŠNJE:</t>
        </is>
      </c>
      <c r="B88" s="185" t="n"/>
      <c r="C88" s="187">
        <f>SUM(C76:C87)</f>
        <v/>
      </c>
    </row>
    <row r="89" ht="15.95" customHeight="1">
      <c r="C89" s="145" t="n"/>
      <c r="D89" s="17" t="n"/>
    </row>
    <row r="90" ht="15.95" customHeight="1">
      <c r="D90" s="17" t="n"/>
    </row>
    <row r="91" ht="15.95" customHeight="1">
      <c r="C91" s="20" t="n"/>
    </row>
    <row r="92" ht="15.95" customHeight="1">
      <c r="C92" s="213" t="inlineStr">
        <is>
          <t>potpis voditelja očevidnika</t>
        </is>
      </c>
    </row>
    <row r="93" ht="15.95" customHeight="1"/>
    <row r="94" ht="15.95" customHeight="1">
      <c r="A94" s="18" t="inlineStr">
        <is>
          <t>Datum:</t>
        </is>
      </c>
      <c r="B94" s="20" t="n"/>
    </row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</sheetData>
  <mergeCells count="22">
    <mergeCell ref="A24:B24"/>
    <mergeCell ref="A61:A62"/>
    <mergeCell ref="A88:B88"/>
    <mergeCell ref="A1:B1"/>
    <mergeCell ref="A6:B6"/>
    <mergeCell ref="B63:B74"/>
    <mergeCell ref="A54:B54"/>
    <mergeCell ref="B76:B87"/>
    <mergeCell ref="B25:B36"/>
    <mergeCell ref="A37:B37"/>
    <mergeCell ref="A75:B75"/>
    <mergeCell ref="B12:B23"/>
    <mergeCell ref="A56:B56"/>
    <mergeCell ref="A3:B3"/>
    <mergeCell ref="A55:B55"/>
    <mergeCell ref="A50:B50"/>
    <mergeCell ref="A57:B57"/>
    <mergeCell ref="A5:B5"/>
    <mergeCell ref="A10:A11"/>
    <mergeCell ref="A4:B4"/>
    <mergeCell ref="A52:B52"/>
    <mergeCell ref="B38:B49"/>
  </mergeCells>
  <printOptions horizontalCentered="1"/>
  <pageMargins left="0.5511811023622047" right="0.5511811023622047" top="0.3937007874015748" bottom="0.3937007874015748" header="0.5118110236220472" footer="0.5118110236220472"/>
  <pageSetup orientation="portrait" paperSize="9"/>
  <headerFooter alignWithMargins="0">
    <oddHeader/>
    <oddFooter>&amp;R&amp;P/&amp;N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C12" sqref="C12:F12"/>
    </sheetView>
  </sheetViews>
  <sheetFormatPr baseColWidth="8" defaultRowHeight="12.75"/>
  <cols>
    <col width="10.7109375" customWidth="1" style="179" min="1" max="1"/>
    <col width="30.7109375" customWidth="1" style="179" min="2" max="2"/>
    <col width="10.7109375" customWidth="1" style="179" min="3" max="3"/>
    <col width="8.7109375" customWidth="1" style="179" min="4" max="5"/>
    <col width="16.7109375" customWidth="1" style="179" min="6" max="6"/>
    <col width="9.140625" customWidth="1" style="179" min="7" max="20"/>
    <col width="9.140625" customWidth="1" style="179" min="21" max="16384"/>
  </cols>
  <sheetData>
    <row r="1" ht="15.95" customHeight="1">
      <c r="A1" s="178" t="inlineStr">
        <is>
          <t>Prilog 2 - GODIŠNJI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Godina:</t>
        </is>
      </c>
      <c r="B8" s="158" t="inlineStr">
        <is>
          <t>2024.</t>
        </is>
      </c>
      <c r="C8" s="186" t="n"/>
    </row>
    <row r="9" ht="15.95" customHeight="1"/>
    <row r="10" ht="30" customFormat="1" customHeight="1" s="1">
      <c r="A10" s="180" t="inlineStr">
        <is>
          <t>REDNI BROJ</t>
        </is>
      </c>
      <c r="B10" s="180" t="inlineStr">
        <is>
          <t>VODOZAHVAT</t>
        </is>
      </c>
      <c r="C10" s="180" t="inlineStr">
        <is>
          <t>GODIŠNJA KOLIČINA ZAHVAĆENE VODE</t>
        </is>
      </c>
      <c r="D10" s="188" t="n"/>
      <c r="E10" s="188" t="n"/>
      <c r="F10" s="185" t="n"/>
    </row>
    <row r="11" ht="15.95" customFormat="1" customHeight="1" s="1">
      <c r="A11" s="181" t="n"/>
      <c r="B11" s="180" t="inlineStr">
        <is>
          <t>naziv</t>
        </is>
      </c>
      <c r="C11" s="180" t="inlineStr">
        <is>
          <t>m3/god</t>
        </is>
      </c>
      <c r="D11" s="188" t="n"/>
      <c r="E11" s="188" t="n"/>
      <c r="F11" s="185" t="n"/>
    </row>
    <row r="12" ht="15.95" customHeight="1">
      <c r="A12" s="195" t="n">
        <v>1</v>
      </c>
      <c r="B12" s="21" t="inlineStr">
        <is>
          <t>Hrvatsko primorje južni ogranak</t>
        </is>
      </c>
      <c r="C12" s="194">
        <f>'P2-MJESEČNI'!C24</f>
        <v/>
      </c>
      <c r="D12" s="188" t="n"/>
      <c r="E12" s="188" t="n"/>
      <c r="F12" s="185" t="n"/>
    </row>
    <row r="13" ht="15.95" customHeight="1">
      <c r="A13" s="195" t="n">
        <v>2</v>
      </c>
      <c r="B13" s="21" t="inlineStr">
        <is>
          <t>Perići</t>
        </is>
      </c>
      <c r="C13" s="194">
        <f>'P2-MJESEČNI'!C37</f>
        <v/>
      </c>
      <c r="D13" s="188" t="n"/>
      <c r="E13" s="188" t="n"/>
      <c r="F13" s="185" t="n"/>
    </row>
    <row r="14" ht="15.95" customHeight="1">
      <c r="A14" s="195" t="n">
        <v>3</v>
      </c>
      <c r="B14" s="21" t="inlineStr">
        <is>
          <t>Gvačići I</t>
        </is>
      </c>
      <c r="C14" s="194">
        <f>'P2-MJESEČNI'!C50</f>
        <v/>
      </c>
      <c r="D14" s="188" t="n"/>
      <c r="E14" s="188" t="n"/>
      <c r="F14" s="185" t="n"/>
    </row>
    <row r="15" ht="15.95" customHeight="1">
      <c r="A15" s="195" t="n">
        <v>4</v>
      </c>
      <c r="B15" s="21" t="inlineStr">
        <is>
          <t>Gvačići II</t>
        </is>
      </c>
      <c r="C15" s="194">
        <f>'P2-MJESEČNI'!C75</f>
        <v/>
      </c>
      <c r="D15" s="188" t="n"/>
      <c r="E15" s="188" t="n"/>
      <c r="F15" s="185" t="n"/>
    </row>
    <row r="16" ht="15.95" customHeight="1">
      <c r="A16" s="195" t="n">
        <v>5</v>
      </c>
      <c r="B16" s="21" t="inlineStr">
        <is>
          <t>Mlinica</t>
        </is>
      </c>
      <c r="C16" s="194">
        <f>'P2-MJESEČNI'!C88</f>
        <v/>
      </c>
      <c r="D16" s="188" t="n"/>
      <c r="E16" s="188" t="n"/>
      <c r="F16" s="185" t="n"/>
    </row>
    <row r="17" ht="20.1" customFormat="1" customHeight="1" s="3">
      <c r="A17" s="184" t="inlineStr">
        <is>
          <t>UKUPNO:</t>
        </is>
      </c>
      <c r="B17" s="185" t="n"/>
      <c r="C17" s="187" t="n"/>
      <c r="D17" s="188" t="n"/>
      <c r="E17" s="188" t="n"/>
      <c r="F17" s="185" t="n"/>
    </row>
    <row r="18" ht="20.1" customFormat="1" customHeight="1" s="3">
      <c r="D18" s="22" t="n"/>
    </row>
    <row r="19" ht="20.1" customFormat="1" customHeight="1" s="3">
      <c r="A19" s="189" t="inlineStr">
        <is>
          <t>MAKSIMALNO REGISTRIRANA PROTOKA NA GODIŠNJOJ RAZINI:</t>
        </is>
      </c>
      <c r="B19" s="177" t="n"/>
      <c r="C19" s="190" t="n"/>
      <c r="D19" s="149" t="n"/>
      <c r="E19" s="150" t="n"/>
      <c r="F19" s="195" t="inlineStr">
        <is>
          <t>l/s</t>
        </is>
      </c>
    </row>
    <row r="20" ht="20.1" customFormat="1" customHeight="1" s="3">
      <c r="A20" s="191" t="n"/>
      <c r="B20" s="192" t="n"/>
      <c r="C20" s="193" t="n"/>
      <c r="D20" s="151" t="n"/>
      <c r="E20" s="152" t="n"/>
      <c r="F20" s="181" t="n"/>
    </row>
    <row r="21" ht="20.1" customFormat="1" customHeight="1" s="3">
      <c r="A21" s="189" t="inlineStr">
        <is>
          <t>PROCIJENJENA PROSJEČNA JEDINIČNA VODOOPSKRBNA NORMA:</t>
        </is>
      </c>
      <c r="B21" s="177" t="n"/>
      <c r="C21" s="190" t="n"/>
      <c r="D21" s="196" t="n"/>
      <c r="E21" s="190" t="n"/>
      <c r="F21" s="180" t="inlineStr">
        <is>
          <t>l/stanovniku/dan</t>
        </is>
      </c>
    </row>
    <row r="22" ht="20.1" customHeight="1">
      <c r="A22" s="191" t="n"/>
      <c r="B22" s="192" t="n"/>
      <c r="C22" s="193" t="n"/>
      <c r="D22" s="191" t="n"/>
      <c r="E22" s="193" t="n"/>
      <c r="F22" s="181" t="n"/>
    </row>
    <row r="23" ht="20.1" customHeight="1">
      <c r="A23" s="189" t="inlineStr">
        <is>
          <t>PROCIJENJENA GODIŠNJA KOLIČINA VODE KOJA SE NELEGALNO KORISTI U SUSTAVU:</t>
        </is>
      </c>
      <c r="B23" s="177" t="n"/>
      <c r="C23" s="190" t="n"/>
      <c r="D23" s="196" t="n"/>
      <c r="E23" s="190" t="n"/>
      <c r="F23" s="195" t="inlineStr">
        <is>
          <t>m3/god</t>
        </is>
      </c>
    </row>
    <row r="24" ht="20.1" customHeight="1">
      <c r="A24" s="191" t="n"/>
      <c r="B24" s="192" t="n"/>
      <c r="C24" s="193" t="n"/>
      <c r="D24" s="191" t="n"/>
      <c r="E24" s="193" t="n"/>
      <c r="F24" s="181" t="n"/>
    </row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</sheetData>
  <mergeCells count="27">
    <mergeCell ref="C6:D6"/>
    <mergeCell ref="C17:F17"/>
    <mergeCell ref="A19:C20"/>
    <mergeCell ref="C5:D5"/>
    <mergeCell ref="A1:B1"/>
    <mergeCell ref="A6:B6"/>
    <mergeCell ref="C4:D4"/>
    <mergeCell ref="C13:F13"/>
    <mergeCell ref="F21:F22"/>
    <mergeCell ref="C15:F15"/>
    <mergeCell ref="F23:F24"/>
    <mergeCell ref="A3:B3"/>
    <mergeCell ref="C14:F14"/>
    <mergeCell ref="D23:E24"/>
    <mergeCell ref="A5:B5"/>
    <mergeCell ref="C16:F16"/>
    <mergeCell ref="A17:B17"/>
    <mergeCell ref="C10:F10"/>
    <mergeCell ref="A10:A11"/>
    <mergeCell ref="A4:B4"/>
    <mergeCell ref="D21:E22"/>
    <mergeCell ref="F19:F20"/>
    <mergeCell ref="A21:C22"/>
    <mergeCell ref="C12:F12"/>
    <mergeCell ref="C11:F11"/>
    <mergeCell ref="C3:D3"/>
    <mergeCell ref="A23:C24"/>
  </mergeCells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A19" workbookViewId="0">
      <selection activeCell="X38" sqref="X38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198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198">
      <c r="A6" s="205" t="inlineStr">
        <is>
          <t>Adresa:</t>
        </is>
      </c>
      <c r="C6" s="197" t="inlineStr">
        <is>
          <t>Palit 68</t>
        </is>
      </c>
    </row>
    <row r="7" ht="15" customFormat="1" customHeight="1" s="198">
      <c r="A7" s="205" t="inlineStr">
        <is>
          <t>OIB:</t>
        </is>
      </c>
      <c r="C7" s="197" t="n">
        <v>36457028007</v>
      </c>
    </row>
    <row r="8" ht="15" customFormat="1" customHeight="1" s="198">
      <c r="A8" s="205" t="inlineStr">
        <is>
          <t>MBPS kod DZS:</t>
        </is>
      </c>
      <c r="C8" s="197" t="n">
        <v>3057160</v>
      </c>
    </row>
    <row r="9" ht="8.1" customFormat="1" customHeight="1" s="198"/>
    <row r="10" ht="15" customFormat="1" customHeight="1" s="198">
      <c r="A10" s="205" t="inlineStr">
        <is>
          <t>VREMENSKO RAZDOBLJE PRIJAVE PODATAKA O KOLIČINAMA VODE:</t>
        </is>
      </c>
      <c r="F10" s="141" t="inlineStr">
        <is>
          <t>01.01.2023.</t>
        </is>
      </c>
      <c r="G10" s="118" t="inlineStr">
        <is>
          <t>DO</t>
        </is>
      </c>
      <c r="H10" s="142" t="inlineStr">
        <is>
          <t>31.01.2023.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 thickBot="1">
      <c r="A22" s="93" t="n">
        <v>5</v>
      </c>
      <c r="B22" s="27" t="n"/>
      <c r="C22" s="27" t="n"/>
      <c r="D22" s="28" t="inlineStr">
        <is>
          <t>MLINICA</t>
        </is>
      </c>
      <c r="E22" s="72" t="inlineStr">
        <is>
          <t>MLINICA</t>
        </is>
      </c>
      <c r="F22" s="27" t="n"/>
      <c r="G22" s="28" t="inlineStr">
        <is>
          <t>IZVOR</t>
        </is>
      </c>
      <c r="H22" s="28" t="n">
        <v>17</v>
      </c>
      <c r="I22" s="27" t="n"/>
      <c r="J22" s="28" t="inlineStr">
        <is>
          <t>RAB</t>
        </is>
      </c>
      <c r="K22" s="54" t="inlineStr">
        <is>
          <t>Sup.Draga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n"/>
      <c r="E23" s="72" t="n"/>
      <c r="F23" s="71" t="n"/>
      <c r="G23" s="72" t="n"/>
      <c r="H23" s="72" t="n"/>
      <c r="I23" s="71" t="n"/>
      <c r="J23" s="72" t="n"/>
      <c r="K23" s="73" t="n"/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90124</v>
      </c>
      <c r="X26" s="121" t="n">
        <v>41291</v>
      </c>
      <c r="Y26" s="121" t="n">
        <v>32820</v>
      </c>
      <c r="Z26" s="121" t="n">
        <v>8471</v>
      </c>
      <c r="AA26" s="122" t="n">
        <v>90124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90124</v>
      </c>
      <c r="X27" s="121" t="n">
        <v>41291</v>
      </c>
      <c r="Y27" s="121" t="n">
        <v>32820</v>
      </c>
      <c r="Z27" s="121" t="n">
        <v>8471</v>
      </c>
      <c r="AA27" s="122" t="n">
        <v>90124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32820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8471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41291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3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H17" workbookViewId="0">
      <selection activeCell="V35" sqref="V35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01.02.2022.</t>
        </is>
      </c>
      <c r="G10" s="117" t="inlineStr">
        <is>
          <t>DO</t>
        </is>
      </c>
      <c r="H10" t="inlineStr">
        <is>
          <t>28.02.2023.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>
        <v>148.17</v>
      </c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>
      <c r="A22" s="93" t="n">
        <v>5</v>
      </c>
      <c r="B22" s="27" t="n"/>
      <c r="C22" s="27" t="n"/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85246</v>
      </c>
      <c r="X26" s="121" t="n">
        <v>39532</v>
      </c>
      <c r="Y26" s="121" t="n">
        <v>32706</v>
      </c>
      <c r="Z26" s="121" t="n">
        <v>6826</v>
      </c>
      <c r="AA26" s="122" t="n">
        <v>85246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85246</v>
      </c>
      <c r="X27" s="121" t="n">
        <v>39532</v>
      </c>
      <c r="Y27" s="121" t="n">
        <v>32706</v>
      </c>
      <c r="Z27" s="121" t="n">
        <v>6826</v>
      </c>
      <c r="AA27" s="122" t="n">
        <v>85246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32706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6826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39532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3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A19" workbookViewId="0">
      <selection activeCell="X34" sqref="X34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01.03.2023.</t>
        </is>
      </c>
      <c r="G10" s="117" t="inlineStr">
        <is>
          <t>DO</t>
        </is>
      </c>
      <c r="H10" t="inlineStr">
        <is>
          <t>31.03.2023.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>
      <c r="A22" s="93" t="n">
        <v>5</v>
      </c>
      <c r="B22" s="27" t="n"/>
      <c r="C22" s="27" t="n"/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91151</v>
      </c>
      <c r="X26" s="121" t="n">
        <v>45041</v>
      </c>
      <c r="Y26" s="121" t="n">
        <v>33989</v>
      </c>
      <c r="Z26" s="121" t="n">
        <v>11052</v>
      </c>
      <c r="AA26" s="122" t="n">
        <v>91151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91151</v>
      </c>
      <c r="X27" s="121" t="n">
        <v>45041</v>
      </c>
      <c r="Y27" s="121" t="n">
        <v>33989</v>
      </c>
      <c r="Z27" s="121" t="n">
        <v>11052</v>
      </c>
      <c r="AA27" s="122" t="n">
        <v>91151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33989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11052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45041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H4" workbookViewId="0">
      <selection activeCell="Y35" sqref="Y35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01.04.2023.</t>
        </is>
      </c>
      <c r="G10" s="134" t="inlineStr">
        <is>
          <t>DO</t>
        </is>
      </c>
      <c r="H10" t="inlineStr">
        <is>
          <t>30.04.2023.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n"/>
      <c r="C18" s="35" t="n"/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6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59" t="n"/>
      <c r="W18" s="210" t="n"/>
      <c r="X18" s="211" t="n"/>
      <c r="Y18" s="211" t="n"/>
      <c r="Z18" s="211" t="n"/>
      <c r="AA18" s="212" t="n"/>
      <c r="AB18" s="26" t="n"/>
      <c r="AC18" s="26" t="n"/>
    </row>
    <row r="19" ht="24.95" customFormat="1" customHeight="1" s="213">
      <c r="A19" s="93" t="n">
        <v>2</v>
      </c>
      <c r="B19" s="27" t="n"/>
      <c r="C19" s="27" t="n"/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inlineStr">
        <is>
          <t>X</t>
        </is>
      </c>
      <c r="V19" s="60" t="n"/>
      <c r="AA19" s="214" t="n"/>
      <c r="AB19" s="26" t="n"/>
      <c r="AC19" s="26" t="n"/>
    </row>
    <row r="20" ht="24.95" customFormat="1" customHeight="1" s="213">
      <c r="A20" s="93" t="n">
        <v>3</v>
      </c>
      <c r="B20" s="27" t="n"/>
      <c r="C20" s="27" t="n"/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inlineStr">
        <is>
          <t>X</t>
        </is>
      </c>
      <c r="U20" s="28" t="n"/>
      <c r="V20" s="60" t="n"/>
      <c r="AA20" s="214" t="n"/>
      <c r="AB20" s="26" t="n"/>
      <c r="AC20" s="26" t="n"/>
    </row>
    <row r="21" ht="24.95" customFormat="1" customHeight="1" s="213">
      <c r="A21" s="93" t="n">
        <v>4</v>
      </c>
      <c r="B21" s="27" t="n"/>
      <c r="C21" s="27" t="n"/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60" t="n"/>
      <c r="AA21" s="214" t="n"/>
      <c r="AB21" s="26" t="n"/>
      <c r="AC21" s="26" t="n"/>
    </row>
    <row r="22" ht="24.95" customFormat="1" customHeight="1" s="213">
      <c r="A22" s="93" t="n">
        <v>5</v>
      </c>
      <c r="B22" s="27" t="n"/>
      <c r="C22" s="27" t="n"/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60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71" t="n"/>
      <c r="C23" s="71" t="n"/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94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105095</v>
      </c>
      <c r="X26" s="121" t="n">
        <v>43337</v>
      </c>
      <c r="Y26" s="121" t="n">
        <v>132219</v>
      </c>
      <c r="Z26" s="121" t="n">
        <v>36982</v>
      </c>
      <c r="AA26" s="122" t="n">
        <v>1052095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0" t="n">
        <v>105095</v>
      </c>
      <c r="X27" s="121" t="n">
        <v>43337</v>
      </c>
      <c r="Y27" s="121" t="n">
        <v>132219</v>
      </c>
      <c r="Z27" s="121" t="n">
        <v>36982</v>
      </c>
      <c r="AA27" s="122" t="n">
        <v>1052095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32704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10633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43337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W18:AA23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N1" workbookViewId="0">
      <selection activeCell="W26" sqref="W26:AA26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t="inlineStr">
        <is>
          <t>01.05.2023.</t>
        </is>
      </c>
      <c r="G10" s="117" t="inlineStr">
        <is>
          <t>DO</t>
        </is>
      </c>
      <c r="H10" t="inlineStr">
        <is>
          <t>31.05.2023.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inlineStr">
        <is>
          <t>034-02/09-01/0054</t>
        </is>
      </c>
      <c r="C18" s="35" t="inlineStr">
        <is>
          <t>538-10/1-2-80-09/05</t>
        </is>
      </c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5" t="n"/>
      <c r="N18" s="97" t="n"/>
      <c r="O18" s="95" t="n"/>
      <c r="P18" s="96" t="n"/>
      <c r="Q18" s="97" t="n"/>
      <c r="R18" s="98" t="n"/>
      <c r="S18" s="49" t="n"/>
      <c r="T18" s="36" t="inlineStr">
        <is>
          <t>X</t>
        </is>
      </c>
      <c r="U18" s="36" t="n"/>
      <c r="V18" s="136" t="n"/>
      <c r="W18" s="137" t="n">
        <v>133621</v>
      </c>
      <c r="X18" s="138" t="n">
        <v>89909</v>
      </c>
      <c r="Y18" s="139" t="n">
        <v>60711</v>
      </c>
      <c r="Z18" s="138" t="n">
        <v>29198</v>
      </c>
      <c r="AA18" s="140" t="n">
        <v>133621</v>
      </c>
      <c r="AB18" s="26" t="n"/>
      <c r="AC18" s="26" t="n"/>
    </row>
    <row r="19" ht="24.95" customFormat="1" customHeight="1" s="213">
      <c r="A19" s="93" t="n">
        <v>2</v>
      </c>
      <c r="B19" s="35" t="inlineStr">
        <is>
          <t>034-02/09-01/0054</t>
        </is>
      </c>
      <c r="C19" s="35" t="inlineStr">
        <is>
          <t>538-10/1-2-80-09/05</t>
        </is>
      </c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>
        <f>(Y27*R19)/X27</f>
        <v/>
      </c>
      <c r="P19" s="100">
        <f>R19-O19</f>
        <v/>
      </c>
      <c r="Q19" s="101" t="n"/>
      <c r="R19" s="102">
        <f>(X27*N19)/W27</f>
        <v/>
      </c>
      <c r="S19" s="50" t="n"/>
      <c r="T19" s="28" t="n"/>
      <c r="U19" s="28" t="inlineStr">
        <is>
          <t>X</t>
        </is>
      </c>
      <c r="V19" s="27" t="n"/>
      <c r="W19" s="225" t="n"/>
      <c r="AA19" s="214" t="n"/>
      <c r="AB19" s="26" t="n"/>
      <c r="AC19" s="26" t="n"/>
    </row>
    <row r="20" ht="24.95" customFormat="1" customHeight="1" s="213">
      <c r="A20" s="93" t="n">
        <v>3</v>
      </c>
      <c r="B20" s="35" t="inlineStr">
        <is>
          <t>034-02/09-01/0054</t>
        </is>
      </c>
      <c r="C20" s="35" t="inlineStr">
        <is>
          <t>538-10/1-2-80-09/05</t>
        </is>
      </c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>
        <f>(Y27*R20)/X27</f>
        <v/>
      </c>
      <c r="P20" s="100">
        <f>R20-O20</f>
        <v/>
      </c>
      <c r="Q20" s="101" t="n"/>
      <c r="R20" s="102">
        <f>(X27*N20)/W27</f>
        <v/>
      </c>
      <c r="S20" s="50" t="n"/>
      <c r="T20" s="28" t="inlineStr">
        <is>
          <t>X</t>
        </is>
      </c>
      <c r="U20" s="28" t="n"/>
      <c r="V20" s="27" t="n"/>
      <c r="AA20" s="214" t="n"/>
      <c r="AB20" s="26" t="n"/>
      <c r="AC20" s="26" t="n"/>
    </row>
    <row r="21" ht="24.95" customFormat="1" customHeight="1" s="213">
      <c r="A21" s="93" t="n">
        <v>4</v>
      </c>
      <c r="B21" s="35" t="inlineStr">
        <is>
          <t>034-02/09-01/0054</t>
        </is>
      </c>
      <c r="C21" s="35" t="inlineStr">
        <is>
          <t>538-10/1-2-80-09/05</t>
        </is>
      </c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27" t="n"/>
      <c r="AA21" s="214" t="n"/>
      <c r="AB21" s="26" t="n"/>
      <c r="AC21" s="26" t="n"/>
    </row>
    <row r="22" ht="24.95" customFormat="1" customHeight="1" s="213">
      <c r="A22" s="93" t="n">
        <v>5</v>
      </c>
      <c r="B22" s="35" t="inlineStr">
        <is>
          <t>034-02/09-01/0054</t>
        </is>
      </c>
      <c r="C22" s="35" t="inlineStr">
        <is>
          <t>538-10/1-2-80-09/05</t>
        </is>
      </c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27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35" t="inlineStr">
        <is>
          <t>034-02/09-01/0054</t>
        </is>
      </c>
      <c r="C23" s="35" t="inlineStr">
        <is>
          <t>538-10/1-2-80-09/05</t>
        </is>
      </c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71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 thickTop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37" t="n">
        <v>133621</v>
      </c>
      <c r="X26" s="138" t="n">
        <v>89909</v>
      </c>
      <c r="Y26" s="139" t="n">
        <v>60711</v>
      </c>
      <c r="Z26" s="138" t="n">
        <v>29198</v>
      </c>
      <c r="AA26" s="140" t="n">
        <v>133621</v>
      </c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37" t="n"/>
      <c r="X27" s="138" t="n"/>
      <c r="Y27" s="139" t="n"/>
      <c r="Z27" s="138" t="n"/>
      <c r="AA27" s="140" t="n"/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60711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29198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89909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W19:AA23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79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28515625" customWidth="1" style="179" min="6" max="6"/>
    <col width="14.140625" customWidth="1" style="179" min="7" max="7"/>
    <col width="12.5703125" customWidth="1" style="179" min="8" max="8"/>
    <col width="9.140625" customWidth="1" style="179" min="9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Veljača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64">
        <f>C43 * 1000 / 24 * 3600</f>
        <v/>
      </c>
      <c r="E43" s="159" t="n"/>
      <c r="F43" s="237" t="n"/>
    </row>
    <row r="44" ht="15.95" customHeight="1">
      <c r="A44" s="184" t="inlineStr">
        <is>
          <t>UKUPNO MJESEČNO [m3]</t>
        </is>
      </c>
      <c r="B44" s="185" t="n"/>
      <c r="C44" s="163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  <c r="E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Veljača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Veljača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Veljača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Veljača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103:B103"/>
    <mergeCell ref="A45:B45"/>
    <mergeCell ref="A1:B1"/>
    <mergeCell ref="A197:B197"/>
    <mergeCell ref="A146:B146"/>
    <mergeCell ref="D96:E96"/>
    <mergeCell ref="A237:B237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3" operator="equal">
      <formula>0</formula>
    </cfRule>
    <cfRule type="cellIs" priority="4" operator="lessThanOrEqual" dxfId="1">
      <formula>MIN($E$13:$E$43)</formula>
    </cfRule>
    <cfRule type="cellIs" priority="5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15" operator="lessThanOrEqual" dxfId="1">
      <formula>MIN($E$13:$E$43)</formula>
    </cfRule>
    <cfRule type="cellIs" priority="16" operator="greaterThanOrEqual" dxfId="0">
      <formula>MAX($E$13:$E$43)</formula>
    </cfRule>
  </conditionalFormatting>
  <conditionalFormatting sqref="E158:E188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206:E236">
    <cfRule type="cellIs" priority="11" operator="lessThanOrEqual" dxfId="1">
      <formula>MIN($E$13:$E$43)</formula>
    </cfRule>
    <cfRule type="cellIs" priority="12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A19" workbookViewId="0">
      <selection activeCell="D12" sqref="D12"/>
    </sheetView>
  </sheetViews>
  <sheetFormatPr baseColWidth="8" defaultRowHeight="12.75"/>
  <cols>
    <col width="3.7109375" customWidth="1" min="1" max="1"/>
    <col width="8.7109375" customWidth="1" min="2" max="2"/>
    <col width="10.710937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t="inlineStr">
        <is>
          <t>01.06.2023.</t>
        </is>
      </c>
      <c r="E10" s="117" t="inlineStr">
        <is>
          <t>DO</t>
        </is>
      </c>
      <c r="F10" t="inlineStr">
        <is>
          <t>30.06.2023.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n"/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/>
      <c r="K18" s="95" t="n"/>
      <c r="L18" s="97" t="n"/>
      <c r="M18" s="95">
        <f>(W27*P18)/V27</f>
        <v/>
      </c>
      <c r="N18" s="96">
        <f>P18-M18</f>
        <v/>
      </c>
      <c r="O18" s="97" t="n"/>
      <c r="P18" s="98">
        <f>(V27*L18)/U27</f>
        <v/>
      </c>
      <c r="Q18" s="49" t="n"/>
      <c r="R18" s="36" t="inlineStr">
        <is>
          <t>X</t>
        </is>
      </c>
      <c r="S18" s="36" t="n"/>
      <c r="T18" s="136" t="n"/>
      <c r="U18" s="137" t="n"/>
      <c r="V18" s="138" t="n"/>
      <c r="W18" s="139" t="n"/>
      <c r="X18" s="138" t="n"/>
      <c r="Y18" s="140" t="n"/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>
        <f>(W27*P19)/V27</f>
        <v/>
      </c>
      <c r="N19" s="100">
        <f>P19-M19</f>
        <v/>
      </c>
      <c r="O19" s="101" t="n"/>
      <c r="P19" s="102">
        <f>(V27*L19)/U27</f>
        <v/>
      </c>
      <c r="Q19" s="50" t="n"/>
      <c r="R19" s="28" t="n"/>
      <c r="S19" s="28" t="inlineStr">
        <is>
          <t>X</t>
        </is>
      </c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>
        <f>(W27*P20)/V27</f>
        <v/>
      </c>
      <c r="N20" s="100">
        <f>P20-M20</f>
        <v/>
      </c>
      <c r="O20" s="101" t="n"/>
      <c r="P20" s="102">
        <f>(V27*L20)/U27</f>
        <v/>
      </c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20" t="n">
        <v>186106</v>
      </c>
      <c r="V26" s="121" t="n">
        <v>137206</v>
      </c>
      <c r="W26" s="121" t="n">
        <v>86256</v>
      </c>
      <c r="X26" s="121" t="n">
        <v>50950</v>
      </c>
      <c r="Y26" s="120" t="n">
        <v>186106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20" t="n">
        <v>186106</v>
      </c>
      <c r="V27" s="121" t="n">
        <v>137206</v>
      </c>
      <c r="W27" s="121" t="n">
        <v>86256</v>
      </c>
      <c r="X27" s="121" t="n">
        <v>50950</v>
      </c>
      <c r="Y27" s="120" t="n">
        <v>186106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86256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50950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137206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 ht="13.5" customHeight="1" thickBot="1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 ht="13.5" customHeight="1" thickBot="1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120" t="n"/>
      <c r="Z34" s="121" t="n"/>
      <c r="AA34" s="121" t="n"/>
      <c r="AB34" s="121" t="n"/>
      <c r="AC34" s="120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F1" workbookViewId="0">
      <selection activeCell="X35" sqref="X35"/>
    </sheetView>
  </sheetViews>
  <sheetFormatPr baseColWidth="8" defaultRowHeight="12.75"/>
  <cols>
    <col width="3.7109375" customWidth="1" min="1" max="1"/>
    <col width="8.7109375" customWidth="1" min="2" max="2"/>
    <col width="10.710937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t="inlineStr">
        <is>
          <t>01.07.2020.</t>
        </is>
      </c>
      <c r="E10" s="117" t="inlineStr">
        <is>
          <t>DO</t>
        </is>
      </c>
      <c r="F10" s="148" t="inlineStr">
        <is>
          <t>31.07.2023.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1878</v>
      </c>
      <c r="K18" s="95" t="n">
        <v>1878</v>
      </c>
      <c r="L18" s="97" t="n">
        <v>1878</v>
      </c>
      <c r="M18" s="95" t="n">
        <v>908.11</v>
      </c>
      <c r="N18" s="96" t="n">
        <v>462.998</v>
      </c>
      <c r="O18" s="97" t="n"/>
      <c r="P18" s="98" t="n">
        <v>1371</v>
      </c>
      <c r="Q18" s="49" t="n"/>
      <c r="R18" s="36" t="inlineStr">
        <is>
          <t>X</t>
        </is>
      </c>
      <c r="S18" s="36" t="n"/>
      <c r="T18" s="136" t="n"/>
      <c r="U18" s="137" t="n">
        <v>261622</v>
      </c>
      <c r="V18" s="138" t="n">
        <v>191710</v>
      </c>
      <c r="W18" s="139" t="n">
        <v>12698</v>
      </c>
      <c r="X18" s="138" t="n">
        <v>64742</v>
      </c>
      <c r="Y18" s="140" t="n">
        <v>261622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inlineStr">
        <is>
          <t>X</t>
        </is>
      </c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 t="n">
        <v>261622</v>
      </c>
      <c r="V27" s="138" t="n">
        <v>191710</v>
      </c>
      <c r="W27" s="139" t="n">
        <v>12698</v>
      </c>
      <c r="X27" s="138" t="n">
        <v>64742</v>
      </c>
      <c r="Y27" s="140" t="n">
        <v>261622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127889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65211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193100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E10" workbookViewId="0">
      <selection activeCell="S22" sqref="S22"/>
    </sheetView>
  </sheetViews>
  <sheetFormatPr baseColWidth="8" defaultRowHeight="12.75"/>
  <cols>
    <col width="3.7109375" customWidth="1" min="1" max="1"/>
    <col width="8.7109375" customWidth="1" min="2" max="2"/>
    <col width="11.4257812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t="inlineStr">
        <is>
          <t>01.08.2023.</t>
        </is>
      </c>
      <c r="E10" s="117" t="inlineStr">
        <is>
          <t>DO</t>
        </is>
      </c>
      <c r="F10" t="inlineStr">
        <is>
          <t>31.08.2023.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6024</v>
      </c>
      <c r="K18" s="95" t="n">
        <v>6024</v>
      </c>
      <c r="L18" s="97" t="n">
        <v>6024</v>
      </c>
      <c r="M18" s="95" t="n">
        <v>2698.76</v>
      </c>
      <c r="N18" s="96" t="n">
        <v>1435.3</v>
      </c>
      <c r="O18" s="97" t="n"/>
      <c r="P18" s="98" t="n">
        <v>4134.06</v>
      </c>
      <c r="Q18" s="49" t="n"/>
      <c r="R18" s="36" t="inlineStr">
        <is>
          <t>X</t>
        </is>
      </c>
      <c r="S18" s="36" t="n"/>
      <c r="T18" s="136" t="n"/>
      <c r="U18" s="137" t="n">
        <v>263499</v>
      </c>
      <c r="V18" s="138" t="n">
        <v>181231.3</v>
      </c>
      <c r="W18" s="139" t="n">
        <v>118310</v>
      </c>
      <c r="X18" s="138" t="n">
        <v>62921.3</v>
      </c>
      <c r="Y18" s="140" t="n">
        <v>263499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inlineStr">
        <is>
          <t>X</t>
        </is>
      </c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 t="n">
        <v>2699</v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>
        <f>U18</f>
        <v/>
      </c>
      <c r="V27" s="138">
        <f>V18</f>
        <v/>
      </c>
      <c r="W27" s="139">
        <f>W18</f>
        <v/>
      </c>
      <c r="X27" s="138">
        <f>X18</f>
        <v/>
      </c>
      <c r="Y27" s="140" t="n">
        <v>263499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121021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64363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185384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F19" workbookViewId="0">
      <selection activeCell="O18" sqref="O18"/>
    </sheetView>
  </sheetViews>
  <sheetFormatPr baseColWidth="8" defaultRowHeight="12.75"/>
  <cols>
    <col width="3.7109375" customWidth="1" min="1" max="1"/>
    <col width="8.7109375" customWidth="1" min="2" max="2"/>
    <col width="11.4257812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s="157" t="n">
        <v>45170</v>
      </c>
      <c r="E10" s="117" t="inlineStr">
        <is>
          <t>DO</t>
        </is>
      </c>
      <c r="F10" t="inlineStr">
        <is>
          <t>30.09.2023.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7362</v>
      </c>
      <c r="K18" s="95" t="n">
        <v>7362</v>
      </c>
      <c r="L18" s="97" t="n">
        <v>7362</v>
      </c>
      <c r="M18" s="95" t="n">
        <v>775.16</v>
      </c>
      <c r="N18" s="96" t="n">
        <v>384.78</v>
      </c>
      <c r="O18" s="97" t="n"/>
      <c r="P18" s="98" t="n">
        <v>1160</v>
      </c>
      <c r="Q18" s="49" t="n"/>
      <c r="R18" s="36" t="inlineStr">
        <is>
          <t>X</t>
        </is>
      </c>
      <c r="S18" s="36" t="n"/>
      <c r="T18" s="136" t="n"/>
      <c r="U18" s="137" t="n">
        <v>118783</v>
      </c>
      <c r="V18" s="138" t="n">
        <v>59444.1</v>
      </c>
      <c r="W18" s="139" t="n">
        <v>39593.8</v>
      </c>
      <c r="X18" s="138" t="n">
        <v>19850.34</v>
      </c>
      <c r="Y18" s="140" t="n">
        <v>118783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inlineStr">
        <is>
          <t>X</t>
        </is>
      </c>
      <c r="T19" s="27" t="n"/>
      <c r="U19" s="225" t="n">
        <v>89</v>
      </c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inlineStr">
        <is>
          <t>X</t>
        </is>
      </c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 t="n">
        <v>118783</v>
      </c>
      <c r="V27" s="138" t="n">
        <v>59444.1</v>
      </c>
      <c r="W27" s="139" t="n">
        <v>39593.8</v>
      </c>
      <c r="X27" s="138" t="n">
        <v>19850.34</v>
      </c>
      <c r="Y27" s="140" t="n">
        <v>118783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85211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52789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138000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AA66"/>
  <sheetViews>
    <sheetView topLeftCell="F1" workbookViewId="0">
      <selection activeCell="W32" sqref="W32"/>
    </sheetView>
  </sheetViews>
  <sheetFormatPr baseColWidth="8" defaultRowHeight="12.75"/>
  <cols>
    <col width="3.7109375" customWidth="1" min="1" max="1"/>
    <col width="8.7109375" customWidth="1" min="2" max="2"/>
    <col width="11.5703125" customWidth="1" min="3" max="3"/>
    <col width="9.7109375" customWidth="1" min="4" max="5"/>
    <col width="10.7109375" customWidth="1" min="6" max="7"/>
    <col width="8.7109375" customWidth="1" min="8" max="9"/>
    <col width="14.7109375" customWidth="1" min="10" max="12"/>
    <col width="14.7109375" customWidth="1" style="23" min="13" max="14"/>
    <col width="14.7109375" customWidth="1" min="15" max="16"/>
    <col width="10.7109375" customWidth="1" min="17" max="17"/>
    <col width="8.7109375" customWidth="1" min="18" max="20"/>
    <col width="14.7109375" customWidth="1" min="21" max="24"/>
    <col width="10.7109375" customWidth="1" min="25" max="25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B5" s="197" t="n"/>
    </row>
    <row r="6" ht="15" customFormat="1" customHeight="1" s="202">
      <c r="A6" s="201" t="inlineStr">
        <is>
          <t>Adresa:</t>
        </is>
      </c>
      <c r="B6" s="197" t="n"/>
    </row>
    <row r="7" ht="15" customFormat="1" customHeight="1" s="202">
      <c r="A7" s="201" t="inlineStr">
        <is>
          <t>OIB:</t>
        </is>
      </c>
      <c r="B7" s="197" t="n"/>
    </row>
    <row r="8" ht="15" customFormat="1" customHeight="1" s="202">
      <c r="A8" s="201" t="inlineStr">
        <is>
          <t>MBPS kod DZS:</t>
        </is>
      </c>
      <c r="B8" s="197" t="n"/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D10" s="148" t="inlineStr">
        <is>
          <t>01.10.2022.</t>
        </is>
      </c>
      <c r="E10" s="117" t="inlineStr">
        <is>
          <t>DO</t>
        </is>
      </c>
      <c r="F10" s="148" t="inlineStr">
        <is>
          <t>31.10.2023.</t>
        </is>
      </c>
    </row>
    <row r="11" ht="15" customFormat="1" customHeight="1" s="23">
      <c r="A11" s="110" t="n"/>
      <c r="B11" s="110" t="n"/>
    </row>
    <row r="12" ht="15" customFormat="1" customHeight="1" s="23" thickBot="1">
      <c r="A12" s="110" t="n"/>
      <c r="B12" s="110" t="n"/>
    </row>
    <row r="13" ht="30" customFormat="1" customHeight="1" s="70" thickBot="1">
      <c r="J13" s="219" t="inlineStr">
        <is>
          <t>IZ VLASTITIH VODOZAHVATA</t>
        </is>
      </c>
      <c r="K13" s="200" t="n"/>
      <c r="L13" s="208" t="n"/>
      <c r="M13" s="207" t="inlineStr">
        <is>
          <t>ISPORUČENO IZ VLASTITIH VODOZAHVATA</t>
        </is>
      </c>
      <c r="N13" s="200" t="n"/>
      <c r="O13" s="200" t="n"/>
      <c r="P13" s="208" t="n"/>
      <c r="U13" s="224" t="inlineStr">
        <is>
          <t>PREUZETE KOLIČINE VODE OD DRUGIH ISPORUČITELJA VODNE USLUGE JAVNE VODOOPSKRBE</t>
        </is>
      </c>
      <c r="V13" s="200" t="n"/>
      <c r="W13" s="200" t="n"/>
      <c r="X13" s="200" t="n"/>
      <c r="Y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81" t="n"/>
      <c r="K14" s="82" t="n"/>
      <c r="L14" s="82" t="n"/>
      <c r="M14" s="83" t="n"/>
      <c r="N14" s="83" t="n"/>
      <c r="O14" s="83" t="n"/>
      <c r="P14" s="84" t="n"/>
      <c r="Q14" s="215" t="n"/>
      <c r="R14" s="215" t="n"/>
      <c r="S14" s="215" t="n"/>
      <c r="T14" s="215" t="n"/>
      <c r="U14" s="85" t="n"/>
      <c r="V14" s="86" t="n"/>
      <c r="W14" s="86" t="n"/>
      <c r="X14" s="86" t="n"/>
      <c r="Y14" s="87" t="n"/>
    </row>
    <row r="15" ht="129.95" customFormat="1" customHeight="1" s="24">
      <c r="A15" s="232" t="inlineStr">
        <is>
          <t>Redni broj</t>
        </is>
      </c>
      <c r="B15" s="230" t="inlineStr">
        <is>
          <t>Vodozahvat</t>
        </is>
      </c>
      <c r="C15" s="231" t="n"/>
      <c r="D15" s="218" t="inlineStr">
        <is>
          <t>Površinski vodozahvat</t>
        </is>
      </c>
      <c r="E15" s="218" t="inlineStr">
        <is>
          <t>Podzemni vodozahvat</t>
        </is>
      </c>
      <c r="F15" s="209" t="inlineStr">
        <is>
          <t>Maximalno dozvoljeni kapacitet vodozahvata prema Ugovoru o koncesiji odnosno Vodopravnoj dozvoli    (Qmax)</t>
        </is>
      </c>
      <c r="G15" s="209" t="inlineStr">
        <is>
          <t>Kategorija  vode</t>
        </is>
      </c>
      <c r="H15" s="226" t="inlineStr">
        <is>
          <t xml:space="preserve">Lokacija vodozahvata </t>
        </is>
      </c>
      <c r="I15" s="228" t="n"/>
      <c r="J15" s="74" t="inlineStr">
        <is>
          <t>Zahvaćena količina vode</t>
        </is>
      </c>
      <c r="K15" s="39" t="inlineStr">
        <is>
          <t>Prerađena količina vode</t>
        </is>
      </c>
      <c r="L15" s="75" t="inlineStr">
        <is>
          <t>Količina vode na ulazu u distribucijski sustav</t>
        </is>
      </c>
      <c r="M15" s="76" t="inlineStr">
        <is>
          <t>Domaćinstvima</t>
        </is>
      </c>
      <c r="N15" s="37" t="inlineStr">
        <is>
          <t>Gospodarstvima</t>
        </is>
      </c>
      <c r="O15" s="77" t="inlineStr">
        <is>
          <t>Javnim isporučiteljima vodne usluge javne vodoopskrbe</t>
        </is>
      </c>
      <c r="P15" s="78" t="inlineStr">
        <is>
          <t>Ukupno</t>
        </is>
      </c>
      <c r="Q15" s="76" t="inlineStr">
        <is>
          <t>Javni isporučitelj vodne usluge javne vodoopskrbe</t>
        </is>
      </c>
      <c r="R15" s="226" t="inlineStr">
        <is>
          <t>Podaci dobiveni 
(označiti sa " x")</t>
        </is>
      </c>
      <c r="S15" s="227" t="n"/>
      <c r="T15" s="228" t="n"/>
      <c r="U15" s="79" t="inlineStr">
        <is>
          <t xml:space="preserve">UKUPNA KOLIČINA PREUZETE VODE </t>
        </is>
      </c>
      <c r="V15" s="40" t="inlineStr">
        <is>
          <t xml:space="preserve">UKUPNA KOLIČINA ISPORUČENE VODE
(preuzete količine  umanjene za gubitke u sustavu) </t>
        </is>
      </c>
      <c r="W15" s="109" t="inlineStr">
        <is>
          <t>ISPORUČENO DOMAĆINSTVIMA</t>
        </is>
      </c>
      <c r="X15" s="109" t="inlineStr">
        <is>
          <t>ISPORUČENO GOSPODARSTVU</t>
        </is>
      </c>
      <c r="Y15" s="88" t="inlineStr">
        <is>
          <t>Javni isporučitelj vodne usluge javne vodoopskrbe od kojeg je voda preuzeta</t>
        </is>
      </c>
    </row>
    <row r="16" ht="110.1" customFormat="1" customHeight="1" s="24" thickBot="1">
      <c r="A16" s="233" t="n"/>
      <c r="B16" s="30" t="inlineStr">
        <is>
          <t>Registar ID</t>
        </is>
      </c>
      <c r="C16" s="30" t="inlineStr">
        <is>
          <t>Naziv</t>
        </is>
      </c>
      <c r="D16" s="30" t="inlineStr">
        <is>
          <t>Vodotok/  akumulacija</t>
        </is>
      </c>
      <c r="E16" s="31" t="inlineStr">
        <is>
          <t>Kaptaža izvora/
arteški i subarteški zdenac/
zdenac-bunar</t>
        </is>
      </c>
      <c r="F16" s="30" t="inlineStr">
        <is>
          <t>l/s</t>
        </is>
      </c>
      <c r="G16" s="31" t="inlineStr">
        <is>
          <t>Upisati kategoriju vode prema čl. 8. Uredbe o visini naknade za korištenje voda (NN 82/2010 )</t>
        </is>
      </c>
      <c r="H16" s="30" t="inlineStr">
        <is>
          <t>Grad/          općina</t>
        </is>
      </c>
      <c r="I16" s="51" t="inlineStr">
        <is>
          <t>Naselje</t>
        </is>
      </c>
      <c r="J16" s="47" t="inlineStr">
        <is>
          <t>m3</t>
        </is>
      </c>
      <c r="K16" s="32" t="inlineStr">
        <is>
          <t>m3</t>
        </is>
      </c>
      <c r="L16" s="57" t="inlineStr">
        <is>
          <t>m3</t>
        </is>
      </c>
      <c r="M16" s="55" t="inlineStr">
        <is>
          <t>m3</t>
        </is>
      </c>
      <c r="N16" s="33" t="inlineStr">
        <is>
          <t>m3</t>
        </is>
      </c>
      <c r="O16" s="61" t="inlineStr">
        <is>
          <t>m3</t>
        </is>
      </c>
      <c r="P16" s="63" t="inlineStr">
        <is>
          <t>m3</t>
        </is>
      </c>
      <c r="Q16" s="55" t="inlineStr">
        <is>
          <t>Naziv</t>
        </is>
      </c>
      <c r="R16" s="30" t="inlineStr">
        <is>
          <t>Mjerni uređaj</t>
        </is>
      </c>
      <c r="S16" s="30" t="inlineStr">
        <is>
          <t>Crpka</t>
        </is>
      </c>
      <c r="T16" s="67" t="inlineStr">
        <is>
          <t>Procjena/ MAX - Hrvatske vode</t>
        </is>
      </c>
      <c r="U16" s="65" t="inlineStr">
        <is>
          <t>m3</t>
        </is>
      </c>
      <c r="V16" s="34" t="n"/>
      <c r="W16" s="34" t="inlineStr">
        <is>
          <t>m3</t>
        </is>
      </c>
      <c r="X16" s="34" t="inlineStr">
        <is>
          <t>m3</t>
        </is>
      </c>
      <c r="Y16" s="68" t="inlineStr">
        <is>
          <t>Hrvatsko primorje južni ogranak</t>
        </is>
      </c>
      <c r="Z16" s="25" t="n"/>
      <c r="AA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D</t>
        </is>
      </c>
      <c r="C17" s="41" t="inlineStr">
        <is>
          <t>E</t>
        </is>
      </c>
      <c r="D17" s="41" t="inlineStr">
        <is>
          <t>F</t>
        </is>
      </c>
      <c r="E17" s="41" t="inlineStr">
        <is>
          <t>G</t>
        </is>
      </c>
      <c r="F17" s="41" t="inlineStr">
        <is>
          <t>H</t>
        </is>
      </c>
      <c r="G17" s="41" t="inlineStr">
        <is>
          <t>I</t>
        </is>
      </c>
      <c r="H17" s="41" t="inlineStr">
        <is>
          <t>J</t>
        </is>
      </c>
      <c r="I17" s="52" t="inlineStr">
        <is>
          <t>K</t>
        </is>
      </c>
      <c r="J17" s="48" t="inlineStr">
        <is>
          <t>L</t>
        </is>
      </c>
      <c r="K17" s="42" t="inlineStr">
        <is>
          <t>M</t>
        </is>
      </c>
      <c r="L17" s="58" t="inlineStr">
        <is>
          <t>N</t>
        </is>
      </c>
      <c r="M17" s="56" t="inlineStr">
        <is>
          <t>O</t>
        </is>
      </c>
      <c r="N17" s="43" t="inlineStr">
        <is>
          <t>P</t>
        </is>
      </c>
      <c r="O17" s="62" t="inlineStr">
        <is>
          <t>Q</t>
        </is>
      </c>
      <c r="P17" s="64" t="inlineStr">
        <is>
          <t>R                     O+P+Q</t>
        </is>
      </c>
      <c r="Q17" s="56" t="inlineStr">
        <is>
          <t>S</t>
        </is>
      </c>
      <c r="R17" s="41" t="inlineStr">
        <is>
          <t>T</t>
        </is>
      </c>
      <c r="S17" s="41" t="inlineStr">
        <is>
          <t>U</t>
        </is>
      </c>
      <c r="T17" s="52" t="inlineStr">
        <is>
          <t>V</t>
        </is>
      </c>
      <c r="U17" s="66" t="inlineStr">
        <is>
          <t>W</t>
        </is>
      </c>
      <c r="V17" s="44" t="inlineStr">
        <is>
          <t>X</t>
        </is>
      </c>
      <c r="W17" s="44" t="inlineStr">
        <is>
          <t>Y</t>
        </is>
      </c>
      <c r="X17" s="44" t="inlineStr">
        <is>
          <t>Z</t>
        </is>
      </c>
      <c r="Y17" s="69" t="inlineStr">
        <is>
          <t>AA</t>
        </is>
      </c>
      <c r="Z17" s="45" t="n"/>
      <c r="AA17" s="45" t="n"/>
    </row>
    <row r="18" ht="24.95" customFormat="1" customHeight="1" s="213" thickTop="1">
      <c r="A18" s="92" t="n">
        <v>1</v>
      </c>
      <c r="B18" s="36" t="inlineStr">
        <is>
          <t>B-3</t>
        </is>
      </c>
      <c r="C18" s="36" t="inlineStr">
        <is>
          <t>PERIĆI</t>
        </is>
      </c>
      <c r="D18" s="35" t="n"/>
      <c r="E18" s="36" t="inlineStr">
        <is>
          <t>BUNAR</t>
        </is>
      </c>
      <c r="F18" s="36" t="n">
        <v>10</v>
      </c>
      <c r="G18" s="35" t="n"/>
      <c r="H18" s="36" t="inlineStr">
        <is>
          <t>RAB</t>
        </is>
      </c>
      <c r="I18" s="53" t="inlineStr">
        <is>
          <t>KAMPOR</t>
        </is>
      </c>
      <c r="J18" s="95" t="n">
        <v>2326</v>
      </c>
      <c r="K18" s="95" t="n"/>
      <c r="L18" s="97" t="n"/>
      <c r="M18" s="95" t="n">
        <v>775.16</v>
      </c>
      <c r="N18" s="96" t="n">
        <v>384.78</v>
      </c>
      <c r="O18" s="97" t="n"/>
      <c r="P18" s="98" t="n">
        <v>1159.9</v>
      </c>
      <c r="Q18" s="49" t="n"/>
      <c r="R18" s="36" t="n"/>
      <c r="S18" s="36" t="n"/>
      <c r="T18" s="136" t="n"/>
      <c r="U18" s="137" t="n">
        <v>118783</v>
      </c>
      <c r="V18" s="138" t="n">
        <v>60414</v>
      </c>
      <c r="W18" s="139" t="n">
        <v>39593.8</v>
      </c>
      <c r="X18" s="138" t="n">
        <v>19850.34</v>
      </c>
      <c r="Y18" s="140" t="n">
        <v>118783</v>
      </c>
      <c r="Z18" s="26" t="n"/>
      <c r="AA18" s="26" t="n"/>
    </row>
    <row r="19" ht="24.95" customFormat="1" customHeight="1" s="213">
      <c r="A19" s="93" t="n">
        <v>2</v>
      </c>
      <c r="B19" s="28" t="inlineStr">
        <is>
          <t>EB- 3</t>
        </is>
      </c>
      <c r="C19" s="28" t="inlineStr">
        <is>
          <t>GVAČIĆI  I</t>
        </is>
      </c>
      <c r="D19" s="27" t="n"/>
      <c r="E19" s="28" t="inlineStr">
        <is>
          <t>BUNAR</t>
        </is>
      </c>
      <c r="F19" s="28" t="n">
        <v>17</v>
      </c>
      <c r="G19" s="27" t="n"/>
      <c r="H19" s="28" t="inlineStr">
        <is>
          <t>RAB</t>
        </is>
      </c>
      <c r="I19" s="54" t="inlineStr">
        <is>
          <t>KAMPOR</t>
        </is>
      </c>
      <c r="J19" s="99" t="n"/>
      <c r="K19" s="100" t="n"/>
      <c r="L19" s="101" t="n"/>
      <c r="M19" s="99" t="n"/>
      <c r="N19" s="100" t="n"/>
      <c r="O19" s="101" t="n"/>
      <c r="P19" s="102" t="n"/>
      <c r="Q19" s="50" t="n"/>
      <c r="R19" s="28" t="n"/>
      <c r="S19" s="28" t="n"/>
      <c r="T19" s="27" t="n"/>
      <c r="U19" s="225" t="n"/>
      <c r="Y19" s="214" t="n"/>
      <c r="Z19" s="26" t="n"/>
      <c r="AA19" s="26" t="n"/>
    </row>
    <row r="20" ht="24.95" customFormat="1" customHeight="1" s="213">
      <c r="A20" s="93" t="n">
        <v>3</v>
      </c>
      <c r="B20" s="28" t="inlineStr">
        <is>
          <t>EB-4</t>
        </is>
      </c>
      <c r="C20" s="28" t="inlineStr">
        <is>
          <t>GVAČIĆI  II</t>
        </is>
      </c>
      <c r="D20" s="27" t="n"/>
      <c r="E20" s="28" t="inlineStr">
        <is>
          <t>BUNAR</t>
        </is>
      </c>
      <c r="F20" s="28" t="n">
        <v>10</v>
      </c>
      <c r="G20" s="27" t="n"/>
      <c r="H20" s="28" t="inlineStr">
        <is>
          <t>RAB</t>
        </is>
      </c>
      <c r="I20" s="54" t="inlineStr">
        <is>
          <t>KAMPOR</t>
        </is>
      </c>
      <c r="J20" s="99" t="n"/>
      <c r="K20" s="100" t="n"/>
      <c r="L20" s="101" t="n"/>
      <c r="M20" s="99" t="n"/>
      <c r="N20" s="100" t="n"/>
      <c r="O20" s="101" t="n"/>
      <c r="P20" s="102" t="n"/>
      <c r="Q20" s="50" t="n"/>
      <c r="R20" s="28" t="n"/>
      <c r="S20" s="28" t="n"/>
      <c r="T20" s="27" t="n"/>
      <c r="Y20" s="214" t="n"/>
      <c r="Z20" s="26" t="n"/>
      <c r="AA20" s="26" t="n"/>
    </row>
    <row r="21" ht="24.95" customFormat="1" customHeight="1" s="213">
      <c r="A21" s="93" t="n">
        <v>4</v>
      </c>
      <c r="B21" s="28" t="inlineStr">
        <is>
          <t>EM-1</t>
        </is>
      </c>
      <c r="C21" s="28" t="inlineStr">
        <is>
          <t>PODMRAVIĆI</t>
        </is>
      </c>
      <c r="D21" s="27" t="n"/>
      <c r="E21" s="28" t="inlineStr">
        <is>
          <t>BUNAR</t>
        </is>
      </c>
      <c r="F21" s="28" t="n">
        <v>7</v>
      </c>
      <c r="G21" s="27" t="n"/>
      <c r="H21" s="28" t="inlineStr">
        <is>
          <t>RAB</t>
        </is>
      </c>
      <c r="I21" s="54" t="inlineStr">
        <is>
          <t>KAMPOR</t>
        </is>
      </c>
      <c r="J21" s="99" t="n"/>
      <c r="K21" s="100" t="n"/>
      <c r="L21" s="101" t="n"/>
      <c r="M21" s="99" t="n"/>
      <c r="N21" s="100" t="n"/>
      <c r="O21" s="101" t="n"/>
      <c r="P21" s="102" t="n"/>
      <c r="Q21" s="50" t="n"/>
      <c r="R21" s="27" t="n"/>
      <c r="S21" s="27" t="n"/>
      <c r="T21" s="27" t="n"/>
      <c r="Y21" s="214" t="n"/>
      <c r="Z21" s="26" t="n"/>
      <c r="AA21" s="26" t="n"/>
    </row>
    <row r="22" ht="24.95" customFormat="1" customHeight="1" s="213">
      <c r="A22" s="93" t="n">
        <v>5</v>
      </c>
      <c r="B22" s="28" t="inlineStr">
        <is>
          <t>ER-3</t>
        </is>
      </c>
      <c r="C22" s="28" t="inlineStr">
        <is>
          <t>IDILA</t>
        </is>
      </c>
      <c r="D22" s="27" t="n"/>
      <c r="E22" s="28" t="inlineStr">
        <is>
          <t>BUNAR</t>
        </is>
      </c>
      <c r="F22" s="28" t="n">
        <v>9</v>
      </c>
      <c r="G22" s="27" t="n"/>
      <c r="H22" s="28" t="inlineStr">
        <is>
          <t>RAB</t>
        </is>
      </c>
      <c r="I22" s="54" t="inlineStr">
        <is>
          <t>KAMPOR</t>
        </is>
      </c>
      <c r="J22" s="99" t="n"/>
      <c r="K22" s="100" t="n"/>
      <c r="L22" s="101" t="n"/>
      <c r="M22" s="99" t="n"/>
      <c r="N22" s="100" t="n"/>
      <c r="O22" s="101" t="n"/>
      <c r="P22" s="102" t="n"/>
      <c r="Q22" s="50" t="n"/>
      <c r="R22" s="27" t="n"/>
      <c r="S22" s="27" t="n"/>
      <c r="T22" s="27" t="n"/>
      <c r="Y22" s="214" t="n"/>
      <c r="Z22" s="26" t="n"/>
      <c r="AA22" s="26" t="n"/>
    </row>
    <row r="23" ht="24.95" customFormat="1" customHeight="1" s="213" thickBot="1">
      <c r="A23" s="90" t="n">
        <v>6</v>
      </c>
      <c r="B23" s="72" t="inlineStr">
        <is>
          <t>MLINICA</t>
        </is>
      </c>
      <c r="C23" s="72" t="inlineStr">
        <is>
          <t>MLINICA</t>
        </is>
      </c>
      <c r="D23" s="71" t="n"/>
      <c r="E23" s="72" t="inlineStr">
        <is>
          <t>IZVOR</t>
        </is>
      </c>
      <c r="F23" s="72" t="n">
        <v>17</v>
      </c>
      <c r="G23" s="71" t="n"/>
      <c r="H23" s="72" t="inlineStr">
        <is>
          <t>RAB</t>
        </is>
      </c>
      <c r="I23" s="73" t="inlineStr">
        <is>
          <t>Sup.Draga</t>
        </is>
      </c>
      <c r="J23" s="103" t="n"/>
      <c r="K23" s="104" t="n"/>
      <c r="L23" s="105" t="n"/>
      <c r="M23" s="103" t="n"/>
      <c r="N23" s="104" t="n"/>
      <c r="O23" s="105" t="n"/>
      <c r="P23" s="106" t="n"/>
      <c r="Q23" s="89" t="n"/>
      <c r="R23" s="71" t="n"/>
      <c r="S23" s="71" t="n"/>
      <c r="T23" s="71" t="n"/>
      <c r="U23" s="215" t="n"/>
      <c r="V23" s="215" t="n"/>
      <c r="W23" s="215" t="n"/>
      <c r="X23" s="215" t="n"/>
      <c r="Y23" s="216" t="n"/>
      <c r="Z23" s="26" t="n"/>
      <c r="AA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127" t="n"/>
      <c r="E24" s="127" t="n"/>
      <c r="F24" s="127" t="n"/>
      <c r="G24" s="127" t="n"/>
      <c r="H24" s="127" t="n"/>
      <c r="I24" s="128" t="n"/>
      <c r="J24" s="129">
        <f>SUM(J18:J23)</f>
        <v/>
      </c>
      <c r="K24" s="130">
        <f>SUM(K18:K23)</f>
        <v/>
      </c>
      <c r="L24" s="131">
        <f>SUM(L18:L23)</f>
        <v/>
      </c>
      <c r="M24" s="129">
        <f>SUM(M18:M23)</f>
        <v/>
      </c>
      <c r="N24" s="130">
        <f>SUM(N18:N23)</f>
        <v/>
      </c>
      <c r="O24" s="131">
        <f>SUM(O18:O23)</f>
        <v/>
      </c>
      <c r="P24" s="126">
        <f>SUM(P18:P23)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O25" s="23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</row>
    <row r="26" ht="30" customFormat="1" customHeight="1" s="15" thickBot="1" thickTop="1">
      <c r="A26" s="199" t="n">
        <v>1</v>
      </c>
      <c r="B26" s="229" t="n"/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8" t="n"/>
      <c r="U26" s="137" t="n"/>
      <c r="V26" s="138" t="n"/>
      <c r="W26" s="139" t="n"/>
      <c r="X26" s="138" t="n"/>
      <c r="Y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23" t="n"/>
      <c r="U27" s="137" t="n">
        <v>118783</v>
      </c>
      <c r="V27" s="138" t="n">
        <v>60414</v>
      </c>
      <c r="W27" s="139" t="n">
        <v>39593.8</v>
      </c>
      <c r="X27" s="138" t="n">
        <v>19850.34</v>
      </c>
      <c r="Y27" s="140" t="n">
        <v>118783</v>
      </c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23" t="n"/>
      <c r="V28" s="23" t="n"/>
      <c r="W28" s="23" t="n"/>
      <c r="X28" s="23" t="n"/>
      <c r="Y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4" t="n"/>
      <c r="U29" s="107" t="inlineStr">
        <is>
          <t>∑ O + ∑ Y</t>
        </is>
      </c>
      <c r="V29" s="206" t="n">
        <v>40373</v>
      </c>
      <c r="W29" s="200" t="n"/>
      <c r="X29" s="200" t="n"/>
      <c r="Y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4" t="n"/>
      <c r="U30" s="107" t="inlineStr">
        <is>
          <t>∑ P + ∑ Z</t>
        </is>
      </c>
      <c r="V30" s="206" t="n">
        <v>20041</v>
      </c>
      <c r="W30" s="200" t="n"/>
      <c r="X30" s="200" t="n"/>
      <c r="Y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4" t="n"/>
      <c r="U31" s="107" t="inlineStr">
        <is>
          <t>∑ O + ∑ P + ∑ X</t>
        </is>
      </c>
      <c r="V31" s="206" t="n">
        <v>60414</v>
      </c>
      <c r="W31" s="200" t="n"/>
      <c r="X31" s="200" t="n"/>
      <c r="Y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O32" s="23" t="n"/>
      <c r="P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O33" s="23" t="n"/>
      <c r="P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</row>
    <row r="35" ht="20.1" customFormat="1" customHeight="1" s="179">
      <c r="A35" s="111" t="n"/>
      <c r="C35" s="114" t="inlineStr">
        <is>
          <t>Potpis i pečat ovlaštene osobe javnog isporučitelja vodne usluge javne vodoopskrbe:</t>
        </is>
      </c>
      <c r="D35" s="114" t="n"/>
      <c r="E35" s="114" t="n"/>
      <c r="F35" s="114" t="n"/>
      <c r="G35" s="114" t="n"/>
      <c r="H35" s="114" t="n"/>
      <c r="I35" s="111" t="n"/>
      <c r="J35" s="113" t="n"/>
      <c r="K35" s="113" t="n"/>
      <c r="L35" s="113" t="n"/>
      <c r="M35" s="111" t="n"/>
      <c r="N35" s="111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</row>
    <row r="36">
      <c r="A36" s="23" t="n"/>
      <c r="B36" s="23" t="n"/>
      <c r="D36" s="23" t="n"/>
      <c r="E36" s="23" t="n"/>
      <c r="F36" s="23" t="n"/>
      <c r="G36" s="23" t="n"/>
      <c r="H36" s="23" t="n"/>
      <c r="I36" s="23" t="n"/>
      <c r="J36" s="23" t="n"/>
      <c r="K36" s="23" t="n"/>
      <c r="L36" s="23" t="n"/>
      <c r="Q36" s="23" t="n"/>
      <c r="R36" s="23" t="n"/>
      <c r="S36" s="23" t="n"/>
      <c r="T36" s="23" t="n"/>
      <c r="V36" s="23" t="n"/>
      <c r="W36" s="23" t="n"/>
      <c r="X36" s="23" t="n"/>
      <c r="Y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O37" s="23" t="n"/>
      <c r="P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O38" s="23" t="n"/>
      <c r="P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O39" s="23" t="n"/>
      <c r="P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</row>
  </sheetData>
  <mergeCells count="19">
    <mergeCell ref="R15:T15"/>
    <mergeCell ref="A31:T31"/>
    <mergeCell ref="A30:T30"/>
    <mergeCell ref="U19:Y23"/>
    <mergeCell ref="A3:C3"/>
    <mergeCell ref="B26:T26"/>
    <mergeCell ref="A10:C10"/>
    <mergeCell ref="U13:Y13"/>
    <mergeCell ref="A27:T27"/>
    <mergeCell ref="V29:Y29"/>
    <mergeCell ref="A24:C24"/>
    <mergeCell ref="B15:C15"/>
    <mergeCell ref="V31:Y31"/>
    <mergeCell ref="M13:P13"/>
    <mergeCell ref="J13:L13"/>
    <mergeCell ref="H15:I15"/>
    <mergeCell ref="A29:T29"/>
    <mergeCell ref="A15:A16"/>
    <mergeCell ref="V30:Y30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9"/>
</worksheet>
</file>

<file path=xl/worksheets/sheet25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workbookViewId="0">
      <selection activeCell="X32" sqref="X32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s="148" t="inlineStr">
        <is>
          <t>01.11.2021.</t>
        </is>
      </c>
      <c r="G10" s="117" t="inlineStr">
        <is>
          <t>DO</t>
        </is>
      </c>
      <c r="H10" s="148" t="inlineStr">
        <is>
          <t>30.11.2021.</t>
        </is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inlineStr">
        <is>
          <t>034-02/09-01/0054</t>
        </is>
      </c>
      <c r="C18" s="35" t="inlineStr">
        <is>
          <t>538-10/1-2-80-09/05</t>
        </is>
      </c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>
        <v>2414</v>
      </c>
      <c r="M18" s="95" t="n">
        <v>2414</v>
      </c>
      <c r="N18" s="97" t="n">
        <v>2414</v>
      </c>
      <c r="O18" s="95" t="n">
        <v>976.4400000000001</v>
      </c>
      <c r="P18" s="96" t="n">
        <v>215.012</v>
      </c>
      <c r="Q18" s="97" t="n"/>
      <c r="R18" s="98" t="n">
        <v>1191.45</v>
      </c>
      <c r="S18" s="49" t="n"/>
      <c r="T18" s="36" t="n"/>
      <c r="U18" s="36" t="n"/>
      <c r="V18" s="136" t="n"/>
      <c r="W18" s="137" t="n">
        <v>85485</v>
      </c>
      <c r="X18" s="138" t="n">
        <v>41406.06</v>
      </c>
      <c r="Y18" s="139" t="n">
        <v>33931.4</v>
      </c>
      <c r="Z18" s="138" t="n">
        <v>7471.66</v>
      </c>
      <c r="AA18" s="140" t="n">
        <v>85485</v>
      </c>
      <c r="AB18" s="26" t="n"/>
      <c r="AC18" s="26" t="n"/>
    </row>
    <row r="19" ht="24.95" customFormat="1" customHeight="1" s="213">
      <c r="A19" s="93" t="n">
        <v>2</v>
      </c>
      <c r="B19" s="35" t="inlineStr">
        <is>
          <t>034-02/09-01/0054</t>
        </is>
      </c>
      <c r="C19" s="35" t="inlineStr">
        <is>
          <t>538-10/1-2-80-09/05</t>
        </is>
      </c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 t="n"/>
      <c r="P19" s="100" t="n"/>
      <c r="Q19" s="101" t="n"/>
      <c r="R19" s="102" t="n"/>
      <c r="S19" s="50" t="n"/>
      <c r="T19" s="28" t="n"/>
      <c r="U19" s="28" t="n"/>
      <c r="V19" s="27" t="n"/>
      <c r="W19" s="225" t="n"/>
      <c r="AA19" s="214" t="n"/>
      <c r="AB19" s="26" t="n"/>
      <c r="AC19" s="26" t="n"/>
    </row>
    <row r="20" ht="24.95" customFormat="1" customHeight="1" s="213">
      <c r="A20" s="93" t="n">
        <v>3</v>
      </c>
      <c r="B20" s="35" t="inlineStr">
        <is>
          <t>034-02/09-01/0054</t>
        </is>
      </c>
      <c r="C20" s="35" t="inlineStr">
        <is>
          <t>538-10/1-2-80-09/05</t>
        </is>
      </c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 t="n"/>
      <c r="P20" s="100" t="n"/>
      <c r="Q20" s="101" t="n"/>
      <c r="R20" s="102" t="n"/>
      <c r="S20" s="50" t="n"/>
      <c r="T20" s="28" t="n"/>
      <c r="U20" s="28" t="n"/>
      <c r="V20" s="27" t="n"/>
      <c r="AA20" s="214" t="n"/>
      <c r="AB20" s="26" t="n"/>
      <c r="AC20" s="26" t="n"/>
    </row>
    <row r="21" ht="24.95" customFormat="1" customHeight="1" s="213">
      <c r="A21" s="93" t="n">
        <v>4</v>
      </c>
      <c r="B21" s="35" t="inlineStr">
        <is>
          <t>034-02/09-01/0054</t>
        </is>
      </c>
      <c r="C21" s="35" t="inlineStr">
        <is>
          <t>538-10/1-2-80-09/05</t>
        </is>
      </c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27" t="n"/>
      <c r="AA21" s="214" t="n"/>
      <c r="AB21" s="26" t="n"/>
      <c r="AC21" s="26" t="n"/>
    </row>
    <row r="22" ht="24.95" customFormat="1" customHeight="1" s="213">
      <c r="A22" s="93" t="n">
        <v>5</v>
      </c>
      <c r="B22" s="35" t="inlineStr">
        <is>
          <t>034-02/09-01/0054</t>
        </is>
      </c>
      <c r="C22" s="35" t="inlineStr">
        <is>
          <t>538-10/1-2-80-09/05</t>
        </is>
      </c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27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35" t="inlineStr">
        <is>
          <t>034-02/09-01/0054</t>
        </is>
      </c>
      <c r="C23" s="35" t="inlineStr">
        <is>
          <t>538-10/1-2-80-09/05</t>
        </is>
      </c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71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>
        <f>SUM(O18:O23)</f>
        <v/>
      </c>
      <c r="P24" s="130">
        <f>SUM(P18:P23)</f>
        <v/>
      </c>
      <c r="Q24" s="131">
        <f>SUM(Q18:Q23)</f>
        <v/>
      </c>
      <c r="R24" s="126">
        <f>SUM(R18:R23)</f>
        <v/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 thickTop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37" t="n"/>
      <c r="X26" s="138" t="n"/>
      <c r="Y26" s="139" t="n"/>
      <c r="Z26" s="138" t="n"/>
      <c r="AA26" s="140" t="n"/>
    </row>
    <row r="27" ht="30" customFormat="1" customHeight="1" s="15" thickBot="1" thickTop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37" t="n">
        <v>85485</v>
      </c>
      <c r="X27" s="138" t="n"/>
      <c r="Y27" s="139" t="n"/>
      <c r="Z27" s="138" t="n"/>
      <c r="AA27" s="140" t="n"/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56" t="n">
        <v>34873</v>
      </c>
      <c r="X29" s="206" t="n"/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56" t="n">
        <v>7679</v>
      </c>
      <c r="X30" s="206" t="n"/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56" t="n">
        <v>42552</v>
      </c>
      <c r="X31" s="206" t="n"/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W19:AA23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AC66"/>
  <sheetViews>
    <sheetView topLeftCell="G19" workbookViewId="0">
      <selection activeCell="Y34" sqref="Y34:Y35"/>
    </sheetView>
  </sheetViews>
  <sheetFormatPr baseColWidth="8" defaultRowHeight="12.75"/>
  <cols>
    <col width="3.7109375" customWidth="1" min="1" max="1"/>
    <col width="20.7109375" customWidth="1" min="2" max="3"/>
    <col width="8.7109375" customWidth="1" min="4" max="4"/>
    <col width="10.7109375" customWidth="1" min="5" max="5"/>
    <col width="9.7109375" customWidth="1" min="6" max="7"/>
    <col width="10.7109375" customWidth="1" min="8" max="9"/>
    <col width="8.7109375" customWidth="1" min="10" max="11"/>
    <col width="14.7109375" customWidth="1" min="12" max="14"/>
    <col width="14.7109375" customWidth="1" style="23" min="15" max="16"/>
    <col width="14.7109375" customWidth="1" min="17" max="18"/>
    <col width="10.7109375" customWidth="1" min="19" max="19"/>
    <col width="8.7109375" customWidth="1" min="20" max="22"/>
    <col width="14.7109375" customWidth="1" min="23" max="26"/>
    <col width="10.7109375" customWidth="1" min="27" max="27"/>
  </cols>
  <sheetData>
    <row r="1" ht="15" customFormat="1" customHeight="1" s="202">
      <c r="A1" s="201" t="inlineStr">
        <is>
          <t>Prilog 3 - OBRAZAC 3a</t>
        </is>
      </c>
    </row>
    <row r="2" ht="8.1" customFormat="1" customHeight="1" s="202"/>
    <row r="3" ht="15" customFormat="1" customHeight="1" s="202">
      <c r="A3" s="201" t="inlineStr">
        <is>
          <t>JAVNI ISPORUČITELJ VODNE USLUGE JAVNE VODOOPSKRBE</t>
        </is>
      </c>
    </row>
    <row r="4" ht="8.1" customFormat="1" customHeight="1" s="202"/>
    <row r="5" ht="15" customFormat="1" customHeight="1" s="202">
      <c r="A5" s="201" t="inlineStr">
        <is>
          <t>Naziv pravne osobe (obveznika):</t>
        </is>
      </c>
      <c r="C5" s="197" t="inlineStr">
        <is>
          <t>VRELO d.o.o.</t>
        </is>
      </c>
    </row>
    <row r="6" ht="15" customFormat="1" customHeight="1" s="202">
      <c r="A6" s="201" t="inlineStr">
        <is>
          <t>Adresa:</t>
        </is>
      </c>
      <c r="C6" s="197" t="inlineStr">
        <is>
          <t>Palit 68</t>
        </is>
      </c>
    </row>
    <row r="7" ht="15" customFormat="1" customHeight="1" s="202">
      <c r="A7" s="201" t="inlineStr">
        <is>
          <t>OIB:</t>
        </is>
      </c>
      <c r="C7" s="197" t="n">
        <v>36457028007</v>
      </c>
    </row>
    <row r="8" ht="15" customFormat="1" customHeight="1" s="202">
      <c r="A8" s="201" t="inlineStr">
        <is>
          <t>MBPS kod DZS:</t>
        </is>
      </c>
      <c r="C8" s="197" t="n">
        <v>3057160</v>
      </c>
    </row>
    <row r="9" ht="8.1" customFormat="1" customHeight="1" s="202"/>
    <row r="10" ht="15" customFormat="1" customHeight="1" s="202">
      <c r="A10" s="201" t="inlineStr">
        <is>
          <t>VREMENSKO RAZDOBLJE PRIJAVE PODATAKA O KOLIČINAMA VODE:</t>
        </is>
      </c>
      <c r="F10" s="148" t="inlineStr">
        <is>
          <t>01.12.2021.</t>
        </is>
      </c>
      <c r="G10" s="117" t="inlineStr">
        <is>
          <t>DO</t>
        </is>
      </c>
      <c r="H10" s="155" t="n">
        <v>44561</v>
      </c>
    </row>
    <row r="11" ht="15" customFormat="1" customHeight="1" s="23">
      <c r="A11" s="110" t="n"/>
      <c r="B11" s="110" t="n"/>
      <c r="C11" s="110" t="n"/>
      <c r="D11" s="110" t="n"/>
    </row>
    <row r="12" ht="15" customFormat="1" customHeight="1" s="23" thickBot="1">
      <c r="A12" s="110" t="n"/>
      <c r="B12" s="110" t="n"/>
      <c r="C12" s="110" t="n"/>
      <c r="D12" s="110" t="n"/>
    </row>
    <row r="13" ht="30" customFormat="1" customHeight="1" s="70" thickBot="1">
      <c r="L13" s="219" t="inlineStr">
        <is>
          <t>IZ VLASTITIH VODOZAHVATA</t>
        </is>
      </c>
      <c r="M13" s="200" t="n"/>
      <c r="N13" s="208" t="n"/>
      <c r="O13" s="207" t="inlineStr">
        <is>
          <t>ISPORUČENO IZ VLASTITIH VODOZAHVATA</t>
        </is>
      </c>
      <c r="P13" s="200" t="n"/>
      <c r="Q13" s="200" t="n"/>
      <c r="R13" s="208" t="n"/>
      <c r="W13" s="224" t="inlineStr">
        <is>
          <t>PREUZETE KOLIČINE VODE OD DRUGIH ISPORUČITELJA VODNE USLUGE JAVNE VODOOPSKRBE</t>
        </is>
      </c>
      <c r="X13" s="200" t="n"/>
      <c r="Y13" s="200" t="n"/>
      <c r="Z13" s="200" t="n"/>
      <c r="AA13" s="208" t="n"/>
    </row>
    <row r="14" ht="13.5" customHeight="1" thickBot="1">
      <c r="A14" s="215" t="n"/>
      <c r="B14" s="215" t="n"/>
      <c r="C14" s="215" t="n"/>
      <c r="D14" s="215" t="n"/>
      <c r="E14" s="215" t="n"/>
      <c r="F14" s="215" t="n"/>
      <c r="G14" s="215" t="n"/>
      <c r="H14" s="215" t="n"/>
      <c r="I14" s="215" t="n"/>
      <c r="J14" s="215" t="n"/>
      <c r="K14" s="215" t="n"/>
      <c r="L14" s="81" t="n"/>
      <c r="M14" s="82" t="n"/>
      <c r="N14" s="82" t="n"/>
      <c r="O14" s="83" t="n"/>
      <c r="P14" s="83" t="n"/>
      <c r="Q14" s="83" t="n"/>
      <c r="R14" s="84" t="n"/>
      <c r="S14" s="215" t="n"/>
      <c r="T14" s="215" t="n"/>
      <c r="U14" s="215" t="n"/>
      <c r="V14" s="215" t="n"/>
      <c r="W14" s="85" t="n"/>
      <c r="X14" s="86" t="n"/>
      <c r="Y14" s="86" t="n"/>
      <c r="Z14" s="86" t="n"/>
      <c r="AA14" s="87" t="n"/>
    </row>
    <row r="15" ht="129.95" customFormat="1" customHeight="1" s="24">
      <c r="A15" s="220" t="inlineStr">
        <is>
          <t>Redni broj</t>
        </is>
      </c>
      <c r="B15" s="218" t="inlineStr">
        <is>
          <t>Ugovor o koncesiji</t>
        </is>
      </c>
      <c r="C15" s="193" t="n"/>
      <c r="D15" s="218" t="inlineStr">
        <is>
          <t>Vodozahvat</t>
        </is>
      </c>
      <c r="E15" s="193" t="n"/>
      <c r="F15" s="218" t="inlineStr">
        <is>
          <t>Površinski vodozahvat</t>
        </is>
      </c>
      <c r="G15" s="218" t="inlineStr">
        <is>
          <t>Podzemni vodozahvat</t>
        </is>
      </c>
      <c r="H15" s="209" t="inlineStr">
        <is>
          <t>Maximalno dozvoljeni kapacitet vodozahvata prema Ugovoru o koncesiji odnosno Vodopravnoj dozvoli    (Qmax)</t>
        </is>
      </c>
      <c r="I15" s="209" t="inlineStr">
        <is>
          <t>Kategorija  vode</t>
        </is>
      </c>
      <c r="J15" s="209" t="inlineStr">
        <is>
          <t xml:space="preserve">Lokacija vodozahvata </t>
        </is>
      </c>
      <c r="K15" s="193" t="n"/>
      <c r="L15" s="74" t="inlineStr">
        <is>
          <t>Zahvaćena količina vode</t>
        </is>
      </c>
      <c r="M15" s="39" t="inlineStr">
        <is>
          <t>Prerađena količina vode</t>
        </is>
      </c>
      <c r="N15" s="75" t="inlineStr">
        <is>
          <t>Količina vode na ulazu u distribucijski sustav</t>
        </is>
      </c>
      <c r="O15" s="76" t="inlineStr">
        <is>
          <t>Domaćinstvima</t>
        </is>
      </c>
      <c r="P15" s="37" t="inlineStr">
        <is>
          <t>Gospodarstvima</t>
        </is>
      </c>
      <c r="Q15" s="77" t="inlineStr">
        <is>
          <t>Javnim isporučiteljima vodne usluge javne vodoopskrbe</t>
        </is>
      </c>
      <c r="R15" s="78" t="inlineStr">
        <is>
          <t>Ukupno</t>
        </is>
      </c>
      <c r="S15" s="76" t="inlineStr">
        <is>
          <t>Javni isporučitelj vodne usluge javne vodoopskrbe</t>
        </is>
      </c>
      <c r="T15" s="209" t="inlineStr">
        <is>
          <t>Podaci dobiveni 
(označiti sa " x")</t>
        </is>
      </c>
      <c r="U15" s="192" t="n"/>
      <c r="V15" s="193" t="n"/>
      <c r="W15" s="79" t="inlineStr">
        <is>
          <t xml:space="preserve">UKUPNA KOLIČINA PREUZETE VODE </t>
        </is>
      </c>
      <c r="X15" s="40" t="inlineStr">
        <is>
          <t xml:space="preserve">UKUPNA KOLIČINA ISPORUČENE VODE
(preuzete količine  umanjene za gubitke u sustavu) </t>
        </is>
      </c>
      <c r="Y15" s="109" t="inlineStr">
        <is>
          <t>ISPORUČENO DOMAĆINSTVIMA</t>
        </is>
      </c>
      <c r="Z15" s="109" t="inlineStr">
        <is>
          <t>ISPORUČENO GOSPODARSTVU</t>
        </is>
      </c>
      <c r="AA15" s="88" t="inlineStr">
        <is>
          <t>Javni isporučitelj vodne usluge javne vodoopskrbe od kojeg je voda preuzeta</t>
        </is>
      </c>
    </row>
    <row r="16" ht="110.1" customFormat="1" customHeight="1" s="24" thickBot="1">
      <c r="A16" s="221" t="n"/>
      <c r="B16" s="30" t="inlineStr">
        <is>
          <t>Klasa</t>
        </is>
      </c>
      <c r="C16" s="30" t="inlineStr">
        <is>
          <t>Ur. broj</t>
        </is>
      </c>
      <c r="D16" s="30" t="inlineStr">
        <is>
          <t>Registar ID</t>
        </is>
      </c>
      <c r="E16" s="30" t="inlineStr">
        <is>
          <t>Naziv</t>
        </is>
      </c>
      <c r="F16" s="30" t="inlineStr">
        <is>
          <t>Vodotok/  akumulacija</t>
        </is>
      </c>
      <c r="G16" s="31" t="inlineStr">
        <is>
          <t>Kaptaža izvora/
arteški i subarteški zdenac/
zdenac-bunar</t>
        </is>
      </c>
      <c r="H16" s="30" t="inlineStr">
        <is>
          <t>l/s</t>
        </is>
      </c>
      <c r="I16" s="31" t="inlineStr">
        <is>
          <t>Upisati kategoriju vode prema čl. 8. Uredbe o visini naknade za korištenje voda (NN 82/2010 )</t>
        </is>
      </c>
      <c r="J16" s="30" t="inlineStr">
        <is>
          <t>Grad/          općina</t>
        </is>
      </c>
      <c r="K16" s="51" t="inlineStr">
        <is>
          <t>Naselje</t>
        </is>
      </c>
      <c r="L16" s="47" t="inlineStr">
        <is>
          <t>m3</t>
        </is>
      </c>
      <c r="M16" s="32" t="inlineStr">
        <is>
          <t>m3</t>
        </is>
      </c>
      <c r="N16" s="57" t="inlineStr">
        <is>
          <t>m3</t>
        </is>
      </c>
      <c r="O16" s="55" t="inlineStr">
        <is>
          <t>m3</t>
        </is>
      </c>
      <c r="P16" s="33" t="inlineStr">
        <is>
          <t>m3</t>
        </is>
      </c>
      <c r="Q16" s="61" t="inlineStr">
        <is>
          <t>m3</t>
        </is>
      </c>
      <c r="R16" s="63" t="inlineStr">
        <is>
          <t>m3</t>
        </is>
      </c>
      <c r="S16" s="55" t="inlineStr">
        <is>
          <t>Naziv</t>
        </is>
      </c>
      <c r="T16" s="30" t="inlineStr">
        <is>
          <t>Mjerni uređaj</t>
        </is>
      </c>
      <c r="U16" s="30" t="inlineStr">
        <is>
          <t>Crpka</t>
        </is>
      </c>
      <c r="V16" s="67" t="inlineStr">
        <is>
          <t>Procjena/ MAX - Hrvatske vode</t>
        </is>
      </c>
      <c r="W16" s="65" t="inlineStr">
        <is>
          <t>m3</t>
        </is>
      </c>
      <c r="X16" s="34" t="n"/>
      <c r="Y16" s="34" t="inlineStr">
        <is>
          <t>m3</t>
        </is>
      </c>
      <c r="Z16" s="34" t="inlineStr">
        <is>
          <t>m3</t>
        </is>
      </c>
      <c r="AA16" s="68" t="inlineStr">
        <is>
          <t>Hrvatsko primorje južni ogranak</t>
        </is>
      </c>
      <c r="AB16" s="25" t="n"/>
      <c r="AC16" s="25" t="n"/>
    </row>
    <row r="17" ht="30" customFormat="1" customHeight="1" s="46" thickBot="1" thickTop="1">
      <c r="A17" s="91" t="inlineStr">
        <is>
          <t>A</t>
        </is>
      </c>
      <c r="B17" s="41" t="inlineStr">
        <is>
          <t>B</t>
        </is>
      </c>
      <c r="C17" s="41" t="inlineStr">
        <is>
          <t>C</t>
        </is>
      </c>
      <c r="D17" s="41" t="inlineStr">
        <is>
          <t>D</t>
        </is>
      </c>
      <c r="E17" s="41" t="inlineStr">
        <is>
          <t>E</t>
        </is>
      </c>
      <c r="F17" s="41" t="inlineStr">
        <is>
          <t>F</t>
        </is>
      </c>
      <c r="G17" s="41" t="inlineStr">
        <is>
          <t>G</t>
        </is>
      </c>
      <c r="H17" s="41" t="inlineStr">
        <is>
          <t>H</t>
        </is>
      </c>
      <c r="I17" s="41" t="inlineStr">
        <is>
          <t>I</t>
        </is>
      </c>
      <c r="J17" s="41" t="inlineStr">
        <is>
          <t>J</t>
        </is>
      </c>
      <c r="K17" s="52" t="inlineStr">
        <is>
          <t>K</t>
        </is>
      </c>
      <c r="L17" s="48" t="inlineStr">
        <is>
          <t>L</t>
        </is>
      </c>
      <c r="M17" s="42" t="inlineStr">
        <is>
          <t>M</t>
        </is>
      </c>
      <c r="N17" s="58" t="inlineStr">
        <is>
          <t>N</t>
        </is>
      </c>
      <c r="O17" s="56" t="inlineStr">
        <is>
          <t>O</t>
        </is>
      </c>
      <c r="P17" s="43" t="inlineStr">
        <is>
          <t>P</t>
        </is>
      </c>
      <c r="Q17" s="62" t="inlineStr">
        <is>
          <t>Q</t>
        </is>
      </c>
      <c r="R17" s="64" t="inlineStr">
        <is>
          <t>R                     O+P+Q</t>
        </is>
      </c>
      <c r="S17" s="56" t="inlineStr">
        <is>
          <t>S</t>
        </is>
      </c>
      <c r="T17" s="41" t="inlineStr">
        <is>
          <t>T</t>
        </is>
      </c>
      <c r="U17" s="41" t="inlineStr">
        <is>
          <t>U</t>
        </is>
      </c>
      <c r="V17" s="52" t="inlineStr">
        <is>
          <t>V</t>
        </is>
      </c>
      <c r="W17" s="66" t="inlineStr">
        <is>
          <t>W</t>
        </is>
      </c>
      <c r="X17" s="44" t="inlineStr">
        <is>
          <t>X</t>
        </is>
      </c>
      <c r="Y17" s="44" t="inlineStr">
        <is>
          <t>Y</t>
        </is>
      </c>
      <c r="Z17" s="44" t="inlineStr">
        <is>
          <t>Z</t>
        </is>
      </c>
      <c r="AA17" s="69" t="inlineStr">
        <is>
          <t>AA</t>
        </is>
      </c>
      <c r="AB17" s="45" t="n"/>
      <c r="AC17" s="45" t="n"/>
    </row>
    <row r="18" ht="24.95" customFormat="1" customHeight="1" s="213" thickTop="1">
      <c r="A18" s="92" t="n">
        <v>1</v>
      </c>
      <c r="B18" s="35" t="inlineStr">
        <is>
          <t>034-02/09-01/0054</t>
        </is>
      </c>
      <c r="C18" s="35" t="inlineStr">
        <is>
          <t>538-10/1-2-80-09/05</t>
        </is>
      </c>
      <c r="D18" s="36" t="inlineStr">
        <is>
          <t>B-3</t>
        </is>
      </c>
      <c r="E18" s="36" t="inlineStr">
        <is>
          <t>PERIĆI</t>
        </is>
      </c>
      <c r="F18" s="35" t="n"/>
      <c r="G18" s="36" t="inlineStr">
        <is>
          <t>BUNAR</t>
        </is>
      </c>
      <c r="H18" s="36" t="n">
        <v>10</v>
      </c>
      <c r="I18" s="35" t="n"/>
      <c r="J18" s="36" t="inlineStr">
        <is>
          <t>RAB</t>
        </is>
      </c>
      <c r="K18" s="53" t="inlineStr">
        <is>
          <t>KAMPOR</t>
        </is>
      </c>
      <c r="L18" s="95" t="n"/>
      <c r="M18" s="95" t="n"/>
      <c r="N18" s="97" t="n"/>
      <c r="O18" s="95" t="n">
        <v>601.4880000000001</v>
      </c>
      <c r="P18" s="96" t="n">
        <v>142.56</v>
      </c>
      <c r="Q18" s="97" t="n"/>
      <c r="R18" s="98">
        <f>(X27*N18)/W27</f>
        <v/>
      </c>
      <c r="S18" s="49" t="n"/>
      <c r="T18" s="36" t="n"/>
      <c r="U18" s="36" t="n"/>
      <c r="V18" s="136" t="n"/>
      <c r="W18" s="137" t="n">
        <v>80562</v>
      </c>
      <c r="X18" s="138" t="n">
        <v>40591</v>
      </c>
      <c r="Y18" s="139" t="n">
        <v>32814</v>
      </c>
      <c r="Z18" s="138" t="n">
        <v>7777</v>
      </c>
      <c r="AA18" s="140" t="n">
        <v>80562</v>
      </c>
      <c r="AB18" s="26" t="n"/>
      <c r="AC18" s="26" t="n"/>
    </row>
    <row r="19" ht="24.95" customFormat="1" customHeight="1" s="213">
      <c r="A19" s="93" t="n">
        <v>2</v>
      </c>
      <c r="B19" s="35" t="inlineStr">
        <is>
          <t>034-02/09-01/0054</t>
        </is>
      </c>
      <c r="C19" s="35" t="inlineStr">
        <is>
          <t>538-10/1-2-80-09/05</t>
        </is>
      </c>
      <c r="D19" s="28" t="inlineStr">
        <is>
          <t>EB- 3</t>
        </is>
      </c>
      <c r="E19" s="28" t="inlineStr">
        <is>
          <t>GVAČIĆI  I</t>
        </is>
      </c>
      <c r="F19" s="27" t="n"/>
      <c r="G19" s="28" t="inlineStr">
        <is>
          <t>BUNAR</t>
        </is>
      </c>
      <c r="H19" s="28" t="n">
        <v>17</v>
      </c>
      <c r="I19" s="27" t="n"/>
      <c r="J19" s="28" t="inlineStr">
        <is>
          <t>RAB</t>
        </is>
      </c>
      <c r="K19" s="54" t="inlineStr">
        <is>
          <t>KAMPOR</t>
        </is>
      </c>
      <c r="L19" s="99" t="n"/>
      <c r="M19" s="100" t="n"/>
      <c r="N19" s="101" t="n"/>
      <c r="O19" s="99">
        <f>(Y27*R19)/X27</f>
        <v/>
      </c>
      <c r="P19" s="100">
        <f>R19-O19</f>
        <v/>
      </c>
      <c r="Q19" s="101" t="n"/>
      <c r="R19" s="102">
        <f>(X27*N19)/W27</f>
        <v/>
      </c>
      <c r="S19" s="50" t="n"/>
      <c r="T19" s="28" t="n"/>
      <c r="U19" s="28" t="n"/>
      <c r="V19" s="27" t="n"/>
      <c r="W19" s="225" t="n"/>
      <c r="AA19" s="214" t="n"/>
      <c r="AB19" s="26" t="n"/>
      <c r="AC19" s="26" t="n"/>
    </row>
    <row r="20" ht="24.95" customFormat="1" customHeight="1" s="213">
      <c r="A20" s="93" t="n">
        <v>3</v>
      </c>
      <c r="B20" s="35" t="inlineStr">
        <is>
          <t>034-02/09-01/0054</t>
        </is>
      </c>
      <c r="C20" s="35" t="inlineStr">
        <is>
          <t>538-10/1-2-80-09/05</t>
        </is>
      </c>
      <c r="D20" s="28" t="inlineStr">
        <is>
          <t>EB-4</t>
        </is>
      </c>
      <c r="E20" s="28" t="inlineStr">
        <is>
          <t>GVAČIĆI  II</t>
        </is>
      </c>
      <c r="F20" s="27" t="n"/>
      <c r="G20" s="28" t="inlineStr">
        <is>
          <t>BUNAR</t>
        </is>
      </c>
      <c r="H20" s="28" t="n">
        <v>10</v>
      </c>
      <c r="I20" s="27" t="n"/>
      <c r="J20" s="28" t="inlineStr">
        <is>
          <t>RAB</t>
        </is>
      </c>
      <c r="K20" s="54" t="inlineStr">
        <is>
          <t>KAMPOR</t>
        </is>
      </c>
      <c r="L20" s="99" t="n"/>
      <c r="M20" s="100" t="n"/>
      <c r="N20" s="101" t="n"/>
      <c r="O20" s="99">
        <f>(Y27*R20)/X27</f>
        <v/>
      </c>
      <c r="P20" s="100">
        <f>R20-O20</f>
        <v/>
      </c>
      <c r="Q20" s="101" t="n"/>
      <c r="R20" s="102">
        <f>(X27*N20)/W27</f>
        <v/>
      </c>
      <c r="S20" s="50" t="n"/>
      <c r="T20" s="28" t="n"/>
      <c r="U20" s="28" t="n"/>
      <c r="V20" s="27" t="n"/>
      <c r="AA20" s="214" t="n"/>
      <c r="AB20" s="26" t="n"/>
      <c r="AC20" s="26" t="n"/>
    </row>
    <row r="21" ht="24.95" customFormat="1" customHeight="1" s="213">
      <c r="A21" s="93" t="n">
        <v>4</v>
      </c>
      <c r="B21" s="35" t="inlineStr">
        <is>
          <t>034-02/09-01/0054</t>
        </is>
      </c>
      <c r="C21" s="35" t="inlineStr">
        <is>
          <t>538-10/1-2-80-09/05</t>
        </is>
      </c>
      <c r="D21" s="28" t="inlineStr">
        <is>
          <t>EM-1</t>
        </is>
      </c>
      <c r="E21" s="28" t="inlineStr">
        <is>
          <t>PODMRAVIĆI</t>
        </is>
      </c>
      <c r="F21" s="27" t="n"/>
      <c r="G21" s="28" t="inlineStr">
        <is>
          <t>BUNAR</t>
        </is>
      </c>
      <c r="H21" s="28" t="n">
        <v>7</v>
      </c>
      <c r="I21" s="27" t="n"/>
      <c r="J21" s="28" t="inlineStr">
        <is>
          <t>RAB</t>
        </is>
      </c>
      <c r="K21" s="54" t="inlineStr">
        <is>
          <t>KAMPOR</t>
        </is>
      </c>
      <c r="L21" s="99" t="n"/>
      <c r="M21" s="100" t="n"/>
      <c r="N21" s="101" t="n"/>
      <c r="O21" s="99" t="n"/>
      <c r="P21" s="100" t="n"/>
      <c r="Q21" s="101" t="n"/>
      <c r="R21" s="102" t="n"/>
      <c r="S21" s="50" t="n"/>
      <c r="T21" s="27" t="n"/>
      <c r="U21" s="27" t="n"/>
      <c r="V21" s="27" t="n"/>
      <c r="AA21" s="214" t="n"/>
      <c r="AB21" s="26" t="n"/>
      <c r="AC21" s="26" t="n"/>
    </row>
    <row r="22" ht="24.95" customFormat="1" customHeight="1" s="213">
      <c r="A22" s="93" t="n">
        <v>5</v>
      </c>
      <c r="B22" s="35" t="inlineStr">
        <is>
          <t>034-02/09-01/0054</t>
        </is>
      </c>
      <c r="C22" s="35" t="inlineStr">
        <is>
          <t>538-10/1-2-80-09/05</t>
        </is>
      </c>
      <c r="D22" s="28" t="inlineStr">
        <is>
          <t>ER-3</t>
        </is>
      </c>
      <c r="E22" s="28" t="inlineStr">
        <is>
          <t>IDILA</t>
        </is>
      </c>
      <c r="F22" s="27" t="n"/>
      <c r="G22" s="28" t="inlineStr">
        <is>
          <t>BUNAR</t>
        </is>
      </c>
      <c r="H22" s="28" t="n">
        <v>9</v>
      </c>
      <c r="I22" s="27" t="n"/>
      <c r="J22" s="28" t="inlineStr">
        <is>
          <t>RAB</t>
        </is>
      </c>
      <c r="K22" s="54" t="inlineStr">
        <is>
          <t>KAMPOR</t>
        </is>
      </c>
      <c r="L22" s="99" t="n"/>
      <c r="M22" s="100" t="n"/>
      <c r="N22" s="101" t="n"/>
      <c r="O22" s="99" t="n"/>
      <c r="P22" s="100" t="n"/>
      <c r="Q22" s="101" t="n"/>
      <c r="R22" s="102" t="n"/>
      <c r="S22" s="50" t="n"/>
      <c r="T22" s="27" t="n"/>
      <c r="U22" s="27" t="n"/>
      <c r="V22" s="27" t="n"/>
      <c r="AA22" s="214" t="n"/>
      <c r="AB22" s="26" t="n"/>
      <c r="AC22" s="26" t="n"/>
    </row>
    <row r="23" ht="24.95" customFormat="1" customHeight="1" s="213" thickBot="1">
      <c r="A23" s="90" t="n">
        <v>6</v>
      </c>
      <c r="B23" s="35" t="inlineStr">
        <is>
          <t>034-02/09-01/0054</t>
        </is>
      </c>
      <c r="C23" s="35" t="inlineStr">
        <is>
          <t>538-10/1-2-80-09/05</t>
        </is>
      </c>
      <c r="D23" s="72" t="inlineStr">
        <is>
          <t>MLINICA</t>
        </is>
      </c>
      <c r="E23" s="72" t="inlineStr">
        <is>
          <t>MLINICA</t>
        </is>
      </c>
      <c r="F23" s="71" t="n"/>
      <c r="G23" s="72" t="inlineStr">
        <is>
          <t>IZVOR</t>
        </is>
      </c>
      <c r="H23" s="72" t="n">
        <v>17</v>
      </c>
      <c r="I23" s="71" t="n"/>
      <c r="J23" s="72" t="inlineStr">
        <is>
          <t>RAB</t>
        </is>
      </c>
      <c r="K23" s="73" t="inlineStr">
        <is>
          <t>Sup.Draga</t>
        </is>
      </c>
      <c r="L23" s="103" t="n"/>
      <c r="M23" s="104" t="n"/>
      <c r="N23" s="105" t="n"/>
      <c r="O23" s="103" t="n"/>
      <c r="P23" s="104" t="n"/>
      <c r="Q23" s="105" t="n"/>
      <c r="R23" s="106" t="n"/>
      <c r="S23" s="89" t="n"/>
      <c r="T23" s="71" t="n"/>
      <c r="U23" s="71" t="n"/>
      <c r="V23" s="71" t="n"/>
      <c r="W23" s="215" t="n"/>
      <c r="X23" s="215" t="n"/>
      <c r="Y23" s="215" t="n"/>
      <c r="Z23" s="215" t="n"/>
      <c r="AA23" s="216" t="n"/>
      <c r="AB23" s="26" t="n"/>
      <c r="AC23" s="26" t="n"/>
    </row>
    <row r="24" ht="24.95" customFormat="1" customHeight="1" s="3" thickBot="1">
      <c r="A24" s="199" t="inlineStr">
        <is>
          <t>UKUPNA KOLIČINA VODE PO SVIM VODOZAHVATIMA (m3)</t>
        </is>
      </c>
      <c r="B24" s="200" t="n"/>
      <c r="C24" s="200" t="n"/>
      <c r="D24" s="200" t="n"/>
      <c r="E24" s="200" t="n"/>
      <c r="F24" s="127" t="n"/>
      <c r="G24" s="127" t="n"/>
      <c r="H24" s="127" t="n"/>
      <c r="I24" s="127" t="n"/>
      <c r="J24" s="127" t="n"/>
      <c r="K24" s="128" t="n"/>
      <c r="L24" s="129">
        <f>SUM(L18:L23)</f>
        <v/>
      </c>
      <c r="M24" s="130">
        <f>SUM(M18:M23)</f>
        <v/>
      </c>
      <c r="N24" s="131">
        <f>SUM(N18:N23)</f>
        <v/>
      </c>
      <c r="O24" s="129" t="n">
        <v>601</v>
      </c>
      <c r="P24" s="130" t="n">
        <v>143</v>
      </c>
      <c r="Q24" s="131">
        <f>SUM(Q18:Q23)</f>
        <v/>
      </c>
      <c r="R24" s="126" t="n">
        <v>744.04</v>
      </c>
    </row>
    <row r="25" ht="13.5" customHeight="1" thickBot="1">
      <c r="A25" s="23" t="n"/>
      <c r="B25" s="23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23" t="n"/>
      <c r="Z25" s="23" t="n"/>
      <c r="AA25" s="23" t="n"/>
    </row>
    <row r="26" ht="30" customFormat="1" customHeight="1" s="15" thickBot="1">
      <c r="A26" s="199" t="n">
        <v>1</v>
      </c>
      <c r="B26" s="217" t="inlineStr">
        <is>
          <t>PODACI O KOLIČINI VODE PREUZETE OD DRUGIH ISPORUČITELJA VODNE USLUGE JAVNE VODOOPSKRBE 1</t>
        </is>
      </c>
      <c r="C26" s="200" t="n"/>
      <c r="D26" s="200" t="n"/>
      <c r="E26" s="200" t="n"/>
      <c r="F26" s="200" t="n"/>
      <c r="G26" s="200" t="n"/>
      <c r="H26" s="200" t="n"/>
      <c r="I26" s="200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8" t="n"/>
      <c r="W26" s="120" t="n">
        <v>80562</v>
      </c>
      <c r="X26" s="121" t="n">
        <v>40591</v>
      </c>
      <c r="Y26" s="121" t="n">
        <v>32814</v>
      </c>
      <c r="Z26" s="121" t="n">
        <v>7777</v>
      </c>
      <c r="AA26" s="122" t="n">
        <v>80562</v>
      </c>
    </row>
    <row r="27" ht="30" customFormat="1" customHeight="1" s="15" thickBot="1">
      <c r="A27" s="222" t="inlineStr">
        <is>
          <t>UKUPNA KOLIČINA VODE PREUZETE OD DRUGIH ISPORUČITELJA VODNE USLUGE JAVNE VODOOPSKRBE (m3)</t>
        </is>
      </c>
      <c r="B27" s="215" t="n"/>
      <c r="C27" s="215" t="n"/>
      <c r="D27" s="215" t="n"/>
      <c r="E27" s="215" t="n"/>
      <c r="F27" s="215" t="n"/>
      <c r="G27" s="215" t="n"/>
      <c r="H27" s="215" t="n"/>
      <c r="I27" s="215" t="n"/>
      <c r="J27" s="215" t="n"/>
      <c r="K27" s="215" t="n"/>
      <c r="L27" s="215" t="n"/>
      <c r="M27" s="215" t="n"/>
      <c r="N27" s="215" t="n"/>
      <c r="O27" s="215" t="n"/>
      <c r="P27" s="215" t="n"/>
      <c r="Q27" s="215" t="n"/>
      <c r="R27" s="215" t="n"/>
      <c r="S27" s="215" t="n"/>
      <c r="T27" s="215" t="n"/>
      <c r="U27" s="215" t="n"/>
      <c r="V27" s="223" t="n"/>
      <c r="W27" s="123" t="n">
        <v>80562</v>
      </c>
      <c r="X27" s="124" t="n"/>
      <c r="Y27" s="124" t="n"/>
      <c r="Z27" s="124" t="n"/>
      <c r="AA27" s="125" t="n"/>
    </row>
    <row r="28" ht="13.5" customHeight="1" thickBot="1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108" t="n"/>
      <c r="L28" s="108" t="n"/>
      <c r="M28" s="108" t="n"/>
      <c r="N28" s="108" t="n"/>
      <c r="O28" s="108" t="n"/>
      <c r="P28" s="108" t="n"/>
      <c r="Q28" s="108" t="n"/>
      <c r="R28" s="108" t="n"/>
      <c r="S28" s="108" t="n"/>
      <c r="T28" s="108" t="n"/>
      <c r="U28" s="108" t="n"/>
      <c r="V28" s="108" t="n"/>
      <c r="W28" s="23" t="n"/>
      <c r="X28" s="23" t="n"/>
      <c r="Y28" s="23" t="n"/>
      <c r="Z28" s="23" t="n"/>
      <c r="AA28" s="23" t="n"/>
    </row>
    <row r="29" ht="35.1" customFormat="1" customHeight="1" s="132" thickBot="1">
      <c r="A29" s="203" t="inlineStr">
        <is>
          <t>SVEUKUPNO ISPORUČENO - DOMAĆINSTVA (VLASTITI ZAHVATI + PREUZETE KOLIČINE)  (m3)</t>
        </is>
      </c>
      <c r="B29" s="200" t="n"/>
      <c r="C29" s="200" t="n"/>
      <c r="D29" s="200" t="n"/>
      <c r="E29" s="200" t="n"/>
      <c r="F29" s="200" t="n"/>
      <c r="G29" s="200" t="n"/>
      <c r="H29" s="200" t="n"/>
      <c r="I29" s="200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4" t="n"/>
      <c r="W29" s="107" t="inlineStr">
        <is>
          <t>∑ O + ∑ Y</t>
        </is>
      </c>
      <c r="X29" s="206" t="n">
        <v>33416</v>
      </c>
      <c r="Y29" s="200" t="n"/>
      <c r="Z29" s="200" t="n"/>
      <c r="AA29" s="204" t="n"/>
    </row>
    <row r="30" ht="35.1" customFormat="1" customHeight="1" s="132" thickBot="1">
      <c r="A30" s="203" t="inlineStr">
        <is>
          <t>SVEUKUPNO ISPORUČENO  -GOSPODARSTVO (VLASTITI ZAHVATI + PREUZETE KOLIČINE)  (m3)</t>
        </is>
      </c>
      <c r="B30" s="200" t="n"/>
      <c r="C30" s="200" t="n"/>
      <c r="D30" s="200" t="n"/>
      <c r="E30" s="200" t="n"/>
      <c r="F30" s="200" t="n"/>
      <c r="G30" s="200" t="n"/>
      <c r="H30" s="200" t="n"/>
      <c r="I30" s="200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4" t="n"/>
      <c r="W30" s="107" t="inlineStr">
        <is>
          <t>∑ P + ∑ Z</t>
        </is>
      </c>
      <c r="X30" s="206" t="n">
        <v>7920</v>
      </c>
      <c r="Y30" s="200" t="n"/>
      <c r="Z30" s="200" t="n"/>
      <c r="AA30" s="204" t="n"/>
    </row>
    <row r="31" ht="35.1" customFormat="1" customHeight="1" s="132" thickBot="1">
      <c r="A31" s="203" t="inlineStr">
        <is>
          <t>SVEUKUPNO ISPORUČENO   (VLASTITI ZAHVATI + PREUZETE KOLIČINE)  (m3)</t>
        </is>
      </c>
      <c r="B31" s="200" t="n"/>
      <c r="C31" s="200" t="n"/>
      <c r="D31" s="200" t="n"/>
      <c r="E31" s="200" t="n"/>
      <c r="F31" s="200" t="n"/>
      <c r="G31" s="200" t="n"/>
      <c r="H31" s="200" t="n"/>
      <c r="I31" s="200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4" t="n"/>
      <c r="W31" s="107" t="inlineStr">
        <is>
          <t>∑ O + ∑ P + ∑ X</t>
        </is>
      </c>
      <c r="X31" s="206" t="n">
        <v>41336</v>
      </c>
      <c r="Y31" s="200" t="n"/>
      <c r="Z31" s="200" t="n"/>
      <c r="AA31" s="204" t="n"/>
    </row>
    <row r="32">
      <c r="A32" s="23" t="n"/>
      <c r="B32" s="23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23" t="n"/>
      <c r="L32" s="23" t="n"/>
      <c r="M32" s="23" t="n"/>
      <c r="N32" s="23" t="n"/>
      <c r="Q32" s="23" t="n"/>
      <c r="R32" s="23" t="n"/>
      <c r="S32" s="23" t="n"/>
      <c r="T32" s="23" t="n"/>
      <c r="U32" s="23" t="n"/>
      <c r="V32" s="23" t="n"/>
      <c r="W32" s="23" t="n"/>
      <c r="X32" s="23" t="n"/>
      <c r="Y32" s="23" t="n"/>
      <c r="Z32" s="23" t="n"/>
      <c r="AA32" s="23" t="n"/>
    </row>
    <row r="33">
      <c r="A33" s="23" t="n"/>
      <c r="B33" s="23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23" t="n"/>
      <c r="L33" s="23" t="n"/>
      <c r="M33" s="23" t="n"/>
      <c r="N33" s="23" t="n"/>
      <c r="Q33" s="23" t="n"/>
      <c r="R33" s="23" t="n"/>
      <c r="S33" s="23" t="n"/>
      <c r="T33" s="23" t="n"/>
      <c r="U33" s="23" t="n"/>
      <c r="V33" s="23" t="n"/>
      <c r="W33" s="23" t="n"/>
      <c r="X33" s="23" t="n"/>
      <c r="Y33" s="23" t="n"/>
      <c r="Z33" s="23" t="n"/>
      <c r="AA33" s="23" t="n"/>
    </row>
    <row r="34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  <c r="AA34" s="23" t="n"/>
    </row>
    <row r="35" ht="20.1" customFormat="1" customHeight="1" s="179">
      <c r="A35" s="111" t="n"/>
      <c r="B35" s="112" t="inlineStr">
        <is>
          <t>Datum:</t>
        </is>
      </c>
      <c r="C35" s="113" t="n"/>
      <c r="E35" s="114" t="inlineStr">
        <is>
          <t>Potpis i pečat ovlaštene osobe javnog isporučitelja vodne usluge javne vodoopskrbe:</t>
        </is>
      </c>
      <c r="F35" s="114" t="n"/>
      <c r="G35" s="114" t="n"/>
      <c r="H35" s="114" t="n"/>
      <c r="I35" s="114" t="n"/>
      <c r="J35" s="114" t="n"/>
      <c r="K35" s="111" t="n"/>
      <c r="L35" s="113" t="n"/>
      <c r="M35" s="113" t="n"/>
      <c r="N35" s="113" t="n"/>
      <c r="O35" s="111" t="n"/>
      <c r="P35" s="111" t="n"/>
      <c r="Q35" s="111" t="n"/>
      <c r="R35" s="111" t="n"/>
      <c r="S35" s="111" t="n"/>
      <c r="T35" s="111" t="n"/>
      <c r="U35" s="111" t="n"/>
      <c r="V35" s="111" t="n"/>
      <c r="W35" s="111" t="n"/>
      <c r="X35" s="111" t="n"/>
      <c r="Y35" s="111" t="n"/>
      <c r="Z35" s="111" t="n"/>
      <c r="AA35" s="111" t="n"/>
    </row>
    <row r="36">
      <c r="A36" s="23" t="n"/>
      <c r="B36" s="23" t="n"/>
      <c r="C36" s="23" t="n"/>
      <c r="D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3" t="n"/>
      <c r="S36" s="23" t="n"/>
      <c r="T36" s="23" t="n"/>
      <c r="U36" s="23" t="n"/>
      <c r="V36" s="23" t="n"/>
      <c r="X36" s="23" t="n"/>
      <c r="Y36" s="23" t="n"/>
      <c r="Z36" s="23" t="n"/>
      <c r="AA36" s="23" t="n"/>
    </row>
    <row r="37">
      <c r="A37" s="23" t="n"/>
      <c r="B37" s="23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23" t="n"/>
      <c r="L37" s="23" t="n"/>
      <c r="M37" s="23" t="n"/>
      <c r="N37" s="23" t="n"/>
      <c r="Q37" s="23" t="n"/>
      <c r="R37" s="23" t="n"/>
      <c r="S37" s="23" t="n"/>
      <c r="T37" s="23" t="n"/>
      <c r="U37" s="23" t="n"/>
      <c r="V37" s="23" t="n"/>
      <c r="W37" s="23" t="n"/>
      <c r="X37" s="23" t="n"/>
      <c r="Y37" s="23" t="n"/>
      <c r="Z37" s="23" t="n"/>
      <c r="AA37" s="23" t="n"/>
    </row>
    <row r="38">
      <c r="A38" s="23" t="n"/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23" t="n"/>
      <c r="L38" s="23" t="n"/>
      <c r="M38" s="23" t="n"/>
      <c r="N38" s="23" t="n"/>
      <c r="Q38" s="23" t="n"/>
      <c r="R38" s="23" t="n"/>
      <c r="S38" s="23" t="n"/>
      <c r="T38" s="23" t="n"/>
      <c r="U38" s="23" t="n"/>
      <c r="V38" s="23" t="n"/>
      <c r="W38" s="23" t="n"/>
      <c r="X38" s="23" t="n"/>
      <c r="Y38" s="23" t="n"/>
      <c r="Z38" s="23" t="n"/>
      <c r="AA38" s="23" t="n"/>
    </row>
    <row r="39">
      <c r="A39" s="23" t="n"/>
      <c r="B39" s="23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23" t="n"/>
      <c r="L39" s="23" t="n"/>
      <c r="M39" s="23" t="n"/>
      <c r="N39" s="23" t="n"/>
      <c r="Q39" s="23" t="n"/>
      <c r="R39" s="23" t="n"/>
      <c r="S39" s="23" t="n"/>
      <c r="T39" s="23" t="n"/>
      <c r="U39" s="23" t="n"/>
      <c r="V39" s="23" t="n"/>
      <c r="W39" s="23" t="n"/>
      <c r="X39" s="23" t="n"/>
      <c r="Y39" s="23" t="n"/>
      <c r="Z39" s="23" t="n"/>
      <c r="AA39" s="23" t="n"/>
    </row>
    <row r="40">
      <c r="A40" s="23" t="n"/>
      <c r="B40" s="23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</row>
    <row r="41">
      <c r="A41" s="23" t="n"/>
      <c r="B41" s="23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</row>
    <row r="42">
      <c r="A42" s="23" t="n"/>
      <c r="B42" s="23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</row>
    <row r="43">
      <c r="A43" s="23" t="n"/>
      <c r="B43" s="23" t="n"/>
      <c r="C43" s="23" t="n"/>
      <c r="D43" s="23" t="n"/>
      <c r="E43" s="23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</row>
    <row r="44">
      <c r="A44" s="23" t="n"/>
      <c r="B44" s="23" t="n"/>
      <c r="C44" s="23" t="n"/>
      <c r="D44" s="23" t="n"/>
      <c r="E44" s="23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</row>
    <row r="45">
      <c r="A45" s="23" t="n"/>
      <c r="B45" s="23" t="n"/>
      <c r="C45" s="23" t="n"/>
      <c r="D45" s="23" t="n"/>
      <c r="E45" s="23" t="n"/>
      <c r="F45" s="23" t="n"/>
      <c r="G45" s="23" t="n"/>
      <c r="H45" s="23" t="n"/>
      <c r="I45" s="23" t="n"/>
      <c r="J45" s="23" t="n"/>
      <c r="K45" s="23" t="n"/>
      <c r="L45" s="23" t="n"/>
      <c r="M45" s="23" t="n"/>
      <c r="N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</row>
    <row r="46">
      <c r="A46" s="23" t="n"/>
      <c r="B46" s="23" t="n"/>
      <c r="C46" s="23" t="n"/>
      <c r="D46" s="23" t="n"/>
      <c r="E46" s="23" t="n"/>
      <c r="F46" s="23" t="n"/>
      <c r="G46" s="23" t="n"/>
      <c r="H46" s="23" t="n"/>
      <c r="I46" s="23" t="n"/>
      <c r="J46" s="23" t="n"/>
      <c r="K46" s="23" t="n"/>
      <c r="L46" s="23" t="n"/>
      <c r="M46" s="23" t="n"/>
      <c r="N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  <c r="I47" s="23" t="n"/>
      <c r="J47" s="23" t="n"/>
      <c r="K47" s="23" t="n"/>
      <c r="L47" s="23" t="n"/>
      <c r="M47" s="23" t="n"/>
      <c r="N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</row>
    <row r="48">
      <c r="A48" s="23" t="n"/>
      <c r="B48" s="23" t="n"/>
      <c r="C48" s="23" t="n"/>
      <c r="D48" s="23" t="n"/>
      <c r="E48" s="23" t="n"/>
      <c r="F48" s="23" t="n"/>
      <c r="G48" s="23" t="n"/>
      <c r="H48" s="23" t="n"/>
      <c r="I48" s="23" t="n"/>
      <c r="J48" s="23" t="n"/>
      <c r="K48" s="23" t="n"/>
      <c r="L48" s="23" t="n"/>
      <c r="M48" s="23" t="n"/>
      <c r="N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</row>
    <row r="49">
      <c r="A49" s="23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</row>
    <row r="50">
      <c r="A50" s="23" t="n"/>
      <c r="B50" s="23" t="n"/>
      <c r="C50" s="23" t="n"/>
      <c r="D50" s="23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23" t="n"/>
      <c r="N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</row>
    <row r="51">
      <c r="A51" s="23" t="n"/>
      <c r="B51" s="23" t="n"/>
      <c r="C51" s="23" t="n"/>
      <c r="D51" s="23" t="n"/>
      <c r="E51" s="23" t="n"/>
      <c r="F51" s="23" t="n"/>
      <c r="G51" s="23" t="n"/>
      <c r="H51" s="23" t="n"/>
      <c r="I51" s="23" t="n"/>
      <c r="J51" s="23" t="n"/>
      <c r="K51" s="23" t="n"/>
      <c r="L51" s="23" t="n"/>
      <c r="M51" s="23" t="n"/>
      <c r="N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</row>
    <row r="52">
      <c r="A52" s="23" t="n"/>
      <c r="B52" s="23" t="n"/>
      <c r="C52" s="23" t="n"/>
      <c r="D52" s="23" t="n"/>
      <c r="E52" s="23" t="n"/>
      <c r="F52" s="23" t="n"/>
      <c r="G52" s="23" t="n"/>
      <c r="H52" s="23" t="n"/>
      <c r="I52" s="23" t="n"/>
      <c r="J52" s="23" t="n"/>
      <c r="K52" s="23" t="n"/>
      <c r="L52" s="23" t="n"/>
      <c r="M52" s="23" t="n"/>
      <c r="N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</row>
    <row r="53">
      <c r="A53" s="23" t="n"/>
      <c r="B53" s="23" t="n"/>
      <c r="C53" s="23" t="n"/>
      <c r="D53" s="23" t="n"/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</row>
    <row r="54">
      <c r="A54" s="23" t="n"/>
      <c r="B54" s="23" t="n"/>
      <c r="C54" s="23" t="n"/>
      <c r="D54" s="23" t="n"/>
      <c r="E54" s="23" t="n"/>
      <c r="F54" s="23" t="n"/>
      <c r="G54" s="23" t="n"/>
      <c r="H54" s="23" t="n"/>
      <c r="I54" s="23" t="n"/>
      <c r="J54" s="23" t="n"/>
      <c r="K54" s="23" t="n"/>
      <c r="L54" s="23" t="n"/>
      <c r="M54" s="23" t="n"/>
      <c r="N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</row>
    <row r="55">
      <c r="A55" s="23" t="n"/>
      <c r="B55" s="23" t="n"/>
      <c r="C55" s="23" t="n"/>
      <c r="D55" s="23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23" t="n"/>
      <c r="N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</row>
    <row r="56">
      <c r="A56" s="23" t="n"/>
      <c r="B56" s="23" t="n"/>
      <c r="C56" s="23" t="n"/>
      <c r="D56" s="23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23" t="n"/>
      <c r="N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</row>
    <row r="57">
      <c r="A57" s="23" t="n"/>
      <c r="B57" s="23" t="n"/>
      <c r="C57" s="23" t="n"/>
      <c r="D57" s="23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23" t="n"/>
      <c r="N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</row>
    <row r="58">
      <c r="A58" s="23" t="n"/>
      <c r="B58" s="23" t="n"/>
      <c r="C58" s="23" t="n"/>
      <c r="D58" s="23" t="n"/>
      <c r="E58" s="23" t="n"/>
      <c r="F58" s="23" t="n"/>
      <c r="G58" s="23" t="n"/>
      <c r="H58" s="23" t="n"/>
      <c r="I58" s="23" t="n"/>
      <c r="J58" s="23" t="n"/>
      <c r="K58" s="23" t="n"/>
      <c r="L58" s="23" t="n"/>
      <c r="M58" s="23" t="n"/>
      <c r="N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</row>
    <row r="59">
      <c r="A59" s="23" t="n"/>
      <c r="B59" s="23" t="n"/>
      <c r="C59" s="23" t="n"/>
      <c r="D59" s="23" t="n"/>
      <c r="E59" s="23" t="n"/>
      <c r="F59" s="23" t="n"/>
      <c r="G59" s="23" t="n"/>
      <c r="H59" s="23" t="n"/>
      <c r="I59" s="23" t="n"/>
      <c r="J59" s="23" t="n"/>
      <c r="K59" s="23" t="n"/>
      <c r="L59" s="23" t="n"/>
      <c r="M59" s="23" t="n"/>
      <c r="N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</row>
    <row r="60">
      <c r="A60" s="23" t="n"/>
      <c r="B60" s="23" t="n"/>
      <c r="C60" s="23" t="n"/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3" t="n"/>
      <c r="N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</row>
    <row r="61">
      <c r="A61" s="23" t="n"/>
      <c r="B61" s="23" t="n"/>
      <c r="C61" s="23" t="n"/>
      <c r="D61" s="23" t="n"/>
      <c r="E61" s="23" t="n"/>
      <c r="F61" s="23" t="n"/>
      <c r="G61" s="23" t="n"/>
      <c r="H61" s="23" t="n"/>
      <c r="I61" s="23" t="n"/>
      <c r="J61" s="23" t="n"/>
      <c r="K61" s="23" t="n"/>
      <c r="L61" s="23" t="n"/>
      <c r="M61" s="23" t="n"/>
      <c r="N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</row>
    <row r="62">
      <c r="A62" s="23" t="n"/>
      <c r="B62" s="23" t="n"/>
      <c r="C62" s="23" t="n"/>
      <c r="D62" s="23" t="n"/>
      <c r="E62" s="23" t="n"/>
      <c r="F62" s="23" t="n"/>
      <c r="G62" s="23" t="n"/>
      <c r="H62" s="23" t="n"/>
      <c r="I62" s="23" t="n"/>
      <c r="J62" s="23" t="n"/>
      <c r="K62" s="23" t="n"/>
      <c r="L62" s="23" t="n"/>
      <c r="M62" s="23" t="n"/>
      <c r="N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</row>
    <row r="63">
      <c r="A63" s="23" t="n"/>
      <c r="B63" s="23" t="n"/>
      <c r="C63" s="23" t="n"/>
      <c r="D63" s="23" t="n"/>
      <c r="E63" s="23" t="n"/>
      <c r="F63" s="23" t="n"/>
      <c r="G63" s="23" t="n"/>
      <c r="H63" s="23" t="n"/>
      <c r="I63" s="23" t="n"/>
      <c r="J63" s="23" t="n"/>
      <c r="K63" s="23" t="n"/>
      <c r="L63" s="23" t="n"/>
      <c r="M63" s="23" t="n"/>
      <c r="N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</row>
    <row r="64">
      <c r="A64" s="23" t="n"/>
      <c r="B64" s="23" t="n"/>
      <c r="C64" s="23" t="n"/>
      <c r="D64" s="23" t="n"/>
      <c r="E64" s="23" t="n"/>
      <c r="F64" s="23" t="n"/>
      <c r="G64" s="23" t="n"/>
      <c r="H64" s="23" t="n"/>
      <c r="I64" s="23" t="n"/>
      <c r="J64" s="23" t="n"/>
      <c r="K64" s="23" t="n"/>
      <c r="L64" s="23" t="n"/>
      <c r="M64" s="23" t="n"/>
      <c r="N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</row>
    <row r="65">
      <c r="A65" s="23" t="n"/>
      <c r="B65" s="23" t="n"/>
      <c r="C65" s="23" t="n"/>
      <c r="D65" s="23" t="n"/>
      <c r="E65" s="23" t="n"/>
      <c r="F65" s="23" t="n"/>
      <c r="G65" s="23" t="n"/>
      <c r="H65" s="23" t="n"/>
      <c r="I65" s="23" t="n"/>
      <c r="J65" s="23" t="n"/>
      <c r="K65" s="23" t="n"/>
      <c r="L65" s="23" t="n"/>
      <c r="M65" s="23" t="n"/>
      <c r="N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</row>
    <row r="66">
      <c r="A66" s="23" t="n"/>
      <c r="B66" s="23" t="n"/>
      <c r="C66" s="23" t="n"/>
      <c r="D66" s="23" t="n"/>
      <c r="E66" s="23" t="n"/>
      <c r="F66" s="23" t="n"/>
      <c r="G66" s="23" t="n"/>
      <c r="H66" s="23" t="n"/>
      <c r="I66" s="23" t="n"/>
      <c r="J66" s="23" t="n"/>
      <c r="K66" s="23" t="n"/>
      <c r="L66" s="23" t="n"/>
      <c r="M66" s="23" t="n"/>
      <c r="N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</row>
  </sheetData>
  <mergeCells count="29">
    <mergeCell ref="C6:D6"/>
    <mergeCell ref="A24:E24"/>
    <mergeCell ref="C5:D5"/>
    <mergeCell ref="W19:AA23"/>
    <mergeCell ref="A1:B1"/>
    <mergeCell ref="A29:V29"/>
    <mergeCell ref="A6:B6"/>
    <mergeCell ref="X31:AA31"/>
    <mergeCell ref="A7:B7"/>
    <mergeCell ref="O13:R13"/>
    <mergeCell ref="J15:K15"/>
    <mergeCell ref="A31:V31"/>
    <mergeCell ref="A30:V30"/>
    <mergeCell ref="A3:E3"/>
    <mergeCell ref="A5:B5"/>
    <mergeCell ref="A8:B8"/>
    <mergeCell ref="T15:V15"/>
    <mergeCell ref="B26:V26"/>
    <mergeCell ref="C8:D8"/>
    <mergeCell ref="B15:C15"/>
    <mergeCell ref="C7:D7"/>
    <mergeCell ref="D15:E15"/>
    <mergeCell ref="A10:E10"/>
    <mergeCell ref="L13:N13"/>
    <mergeCell ref="A15:A16"/>
    <mergeCell ref="X30:AA30"/>
    <mergeCell ref="A27:V27"/>
    <mergeCell ref="X29:AA29"/>
    <mergeCell ref="W13:AA13"/>
  </mergeCells>
  <printOptions horizontalCentered="1"/>
  <pageMargins left="0.1574803149606299" right="0.3543307086614174" top="0.5905511811023623" bottom="0.3937007874015748" header="0.5118110236220472" footer="0.5118110236220472"/>
  <pageSetup orientation="landscape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7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57031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Ožujak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Ožujak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Ožujak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Ožujak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Ožujak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20.57031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Travanj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 t="n"/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Travanj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Travanj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Travanj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Travanj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41"/>
  <sheetViews>
    <sheetView topLeftCell="A10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7.710937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Svibanj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  <c r="I17" s="179" t="inlineStr">
        <is>
          <t>=</t>
        </is>
      </c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Svibanj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Svibanj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Svibanj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Svibanj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19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2851562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Lipanj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 t="n"/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Lipanj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 t="n"/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Lipanj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Lipanj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Lipanj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19.8554687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Srpanj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  <c r="J37" s="153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Srpanj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Srpanj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Srpanj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  <c r="K157" s="147" t="n"/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  <c r="K158" s="147" t="n"/>
    </row>
    <row r="159" ht="15.95" customHeight="1">
      <c r="A159" s="195" t="n">
        <v>2</v>
      </c>
      <c r="B159" s="183" t="n"/>
      <c r="C159" s="194" t="n"/>
      <c r="D159" s="7" t="n"/>
      <c r="E159" s="160" t="n"/>
      <c r="K159" s="147" t="n"/>
    </row>
    <row r="160" ht="15.95" customHeight="1">
      <c r="A160" s="195" t="n">
        <v>3</v>
      </c>
      <c r="B160" s="183" t="n"/>
      <c r="C160" s="194" t="n"/>
      <c r="D160" s="7" t="n"/>
      <c r="E160" s="160" t="n"/>
      <c r="K160" s="147" t="n"/>
    </row>
    <row r="161" ht="15.95" customHeight="1">
      <c r="A161" s="195" t="n">
        <v>4</v>
      </c>
      <c r="B161" s="183" t="n"/>
      <c r="C161" s="194" t="n"/>
      <c r="D161" s="7" t="n"/>
      <c r="E161" s="160" t="n"/>
      <c r="K161" s="147" t="n"/>
    </row>
    <row r="162" ht="15.95" customHeight="1">
      <c r="A162" s="195" t="n">
        <v>5</v>
      </c>
      <c r="B162" s="183" t="n"/>
      <c r="C162" s="194" t="n"/>
      <c r="D162" s="7" t="n"/>
      <c r="E162" s="160" t="n"/>
      <c r="K162" s="147" t="n"/>
    </row>
    <row r="163" ht="15.95" customHeight="1">
      <c r="A163" s="195" t="n">
        <v>6</v>
      </c>
      <c r="B163" s="183" t="n"/>
      <c r="C163" s="194" t="n"/>
      <c r="D163" s="7" t="n"/>
      <c r="E163" s="160" t="n"/>
      <c r="K163" s="147" t="n"/>
    </row>
    <row r="164" ht="15.95" customHeight="1">
      <c r="A164" s="195" t="n">
        <v>7</v>
      </c>
      <c r="B164" s="183" t="n"/>
      <c r="C164" s="194" t="n"/>
      <c r="D164" s="7" t="n"/>
      <c r="E164" s="160" t="n"/>
      <c r="K164" s="147" t="n"/>
    </row>
    <row r="165" ht="15.95" customHeight="1">
      <c r="A165" s="195" t="n">
        <v>8</v>
      </c>
      <c r="B165" s="183" t="n"/>
      <c r="C165" s="194" t="n"/>
      <c r="D165" s="7" t="n"/>
      <c r="E165" s="160" t="n"/>
      <c r="K165" s="147" t="n"/>
    </row>
    <row r="166" ht="15.95" customHeight="1">
      <c r="A166" s="195" t="n">
        <v>9</v>
      </c>
      <c r="B166" s="183" t="n"/>
      <c r="C166" s="194" t="n"/>
      <c r="D166" s="7" t="n"/>
      <c r="E166" s="160" t="n"/>
      <c r="K166" s="147" t="n"/>
    </row>
    <row r="167" ht="15.95" customHeight="1">
      <c r="A167" s="195" t="n">
        <v>10</v>
      </c>
      <c r="B167" s="183" t="n"/>
      <c r="C167" s="194" t="n"/>
      <c r="D167" s="7" t="n"/>
      <c r="E167" s="160" t="n"/>
      <c r="K167" s="147" t="n"/>
    </row>
    <row r="168" ht="15.95" customHeight="1">
      <c r="A168" s="195" t="n">
        <v>11</v>
      </c>
      <c r="B168" s="183" t="n"/>
      <c r="C168" s="194" t="n"/>
      <c r="D168" s="7" t="n"/>
      <c r="E168" s="160" t="n"/>
      <c r="K168" s="147" t="n"/>
    </row>
    <row r="169" ht="15.95" customHeight="1">
      <c r="A169" s="195" t="n">
        <v>12</v>
      </c>
      <c r="B169" s="183" t="n"/>
      <c r="C169" s="194" t="n"/>
      <c r="D169" s="7" t="n"/>
      <c r="E169" s="160" t="n"/>
      <c r="K169" s="147" t="n"/>
    </row>
    <row r="170" ht="15.95" customHeight="1">
      <c r="A170" s="195" t="n">
        <v>13</v>
      </c>
      <c r="B170" s="183" t="n"/>
      <c r="C170" s="194" t="n"/>
      <c r="D170" s="7" t="n"/>
      <c r="E170" s="160" t="n"/>
      <c r="G170" s="146" t="n"/>
      <c r="K170" s="147" t="n"/>
    </row>
    <row r="171" ht="15.95" customHeight="1">
      <c r="A171" s="195" t="n">
        <v>14</v>
      </c>
      <c r="B171" s="183" t="n"/>
      <c r="C171" s="194" t="n"/>
      <c r="D171" s="7" t="n"/>
      <c r="E171" s="160" t="n"/>
      <c r="G171" s="146" t="n"/>
      <c r="K171" s="147" t="n"/>
    </row>
    <row r="172" ht="15.95" customHeight="1">
      <c r="A172" s="195" t="n">
        <v>15</v>
      </c>
      <c r="B172" s="183" t="n"/>
      <c r="C172" s="194" t="n"/>
      <c r="D172" s="7" t="n"/>
      <c r="E172" s="160" t="n"/>
      <c r="G172" s="146" t="n"/>
      <c r="K172" s="147" t="n"/>
    </row>
    <row r="173" ht="15.95" customHeight="1">
      <c r="A173" s="195" t="n">
        <v>16</v>
      </c>
      <c r="B173" s="183" t="n"/>
      <c r="C173" s="194" t="n"/>
      <c r="D173" s="7" t="n"/>
      <c r="E173" s="160" t="n"/>
      <c r="G173" s="146" t="n"/>
      <c r="K173" s="147" t="n"/>
    </row>
    <row r="174" ht="15.95" customHeight="1">
      <c r="A174" s="195" t="n">
        <v>17</v>
      </c>
      <c r="B174" s="183" t="n"/>
      <c r="C174" s="194" t="n"/>
      <c r="D174" s="7" t="n"/>
      <c r="E174" s="160" t="n"/>
      <c r="G174" s="145" t="n"/>
      <c r="I174" s="146" t="n"/>
      <c r="K174" s="147" t="n"/>
    </row>
    <row r="175" ht="15.95" customHeight="1">
      <c r="A175" s="195" t="n">
        <v>18</v>
      </c>
      <c r="B175" s="183" t="n"/>
      <c r="C175" s="194" t="n"/>
      <c r="D175" s="7" t="n"/>
      <c r="E175" s="160" t="n"/>
      <c r="I175" s="146" t="n"/>
      <c r="K175" s="147" t="n"/>
    </row>
    <row r="176" ht="15.95" customHeight="1">
      <c r="A176" s="195" t="n">
        <v>19</v>
      </c>
      <c r="B176" s="183" t="n"/>
      <c r="C176" s="194" t="n"/>
      <c r="D176" s="7" t="n"/>
      <c r="E176" s="160" t="n"/>
      <c r="I176" s="146" t="n"/>
      <c r="K176" s="147" t="n"/>
    </row>
    <row r="177" ht="15.95" customHeight="1">
      <c r="A177" s="195" t="n">
        <v>20</v>
      </c>
      <c r="B177" s="183" t="n"/>
      <c r="C177" s="194" t="n"/>
      <c r="D177" s="7" t="n"/>
      <c r="E177" s="160" t="n"/>
      <c r="I177" s="146" t="n"/>
      <c r="K177" s="147" t="n"/>
    </row>
    <row r="178" ht="15.95" customHeight="1">
      <c r="A178" s="195" t="n">
        <v>21</v>
      </c>
      <c r="B178" s="183" t="n"/>
      <c r="C178" s="194" t="n"/>
      <c r="D178" s="7" t="n"/>
      <c r="E178" s="160" t="n"/>
      <c r="I178" s="146" t="n"/>
      <c r="K178" s="147" t="n"/>
    </row>
    <row r="179" ht="15.95" customHeight="1">
      <c r="A179" s="195" t="n">
        <v>22</v>
      </c>
      <c r="B179" s="183" t="n"/>
      <c r="C179" s="194" t="n"/>
      <c r="D179" s="7" t="n"/>
      <c r="E179" s="160" t="n"/>
      <c r="I179" s="146" t="n"/>
      <c r="K179" s="147" t="n"/>
    </row>
    <row r="180" ht="15.95" customHeight="1">
      <c r="A180" s="195" t="n">
        <v>23</v>
      </c>
      <c r="B180" s="183" t="n"/>
      <c r="C180" s="194" t="n"/>
      <c r="D180" s="7" t="n"/>
      <c r="E180" s="160" t="n"/>
      <c r="I180" s="146" t="n"/>
      <c r="K180" s="147" t="n"/>
    </row>
    <row r="181" ht="15.95" customHeight="1">
      <c r="A181" s="195" t="n">
        <v>24</v>
      </c>
      <c r="B181" s="183" t="n"/>
      <c r="C181" s="194" t="n"/>
      <c r="D181" s="7" t="n"/>
      <c r="E181" s="160" t="n"/>
      <c r="I181" s="146" t="n"/>
      <c r="K181" s="147" t="n"/>
    </row>
    <row r="182" ht="15.95" customHeight="1">
      <c r="A182" s="195" t="n">
        <v>25</v>
      </c>
      <c r="B182" s="183" t="n"/>
      <c r="C182" s="194" t="n"/>
      <c r="D182" s="7" t="n"/>
      <c r="E182" s="160" t="n"/>
      <c r="I182" s="146" t="n"/>
      <c r="K182" s="147" t="n"/>
    </row>
    <row r="183" ht="15.95" customHeight="1">
      <c r="A183" s="195" t="n">
        <v>26</v>
      </c>
      <c r="B183" s="183" t="n"/>
      <c r="C183" s="194" t="n"/>
      <c r="D183" s="7" t="n"/>
      <c r="E183" s="160" t="n"/>
      <c r="I183" s="146" t="n"/>
      <c r="K183" s="147" t="n"/>
    </row>
    <row r="184" ht="15.95" customHeight="1">
      <c r="A184" s="195" t="n">
        <v>27</v>
      </c>
      <c r="B184" s="183" t="n"/>
      <c r="C184" s="194" t="n"/>
      <c r="D184" s="7" t="n"/>
      <c r="E184" s="160" t="n"/>
      <c r="I184" s="146" t="n"/>
      <c r="K184" s="147" t="n"/>
    </row>
    <row r="185" ht="15.95" customHeight="1">
      <c r="A185" s="195" t="n">
        <v>28</v>
      </c>
      <c r="B185" s="183" t="n"/>
      <c r="C185" s="194" t="n"/>
      <c r="D185" s="7" t="n"/>
      <c r="E185" s="160" t="n"/>
      <c r="I185" s="146" t="n"/>
      <c r="K185" s="147" t="n"/>
    </row>
    <row r="186" ht="15.95" customHeight="1">
      <c r="A186" s="195" t="n">
        <v>29</v>
      </c>
      <c r="B186" s="183" t="n"/>
      <c r="C186" s="194" t="n"/>
      <c r="D186" s="7" t="n"/>
      <c r="E186" s="160" t="n"/>
      <c r="I186" s="146" t="n"/>
      <c r="K186" s="147" t="n"/>
    </row>
    <row r="187" ht="15.95" customHeight="1">
      <c r="A187" s="195" t="n">
        <v>30</v>
      </c>
      <c r="B187" s="183" t="n"/>
      <c r="C187" s="194" t="n"/>
      <c r="D187" s="7" t="n"/>
      <c r="E187" s="160" t="n"/>
      <c r="I187" s="146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Srpanj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  <c r="G218" s="146" t="n"/>
    </row>
    <row r="219" ht="15.95" customHeight="1">
      <c r="A219" s="195" t="n">
        <v>14</v>
      </c>
      <c r="B219" s="183" t="n"/>
      <c r="C219" s="194" t="n"/>
      <c r="D219" s="7" t="n"/>
      <c r="E219" s="160" t="n"/>
      <c r="G219" s="146" t="n"/>
    </row>
    <row r="220" ht="15.95" customHeight="1">
      <c r="A220" s="195" t="n">
        <v>15</v>
      </c>
      <c r="B220" s="183" t="n"/>
      <c r="C220" s="194" t="n"/>
      <c r="D220" s="7" t="n"/>
      <c r="E220" s="160" t="n"/>
      <c r="G220" s="146" t="n"/>
      <c r="I220" s="179" t="inlineStr">
        <is>
          <t>=</t>
        </is>
      </c>
    </row>
    <row r="221" ht="15.95" customHeight="1">
      <c r="A221" s="195" t="n">
        <v>16</v>
      </c>
      <c r="B221" s="183" t="n"/>
      <c r="C221" s="194" t="n"/>
      <c r="D221" s="7" t="n"/>
      <c r="E221" s="160" t="n"/>
      <c r="G221" s="146" t="n"/>
    </row>
    <row r="222" ht="15.95" customHeight="1">
      <c r="A222" s="195" t="n">
        <v>17</v>
      </c>
      <c r="B222" s="183" t="n"/>
      <c r="C222" s="194" t="n"/>
      <c r="D222" s="7" t="n"/>
      <c r="E222" s="160" t="n"/>
      <c r="G222" s="145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41"/>
  <sheetViews>
    <sheetView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Kolovoz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  <c r="G13" s="145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  <c r="G14" s="14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  <c r="G15" s="145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  <c r="G16" s="145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  <c r="G17" s="145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  <c r="G18" s="145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  <c r="G19" s="145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  <c r="G20" s="145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  <c r="G21" s="145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  <c r="G22" s="145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  <c r="G23" s="145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  <c r="G24" s="145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  <c r="G25" s="145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  <c r="G26" s="145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  <c r="G27" s="145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  <c r="G28" s="145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  <c r="G29" s="145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  <c r="G30" s="145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  <c r="G31" s="145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  <c r="G32" s="145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  <c r="G33" s="145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  <c r="G34" s="145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  <c r="G35" s="145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  <c r="G36" s="145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  <c r="G37" s="145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  <c r="G38" s="145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  <c r="G39" s="145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  <c r="G40" s="145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  <c r="G41" s="145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  <c r="G42" s="145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  <c r="G43" s="145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  <c r="G44" s="145" t="n"/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Kolovoz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Kolovoz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Kolovoz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Kolovoz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41"/>
  <sheetViews>
    <sheetView topLeftCell="A91" zoomScale="70" zoomScaleNormal="70" workbookViewId="0">
      <selection activeCell="C110" sqref="C110:E140"/>
    </sheetView>
  </sheetViews>
  <sheetFormatPr baseColWidth="8" defaultRowHeight="12.75"/>
  <cols>
    <col width="10.7109375" customWidth="1" style="179" min="1" max="1"/>
    <col width="18.7109375" customWidth="1" style="179" min="2" max="5"/>
    <col width="20.7109375" customWidth="1" style="179" min="6" max="6"/>
    <col width="9.140625" customWidth="1" style="179" min="7" max="19"/>
    <col width="9.140625" customWidth="1" style="179" min="20" max="16384"/>
  </cols>
  <sheetData>
    <row r="1" ht="15.95" customHeight="1">
      <c r="A1" s="178" t="inlineStr">
        <is>
          <t>Prilog 2 - DNEVNI OČEVIDNIK</t>
        </is>
      </c>
      <c r="C1" s="186" t="n"/>
    </row>
    <row r="2" ht="15.95" customHeight="1">
      <c r="A2" s="4" t="n"/>
      <c r="C2" s="186" t="n"/>
    </row>
    <row r="3" ht="15.95" customHeight="1">
      <c r="A3" s="178" t="inlineStr">
        <is>
          <t>Naziv pravne osobe (obveznika):</t>
        </is>
      </c>
      <c r="C3" s="186" t="inlineStr">
        <is>
          <t>VRELO d.o.o.</t>
        </is>
      </c>
    </row>
    <row r="4" ht="15.95" customHeight="1">
      <c r="A4" s="178" t="inlineStr">
        <is>
          <t>Adresa:</t>
        </is>
      </c>
      <c r="C4" s="186" t="inlineStr">
        <is>
          <t>Palit 68</t>
        </is>
      </c>
    </row>
    <row r="5" ht="15.95" customHeight="1">
      <c r="A5" s="178" t="inlineStr">
        <is>
          <t>OIB:</t>
        </is>
      </c>
      <c r="C5" s="186" t="n">
        <v>36457028007</v>
      </c>
    </row>
    <row r="6" ht="15.95" customHeight="1">
      <c r="A6" s="178" t="inlineStr">
        <is>
          <t>MBPS kod DZS:</t>
        </is>
      </c>
      <c r="C6" s="186" t="n">
        <v>3057160</v>
      </c>
    </row>
    <row r="7" ht="15.95" customHeight="1">
      <c r="A7" s="4" t="n"/>
      <c r="C7" s="186" t="n"/>
    </row>
    <row r="8" ht="15.95" customHeight="1">
      <c r="A8" s="4" t="inlineStr">
        <is>
          <t>Mjesec:</t>
        </is>
      </c>
      <c r="B8" s="8" t="inlineStr">
        <is>
          <t>Rujan</t>
        </is>
      </c>
      <c r="C8" s="186" t="n"/>
    </row>
    <row r="9" ht="15.95" customHeight="1">
      <c r="A9" s="4" t="inlineStr">
        <is>
          <t>Godina:</t>
        </is>
      </c>
      <c r="B9" s="158" t="n"/>
      <c r="C9" s="186" t="n"/>
    </row>
    <row r="10" ht="15.95" customHeight="1"/>
    <row r="11" ht="45" customFormat="1" customHeight="1" s="1">
      <c r="A11" s="180" t="inlineStr">
        <is>
          <t>DAN</t>
        </is>
      </c>
      <c r="B11" s="180" t="inlineStr">
        <is>
          <t>VODOZAHVAT</t>
        </is>
      </c>
      <c r="C11" s="180" t="inlineStr">
        <is>
          <t>DNEVNA KOLIČINA ULAZ</t>
        </is>
      </c>
      <c r="D11" s="180" t="inlineStr">
        <is>
          <t>PROSJEČNA DNEVNA PROTOKA</t>
        </is>
      </c>
      <c r="E11" s="180" t="inlineStr">
        <is>
          <t>MAKSIMALNA REGISTRIRANA DNEVNA PROTOKA</t>
        </is>
      </c>
      <c r="F11" s="180" t="inlineStr">
        <is>
          <t>DNEVNA KOLIČINA IZLAZ</t>
        </is>
      </c>
    </row>
    <row r="12" ht="15.95" customFormat="1" customHeight="1" s="1">
      <c r="A12" s="181" t="n"/>
      <c r="B12" s="180" t="inlineStr">
        <is>
          <t>naziv</t>
        </is>
      </c>
      <c r="C12" s="180" t="inlineStr">
        <is>
          <t>m3/dan</t>
        </is>
      </c>
      <c r="D12" s="180" t="inlineStr">
        <is>
          <t>l/s</t>
        </is>
      </c>
      <c r="E12" s="180" t="inlineStr">
        <is>
          <t>l/s</t>
        </is>
      </c>
      <c r="F12" s="180" t="inlineStr">
        <is>
          <t>m3/dan</t>
        </is>
      </c>
    </row>
    <row r="13" ht="15.95" customHeight="1">
      <c r="A13" s="195" t="n">
        <v>1</v>
      </c>
      <c r="B13" s="182" t="inlineStr">
        <is>
          <t>Hrvatsko primorje južni ogranak</t>
        </is>
      </c>
      <c r="C13" s="234" t="n"/>
      <c r="D13" s="159">
        <f>C13 * 1000 / 24 * 3600</f>
        <v/>
      </c>
      <c r="E13" s="159" t="n"/>
      <c r="F13" s="234" t="n"/>
    </row>
    <row r="14" ht="15.95" customHeight="1">
      <c r="A14" s="195" t="n">
        <v>2</v>
      </c>
      <c r="B14" s="183" t="n"/>
      <c r="C14" s="234" t="n"/>
      <c r="D14" s="159">
        <f>C14 * 1000 / 24 * 3600</f>
        <v/>
      </c>
      <c r="E14" s="159" t="n"/>
      <c r="F14" s="235" t="n"/>
    </row>
    <row r="15" ht="15.95" customHeight="1">
      <c r="A15" s="195" t="n">
        <v>3</v>
      </c>
      <c r="B15" s="183" t="n"/>
      <c r="C15" s="234" t="n"/>
      <c r="D15" s="159">
        <f>C15 * 1000 / 24 * 3600</f>
        <v/>
      </c>
      <c r="E15" s="159" t="n"/>
      <c r="F15" s="234" t="n"/>
    </row>
    <row r="16" ht="15.95" customHeight="1">
      <c r="A16" s="195" t="n">
        <v>4</v>
      </c>
      <c r="B16" s="183" t="n"/>
      <c r="C16" s="234" t="n"/>
      <c r="D16" s="159">
        <f>C16 * 1000 / 24 * 3600</f>
        <v/>
      </c>
      <c r="E16" s="159" t="n"/>
      <c r="F16" s="234" t="n"/>
    </row>
    <row r="17" ht="15.95" customHeight="1">
      <c r="A17" s="195" t="n">
        <v>5</v>
      </c>
      <c r="B17" s="183" t="n"/>
      <c r="C17" s="234" t="n"/>
      <c r="D17" s="159">
        <f>C17 * 1000 / 24 * 3600</f>
        <v/>
      </c>
      <c r="E17" s="159" t="n"/>
      <c r="F17" s="234" t="n"/>
    </row>
    <row r="18" ht="15.95" customHeight="1">
      <c r="A18" s="195" t="n">
        <v>6</v>
      </c>
      <c r="B18" s="183" t="n"/>
      <c r="C18" s="234" t="n"/>
      <c r="D18" s="159">
        <f>C18 * 1000 / 24 * 3600</f>
        <v/>
      </c>
      <c r="E18" s="159" t="n"/>
      <c r="F18" s="234" t="n"/>
    </row>
    <row r="19" ht="15.95" customHeight="1">
      <c r="A19" s="195" t="n">
        <v>7</v>
      </c>
      <c r="B19" s="183" t="n"/>
      <c r="C19" s="234" t="n"/>
      <c r="D19" s="159">
        <f>C19 * 1000 / 24 * 3600</f>
        <v/>
      </c>
      <c r="E19" s="159" t="n"/>
      <c r="F19" s="234" t="n"/>
    </row>
    <row r="20" ht="15.95" customHeight="1">
      <c r="A20" s="195" t="n">
        <v>8</v>
      </c>
      <c r="B20" s="183" t="n"/>
      <c r="C20" s="234" t="n"/>
      <c r="D20" s="159">
        <f>C20 * 1000 / 24 * 3600</f>
        <v/>
      </c>
      <c r="E20" s="159" t="n"/>
      <c r="F20" s="234" t="n"/>
    </row>
    <row r="21" ht="15.95" customHeight="1">
      <c r="A21" s="195" t="n">
        <v>9</v>
      </c>
      <c r="B21" s="183" t="n"/>
      <c r="C21" s="234" t="n"/>
      <c r="D21" s="159">
        <f>C21 * 1000 / 24 * 3600</f>
        <v/>
      </c>
      <c r="E21" s="159" t="n"/>
      <c r="F21" s="234" t="n"/>
    </row>
    <row r="22" ht="15.95" customHeight="1">
      <c r="A22" s="195" t="n">
        <v>10</v>
      </c>
      <c r="B22" s="183" t="n"/>
      <c r="C22" s="234" t="n"/>
      <c r="D22" s="159">
        <f>C22 * 1000 / 24 * 3600</f>
        <v/>
      </c>
      <c r="E22" s="159" t="n"/>
      <c r="F22" s="234" t="n"/>
    </row>
    <row r="23" ht="15.95" customHeight="1">
      <c r="A23" s="195" t="n">
        <v>11</v>
      </c>
      <c r="B23" s="183" t="n"/>
      <c r="C23" s="234" t="n"/>
      <c r="D23" s="159">
        <f>C23 * 1000 / 24 * 3600</f>
        <v/>
      </c>
      <c r="E23" s="159" t="n"/>
      <c r="F23" s="234" t="n"/>
    </row>
    <row r="24" ht="15.95" customHeight="1">
      <c r="A24" s="195" t="n">
        <v>12</v>
      </c>
      <c r="B24" s="183" t="n"/>
      <c r="C24" s="234" t="n"/>
      <c r="D24" s="159">
        <f>C24 * 1000 / 24 * 3600</f>
        <v/>
      </c>
      <c r="E24" s="159" t="n"/>
      <c r="F24" s="234" t="n"/>
    </row>
    <row r="25" ht="15.95" customHeight="1">
      <c r="A25" s="195" t="n">
        <v>13</v>
      </c>
      <c r="B25" s="183" t="n"/>
      <c r="C25" s="234" t="n"/>
      <c r="D25" s="159">
        <f>C25 * 1000 / 24 * 3600</f>
        <v/>
      </c>
      <c r="E25" s="159" t="n"/>
      <c r="F25" s="234" t="n"/>
    </row>
    <row r="26" ht="15.95" customHeight="1">
      <c r="A26" s="195" t="n">
        <v>14</v>
      </c>
      <c r="B26" s="183" t="n"/>
      <c r="C26" s="234" t="n"/>
      <c r="D26" s="159">
        <f>C26 * 1000 / 24 * 3600</f>
        <v/>
      </c>
      <c r="E26" s="159" t="n"/>
      <c r="F26" s="234" t="n"/>
    </row>
    <row r="27" ht="15.95" customHeight="1">
      <c r="A27" s="195" t="n">
        <v>15</v>
      </c>
      <c r="B27" s="183" t="n"/>
      <c r="C27" s="234" t="n"/>
      <c r="D27" s="159">
        <f>C27 * 1000 / 24 * 3600</f>
        <v/>
      </c>
      <c r="E27" s="159" t="n"/>
      <c r="F27" s="234" t="n"/>
    </row>
    <row r="28" ht="15.95" customHeight="1">
      <c r="A28" s="195" t="n">
        <v>16</v>
      </c>
      <c r="B28" s="183" t="n"/>
      <c r="C28" s="234" t="n"/>
      <c r="D28" s="159">
        <f>C28 * 1000 / 24 * 3600</f>
        <v/>
      </c>
      <c r="E28" s="159" t="n"/>
      <c r="F28" s="234" t="n"/>
    </row>
    <row r="29" ht="15.95" customHeight="1">
      <c r="A29" s="195" t="n">
        <v>17</v>
      </c>
      <c r="B29" s="183" t="n"/>
      <c r="C29" s="234" t="n"/>
      <c r="D29" s="159">
        <f>C29 * 1000 / 24 * 3600</f>
        <v/>
      </c>
      <c r="E29" s="159" t="n"/>
      <c r="F29" s="234" t="n"/>
    </row>
    <row r="30" ht="15.95" customHeight="1">
      <c r="A30" s="195" t="n">
        <v>18</v>
      </c>
      <c r="B30" s="183" t="n"/>
      <c r="C30" s="234" t="n"/>
      <c r="D30" s="159">
        <f>C30 * 1000 / 24 * 3600</f>
        <v/>
      </c>
      <c r="E30" s="159" t="n"/>
      <c r="F30" s="234" t="n"/>
    </row>
    <row r="31" ht="15.95" customHeight="1">
      <c r="A31" s="195" t="n">
        <v>19</v>
      </c>
      <c r="B31" s="183" t="n"/>
      <c r="C31" s="234" t="n"/>
      <c r="D31" s="159">
        <f>C31 * 1000 / 24 * 3600</f>
        <v/>
      </c>
      <c r="E31" s="159" t="n"/>
      <c r="F31" s="234" t="n"/>
    </row>
    <row r="32" ht="15.95" customHeight="1">
      <c r="A32" s="195" t="n">
        <v>20</v>
      </c>
      <c r="B32" s="183" t="n"/>
      <c r="C32" s="234" t="n"/>
      <c r="D32" s="159">
        <f>C32 * 1000 / 24 * 3600</f>
        <v/>
      </c>
      <c r="E32" s="159" t="n"/>
      <c r="F32" s="234" t="n"/>
    </row>
    <row r="33" ht="15.95" customHeight="1">
      <c r="A33" s="195" t="n">
        <v>21</v>
      </c>
      <c r="B33" s="183" t="n"/>
      <c r="C33" s="234" t="n"/>
      <c r="D33" s="159">
        <f>C33 * 1000 / 24 * 3600</f>
        <v/>
      </c>
      <c r="E33" s="159" t="n"/>
      <c r="F33" s="234" t="n"/>
    </row>
    <row r="34" ht="15.95" customHeight="1">
      <c r="A34" s="195" t="n">
        <v>22</v>
      </c>
      <c r="B34" s="183" t="n"/>
      <c r="C34" s="234" t="n"/>
      <c r="D34" s="159">
        <f>C34 * 1000 / 24 * 3600</f>
        <v/>
      </c>
      <c r="E34" s="159" t="n"/>
      <c r="F34" s="234" t="n"/>
    </row>
    <row r="35" ht="15.95" customHeight="1">
      <c r="A35" s="195" t="n">
        <v>23</v>
      </c>
      <c r="B35" s="183" t="n"/>
      <c r="C35" s="234" t="n"/>
      <c r="D35" s="159">
        <f>C35 * 1000 / 24 * 3600</f>
        <v/>
      </c>
      <c r="E35" s="159" t="n"/>
      <c r="F35" s="234" t="n"/>
    </row>
    <row r="36" ht="15.95" customHeight="1">
      <c r="A36" s="195" t="n">
        <v>24</v>
      </c>
      <c r="B36" s="183" t="n"/>
      <c r="C36" s="234" t="n"/>
      <c r="D36" s="159">
        <f>C36 * 1000 / 24 * 3600</f>
        <v/>
      </c>
      <c r="E36" s="159" t="n"/>
      <c r="F36" s="234" t="n"/>
    </row>
    <row r="37" ht="15.95" customHeight="1">
      <c r="A37" s="195" t="n">
        <v>25</v>
      </c>
      <c r="B37" s="183" t="n"/>
      <c r="C37" s="234" t="n"/>
      <c r="D37" s="159">
        <f>C37 * 1000 / 24 * 3600</f>
        <v/>
      </c>
      <c r="E37" s="159" t="n"/>
      <c r="F37" s="234" t="n"/>
    </row>
    <row r="38" ht="15.95" customHeight="1">
      <c r="A38" s="195" t="n">
        <v>26</v>
      </c>
      <c r="B38" s="183" t="n"/>
      <c r="C38" s="234" t="n"/>
      <c r="D38" s="159">
        <f>C38 * 1000 / 24 * 3600</f>
        <v/>
      </c>
      <c r="E38" s="159" t="n"/>
      <c r="F38" s="234" t="n"/>
    </row>
    <row r="39" ht="15.95" customHeight="1">
      <c r="A39" s="195" t="n">
        <v>27</v>
      </c>
      <c r="B39" s="183" t="n"/>
      <c r="C39" s="234" t="n"/>
      <c r="D39" s="159">
        <f>C39 * 1000 / 24 * 3600</f>
        <v/>
      </c>
      <c r="E39" s="159" t="n"/>
      <c r="F39" s="234" t="n"/>
    </row>
    <row r="40" ht="15.95" customHeight="1">
      <c r="A40" s="195" t="n">
        <v>28</v>
      </c>
      <c r="B40" s="183" t="n"/>
      <c r="C40" s="234" t="n"/>
      <c r="D40" s="159">
        <f>C40 * 1000 / 24 * 3600</f>
        <v/>
      </c>
      <c r="E40" s="159" t="n"/>
      <c r="F40" s="234" t="n"/>
    </row>
    <row r="41" ht="15.95" customHeight="1">
      <c r="A41" s="195" t="n">
        <v>29</v>
      </c>
      <c r="B41" s="183" t="n"/>
      <c r="C41" s="234" t="n"/>
      <c r="D41" s="159">
        <f>C41 * 1000 / 24 * 3600</f>
        <v/>
      </c>
      <c r="E41" s="159" t="n"/>
      <c r="F41" s="234" t="n"/>
    </row>
    <row r="42" ht="15.95" customHeight="1">
      <c r="A42" s="195" t="n">
        <v>30</v>
      </c>
      <c r="B42" s="183" t="n"/>
      <c r="C42" s="234" t="n"/>
      <c r="D42" s="159">
        <f>C42 * 1000 / 24 * 3600</f>
        <v/>
      </c>
      <c r="E42" s="159" t="n"/>
      <c r="F42" s="234" t="n"/>
    </row>
    <row r="43" ht="15.95" customHeight="1">
      <c r="A43" s="195" t="n">
        <v>31</v>
      </c>
      <c r="B43" s="181" t="n"/>
      <c r="C43" s="234" t="n"/>
      <c r="D43" s="159">
        <f>C43 * 1000 / 24 * 3600</f>
        <v/>
      </c>
      <c r="E43" s="159" t="n"/>
      <c r="F43" s="234" t="n"/>
    </row>
    <row r="44" ht="15.95" customHeight="1">
      <c r="A44" s="184" t="inlineStr">
        <is>
          <t>UKUPNO MJESEČNO:</t>
        </is>
      </c>
      <c r="B44" s="185" t="n"/>
      <c r="C44" s="162">
        <f>SUM(C13:C43)</f>
        <v/>
      </c>
      <c r="D44" s="161" t="n"/>
      <c r="E44" s="161" t="n"/>
      <c r="F44" s="162">
        <f>SUM(F13:F43)</f>
        <v/>
      </c>
    </row>
    <row r="45" ht="15.95" customHeight="1">
      <c r="A45" s="184" t="inlineStr">
        <is>
          <t>RAZLIKA ULAZ-IZLAZ [m3]</t>
        </is>
      </c>
      <c r="B45" s="185" t="n"/>
      <c r="C45" s="162">
        <f>C44-F44</f>
        <v/>
      </c>
      <c r="D45" s="165" t="n"/>
      <c r="E45" s="166" t="n"/>
      <c r="F45" s="167" t="n"/>
    </row>
    <row r="46" ht="15.95" customHeight="1">
      <c r="A46" s="175" t="n"/>
      <c r="B46" s="168" t="n"/>
      <c r="C46" s="174" t="n"/>
      <c r="D46" s="172" t="n"/>
      <c r="E46" s="172" t="n"/>
      <c r="F46" s="171" t="n"/>
      <c r="G46" s="170" t="n"/>
    </row>
    <row r="47" ht="15.95" customHeight="1">
      <c r="A47" s="14" t="inlineStr">
        <is>
          <t>Datum:</t>
        </is>
      </c>
      <c r="B47" s="169" t="n"/>
      <c r="C47" s="173" t="n"/>
      <c r="D47" s="169" t="n"/>
      <c r="E47" s="169" t="n"/>
    </row>
    <row r="48" ht="15.95" customHeight="1">
      <c r="A48" s="3" t="n"/>
      <c r="B48" s="3" t="n"/>
      <c r="C48" s="12" t="n"/>
      <c r="D48" s="176" t="inlineStr">
        <is>
          <t>potpis voditelja očevidnika</t>
        </is>
      </c>
      <c r="E48" s="177" t="n"/>
    </row>
    <row r="49" ht="15.95" customHeight="1">
      <c r="A49" s="3" t="n"/>
      <c r="B49" s="3" t="n"/>
      <c r="C49" s="12" t="n"/>
      <c r="D49" s="15" t="n"/>
    </row>
    <row r="50" ht="15.95" customHeight="1">
      <c r="A50" s="178" t="inlineStr">
        <is>
          <t>Prilog 2 - DNEVNI OČEVIDNIK</t>
        </is>
      </c>
      <c r="C50" s="186" t="n"/>
    </row>
    <row r="51" ht="15.95" customHeight="1">
      <c r="A51" s="4" t="n"/>
      <c r="C51" s="186" t="n"/>
    </row>
    <row r="52" ht="15.95" customHeight="1">
      <c r="A52" s="178" t="inlineStr">
        <is>
          <t>Naziv pravne osobe (obveznika):</t>
        </is>
      </c>
      <c r="C52" s="186" t="inlineStr">
        <is>
          <t>VRELO d.o.o.</t>
        </is>
      </c>
    </row>
    <row r="53" ht="15.95" customHeight="1">
      <c r="A53" s="178" t="inlineStr">
        <is>
          <t>Adresa:</t>
        </is>
      </c>
      <c r="C53" s="186" t="inlineStr">
        <is>
          <t>Palit 68</t>
        </is>
      </c>
    </row>
    <row r="54" ht="15.95" customHeight="1">
      <c r="A54" s="178" t="inlineStr">
        <is>
          <t>OIB:</t>
        </is>
      </c>
      <c r="C54" s="186" t="n">
        <v>36457028007</v>
      </c>
    </row>
    <row r="55" ht="15.95" customHeight="1">
      <c r="A55" s="178" t="inlineStr">
        <is>
          <t>MBPS kod DZS:</t>
        </is>
      </c>
      <c r="C55" s="186" t="n">
        <v>3057160</v>
      </c>
    </row>
    <row r="56" ht="15.95" customHeight="1">
      <c r="A56" s="4" t="n"/>
      <c r="C56" s="186" t="n"/>
    </row>
    <row r="57" ht="15.95" customHeight="1">
      <c r="A57" s="4" t="inlineStr">
        <is>
          <t>Mjesec:</t>
        </is>
      </c>
      <c r="B57" s="8" t="inlineStr">
        <is>
          <t>Rujan</t>
        </is>
      </c>
      <c r="C57" s="186" t="n"/>
    </row>
    <row r="58" ht="15.95" customHeight="1">
      <c r="A58" s="4" t="inlineStr">
        <is>
          <t>Godina:</t>
        </is>
      </c>
      <c r="B58" s="158" t="n"/>
      <c r="C58" s="186" t="n"/>
    </row>
    <row r="59" ht="15.95" customHeight="1"/>
    <row r="60" ht="45" customHeight="1">
      <c r="A60" s="180" t="inlineStr">
        <is>
          <t>DAN</t>
        </is>
      </c>
      <c r="B60" s="180" t="inlineStr">
        <is>
          <t>VODOZAHVAT</t>
        </is>
      </c>
      <c r="C60" s="180" t="inlineStr">
        <is>
          <t>DNEVNA KOLIČINA</t>
        </is>
      </c>
      <c r="D60" s="180" t="inlineStr">
        <is>
          <t>PROSJEČNA DNEVNA PROTOKA</t>
        </is>
      </c>
      <c r="E60" s="180" t="inlineStr">
        <is>
          <t>MAKSIMALNA REGISTRIRANA DNEVNA PROTOKA</t>
        </is>
      </c>
    </row>
    <row r="61" ht="15.95" customHeight="1">
      <c r="A61" s="181" t="n"/>
      <c r="B61" s="180" t="inlineStr">
        <is>
          <t>naziv</t>
        </is>
      </c>
      <c r="C61" s="180" t="inlineStr">
        <is>
          <t>m3/dan</t>
        </is>
      </c>
      <c r="D61" s="180" t="inlineStr">
        <is>
          <t>l/s</t>
        </is>
      </c>
      <c r="E61" s="180" t="inlineStr">
        <is>
          <t>l/s</t>
        </is>
      </c>
    </row>
    <row r="62" ht="15.95" customHeight="1">
      <c r="A62" s="195" t="n">
        <v>1</v>
      </c>
      <c r="B62" s="182" t="inlineStr">
        <is>
          <t>Perići</t>
        </is>
      </c>
      <c r="C62" s="154" t="n"/>
      <c r="D62" s="154">
        <f>C62 * 1000 / 24 * 3600</f>
        <v/>
      </c>
      <c r="E62" s="159" t="n"/>
    </row>
    <row r="63" ht="15.95" customHeight="1">
      <c r="A63" s="195" t="n">
        <v>2</v>
      </c>
      <c r="B63" s="183" t="n"/>
      <c r="C63" s="154" t="n"/>
      <c r="D63" s="154">
        <f>C63 * 1000 / 24 * 3600</f>
        <v/>
      </c>
      <c r="E63" s="159" t="n"/>
    </row>
    <row r="64" ht="15.95" customHeight="1">
      <c r="A64" s="195" t="n">
        <v>3</v>
      </c>
      <c r="B64" s="183" t="n"/>
      <c r="C64" s="154" t="n"/>
      <c r="D64" s="154">
        <f>C64 * 1000 / 24 * 3600</f>
        <v/>
      </c>
      <c r="E64" s="159" t="n"/>
    </row>
    <row r="65" ht="15.95" customHeight="1">
      <c r="A65" s="195" t="n">
        <v>4</v>
      </c>
      <c r="B65" s="183" t="n"/>
      <c r="C65" s="154" t="n"/>
      <c r="D65" s="154">
        <f>C65 * 1000 / 24 * 3600</f>
        <v/>
      </c>
      <c r="E65" s="159" t="n"/>
    </row>
    <row r="66" ht="15.95" customHeight="1">
      <c r="A66" s="195" t="n">
        <v>5</v>
      </c>
      <c r="B66" s="183" t="n"/>
      <c r="C66" s="154" t="n"/>
      <c r="D66" s="154">
        <f>C66 * 1000 / 24 * 3600</f>
        <v/>
      </c>
      <c r="E66" s="159" t="n"/>
    </row>
    <row r="67" ht="15.95" customHeight="1">
      <c r="A67" s="195" t="n">
        <v>6</v>
      </c>
      <c r="B67" s="183" t="n"/>
      <c r="C67" s="154" t="n"/>
      <c r="D67" s="154">
        <f>C67 * 1000 / 24 * 3600</f>
        <v/>
      </c>
      <c r="E67" s="159" t="n"/>
    </row>
    <row r="68" ht="15.95" customHeight="1">
      <c r="A68" s="195" t="n">
        <v>7</v>
      </c>
      <c r="B68" s="183" t="n"/>
      <c r="C68" s="154" t="n"/>
      <c r="D68" s="154">
        <f>C68 * 1000 / 24 * 3600</f>
        <v/>
      </c>
      <c r="E68" s="159" t="n"/>
    </row>
    <row r="69" ht="15.95" customHeight="1">
      <c r="A69" s="195" t="n">
        <v>8</v>
      </c>
      <c r="B69" s="183" t="n"/>
      <c r="C69" s="154" t="n"/>
      <c r="D69" s="154">
        <f>C69 * 1000 / 24 * 3600</f>
        <v/>
      </c>
      <c r="E69" s="159" t="n"/>
    </row>
    <row r="70" ht="15.95" customHeight="1">
      <c r="A70" s="195" t="n">
        <v>9</v>
      </c>
      <c r="B70" s="183" t="n"/>
      <c r="C70" s="154" t="n"/>
      <c r="D70" s="154">
        <f>C70 * 1000 / 24 * 3600</f>
        <v/>
      </c>
      <c r="E70" s="159" t="n"/>
    </row>
    <row r="71" ht="15.95" customHeight="1">
      <c r="A71" s="195" t="n">
        <v>10</v>
      </c>
      <c r="B71" s="183" t="n"/>
      <c r="C71" s="154" t="n"/>
      <c r="D71" s="154">
        <f>C71 * 1000 / 24 * 3600</f>
        <v/>
      </c>
      <c r="E71" s="159" t="n"/>
    </row>
    <row r="72" ht="15.95" customHeight="1">
      <c r="A72" s="195" t="n">
        <v>11</v>
      </c>
      <c r="B72" s="183" t="n"/>
      <c r="C72" s="154" t="n"/>
      <c r="D72" s="154">
        <f>C72 * 1000 / 24 * 3600</f>
        <v/>
      </c>
      <c r="E72" s="159" t="n"/>
    </row>
    <row r="73" ht="15.95" customHeight="1">
      <c r="A73" s="195" t="n">
        <v>12</v>
      </c>
      <c r="B73" s="183" t="n"/>
      <c r="C73" s="154" t="n"/>
      <c r="D73" s="154">
        <f>C73 * 1000 / 24 * 3600</f>
        <v/>
      </c>
      <c r="E73" s="159" t="n"/>
    </row>
    <row r="74" ht="15.95" customHeight="1">
      <c r="A74" s="195" t="n">
        <v>13</v>
      </c>
      <c r="B74" s="183" t="n"/>
      <c r="C74" s="154" t="n"/>
      <c r="D74" s="154">
        <f>C74 * 1000 / 24 * 3600</f>
        <v/>
      </c>
      <c r="E74" s="159" t="n"/>
    </row>
    <row r="75" ht="15.95" customHeight="1">
      <c r="A75" s="195" t="n">
        <v>14</v>
      </c>
      <c r="B75" s="183" t="n"/>
      <c r="C75" s="154" t="n"/>
      <c r="D75" s="154">
        <f>C75 * 1000 / 24 * 3600</f>
        <v/>
      </c>
      <c r="E75" s="159" t="n"/>
    </row>
    <row r="76" ht="15.95" customHeight="1">
      <c r="A76" s="195" t="n">
        <v>15</v>
      </c>
      <c r="B76" s="183" t="n"/>
      <c r="C76" s="154" t="n"/>
      <c r="D76" s="154">
        <f>C76 * 1000 / 24 * 3600</f>
        <v/>
      </c>
      <c r="E76" s="159" t="n"/>
    </row>
    <row r="77" ht="15.95" customHeight="1">
      <c r="A77" s="195" t="n">
        <v>16</v>
      </c>
      <c r="B77" s="183" t="n"/>
      <c r="C77" s="154" t="n"/>
      <c r="D77" s="154">
        <f>C77 * 1000 / 24 * 3600</f>
        <v/>
      </c>
      <c r="E77" s="159" t="n"/>
    </row>
    <row r="78" ht="15.95" customHeight="1">
      <c r="A78" s="195" t="n">
        <v>17</v>
      </c>
      <c r="B78" s="183" t="n"/>
      <c r="C78" s="154" t="n"/>
      <c r="D78" s="154">
        <f>C78 * 1000 / 24 * 3600</f>
        <v/>
      </c>
      <c r="E78" s="159" t="n"/>
    </row>
    <row r="79" ht="15.95" customHeight="1">
      <c r="A79" s="195" t="n">
        <v>18</v>
      </c>
      <c r="B79" s="183" t="n"/>
      <c r="C79" s="154" t="n"/>
      <c r="D79" s="154">
        <f>C79 * 1000 / 24 * 3600</f>
        <v/>
      </c>
      <c r="E79" s="159" t="n"/>
    </row>
    <row r="80" ht="15.95" customHeight="1">
      <c r="A80" s="195" t="n">
        <v>19</v>
      </c>
      <c r="B80" s="183" t="n"/>
      <c r="C80" s="154" t="n"/>
      <c r="D80" s="154">
        <f>C80 * 1000 / 24 * 3600</f>
        <v/>
      </c>
      <c r="E80" s="159" t="n"/>
    </row>
    <row r="81" ht="15.95" customHeight="1">
      <c r="A81" s="195" t="n">
        <v>20</v>
      </c>
      <c r="B81" s="183" t="n"/>
      <c r="C81" s="154" t="n"/>
      <c r="D81" s="154">
        <f>C81 * 1000 / 24 * 3600</f>
        <v/>
      </c>
      <c r="E81" s="159" t="n"/>
    </row>
    <row r="82" ht="15.95" customHeight="1">
      <c r="A82" s="195" t="n">
        <v>21</v>
      </c>
      <c r="B82" s="183" t="n"/>
      <c r="C82" s="154" t="n"/>
      <c r="D82" s="154">
        <f>C82 * 1000 / 24 * 3600</f>
        <v/>
      </c>
      <c r="E82" s="159" t="n"/>
    </row>
    <row r="83" ht="15.95" customHeight="1">
      <c r="A83" s="195" t="n">
        <v>22</v>
      </c>
      <c r="B83" s="183" t="n"/>
      <c r="C83" s="154" t="n"/>
      <c r="D83" s="154">
        <f>C83 * 1000 / 24 * 3600</f>
        <v/>
      </c>
      <c r="E83" s="159" t="n"/>
    </row>
    <row r="84" ht="15.95" customHeight="1">
      <c r="A84" s="195" t="n">
        <v>23</v>
      </c>
      <c r="B84" s="183" t="n"/>
      <c r="C84" s="154" t="n"/>
      <c r="D84" s="154">
        <f>C84 * 1000 / 24 * 3600</f>
        <v/>
      </c>
      <c r="E84" s="159" t="n"/>
    </row>
    <row r="85" ht="15.95" customHeight="1">
      <c r="A85" s="195" t="n">
        <v>24</v>
      </c>
      <c r="B85" s="183" t="n"/>
      <c r="C85" s="154" t="n"/>
      <c r="D85" s="154">
        <f>C85 * 1000 / 24 * 3600</f>
        <v/>
      </c>
      <c r="E85" s="159" t="n"/>
    </row>
    <row r="86" ht="15.95" customHeight="1">
      <c r="A86" s="195" t="n">
        <v>25</v>
      </c>
      <c r="B86" s="183" t="n"/>
      <c r="C86" s="154" t="n"/>
      <c r="D86" s="154">
        <f>C86 * 1000 / 24 * 3600</f>
        <v/>
      </c>
      <c r="E86" s="159" t="n"/>
    </row>
    <row r="87" ht="15.95" customHeight="1">
      <c r="A87" s="195" t="n">
        <v>26</v>
      </c>
      <c r="B87" s="183" t="n"/>
      <c r="C87" s="154" t="n"/>
      <c r="D87" s="154">
        <f>C87 * 1000 / 24 * 3600</f>
        <v/>
      </c>
      <c r="E87" s="159" t="n"/>
    </row>
    <row r="88" ht="15.95" customHeight="1">
      <c r="A88" s="195" t="n">
        <v>27</v>
      </c>
      <c r="B88" s="183" t="n"/>
      <c r="C88" s="154" t="n"/>
      <c r="D88" s="154">
        <f>C88 * 1000 / 24 * 3600</f>
        <v/>
      </c>
      <c r="E88" s="159" t="n"/>
    </row>
    <row r="89" ht="15.95" customHeight="1">
      <c r="A89" s="195" t="n">
        <v>28</v>
      </c>
      <c r="B89" s="183" t="n"/>
      <c r="C89" s="154" t="n"/>
      <c r="D89" s="154">
        <f>C89 * 1000 / 24 * 3600</f>
        <v/>
      </c>
      <c r="E89" s="159" t="n"/>
    </row>
    <row r="90" ht="15.95" customHeight="1">
      <c r="A90" s="195" t="n">
        <v>29</v>
      </c>
      <c r="B90" s="183" t="n"/>
      <c r="C90" s="154" t="n"/>
      <c r="D90" s="154">
        <f>C90 * 1000 / 24 * 3600</f>
        <v/>
      </c>
      <c r="E90" s="159" t="n"/>
    </row>
    <row r="91" ht="15.95" customHeight="1">
      <c r="A91" s="195" t="n">
        <v>30</v>
      </c>
      <c r="B91" s="183" t="n"/>
      <c r="C91" s="154" t="n"/>
      <c r="D91" s="154">
        <f>C91 * 1000 / 24 * 3600</f>
        <v/>
      </c>
      <c r="E91" s="159" t="n"/>
    </row>
    <row r="92" ht="15.95" customHeight="1">
      <c r="A92" s="195" t="n">
        <v>31</v>
      </c>
      <c r="B92" s="181" t="n"/>
      <c r="C92" s="154" t="n"/>
      <c r="D92" s="154">
        <f>C92 * 1000 / 24 * 3600</f>
        <v/>
      </c>
      <c r="E92" s="159" t="n"/>
    </row>
    <row r="93" ht="15.95" customHeight="1">
      <c r="A93" s="184" t="inlineStr">
        <is>
          <t>UKUPNO MJESEČNO:</t>
        </is>
      </c>
      <c r="B93" s="185" t="n"/>
      <c r="C93" s="187">
        <f>SUM(C62:C92)</f>
        <v/>
      </c>
      <c r="D93" s="184" t="n"/>
      <c r="E93" s="187" t="n"/>
    </row>
    <row r="94" ht="15.95" customHeight="1"/>
    <row r="95" ht="15.95" customHeight="1">
      <c r="A95" s="14" t="inlineStr">
        <is>
          <t>Datum:</t>
        </is>
      </c>
      <c r="B95" s="13" t="n"/>
      <c r="C95" s="12" t="n"/>
      <c r="D95" s="13" t="n"/>
      <c r="E95" s="13" t="n"/>
    </row>
    <row r="96" ht="15.95" customHeight="1">
      <c r="A96" s="3" t="n"/>
      <c r="B96" s="3" t="n"/>
      <c r="C96" s="12" t="n"/>
      <c r="D96" s="176" t="inlineStr">
        <is>
          <t>potpis voditelja očevidnika</t>
        </is>
      </c>
      <c r="E96" s="177" t="n"/>
    </row>
    <row r="97" ht="15.95" customHeight="1">
      <c r="A97" s="3" t="n"/>
      <c r="B97" s="3" t="n"/>
      <c r="C97" s="12" t="n"/>
      <c r="D97" s="15" t="n"/>
      <c r="E97" s="15" t="n"/>
    </row>
    <row r="98" ht="15.95" customHeight="1">
      <c r="A98" s="178" t="inlineStr">
        <is>
          <t>Prilog 2 - DNEVNI OČEVIDNIK</t>
        </is>
      </c>
      <c r="C98" s="186" t="n"/>
    </row>
    <row r="99" ht="15.95" customHeight="1">
      <c r="A99" s="4" t="n"/>
      <c r="C99" s="186" t="n"/>
    </row>
    <row r="100" ht="15.95" customHeight="1">
      <c r="A100" s="178" t="inlineStr">
        <is>
          <t>Naziv pravne osobe (obveznika):</t>
        </is>
      </c>
      <c r="C100" s="186" t="inlineStr">
        <is>
          <t>VRELO d.o.o.</t>
        </is>
      </c>
    </row>
    <row r="101" ht="15.95" customHeight="1">
      <c r="A101" s="178" t="inlineStr">
        <is>
          <t>Adresa:</t>
        </is>
      </c>
      <c r="C101" s="186" t="inlineStr">
        <is>
          <t>Palit 68</t>
        </is>
      </c>
    </row>
    <row r="102" ht="15.95" customHeight="1">
      <c r="A102" s="178" t="inlineStr">
        <is>
          <t>OIB:</t>
        </is>
      </c>
      <c r="C102" s="186" t="n">
        <v>36457028007</v>
      </c>
    </row>
    <row r="103" ht="15.95" customHeight="1">
      <c r="A103" s="178" t="inlineStr">
        <is>
          <t>MBPS kod DZS:</t>
        </is>
      </c>
      <c r="C103" s="186" t="n">
        <v>3057160</v>
      </c>
    </row>
    <row r="104" ht="15.95" customHeight="1">
      <c r="A104" s="4" t="n"/>
      <c r="C104" s="186" t="n"/>
    </row>
    <row r="105" ht="15.95" customHeight="1">
      <c r="A105" s="4" t="inlineStr">
        <is>
          <t>Mjesec:</t>
        </is>
      </c>
      <c r="B105" s="8" t="inlineStr">
        <is>
          <t>Rujan</t>
        </is>
      </c>
      <c r="C105" s="186" t="n"/>
    </row>
    <row r="106" ht="15.95" customHeight="1">
      <c r="A106" s="4" t="inlineStr">
        <is>
          <t>Godina:</t>
        </is>
      </c>
      <c r="B106" s="158" t="n"/>
      <c r="C106" s="186" t="n"/>
    </row>
    <row r="107" ht="15.95" customHeight="1"/>
    <row r="108" ht="45" customHeight="1">
      <c r="A108" s="180" t="inlineStr">
        <is>
          <t>DAN</t>
        </is>
      </c>
      <c r="B108" s="180" t="inlineStr">
        <is>
          <t>VODOZAHVAT</t>
        </is>
      </c>
      <c r="C108" s="180" t="inlineStr">
        <is>
          <t>DNEVNA KOLIČINA</t>
        </is>
      </c>
      <c r="D108" s="180" t="inlineStr">
        <is>
          <t>PROSJEČNA DNEVNA PROTOKA</t>
        </is>
      </c>
      <c r="E108" s="180" t="inlineStr">
        <is>
          <t>MAKSIMALNA REGISTRIRANA DNEVNA PROTOKA</t>
        </is>
      </c>
    </row>
    <row r="109" ht="15.95" customHeight="1">
      <c r="A109" s="181" t="n"/>
      <c r="B109" s="180" t="inlineStr">
        <is>
          <t>naziv</t>
        </is>
      </c>
      <c r="C109" s="180" t="inlineStr">
        <is>
          <t>m3/dan</t>
        </is>
      </c>
      <c r="D109" s="180" t="inlineStr">
        <is>
          <t>l/s</t>
        </is>
      </c>
      <c r="E109" s="180" t="inlineStr">
        <is>
          <t>l/s</t>
        </is>
      </c>
    </row>
    <row r="110" ht="15.95" customHeight="1">
      <c r="A110" s="195" t="n">
        <v>1</v>
      </c>
      <c r="B110" s="182" t="inlineStr">
        <is>
          <t>Gvačići I</t>
        </is>
      </c>
      <c r="C110" s="236" t="n"/>
      <c r="D110" s="154">
        <f>C110 * 1000 / 24 * 3600</f>
        <v/>
      </c>
      <c r="E110" s="159" t="n"/>
    </row>
    <row r="111" ht="15.95" customHeight="1">
      <c r="A111" s="195" t="n">
        <v>2</v>
      </c>
      <c r="B111" s="183" t="n"/>
      <c r="C111" s="236" t="n"/>
      <c r="D111" s="154">
        <f>C111 * 1000 / 24 * 3600</f>
        <v/>
      </c>
      <c r="E111" s="159" t="n"/>
    </row>
    <row r="112" ht="15.95" customHeight="1">
      <c r="A112" s="195" t="n">
        <v>3</v>
      </c>
      <c r="B112" s="183" t="n"/>
      <c r="C112" s="236" t="n"/>
      <c r="D112" s="154">
        <f>C112 * 1000 / 24 * 3600</f>
        <v/>
      </c>
      <c r="E112" s="159" t="n"/>
    </row>
    <row r="113" ht="15.95" customHeight="1">
      <c r="A113" s="195" t="n">
        <v>4</v>
      </c>
      <c r="B113" s="183" t="n"/>
      <c r="C113" s="236" t="n"/>
      <c r="D113" s="154">
        <f>C113 * 1000 / 24 * 3600</f>
        <v/>
      </c>
      <c r="E113" s="159" t="n"/>
    </row>
    <row r="114" ht="15.95" customHeight="1">
      <c r="A114" s="195" t="n">
        <v>5</v>
      </c>
      <c r="B114" s="183" t="n"/>
      <c r="C114" s="236" t="n"/>
      <c r="D114" s="154">
        <f>C114 * 1000 / 24 * 3600</f>
        <v/>
      </c>
      <c r="E114" s="159" t="n"/>
    </row>
    <row r="115" ht="15.95" customHeight="1">
      <c r="A115" s="195" t="n">
        <v>6</v>
      </c>
      <c r="B115" s="183" t="n"/>
      <c r="C115" s="236" t="n"/>
      <c r="D115" s="154">
        <f>C115 * 1000 / 24 * 3600</f>
        <v/>
      </c>
      <c r="E115" s="159" t="n"/>
    </row>
    <row r="116" ht="15.95" customHeight="1">
      <c r="A116" s="195" t="n">
        <v>7</v>
      </c>
      <c r="B116" s="183" t="n"/>
      <c r="C116" s="236" t="n"/>
      <c r="D116" s="154">
        <f>C116 * 1000 / 24 * 3600</f>
        <v/>
      </c>
      <c r="E116" s="159" t="n"/>
    </row>
    <row r="117" ht="15.95" customHeight="1">
      <c r="A117" s="195" t="n">
        <v>8</v>
      </c>
      <c r="B117" s="183" t="n"/>
      <c r="C117" s="236" t="n"/>
      <c r="D117" s="154">
        <f>C117 * 1000 / 24 * 3600</f>
        <v/>
      </c>
      <c r="E117" s="159" t="n"/>
    </row>
    <row r="118" ht="15.95" customHeight="1">
      <c r="A118" s="195" t="n">
        <v>9</v>
      </c>
      <c r="B118" s="183" t="n"/>
      <c r="C118" s="236" t="n"/>
      <c r="D118" s="154">
        <f>C118 * 1000 / 24 * 3600</f>
        <v/>
      </c>
      <c r="E118" s="159" t="n"/>
    </row>
    <row r="119" ht="15.95" customHeight="1">
      <c r="A119" s="195" t="n">
        <v>10</v>
      </c>
      <c r="B119" s="183" t="n"/>
      <c r="C119" s="236" t="n"/>
      <c r="D119" s="154">
        <f>C119 * 1000 / 24 * 3600</f>
        <v/>
      </c>
      <c r="E119" s="159" t="n"/>
    </row>
    <row r="120" ht="15.95" customHeight="1">
      <c r="A120" s="195" t="n">
        <v>11</v>
      </c>
      <c r="B120" s="183" t="n"/>
      <c r="C120" s="236" t="n"/>
      <c r="D120" s="154">
        <f>C120 * 1000 / 24 * 3600</f>
        <v/>
      </c>
      <c r="E120" s="159" t="n"/>
    </row>
    <row r="121" ht="15.95" customHeight="1">
      <c r="A121" s="195" t="n">
        <v>12</v>
      </c>
      <c r="B121" s="183" t="n"/>
      <c r="C121" s="236" t="n"/>
      <c r="D121" s="154">
        <f>C121 * 1000 / 24 * 3600</f>
        <v/>
      </c>
      <c r="E121" s="159" t="n"/>
    </row>
    <row r="122" ht="15.95" customHeight="1">
      <c r="A122" s="195" t="n">
        <v>13</v>
      </c>
      <c r="B122" s="183" t="n"/>
      <c r="C122" s="236" t="n"/>
      <c r="D122" s="154">
        <f>C122 * 1000 / 24 * 3600</f>
        <v/>
      </c>
      <c r="E122" s="159" t="n"/>
    </row>
    <row r="123" ht="15.95" customHeight="1">
      <c r="A123" s="195" t="n">
        <v>14</v>
      </c>
      <c r="B123" s="183" t="n"/>
      <c r="C123" s="236" t="n"/>
      <c r="D123" s="154">
        <f>C123 * 1000 / 24 * 3600</f>
        <v/>
      </c>
      <c r="E123" s="159" t="n"/>
    </row>
    <row r="124" ht="15.95" customHeight="1">
      <c r="A124" s="195" t="n">
        <v>15</v>
      </c>
      <c r="B124" s="183" t="n"/>
      <c r="C124" s="236" t="n"/>
      <c r="D124" s="154">
        <f>C124 * 1000 / 24 * 3600</f>
        <v/>
      </c>
      <c r="E124" s="159" t="n"/>
    </row>
    <row r="125" ht="15.95" customHeight="1">
      <c r="A125" s="195" t="n">
        <v>16</v>
      </c>
      <c r="B125" s="183" t="n"/>
      <c r="C125" s="236" t="n"/>
      <c r="D125" s="154">
        <f>C125 * 1000 / 24 * 3600</f>
        <v/>
      </c>
      <c r="E125" s="159" t="n"/>
    </row>
    <row r="126" ht="15.95" customHeight="1">
      <c r="A126" s="195" t="n">
        <v>17</v>
      </c>
      <c r="B126" s="183" t="n"/>
      <c r="C126" s="236" t="n"/>
      <c r="D126" s="154">
        <f>C126 * 1000 / 24 * 3600</f>
        <v/>
      </c>
      <c r="E126" s="159" t="n"/>
    </row>
    <row r="127" ht="15.95" customHeight="1">
      <c r="A127" s="195" t="n">
        <v>18</v>
      </c>
      <c r="B127" s="183" t="n"/>
      <c r="C127" s="236" t="n"/>
      <c r="D127" s="154">
        <f>C127 * 1000 / 24 * 3600</f>
        <v/>
      </c>
      <c r="E127" s="159" t="n"/>
    </row>
    <row r="128" ht="15.95" customHeight="1">
      <c r="A128" s="195" t="n">
        <v>19</v>
      </c>
      <c r="B128" s="183" t="n"/>
      <c r="C128" s="236" t="n"/>
      <c r="D128" s="154">
        <f>C128 * 1000 / 24 * 3600</f>
        <v/>
      </c>
      <c r="E128" s="159" t="n"/>
    </row>
    <row r="129" ht="15.95" customHeight="1">
      <c r="A129" s="195" t="n">
        <v>20</v>
      </c>
      <c r="B129" s="183" t="n"/>
      <c r="C129" s="236" t="n"/>
      <c r="D129" s="154">
        <f>C129 * 1000 / 24 * 3600</f>
        <v/>
      </c>
      <c r="E129" s="159" t="n"/>
    </row>
    <row r="130" ht="15.95" customHeight="1">
      <c r="A130" s="195" t="n">
        <v>21</v>
      </c>
      <c r="B130" s="183" t="n"/>
      <c r="C130" s="236" t="n"/>
      <c r="D130" s="154">
        <f>C130 * 1000 / 24 * 3600</f>
        <v/>
      </c>
      <c r="E130" s="159" t="n"/>
    </row>
    <row r="131" ht="15.95" customHeight="1">
      <c r="A131" s="195" t="n">
        <v>22</v>
      </c>
      <c r="B131" s="183" t="n"/>
      <c r="C131" s="236" t="n"/>
      <c r="D131" s="154">
        <f>C131 * 1000 / 24 * 3600</f>
        <v/>
      </c>
      <c r="E131" s="159" t="n"/>
    </row>
    <row r="132" ht="15.95" customHeight="1">
      <c r="A132" s="195" t="n">
        <v>23</v>
      </c>
      <c r="B132" s="183" t="n"/>
      <c r="C132" s="236" t="n"/>
      <c r="D132" s="154">
        <f>C132 * 1000 / 24 * 3600</f>
        <v/>
      </c>
      <c r="E132" s="159" t="n"/>
    </row>
    <row r="133" ht="15.95" customHeight="1">
      <c r="A133" s="195" t="n">
        <v>24</v>
      </c>
      <c r="B133" s="183" t="n"/>
      <c r="C133" s="236" t="n"/>
      <c r="D133" s="154">
        <f>C133 * 1000 / 24 * 3600</f>
        <v/>
      </c>
      <c r="E133" s="159" t="n"/>
    </row>
    <row r="134" ht="15.95" customHeight="1">
      <c r="A134" s="195" t="n">
        <v>25</v>
      </c>
      <c r="B134" s="183" t="n"/>
      <c r="C134" s="236" t="n"/>
      <c r="D134" s="154">
        <f>C134 * 1000 / 24 * 3600</f>
        <v/>
      </c>
      <c r="E134" s="159" t="n"/>
    </row>
    <row r="135" ht="15.95" customHeight="1">
      <c r="A135" s="195" t="n">
        <v>26</v>
      </c>
      <c r="B135" s="183" t="n"/>
      <c r="C135" s="236" t="n"/>
      <c r="D135" s="154">
        <f>C135 * 1000 / 24 * 3600</f>
        <v/>
      </c>
      <c r="E135" s="159" t="n"/>
    </row>
    <row r="136" ht="15.95" customHeight="1">
      <c r="A136" s="195" t="n">
        <v>27</v>
      </c>
      <c r="B136" s="183" t="n"/>
      <c r="C136" s="236" t="n"/>
      <c r="D136" s="154">
        <f>C136 * 1000 / 24 * 3600</f>
        <v/>
      </c>
      <c r="E136" s="159" t="n"/>
    </row>
    <row r="137" ht="15.95" customHeight="1">
      <c r="A137" s="195" t="n">
        <v>28</v>
      </c>
      <c r="B137" s="183" t="n"/>
      <c r="C137" s="236" t="n"/>
      <c r="D137" s="154">
        <f>C137 * 1000 / 24 * 3600</f>
        <v/>
      </c>
      <c r="E137" s="159" t="n"/>
    </row>
    <row r="138" ht="15.95" customHeight="1">
      <c r="A138" s="195" t="n">
        <v>29</v>
      </c>
      <c r="B138" s="183" t="n"/>
      <c r="C138" s="236" t="n"/>
      <c r="D138" s="154">
        <f>C138 * 1000 / 24 * 3600</f>
        <v/>
      </c>
      <c r="E138" s="159" t="n"/>
    </row>
    <row r="139" ht="15.95" customHeight="1">
      <c r="A139" s="195" t="n">
        <v>30</v>
      </c>
      <c r="B139" s="183" t="n"/>
      <c r="C139" s="236" t="n"/>
      <c r="D139" s="154">
        <f>C139 * 1000 / 24 * 3600</f>
        <v/>
      </c>
      <c r="E139" s="159" t="n"/>
    </row>
    <row r="140" ht="15.95" customHeight="1">
      <c r="A140" s="195" t="n">
        <v>31</v>
      </c>
      <c r="B140" s="181" t="n"/>
      <c r="C140" s="236" t="n"/>
      <c r="D140" s="154">
        <f>C140 * 1000 / 24 * 3600</f>
        <v/>
      </c>
      <c r="E140" s="159" t="n"/>
    </row>
    <row r="141" ht="15.95" customHeight="1">
      <c r="A141" s="184" t="inlineStr">
        <is>
          <t>UKUPNO MJESEČNO:</t>
        </is>
      </c>
      <c r="B141" s="185" t="n"/>
      <c r="C141" s="187">
        <f>SUM(C110:C140)</f>
        <v/>
      </c>
      <c r="D141" s="187" t="n"/>
      <c r="E141" s="187" t="n"/>
    </row>
    <row r="142" ht="15.95" customHeight="1">
      <c r="A142" s="3" t="n"/>
      <c r="B142" s="3" t="n"/>
      <c r="C142" s="12" t="n"/>
      <c r="D142" s="3" t="n"/>
      <c r="E142" s="3" t="n"/>
    </row>
    <row r="143" ht="15.95" customHeight="1">
      <c r="A143" s="14" t="inlineStr">
        <is>
          <t>Datum:</t>
        </is>
      </c>
      <c r="B143" s="13" t="n"/>
      <c r="C143" s="12" t="n"/>
      <c r="D143" s="13" t="n"/>
      <c r="E143" s="13" t="n"/>
    </row>
    <row r="144" ht="15.95" customHeight="1">
      <c r="A144" s="3" t="n"/>
      <c r="B144" s="3" t="n"/>
      <c r="C144" s="12" t="n"/>
      <c r="D144" s="176" t="inlineStr">
        <is>
          <t>potpis voditelja očevidnika</t>
        </is>
      </c>
      <c r="E144" s="177" t="n"/>
    </row>
    <row r="145" ht="15.95" customHeight="1">
      <c r="A145" s="3" t="n"/>
      <c r="B145" s="3" t="n"/>
      <c r="C145" s="12" t="n"/>
      <c r="D145" s="15" t="n"/>
      <c r="E145" s="15" t="n"/>
    </row>
    <row r="146" ht="15.95" customHeight="1">
      <c r="A146" s="178" t="inlineStr">
        <is>
          <t>Prilog 2 - DNEVNI OČEVIDNIK</t>
        </is>
      </c>
      <c r="C146" s="186" t="n"/>
    </row>
    <row r="147" ht="15.95" customHeight="1">
      <c r="A147" s="4" t="n"/>
      <c r="C147" s="186" t="n"/>
    </row>
    <row r="148" ht="15.95" customHeight="1">
      <c r="A148" s="178" t="inlineStr">
        <is>
          <t>Naziv pravne osobe (obveznika):</t>
        </is>
      </c>
      <c r="C148" s="186" t="inlineStr">
        <is>
          <t>VRELO d.o.o.</t>
        </is>
      </c>
    </row>
    <row r="149" ht="15.95" customHeight="1">
      <c r="A149" s="178" t="inlineStr">
        <is>
          <t>Adresa:</t>
        </is>
      </c>
      <c r="C149" s="186" t="inlineStr">
        <is>
          <t>Palit 68</t>
        </is>
      </c>
    </row>
    <row r="150" ht="15.95" customHeight="1">
      <c r="A150" s="178" t="inlineStr">
        <is>
          <t>OIB:</t>
        </is>
      </c>
      <c r="C150" s="186" t="n">
        <v>36457028007</v>
      </c>
    </row>
    <row r="151" ht="15.95" customHeight="1">
      <c r="A151" s="178" t="inlineStr">
        <is>
          <t>MBPS kod DZS:</t>
        </is>
      </c>
      <c r="C151" s="186" t="n">
        <v>3057160</v>
      </c>
    </row>
    <row r="152" ht="15.95" customHeight="1">
      <c r="A152" s="4" t="n"/>
      <c r="C152" s="186" t="n"/>
    </row>
    <row r="153" ht="15.95" customHeight="1">
      <c r="A153" s="4" t="inlineStr">
        <is>
          <t>Mjesec:</t>
        </is>
      </c>
      <c r="B153" s="8" t="inlineStr">
        <is>
          <t>Rujan</t>
        </is>
      </c>
      <c r="C153" s="186" t="n"/>
    </row>
    <row r="154" ht="15.95" customHeight="1">
      <c r="A154" s="4" t="inlineStr">
        <is>
          <t>Godina:</t>
        </is>
      </c>
      <c r="B154" s="158" t="n"/>
      <c r="C154" s="186" t="n"/>
    </row>
    <row r="155" ht="15.95" customHeight="1"/>
    <row r="156" ht="45" customHeight="1">
      <c r="A156" s="180" t="inlineStr">
        <is>
          <t>DAN</t>
        </is>
      </c>
      <c r="B156" s="180" t="inlineStr">
        <is>
          <t>VODOZAHVAT</t>
        </is>
      </c>
      <c r="C156" s="180" t="inlineStr">
        <is>
          <t>DNEVNA KOLIČINA</t>
        </is>
      </c>
      <c r="D156" s="180" t="inlineStr">
        <is>
          <t>PROSJEČNA DNEVNA PROTOKA</t>
        </is>
      </c>
      <c r="E156" s="180" t="inlineStr">
        <is>
          <t>MAKSIMALNA REGISTRIRANA DNEVNA PROTOKA</t>
        </is>
      </c>
    </row>
    <row r="157" ht="15.95" customHeight="1">
      <c r="A157" s="181" t="n"/>
      <c r="B157" s="180" t="inlineStr">
        <is>
          <t>naziv</t>
        </is>
      </c>
      <c r="C157" s="180" t="inlineStr">
        <is>
          <t>m3/dan</t>
        </is>
      </c>
      <c r="D157" s="180" t="inlineStr">
        <is>
          <t>l/s</t>
        </is>
      </c>
      <c r="E157" s="180" t="inlineStr">
        <is>
          <t>l/s</t>
        </is>
      </c>
    </row>
    <row r="158" ht="15.95" customHeight="1">
      <c r="A158" s="195" t="n">
        <v>1</v>
      </c>
      <c r="B158" s="182" t="inlineStr">
        <is>
          <t>Mlinica</t>
        </is>
      </c>
      <c r="C158" s="194" t="n"/>
      <c r="D158" s="7" t="n"/>
      <c r="E158" s="160" t="n"/>
    </row>
    <row r="159" ht="15.95" customHeight="1">
      <c r="A159" s="195" t="n">
        <v>2</v>
      </c>
      <c r="B159" s="183" t="n"/>
      <c r="C159" s="194" t="n"/>
      <c r="D159" s="7" t="n"/>
      <c r="E159" s="160" t="n"/>
    </row>
    <row r="160" ht="15.95" customHeight="1">
      <c r="A160" s="195" t="n">
        <v>3</v>
      </c>
      <c r="B160" s="183" t="n"/>
      <c r="C160" s="194" t="n"/>
      <c r="D160" s="7" t="n"/>
      <c r="E160" s="160" t="n"/>
    </row>
    <row r="161" ht="15.95" customHeight="1">
      <c r="A161" s="195" t="n">
        <v>4</v>
      </c>
      <c r="B161" s="183" t="n"/>
      <c r="C161" s="194" t="n"/>
      <c r="D161" s="7" t="n"/>
      <c r="E161" s="160" t="n"/>
    </row>
    <row r="162" ht="15.95" customHeight="1">
      <c r="A162" s="195" t="n">
        <v>5</v>
      </c>
      <c r="B162" s="183" t="n"/>
      <c r="C162" s="194" t="n"/>
      <c r="D162" s="7" t="n"/>
      <c r="E162" s="160" t="n"/>
    </row>
    <row r="163" ht="15.95" customHeight="1">
      <c r="A163" s="195" t="n">
        <v>6</v>
      </c>
      <c r="B163" s="183" t="n"/>
      <c r="C163" s="194" t="n"/>
      <c r="D163" s="7" t="n"/>
      <c r="E163" s="160" t="n"/>
    </row>
    <row r="164" ht="15.95" customHeight="1">
      <c r="A164" s="195" t="n">
        <v>7</v>
      </c>
      <c r="B164" s="183" t="n"/>
      <c r="C164" s="194" t="n"/>
      <c r="D164" s="7" t="n"/>
      <c r="E164" s="160" t="n"/>
    </row>
    <row r="165" ht="15.95" customHeight="1">
      <c r="A165" s="195" t="n">
        <v>8</v>
      </c>
      <c r="B165" s="183" t="n"/>
      <c r="C165" s="194" t="n"/>
      <c r="D165" s="7" t="n"/>
      <c r="E165" s="160" t="n"/>
    </row>
    <row r="166" ht="15.95" customHeight="1">
      <c r="A166" s="195" t="n">
        <v>9</v>
      </c>
      <c r="B166" s="183" t="n"/>
      <c r="C166" s="194" t="n"/>
      <c r="D166" s="7" t="n"/>
      <c r="E166" s="160" t="n"/>
    </row>
    <row r="167" ht="15.95" customHeight="1">
      <c r="A167" s="195" t="n">
        <v>10</v>
      </c>
      <c r="B167" s="183" t="n"/>
      <c r="C167" s="194" t="n"/>
      <c r="D167" s="7" t="n"/>
      <c r="E167" s="160" t="n"/>
    </row>
    <row r="168" ht="15.95" customHeight="1">
      <c r="A168" s="195" t="n">
        <v>11</v>
      </c>
      <c r="B168" s="183" t="n"/>
      <c r="C168" s="194" t="n"/>
      <c r="D168" s="7" t="n"/>
      <c r="E168" s="160" t="n"/>
    </row>
    <row r="169" ht="15.95" customHeight="1">
      <c r="A169" s="195" t="n">
        <v>12</v>
      </c>
      <c r="B169" s="183" t="n"/>
      <c r="C169" s="194" t="n"/>
      <c r="D169" s="7" t="n"/>
      <c r="E169" s="160" t="n"/>
    </row>
    <row r="170" ht="15.95" customHeight="1">
      <c r="A170" s="195" t="n">
        <v>13</v>
      </c>
      <c r="B170" s="183" t="n"/>
      <c r="C170" s="194" t="n"/>
      <c r="D170" s="7" t="n"/>
      <c r="E170" s="160" t="n"/>
    </row>
    <row r="171" ht="15.95" customHeight="1">
      <c r="A171" s="195" t="n">
        <v>14</v>
      </c>
      <c r="B171" s="183" t="n"/>
      <c r="C171" s="194" t="n"/>
      <c r="D171" s="7" t="n"/>
      <c r="E171" s="160" t="n"/>
    </row>
    <row r="172" ht="15.95" customHeight="1">
      <c r="A172" s="195" t="n">
        <v>15</v>
      </c>
      <c r="B172" s="183" t="n"/>
      <c r="C172" s="194" t="n"/>
      <c r="D172" s="7" t="n"/>
      <c r="E172" s="160" t="n"/>
    </row>
    <row r="173" ht="15.95" customHeight="1">
      <c r="A173" s="195" t="n">
        <v>16</v>
      </c>
      <c r="B173" s="183" t="n"/>
      <c r="C173" s="194" t="n"/>
      <c r="D173" s="7" t="n"/>
      <c r="E173" s="160" t="n"/>
    </row>
    <row r="174" ht="15.95" customHeight="1">
      <c r="A174" s="195" t="n">
        <v>17</v>
      </c>
      <c r="B174" s="183" t="n"/>
      <c r="C174" s="194" t="n"/>
      <c r="D174" s="7" t="n"/>
      <c r="E174" s="160" t="n"/>
    </row>
    <row r="175" ht="15.95" customHeight="1">
      <c r="A175" s="195" t="n">
        <v>18</v>
      </c>
      <c r="B175" s="183" t="n"/>
      <c r="C175" s="194" t="n"/>
      <c r="D175" s="7" t="n"/>
      <c r="E175" s="160" t="n"/>
    </row>
    <row r="176" ht="15.95" customHeight="1">
      <c r="A176" s="195" t="n">
        <v>19</v>
      </c>
      <c r="B176" s="183" t="n"/>
      <c r="C176" s="194" t="n"/>
      <c r="D176" s="7" t="n"/>
      <c r="E176" s="160" t="n"/>
    </row>
    <row r="177" ht="15.95" customHeight="1">
      <c r="A177" s="195" t="n">
        <v>20</v>
      </c>
      <c r="B177" s="183" t="n"/>
      <c r="C177" s="194" t="n"/>
      <c r="D177" s="7" t="n"/>
      <c r="E177" s="160" t="n"/>
    </row>
    <row r="178" ht="15.95" customHeight="1">
      <c r="A178" s="195" t="n">
        <v>21</v>
      </c>
      <c r="B178" s="183" t="n"/>
      <c r="C178" s="194" t="n"/>
      <c r="D178" s="7" t="n"/>
      <c r="E178" s="160" t="n"/>
    </row>
    <row r="179" ht="15.95" customHeight="1">
      <c r="A179" s="195" t="n">
        <v>22</v>
      </c>
      <c r="B179" s="183" t="n"/>
      <c r="C179" s="194" t="n"/>
      <c r="D179" s="7" t="n"/>
      <c r="E179" s="160" t="n"/>
    </row>
    <row r="180" ht="15.95" customHeight="1">
      <c r="A180" s="195" t="n">
        <v>23</v>
      </c>
      <c r="B180" s="183" t="n"/>
      <c r="C180" s="194" t="n"/>
      <c r="D180" s="7" t="n"/>
      <c r="E180" s="160" t="n"/>
    </row>
    <row r="181" ht="15.95" customHeight="1">
      <c r="A181" s="195" t="n">
        <v>24</v>
      </c>
      <c r="B181" s="183" t="n"/>
      <c r="C181" s="194" t="n"/>
      <c r="D181" s="7" t="n"/>
      <c r="E181" s="160" t="n"/>
    </row>
    <row r="182" ht="15.95" customHeight="1">
      <c r="A182" s="195" t="n">
        <v>25</v>
      </c>
      <c r="B182" s="183" t="n"/>
      <c r="C182" s="194" t="n"/>
      <c r="D182" s="7" t="n"/>
      <c r="E182" s="160" t="n"/>
    </row>
    <row r="183" ht="15.95" customHeight="1">
      <c r="A183" s="195" t="n">
        <v>26</v>
      </c>
      <c r="B183" s="183" t="n"/>
      <c r="C183" s="194" t="n"/>
      <c r="D183" s="7" t="n"/>
      <c r="E183" s="160" t="n"/>
    </row>
    <row r="184" ht="15.95" customHeight="1">
      <c r="A184" s="195" t="n">
        <v>27</v>
      </c>
      <c r="B184" s="183" t="n"/>
      <c r="C184" s="194" t="n"/>
      <c r="D184" s="7" t="n"/>
      <c r="E184" s="160" t="n"/>
    </row>
    <row r="185" ht="15.95" customHeight="1">
      <c r="A185" s="195" t="n">
        <v>28</v>
      </c>
      <c r="B185" s="183" t="n"/>
      <c r="C185" s="194" t="n"/>
      <c r="D185" s="7" t="n"/>
      <c r="E185" s="160" t="n"/>
    </row>
    <row r="186" ht="15.95" customHeight="1">
      <c r="A186" s="195" t="n">
        <v>29</v>
      </c>
      <c r="B186" s="183" t="n"/>
      <c r="C186" s="194" t="n"/>
      <c r="D186" s="7" t="n"/>
      <c r="E186" s="160" t="n"/>
    </row>
    <row r="187" ht="15.95" customHeight="1">
      <c r="A187" s="195" t="n">
        <v>30</v>
      </c>
      <c r="B187" s="183" t="n"/>
      <c r="C187" s="194" t="n"/>
      <c r="D187" s="7" t="n"/>
      <c r="E187" s="160" t="n"/>
    </row>
    <row r="188" ht="15.95" customHeight="1">
      <c r="A188" s="195" t="n">
        <v>31</v>
      </c>
      <c r="B188" s="181" t="n"/>
      <c r="C188" s="194" t="n"/>
      <c r="D188" s="7" t="n"/>
      <c r="E188" s="160" t="n"/>
    </row>
    <row r="189" ht="15.95" customHeight="1">
      <c r="A189" s="184" t="inlineStr">
        <is>
          <t>UKUPNO MJESEČNO:</t>
        </is>
      </c>
      <c r="B189" s="185" t="n"/>
      <c r="C189" s="187" t="n"/>
      <c r="D189" s="135" t="n"/>
      <c r="E189" s="187" t="n"/>
    </row>
    <row r="190" ht="15.95" customHeight="1"/>
    <row r="191" ht="15.95" customHeight="1">
      <c r="A191" s="14" t="inlineStr">
        <is>
          <t>Datum:</t>
        </is>
      </c>
      <c r="B191" s="13" t="n"/>
      <c r="C191" s="12" t="n"/>
      <c r="D191" s="13" t="n"/>
      <c r="E191" s="13" t="n"/>
    </row>
    <row r="192" ht="15.95" customHeight="1">
      <c r="A192" s="3" t="n"/>
      <c r="B192" s="3" t="n"/>
      <c r="C192" s="12" t="n"/>
      <c r="D192" s="176" t="inlineStr">
        <is>
          <t>potpis voditelja očevidnika</t>
        </is>
      </c>
      <c r="E192" s="177" t="n"/>
    </row>
    <row r="193" ht="15.95" customHeight="1">
      <c r="A193" s="3" t="n"/>
      <c r="B193" s="3" t="n"/>
      <c r="C193" s="12" t="n"/>
      <c r="D193" s="15" t="n"/>
      <c r="E193" s="15" t="n"/>
    </row>
    <row r="194" ht="15.95" customHeight="1">
      <c r="A194" s="178" t="inlineStr">
        <is>
          <t>Prilog 2 - DNEVNI OČEVIDNIK</t>
        </is>
      </c>
      <c r="C194" s="186" t="n"/>
    </row>
    <row r="195" ht="15.95" customHeight="1">
      <c r="A195" s="4" t="n"/>
      <c r="C195" s="186" t="n"/>
    </row>
    <row r="196" ht="15.95" customHeight="1">
      <c r="A196" s="178" t="inlineStr">
        <is>
          <t>Naziv pravne osobe (obveznika):</t>
        </is>
      </c>
      <c r="C196" s="186" t="inlineStr">
        <is>
          <t>VRELO d.o.o.</t>
        </is>
      </c>
    </row>
    <row r="197" ht="15.95" customHeight="1">
      <c r="A197" s="178" t="inlineStr">
        <is>
          <t>Adresa:</t>
        </is>
      </c>
      <c r="C197" s="186" t="inlineStr">
        <is>
          <t>Palit 68</t>
        </is>
      </c>
    </row>
    <row r="198" ht="15.95" customHeight="1">
      <c r="A198" s="178" t="inlineStr">
        <is>
          <t>OIB:</t>
        </is>
      </c>
      <c r="C198" s="186" t="n">
        <v>36457028007</v>
      </c>
    </row>
    <row r="199" ht="15.95" customHeight="1">
      <c r="A199" s="178" t="inlineStr">
        <is>
          <t>MBPS kod DZS:</t>
        </is>
      </c>
      <c r="C199" s="186" t="n">
        <v>3057160</v>
      </c>
    </row>
    <row r="200" ht="15.95" customHeight="1">
      <c r="A200" s="4" t="n"/>
      <c r="C200" s="186" t="n"/>
    </row>
    <row r="201" ht="15.95" customHeight="1">
      <c r="A201" s="4" t="inlineStr">
        <is>
          <t>Mjesec:</t>
        </is>
      </c>
      <c r="B201" s="8" t="inlineStr">
        <is>
          <t>Rujan</t>
        </is>
      </c>
      <c r="C201" s="186" t="n"/>
    </row>
    <row r="202" ht="15.95" customHeight="1">
      <c r="A202" s="4" t="inlineStr">
        <is>
          <t>Godina:</t>
        </is>
      </c>
      <c r="B202" s="158" t="n"/>
      <c r="C202" s="186" t="n"/>
    </row>
    <row r="203" ht="15.95" customHeight="1"/>
    <row r="204" ht="45" customHeight="1">
      <c r="A204" s="180" t="inlineStr">
        <is>
          <t>DAN</t>
        </is>
      </c>
      <c r="B204" s="180" t="inlineStr">
        <is>
          <t>VODOZAHVAT</t>
        </is>
      </c>
      <c r="C204" s="180" t="inlineStr">
        <is>
          <t>DNEVNA KOLIČINA</t>
        </is>
      </c>
      <c r="D204" s="180" t="inlineStr">
        <is>
          <t>PROSJEČNA DNEVNA PROTOKA</t>
        </is>
      </c>
      <c r="E204" s="180" t="inlineStr">
        <is>
          <t>MAKSIMALNA REGISTRIRANA DNEVNA PROTOKA</t>
        </is>
      </c>
    </row>
    <row r="205" ht="15.95" customHeight="1">
      <c r="A205" s="181" t="n"/>
      <c r="B205" s="180" t="inlineStr">
        <is>
          <t>naziv</t>
        </is>
      </c>
      <c r="C205" s="180" t="inlineStr">
        <is>
          <t>m3/dan</t>
        </is>
      </c>
      <c r="D205" s="180" t="inlineStr">
        <is>
          <t>l/s</t>
        </is>
      </c>
      <c r="E205" s="180" t="inlineStr">
        <is>
          <t>l/s</t>
        </is>
      </c>
    </row>
    <row r="206" ht="15.95" customHeight="1">
      <c r="A206" s="195" t="n">
        <v>1</v>
      </c>
      <c r="B206" s="182" t="inlineStr">
        <is>
          <t>Gvačići II</t>
        </is>
      </c>
      <c r="C206" s="194" t="n"/>
      <c r="D206" s="7" t="n"/>
      <c r="E206" s="160" t="n"/>
    </row>
    <row r="207" ht="15.95" customHeight="1">
      <c r="A207" s="195" t="n">
        <v>2</v>
      </c>
      <c r="B207" s="183" t="n"/>
      <c r="C207" s="194" t="n"/>
      <c r="D207" s="7" t="n"/>
      <c r="E207" s="160" t="n"/>
    </row>
    <row r="208" ht="15.95" customHeight="1">
      <c r="A208" s="195" t="n">
        <v>3</v>
      </c>
      <c r="B208" s="183" t="n"/>
      <c r="C208" s="194" t="n"/>
      <c r="D208" s="7" t="n"/>
      <c r="E208" s="160" t="n"/>
    </row>
    <row r="209" ht="15.95" customHeight="1">
      <c r="A209" s="195" t="n">
        <v>4</v>
      </c>
      <c r="B209" s="183" t="n"/>
      <c r="C209" s="194" t="n"/>
      <c r="D209" s="7" t="n"/>
      <c r="E209" s="160" t="n"/>
    </row>
    <row r="210" ht="15.95" customHeight="1">
      <c r="A210" s="195" t="n">
        <v>5</v>
      </c>
      <c r="B210" s="183" t="n"/>
      <c r="C210" s="194" t="n"/>
      <c r="D210" s="7" t="n"/>
      <c r="E210" s="160" t="n"/>
    </row>
    <row r="211" ht="15.95" customHeight="1">
      <c r="A211" s="195" t="n">
        <v>6</v>
      </c>
      <c r="B211" s="183" t="n"/>
      <c r="C211" s="194" t="n"/>
      <c r="D211" s="7" t="n"/>
      <c r="E211" s="160" t="n"/>
    </row>
    <row r="212" ht="15.95" customHeight="1">
      <c r="A212" s="195" t="n">
        <v>7</v>
      </c>
      <c r="B212" s="183" t="n"/>
      <c r="C212" s="194" t="n"/>
      <c r="D212" s="7" t="n"/>
      <c r="E212" s="160" t="n"/>
    </row>
    <row r="213" ht="15.95" customHeight="1">
      <c r="A213" s="195" t="n">
        <v>8</v>
      </c>
      <c r="B213" s="183" t="n"/>
      <c r="C213" s="194" t="n"/>
      <c r="D213" s="7" t="n"/>
      <c r="E213" s="160" t="n"/>
    </row>
    <row r="214" ht="15.95" customHeight="1">
      <c r="A214" s="195" t="n">
        <v>9</v>
      </c>
      <c r="B214" s="183" t="n"/>
      <c r="C214" s="194" t="n"/>
      <c r="D214" s="7" t="n"/>
      <c r="E214" s="160" t="n"/>
    </row>
    <row r="215" ht="15.95" customHeight="1">
      <c r="A215" s="195" t="n">
        <v>10</v>
      </c>
      <c r="B215" s="183" t="n"/>
      <c r="C215" s="194" t="n"/>
      <c r="D215" s="7" t="n"/>
      <c r="E215" s="160" t="n"/>
    </row>
    <row r="216" ht="15.95" customHeight="1">
      <c r="A216" s="195" t="n">
        <v>11</v>
      </c>
      <c r="B216" s="183" t="n"/>
      <c r="C216" s="194" t="n"/>
      <c r="D216" s="7" t="n"/>
      <c r="E216" s="160" t="n"/>
    </row>
    <row r="217" ht="15.95" customHeight="1">
      <c r="A217" s="195" t="n">
        <v>12</v>
      </c>
      <c r="B217" s="183" t="n"/>
      <c r="C217" s="194" t="n"/>
      <c r="D217" s="7" t="n"/>
      <c r="E217" s="160" t="n"/>
    </row>
    <row r="218" ht="15.95" customHeight="1">
      <c r="A218" s="195" t="n">
        <v>13</v>
      </c>
      <c r="B218" s="183" t="n"/>
      <c r="C218" s="194" t="n"/>
      <c r="D218" s="7" t="n"/>
      <c r="E218" s="160" t="n"/>
    </row>
    <row r="219" ht="15.95" customHeight="1">
      <c r="A219" s="195" t="n">
        <v>14</v>
      </c>
      <c r="B219" s="183" t="n"/>
      <c r="C219" s="194" t="n"/>
      <c r="D219" s="7" t="n"/>
      <c r="E219" s="160" t="n"/>
    </row>
    <row r="220" ht="15.95" customHeight="1">
      <c r="A220" s="195" t="n">
        <v>15</v>
      </c>
      <c r="B220" s="183" t="n"/>
      <c r="C220" s="194" t="n"/>
      <c r="D220" s="7" t="n"/>
      <c r="E220" s="160" t="n"/>
    </row>
    <row r="221" ht="15.95" customHeight="1">
      <c r="A221" s="195" t="n">
        <v>16</v>
      </c>
      <c r="B221" s="183" t="n"/>
      <c r="C221" s="194" t="n"/>
      <c r="D221" s="7" t="n"/>
      <c r="E221" s="160" t="n"/>
    </row>
    <row r="222" ht="15.95" customHeight="1">
      <c r="A222" s="195" t="n">
        <v>17</v>
      </c>
      <c r="B222" s="183" t="n"/>
      <c r="C222" s="194" t="n"/>
      <c r="D222" s="7" t="n"/>
      <c r="E222" s="160" t="n"/>
    </row>
    <row r="223" ht="15.95" customHeight="1">
      <c r="A223" s="195" t="n">
        <v>18</v>
      </c>
      <c r="B223" s="183" t="n"/>
      <c r="C223" s="194" t="n"/>
      <c r="D223" s="7" t="n"/>
      <c r="E223" s="160" t="n"/>
    </row>
    <row r="224" ht="15.95" customHeight="1">
      <c r="A224" s="195" t="n">
        <v>19</v>
      </c>
      <c r="B224" s="183" t="n"/>
      <c r="C224" s="194" t="n"/>
      <c r="D224" s="7" t="n"/>
      <c r="E224" s="160" t="n"/>
    </row>
    <row r="225" ht="15.95" customHeight="1">
      <c r="A225" s="195" t="n">
        <v>20</v>
      </c>
      <c r="B225" s="183" t="n"/>
      <c r="C225" s="194" t="n"/>
      <c r="D225" s="7" t="n"/>
      <c r="E225" s="160" t="n"/>
    </row>
    <row r="226" ht="15.95" customHeight="1">
      <c r="A226" s="195" t="n">
        <v>21</v>
      </c>
      <c r="B226" s="183" t="n"/>
      <c r="C226" s="194" t="n"/>
      <c r="D226" s="7" t="n"/>
      <c r="E226" s="160" t="n"/>
    </row>
    <row r="227" ht="15.95" customHeight="1">
      <c r="A227" s="195" t="n">
        <v>22</v>
      </c>
      <c r="B227" s="183" t="n"/>
      <c r="C227" s="194" t="n"/>
      <c r="D227" s="7" t="n"/>
      <c r="E227" s="160" t="n"/>
    </row>
    <row r="228" ht="15.95" customHeight="1">
      <c r="A228" s="195" t="n">
        <v>23</v>
      </c>
      <c r="B228" s="183" t="n"/>
      <c r="C228" s="194" t="n"/>
      <c r="D228" s="7" t="n"/>
      <c r="E228" s="160" t="n"/>
    </row>
    <row r="229" ht="15.95" customHeight="1">
      <c r="A229" s="195" t="n">
        <v>24</v>
      </c>
      <c r="B229" s="183" t="n"/>
      <c r="C229" s="194" t="n"/>
      <c r="D229" s="7" t="n"/>
      <c r="E229" s="160" t="n"/>
    </row>
    <row r="230" ht="15.95" customHeight="1">
      <c r="A230" s="195" t="n">
        <v>25</v>
      </c>
      <c r="B230" s="183" t="n"/>
      <c r="C230" s="194" t="n"/>
      <c r="D230" s="7" t="n"/>
      <c r="E230" s="160" t="n"/>
    </row>
    <row r="231" ht="15.95" customHeight="1">
      <c r="A231" s="195" t="n">
        <v>26</v>
      </c>
      <c r="B231" s="183" t="n"/>
      <c r="C231" s="194" t="n"/>
      <c r="D231" s="7" t="n"/>
      <c r="E231" s="160" t="n"/>
    </row>
    <row r="232" ht="15.95" customHeight="1">
      <c r="A232" s="195" t="n">
        <v>27</v>
      </c>
      <c r="B232" s="183" t="n"/>
      <c r="C232" s="194" t="n"/>
      <c r="D232" s="7" t="n"/>
      <c r="E232" s="160" t="n"/>
    </row>
    <row r="233" ht="15.95" customHeight="1">
      <c r="A233" s="195" t="n">
        <v>28</v>
      </c>
      <c r="B233" s="183" t="n"/>
      <c r="C233" s="194" t="n"/>
      <c r="D233" s="7" t="n"/>
      <c r="E233" s="160" t="n"/>
    </row>
    <row r="234" ht="15.95" customHeight="1">
      <c r="A234" s="195" t="n">
        <v>29</v>
      </c>
      <c r="B234" s="183" t="n"/>
      <c r="C234" s="194" t="n"/>
      <c r="D234" s="7" t="n"/>
      <c r="E234" s="160" t="n"/>
    </row>
    <row r="235" ht="15.95" customHeight="1">
      <c r="A235" s="195" t="n">
        <v>30</v>
      </c>
      <c r="B235" s="183" t="n"/>
      <c r="C235" s="194" t="n"/>
      <c r="D235" s="7" t="n"/>
      <c r="E235" s="160" t="n"/>
    </row>
    <row r="236" ht="15.95" customHeight="1">
      <c r="A236" s="195" t="n">
        <v>31</v>
      </c>
      <c r="B236" s="181" t="n"/>
      <c r="C236" s="194" t="n"/>
      <c r="D236" s="7" t="n"/>
      <c r="E236" s="160" t="n"/>
    </row>
    <row r="237" ht="15.95" customHeight="1">
      <c r="A237" s="184" t="inlineStr">
        <is>
          <t>UKUPNO MJESEČNO:</t>
        </is>
      </c>
      <c r="B237" s="185" t="n"/>
      <c r="C237" s="187" t="n"/>
      <c r="D237" s="135" t="n"/>
      <c r="E237" s="187" t="n"/>
    </row>
    <row r="238" ht="15.95" customHeight="1"/>
    <row r="239" ht="15.95" customHeight="1">
      <c r="A239" s="14" t="inlineStr">
        <is>
          <t>Datum:</t>
        </is>
      </c>
      <c r="B239" s="13" t="n"/>
      <c r="C239" s="12" t="n"/>
      <c r="D239" s="13" t="n"/>
      <c r="E239" s="13" t="n"/>
    </row>
    <row r="240" ht="15.95" customHeight="1">
      <c r="A240" s="3" t="n"/>
      <c r="B240" s="3" t="n"/>
      <c r="C240" s="12" t="n"/>
      <c r="D240" s="176" t="inlineStr">
        <is>
          <t>potpis voditelja očevidnika</t>
        </is>
      </c>
      <c r="E240" s="177" t="n"/>
    </row>
    <row r="241" ht="15.95" customHeight="1">
      <c r="A241" s="3" t="n"/>
      <c r="B241" s="3" t="n"/>
      <c r="C241" s="12" t="n"/>
      <c r="D241" s="15" t="n"/>
      <c r="E241" s="15" t="n"/>
    </row>
  </sheetData>
  <mergeCells count="46">
    <mergeCell ref="D144:E144"/>
    <mergeCell ref="A148:B148"/>
    <mergeCell ref="A98:B98"/>
    <mergeCell ref="A60:A61"/>
    <mergeCell ref="B13:B43"/>
    <mergeCell ref="A45:B45"/>
    <mergeCell ref="A103:B103"/>
    <mergeCell ref="A1:B1"/>
    <mergeCell ref="A197:B197"/>
    <mergeCell ref="A146:B146"/>
    <mergeCell ref="A237:B237"/>
    <mergeCell ref="D96:E96"/>
    <mergeCell ref="A6:B6"/>
    <mergeCell ref="A54:B54"/>
    <mergeCell ref="A196:B196"/>
    <mergeCell ref="A108:A109"/>
    <mergeCell ref="A204:A205"/>
    <mergeCell ref="A149:B149"/>
    <mergeCell ref="A189:B189"/>
    <mergeCell ref="D48:E48"/>
    <mergeCell ref="A3:B3"/>
    <mergeCell ref="A198:B198"/>
    <mergeCell ref="B158:B188"/>
    <mergeCell ref="A55:B55"/>
    <mergeCell ref="A50:B50"/>
    <mergeCell ref="A101:B101"/>
    <mergeCell ref="A151:B151"/>
    <mergeCell ref="A5:B5"/>
    <mergeCell ref="A194:B194"/>
    <mergeCell ref="A156:A157"/>
    <mergeCell ref="A141:B141"/>
    <mergeCell ref="B110:B140"/>
    <mergeCell ref="A150:B150"/>
    <mergeCell ref="B206:B236"/>
    <mergeCell ref="A53:B53"/>
    <mergeCell ref="A4:B4"/>
    <mergeCell ref="A100:B100"/>
    <mergeCell ref="D192:E192"/>
    <mergeCell ref="B62:B92"/>
    <mergeCell ref="A52:B52"/>
    <mergeCell ref="A199:B199"/>
    <mergeCell ref="D240:E240"/>
    <mergeCell ref="A93:B93"/>
    <mergeCell ref="A44:B44"/>
    <mergeCell ref="A102:B102"/>
    <mergeCell ref="A11:A12"/>
  </mergeCells>
  <conditionalFormatting sqref="E13:E43">
    <cfRule type="cellIs" priority="13" operator="lessThanOrEqual" dxfId="1">
      <formula>MIN($E$13:$E$43)</formula>
    </cfRule>
    <cfRule type="cellIs" priority="14" operator="greaterThanOrEqual" dxfId="0">
      <formula>MAX($E$13:$E$43)</formula>
    </cfRule>
  </conditionalFormatting>
  <conditionalFormatting sqref="E62:E92">
    <cfRule type="cellIs" priority="1" operator="lessThanOrEqual" dxfId="1">
      <formula>MIN($E$62:$E$92)</formula>
    </cfRule>
    <cfRule type="cellIs" priority="2" operator="greaterThanOrEqual" dxfId="0">
      <formula>MAX($E$62:$E$92)</formula>
    </cfRule>
  </conditionalFormatting>
  <conditionalFormatting sqref="E110:E140">
    <cfRule type="cellIs" priority="3" operator="lessThanOrEqual" dxfId="1">
      <formula>MIN($E$110:$E$140)</formula>
    </cfRule>
    <cfRule type="cellIs" priority="4" operator="greaterThanOrEqual" dxfId="0">
      <formula>MAX($E$110:$E$140)</formula>
    </cfRule>
  </conditionalFormatting>
  <conditionalFormatting sqref="E158:E188">
    <cfRule type="cellIs" priority="7" operator="lessThanOrEqual" dxfId="1">
      <formula>MIN($E$13:$E$43)</formula>
    </cfRule>
    <cfRule type="cellIs" priority="8" operator="greaterThanOrEqual" dxfId="0">
      <formula>MAX($E$13:$E$43)</formula>
    </cfRule>
  </conditionalFormatting>
  <conditionalFormatting sqref="E206:E236">
    <cfRule type="cellIs" priority="5" operator="lessThanOrEqual" dxfId="1">
      <formula>MIN($E$13:$E$43)</formula>
    </cfRule>
    <cfRule type="cellIs" priority="6" operator="greaterThanOrEqual" dxfId="0">
      <formula>MAX($E$13:$E$43)</formula>
    </cfRule>
  </conditionalFormatting>
  <printOptions horizontalCentered="1"/>
  <pageMargins left="0.5511811023622047" right="0.5511811023622047" top="0.5905511811023623" bottom="0.3937007874015748" header="0.5118110236220472" footer="0.511811023622047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2011-04-05T11:43:29Z</dcterms:created>
  <dcterms:modified xsi:type="dcterms:W3CDTF">2025-07-15T14:44:06Z</dcterms:modified>
  <cp:lastModifiedBy>Ivan Fornax</cp:lastModifiedBy>
  <cp:lastPrinted>2023-11-16T08:13:39Z</cp:lastPrinted>
</cp:coreProperties>
</file>