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8"/>
  <workbookPr defaultThemeVersion="166925"/>
  <xr:revisionPtr revIDLastSave="199" documentId="11_E60897F41BE170836B02CE998F75CCDC64E183C8" xr6:coauthVersionLast="47" xr6:coauthVersionMax="47" xr10:uidLastSave="{7F0EF985-DCE2-4EDB-A57E-B52E347330D4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5" i="1" l="1"/>
  <c r="F6" i="1"/>
  <c r="G10" i="1"/>
  <c r="G9" i="1"/>
  <c r="G8" i="1"/>
  <c r="G7" i="1"/>
  <c r="G6" i="1"/>
  <c r="H10" i="1"/>
  <c r="H9" i="1"/>
  <c r="H8" i="1"/>
  <c r="H7" i="1"/>
  <c r="H6" i="1"/>
  <c r="H11" i="1" s="1"/>
  <c r="I16" i="1" s="1"/>
  <c r="F10" i="1"/>
  <c r="F9" i="1"/>
  <c r="F8" i="1"/>
  <c r="F7" i="1"/>
</calcChain>
</file>

<file path=xl/sharedStrings.xml><?xml version="1.0" encoding="utf-8"?>
<sst xmlns="http://schemas.openxmlformats.org/spreadsheetml/2006/main" count="34" uniqueCount="34">
  <si>
    <r>
      <rPr>
        <b/>
        <sz val="14"/>
        <color rgb="FF333333"/>
        <rFont val="Times New Roman"/>
      </rPr>
      <t>Tabular Column </t>
    </r>
    <r>
      <rPr>
        <sz val="14"/>
        <color rgb="FF333333"/>
        <rFont val="Times New Roman"/>
      </rPr>
      <t> </t>
    </r>
  </si>
  <si>
    <t>LED </t>
  </si>
  <si>
    <t>Color </t>
  </si>
  <si>
    <t>Wavelength </t>
  </si>
  <si>
    <t>Knee Voltage </t>
  </si>
  <si>
    <t>Energy of Radiation </t>
  </si>
  <si>
    <t>Frequency of the Radiation  </t>
  </si>
  <si>
    <r>
      <t>V</t>
    </r>
    <r>
      <rPr>
        <vertAlign val="subscript"/>
        <sz val="8"/>
        <rFont val="Shruti"/>
        <charset val="1"/>
      </rPr>
      <t xml:space="preserve">K </t>
    </r>
    <r>
      <rPr>
        <sz val="11"/>
        <rFont val="Symbol"/>
        <charset val="1"/>
      </rPr>
      <t>l </t>
    </r>
  </si>
  <si>
    <r>
      <t>(</t>
    </r>
    <r>
      <rPr>
        <sz val="10"/>
        <rFont val="Symbol"/>
        <charset val="1"/>
      </rPr>
      <t>l</t>
    </r>
    <r>
      <rPr>
        <sz val="10"/>
        <rFont val="Shruti"/>
        <charset val="1"/>
      </rPr>
      <t xml:space="preserve"> in m) </t>
    </r>
  </si>
  <si>
    <r>
      <t>(V</t>
    </r>
    <r>
      <rPr>
        <vertAlign val="subscript"/>
        <sz val="8"/>
        <rFont val="Shruti"/>
        <charset val="1"/>
      </rPr>
      <t xml:space="preserve">K </t>
    </r>
    <r>
      <rPr>
        <sz val="10"/>
        <rFont val="Shruti"/>
        <charset val="1"/>
      </rPr>
      <t>in Volts) </t>
    </r>
  </si>
  <si>
    <r>
      <t> E=e V</t>
    </r>
    <r>
      <rPr>
        <vertAlign val="subscript"/>
        <sz val="8"/>
        <rFont val="Shruti"/>
        <charset val="1"/>
      </rPr>
      <t>K</t>
    </r>
    <r>
      <rPr>
        <sz val="8"/>
        <rFont val="Shruti"/>
        <charset val="1"/>
      </rPr>
      <t> </t>
    </r>
  </si>
  <si>
    <r>
      <t>n</t>
    </r>
    <r>
      <rPr>
        <sz val="10"/>
        <rFont val="Shruti"/>
        <charset val="1"/>
      </rPr>
      <t xml:space="preserve"> = c/</t>
    </r>
    <r>
      <rPr>
        <sz val="10"/>
        <rFont val="Symbol"/>
        <charset val="1"/>
      </rPr>
      <t>l </t>
    </r>
  </si>
  <si>
    <t>(J) </t>
  </si>
  <si>
    <t>(Hz) </t>
  </si>
  <si>
    <t>e</t>
  </si>
  <si>
    <t>1 </t>
  </si>
  <si>
    <t>Blue </t>
  </si>
  <si>
    <t>c</t>
  </si>
  <si>
    <t>2 </t>
  </si>
  <si>
    <t>Green </t>
  </si>
  <si>
    <t>3 </t>
  </si>
  <si>
    <t>Yellow </t>
  </si>
  <si>
    <t>4 </t>
  </si>
  <si>
    <t>Red </t>
  </si>
  <si>
    <t>5 </t>
  </si>
  <si>
    <t>IR </t>
  </si>
  <si>
    <r>
      <t xml:space="preserve">     </t>
    </r>
    <r>
      <rPr>
        <sz val="12"/>
        <rFont val="Shruti"/>
        <charset val="1"/>
      </rPr>
      <t>(</t>
    </r>
    <r>
      <rPr>
        <sz val="11"/>
        <rFont val="Shruti"/>
        <charset val="1"/>
      </rPr>
      <t>V</t>
    </r>
    <r>
      <rPr>
        <vertAlign val="subscript"/>
        <sz val="8.5"/>
        <rFont val="Shruti"/>
        <charset val="1"/>
      </rPr>
      <t xml:space="preserve">k </t>
    </r>
    <r>
      <rPr>
        <sz val="12"/>
        <rFont val="Symbol"/>
        <charset val="1"/>
      </rPr>
      <t>l</t>
    </r>
    <r>
      <rPr>
        <sz val="12"/>
        <rFont val="Shruti"/>
        <charset val="1"/>
      </rPr>
      <t>)</t>
    </r>
    <r>
      <rPr>
        <vertAlign val="subscript"/>
        <sz val="9.5"/>
        <rFont val="Shruti"/>
        <charset val="1"/>
      </rPr>
      <t>mean =</t>
    </r>
    <r>
      <rPr>
        <sz val="9.5"/>
        <rFont val="Shruti"/>
        <charset val="1"/>
      </rPr>
      <t> </t>
    </r>
  </si>
  <si>
    <t>Frequency of the Radiation</t>
  </si>
  <si>
    <t xml:space="preserve">Energy of Radiation </t>
  </si>
  <si>
    <t>slope (h)</t>
  </si>
  <si>
    <t>h(calculations)</t>
  </si>
  <si>
    <t>The Slope of the Curve = Planck’s constant = h= 6.6515E-34</t>
  </si>
  <si>
    <t>The value of 'h' planck's constant by calculations = 6.11E-34 Js</t>
  </si>
  <si>
    <t>The value of 'h' planck's constant by graph = 6.6515E-34 Js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</si>
</sst>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0"/>
      <name val="Shruti"/>
      <charset val="1"/>
    </font>
    <font>
      <vertAlign val="subscript"/>
      <sz val="8"/>
      <name val="Shruti"/>
      <charset val="1"/>
    </font>
    <font>
      <sz val="11"/>
      <name val="Symbol"/>
      <charset val="1"/>
    </font>
    <font>
      <sz val="10"/>
      <name val="Symbol"/>
      <charset val="1"/>
    </font>
    <font>
      <sz val="8"/>
      <name val="Shruti"/>
      <charset val="1"/>
    </font>
    <font>
      <sz val="11"/>
      <name val="Shruti"/>
      <charset val="1"/>
    </font>
    <font>
      <sz val="12"/>
      <name val="Shruti"/>
      <charset val="1"/>
    </font>
    <font>
      <vertAlign val="subscript"/>
      <sz val="8.5"/>
      <name val="Shruti"/>
      <charset val="1"/>
    </font>
    <font>
      <sz val="12"/>
      <name val="Symbol"/>
      <charset val="1"/>
    </font>
    <font>
      <vertAlign val="subscript"/>
      <sz val="9.5"/>
      <name val="Shruti"/>
      <charset val="1"/>
    </font>
    <font>
      <sz val="9.5"/>
      <name val="Shruti"/>
      <charset val="1"/>
    </font>
    <font>
      <b/>
      <sz val="12"/>
      <color rgb="FF333333"/>
      <name val="Verdana"/>
      <charset val="1"/>
    </font>
    <font>
      <b/>
      <sz val="14"/>
      <color rgb="FF333333"/>
      <name val="Times New Roman"/>
    </font>
    <font>
      <sz val="14"/>
      <color rgb="FF333333"/>
      <name val="Times New Roman"/>
    </font>
    <font>
      <sz val="11"/>
      <color rgb="FF000000"/>
      <name val="Shruti"/>
    </font>
    <font>
      <sz val="12"/>
      <color rgb="FF000000"/>
      <name val="Shruti"/>
    </font>
    <font>
      <sz val="11"/>
      <color rgb="FF000000"/>
      <name val="Calibri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DD9C3"/>
        <bgColor indexed="64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auto="1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rgb="FF000000"/>
      </top>
      <bottom/>
      <diagonal/>
    </border>
    <border>
      <left style="thin">
        <color auto="1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rgb="FF000000"/>
      </right>
      <top/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rgb="FF000000"/>
      </right>
      <top style="thin">
        <color auto="1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3" borderId="1" xfId="0" applyFont="1" applyFill="1" applyBorder="1"/>
    <xf numFmtId="0" fontId="1" fillId="3" borderId="2" xfId="0" applyFont="1" applyFill="1" applyBorder="1"/>
    <xf numFmtId="0" fontId="1" fillId="3" borderId="3" xfId="0" applyFont="1" applyFill="1" applyBorder="1"/>
    <xf numFmtId="0" fontId="0" fillId="3" borderId="4" xfId="0" applyFill="1" applyBorder="1"/>
    <xf numFmtId="0" fontId="0" fillId="3" borderId="5" xfId="0" applyFill="1" applyBorder="1"/>
    <xf numFmtId="0" fontId="1" fillId="3" borderId="5" xfId="0" applyFont="1" applyFill="1" applyBorder="1"/>
    <xf numFmtId="0" fontId="4" fillId="3" borderId="5" xfId="0" applyFont="1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1" fillId="3" borderId="8" xfId="0" applyFont="1" applyFill="1" applyBorder="1"/>
    <xf numFmtId="0" fontId="0" fillId="3" borderId="9" xfId="0" applyFill="1" applyBorder="1"/>
    <xf numFmtId="0" fontId="6" fillId="0" borderId="10" xfId="0" applyFont="1" applyBorder="1"/>
    <xf numFmtId="0" fontId="6" fillId="0" borderId="11" xfId="0" applyFont="1" applyBorder="1"/>
    <xf numFmtId="0" fontId="6" fillId="0" borderId="13" xfId="0" applyFont="1" applyBorder="1"/>
    <xf numFmtId="0" fontId="6" fillId="0" borderId="14" xfId="0" applyFont="1" applyBorder="1"/>
    <xf numFmtId="0" fontId="13" fillId="2" borderId="0" xfId="0" applyFont="1" applyFill="1" applyAlignment="1">
      <alignment wrapText="1"/>
    </xf>
    <xf numFmtId="11" fontId="0" fillId="0" borderId="0" xfId="0" applyNumberFormat="1"/>
    <xf numFmtId="11" fontId="15" fillId="0" borderId="11" xfId="0" applyNumberFormat="1" applyFont="1" applyBorder="1"/>
    <xf numFmtId="11" fontId="6" fillId="0" borderId="11" xfId="0" applyNumberFormat="1" applyFont="1" applyBorder="1"/>
    <xf numFmtId="11" fontId="6" fillId="0" borderId="14" xfId="0" applyNumberFormat="1" applyFont="1" applyBorder="1"/>
    <xf numFmtId="11" fontId="6" fillId="0" borderId="12" xfId="0" applyNumberFormat="1" applyFont="1" applyBorder="1"/>
    <xf numFmtId="11" fontId="6" fillId="0" borderId="15" xfId="0" applyNumberFormat="1" applyFont="1" applyBorder="1"/>
    <xf numFmtId="0" fontId="17" fillId="0" borderId="0" xfId="0" applyFont="1" applyAlignment="1">
      <alignment wrapText="1"/>
    </xf>
    <xf numFmtId="0" fontId="12" fillId="2" borderId="16" xfId="0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Sheet1!$E$15:$E$19</c:f>
              <c:numCache>
                <c:formatCode>General</c:formatCode>
                <c:ptCount val="5"/>
                <c:pt idx="0">
                  <c:v>867052023121387.25</c:v>
                </c:pt>
                <c:pt idx="1">
                  <c:v>557620817843866.19</c:v>
                </c:pt>
                <c:pt idx="2">
                  <c:v>528169014084507.06</c:v>
                </c:pt>
                <c:pt idx="3">
                  <c:v>476190476190476.19</c:v>
                </c:pt>
                <c:pt idx="4">
                  <c:v>319148936170212.75</c:v>
                </c:pt>
              </c:numCache>
            </c:numRef>
          </c:xVal>
          <c:yVal>
            <c:numRef>
              <c:f>Sheet1!$F$15:$F$19</c:f>
              <c:numCache>
                <c:formatCode>General</c:formatCode>
                <c:ptCount val="5"/>
                <c:pt idx="0">
                  <c:v>5.5039999999999998E-19</c:v>
                </c:pt>
                <c:pt idx="1">
                  <c:v>3.4079999999999995E-19</c:v>
                </c:pt>
                <c:pt idx="2">
                  <c:v>3.2479999999999995E-19</c:v>
                </c:pt>
                <c:pt idx="3">
                  <c:v>2.9119999999999999E-19</c:v>
                </c:pt>
                <c:pt idx="4">
                  <c:v>1.8559999999999997E-19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5A3-44A8-9E3A-84EF969983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2134488"/>
        <c:axId val="645858760"/>
      </c:scatterChart>
      <c:valAx>
        <c:axId val="1052134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858760"/>
        <c:crosses val="autoZero"/>
        <c:crossBetween val="midCat"/>
      </c:valAx>
      <c:valAx>
        <c:axId val="645858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 'E'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134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19</xdr:row>
      <xdr:rowOff>180975</xdr:rowOff>
    </xdr:from>
    <xdr:to>
      <xdr:col>10</xdr:col>
      <xdr:colOff>323850</xdr:colOff>
      <xdr:row>34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E31953C-3D34-91DE-A648-782B6BFBBEEE}"/>
            </a:ext>
            <a:ext uri="{147F2762-F138-4A5C-976F-8EAC2B608ADB}">
              <a16:predDERef xmlns:a16="http://schemas.microsoft.com/office/drawing/2014/main" pred="{9F8BE40A-F9BF-A1D9-7FD6-3ABF3CD798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41"/>
  <sheetViews>
    <sheetView tabSelected="1" topLeftCell="A31" workbookViewId="0">
      <selection activeCell="D42" sqref="D42"/>
    </sheetView>
  </sheetViews>
  <sheetFormatPr defaultRowHeight="15"/>
  <cols>
    <col min="2" max="2" width="11.28515625" customWidth="1"/>
    <col min="3" max="3" width="12.85546875" customWidth="1"/>
    <col min="4" max="4" width="12.5703125" customWidth="1"/>
    <col min="5" max="5" width="15.7109375" customWidth="1"/>
    <col min="6" max="6" width="18.28515625" customWidth="1"/>
    <col min="7" max="7" width="22.42578125" customWidth="1"/>
    <col min="8" max="8" width="15" customWidth="1"/>
    <col min="9" max="9" width="9.28515625" bestFit="1" customWidth="1"/>
    <col min="12" max="12" width="9.28515625" bestFit="1" customWidth="1"/>
  </cols>
  <sheetData>
    <row r="1" spans="2:12" ht="18.75" customHeight="1"/>
    <row r="2" spans="2:12" ht="32.25" customHeight="1">
      <c r="B2" s="17" t="s">
        <v>0</v>
      </c>
    </row>
    <row r="3" spans="2:12" ht="18">
      <c r="B3" s="1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3" t="s">
        <v>7</v>
      </c>
    </row>
    <row r="4" spans="2:12" ht="18">
      <c r="B4" s="4"/>
      <c r="C4" s="5"/>
      <c r="D4" s="6" t="s">
        <v>8</v>
      </c>
      <c r="E4" s="6" t="s">
        <v>9</v>
      </c>
      <c r="F4" s="6" t="s">
        <v>10</v>
      </c>
      <c r="G4" s="7" t="s">
        <v>11</v>
      </c>
      <c r="H4" s="8"/>
    </row>
    <row r="5" spans="2:12" ht="18">
      <c r="B5" s="9"/>
      <c r="C5" s="10"/>
      <c r="D5" s="10"/>
      <c r="E5" s="10"/>
      <c r="F5" s="11" t="s">
        <v>12</v>
      </c>
      <c r="G5" s="11" t="s">
        <v>13</v>
      </c>
      <c r="H5" s="12"/>
      <c r="K5" t="s">
        <v>14</v>
      </c>
      <c r="L5" s="18">
        <v>1.5999999999999999E-19</v>
      </c>
    </row>
    <row r="6" spans="2:12" ht="19.5">
      <c r="B6" s="13" t="s">
        <v>15</v>
      </c>
      <c r="C6" s="14" t="s">
        <v>16</v>
      </c>
      <c r="D6" s="19">
        <v>3.46E-7</v>
      </c>
      <c r="E6" s="14">
        <v>3.44</v>
      </c>
      <c r="F6" s="20">
        <f>L5*E6</f>
        <v>5.5039999999999998E-19</v>
      </c>
      <c r="G6" s="20">
        <f>L6/D6</f>
        <v>867052023121387.25</v>
      </c>
      <c r="H6" s="22">
        <f>E6*D6</f>
        <v>1.1902399999999999E-6</v>
      </c>
      <c r="K6" t="s">
        <v>17</v>
      </c>
      <c r="L6" s="18">
        <v>300000000</v>
      </c>
    </row>
    <row r="7" spans="2:12" ht="19.5">
      <c r="B7" s="13" t="s">
        <v>18</v>
      </c>
      <c r="C7" s="14" t="s">
        <v>19</v>
      </c>
      <c r="D7" s="20">
        <v>5.3799999999999997E-7</v>
      </c>
      <c r="E7" s="14">
        <v>2.13</v>
      </c>
      <c r="F7" s="20">
        <f>L5*E7</f>
        <v>3.4079999999999995E-19</v>
      </c>
      <c r="G7" s="20">
        <f>L6/D7</f>
        <v>557620817843866.19</v>
      </c>
      <c r="H7" s="22">
        <f>E7*D7</f>
        <v>1.1459399999999999E-6</v>
      </c>
    </row>
    <row r="8" spans="2:12" ht="19.5">
      <c r="B8" s="13" t="s">
        <v>20</v>
      </c>
      <c r="C8" s="14" t="s">
        <v>21</v>
      </c>
      <c r="D8" s="20">
        <v>5.68E-7</v>
      </c>
      <c r="E8" s="14">
        <v>2.0299999999999998</v>
      </c>
      <c r="F8" s="20">
        <f>L5*E8</f>
        <v>3.2479999999999995E-19</v>
      </c>
      <c r="G8" s="20">
        <f>L6/D8</f>
        <v>528169014084507.06</v>
      </c>
      <c r="H8" s="22">
        <f>E8*D8</f>
        <v>1.1530399999999998E-6</v>
      </c>
    </row>
    <row r="9" spans="2:12" ht="19.5">
      <c r="B9" s="13" t="s">
        <v>22</v>
      </c>
      <c r="C9" s="14" t="s">
        <v>23</v>
      </c>
      <c r="D9" s="20">
        <v>6.3E-7</v>
      </c>
      <c r="E9" s="14">
        <v>1.82</v>
      </c>
      <c r="F9" s="20">
        <f>L5*E9</f>
        <v>2.9119999999999999E-19</v>
      </c>
      <c r="G9" s="20">
        <f>L6/D9</f>
        <v>476190476190476.19</v>
      </c>
      <c r="H9" s="22">
        <f>E9*D9</f>
        <v>1.1466E-6</v>
      </c>
    </row>
    <row r="10" spans="2:12" ht="19.5">
      <c r="B10" s="15" t="s">
        <v>24</v>
      </c>
      <c r="C10" s="16" t="s">
        <v>25</v>
      </c>
      <c r="D10" s="21">
        <v>9.4E-7</v>
      </c>
      <c r="E10" s="16">
        <v>1.1599999999999999</v>
      </c>
      <c r="F10" s="21">
        <f>L5*E10</f>
        <v>1.8559999999999997E-19</v>
      </c>
      <c r="G10" s="20">
        <f>L6/D10</f>
        <v>319148936170212.75</v>
      </c>
      <c r="H10" s="23">
        <f>E10*D10</f>
        <v>1.0904E-6</v>
      </c>
    </row>
    <row r="11" spans="2:12" ht="20.25">
      <c r="F11" s="25" t="s">
        <v>26</v>
      </c>
      <c r="G11" s="25"/>
      <c r="H11" s="18">
        <f>AVERAGE(H6:H10)</f>
        <v>1.145244E-6</v>
      </c>
    </row>
    <row r="14" spans="2:12" ht="30.75">
      <c r="E14" s="24" t="s">
        <v>27</v>
      </c>
      <c r="F14" t="s">
        <v>28</v>
      </c>
    </row>
    <row r="15" spans="2:12">
      <c r="E15">
        <v>867052023121387.25</v>
      </c>
      <c r="F15">
        <v>5.5039999999999998E-19</v>
      </c>
      <c r="H15" t="s">
        <v>29</v>
      </c>
      <c r="I15">
        <f>SLOPE(F15:F19,E15:E19)</f>
        <v>6.6515012075663528E-34</v>
      </c>
    </row>
    <row r="16" spans="2:12">
      <c r="E16">
        <v>557620817843866.19</v>
      </c>
      <c r="F16">
        <v>3.4079999999999995E-19</v>
      </c>
      <c r="H16" t="s">
        <v>30</v>
      </c>
      <c r="I16" s="18">
        <f>(L5*H11)/L6</f>
        <v>6.1079679999999997E-34</v>
      </c>
    </row>
    <row r="17" spans="2:6">
      <c r="E17">
        <v>528169014084507.06</v>
      </c>
      <c r="F17">
        <v>3.2479999999999995E-19</v>
      </c>
    </row>
    <row r="18" spans="2:6">
      <c r="E18">
        <v>476190476190476.19</v>
      </c>
      <c r="F18">
        <v>2.9119999999999999E-19</v>
      </c>
    </row>
    <row r="19" spans="2:6">
      <c r="E19">
        <v>319148936170212.75</v>
      </c>
      <c r="F19">
        <v>1.8559999999999997E-19</v>
      </c>
    </row>
    <row r="25" spans="2:6">
      <c r="B25" s="18"/>
    </row>
    <row r="37" spans="4:9">
      <c r="D37" s="26" t="s">
        <v>31</v>
      </c>
      <c r="E37" s="27"/>
      <c r="F37" s="27"/>
      <c r="G37" s="27"/>
      <c r="H37" s="27"/>
      <c r="I37" s="27"/>
    </row>
    <row r="38" spans="4:9">
      <c r="D38" s="27"/>
      <c r="E38" s="27"/>
      <c r="F38" s="27"/>
      <c r="G38" s="27"/>
      <c r="H38" s="27"/>
      <c r="I38" s="27"/>
    </row>
    <row r="40" spans="4:9">
      <c r="D40" s="27" t="s">
        <v>32</v>
      </c>
      <c r="E40" s="27"/>
      <c r="F40" s="27"/>
      <c r="G40" s="27"/>
      <c r="H40" s="27"/>
    </row>
    <row r="41" spans="4:9">
      <c r="D41" s="27" t="s">
        <v>33</v>
      </c>
      <c r="E41" s="27"/>
      <c r="F41" s="27"/>
      <c r="G41" s="27"/>
      <c r="H41" s="27"/>
    </row>
  </sheetData>
  <mergeCells count="4">
    <mergeCell ref="F11:G11"/>
    <mergeCell ref="D37:I38"/>
    <mergeCell ref="D40:H40"/>
    <mergeCell ref="D41:H4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Guest User</cp:lastModifiedBy>
  <cp:revision/>
  <dcterms:created xsi:type="dcterms:W3CDTF">2023-05-15T12:14:59Z</dcterms:created>
  <dcterms:modified xsi:type="dcterms:W3CDTF">2023-05-18T18:44:38Z</dcterms:modified>
  <cp:category/>
  <cp:contentStatus/>
</cp:coreProperties>
</file>