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24" documentId="11_E60897F41BE170836B02CE998F75CCDC64E183C8" xr6:coauthVersionLast="47" xr6:coauthVersionMax="47" xr10:uidLastSave="{4D7D7148-581C-4074-AC63-C7E5559AE56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0" i="1"/>
  <c r="E10" i="1"/>
  <c r="F9" i="1"/>
  <c r="E9" i="1"/>
  <c r="F8" i="1"/>
  <c r="E8" i="1"/>
  <c r="F7" i="1"/>
  <c r="E7" i="1"/>
  <c r="F6" i="1"/>
  <c r="E6" i="1"/>
  <c r="L7" i="1" s="1"/>
  <c r="D24" i="1" s="1"/>
</calcChain>
</file>

<file path=xl/sharedStrings.xml><?xml version="1.0" encoding="utf-8"?>
<sst xmlns="http://schemas.openxmlformats.org/spreadsheetml/2006/main" count="17" uniqueCount="17">
  <si>
    <t>Experiment - 7 Total Internal Reflection - B</t>
  </si>
  <si>
    <t>Name : Kaparotu Venkata Surya Tharani               USN : 22BTRAD018               Branch : BTECH CSE - AIDE</t>
  </si>
  <si>
    <t xml:space="preserve">         𝜽𝒊 (°)</t>
  </si>
  <si>
    <t xml:space="preserve">        𝜽𝒓 (°)</t>
  </si>
  <si>
    <r>
      <rPr>
        <b/>
        <sz val="11"/>
        <color rgb="FF000000"/>
        <rFont val="Calibri"/>
      </rPr>
      <t>        Sin(θ</t>
    </r>
    <r>
      <rPr>
        <b/>
        <vertAlign val="subscript"/>
        <sz val="8.5"/>
        <color rgb="FF000000"/>
        <rFont val="Calibri"/>
      </rPr>
      <t>i</t>
    </r>
    <r>
      <rPr>
        <b/>
        <sz val="11"/>
        <color rgb="FF000000"/>
        <rFont val="Calibri"/>
      </rPr>
      <t>) </t>
    </r>
    <r>
      <rPr>
        <sz val="11"/>
        <color rgb="FF000000"/>
        <rFont val="Calibri"/>
      </rPr>
      <t> </t>
    </r>
  </si>
  <si>
    <r>
      <rPr>
        <b/>
        <sz val="11"/>
        <color rgb="FF000000"/>
        <rFont val="Calibri"/>
      </rPr>
      <t>         Sin(θ</t>
    </r>
    <r>
      <rPr>
        <b/>
        <vertAlign val="subscript"/>
        <sz val="8.5"/>
        <color rgb="FF000000"/>
        <rFont val="Calibri"/>
      </rPr>
      <t>r</t>
    </r>
    <r>
      <rPr>
        <b/>
        <sz val="11"/>
        <color rgb="FF000000"/>
        <rFont val="Calibri"/>
      </rPr>
      <t>) </t>
    </r>
    <r>
      <rPr>
        <sz val="11"/>
        <color rgb="FF000000"/>
        <rFont val="Calibri"/>
      </rPr>
      <t> </t>
    </r>
  </si>
  <si>
    <t xml:space="preserve">n2  </t>
  </si>
  <si>
    <t>slope</t>
  </si>
  <si>
    <t xml:space="preserve">        Sin(θr)  </t>
  </si>
  <si>
    <t xml:space="preserve">             Sin(θi)  </t>
  </si>
  <si>
    <t>n1</t>
  </si>
  <si>
    <t>n2</t>
  </si>
  <si>
    <r>
      <t>Calculations:</t>
    </r>
    <r>
      <rPr>
        <sz val="12"/>
        <rFont val="Calibri"/>
        <charset val="1"/>
      </rPr>
      <t> </t>
    </r>
  </si>
  <si>
    <r>
      <rPr>
        <sz val="12"/>
        <color rgb="FF000000"/>
        <rFont val="MathJax_Math-Bold-Italic"/>
      </rPr>
      <t xml:space="preserve">                      n</t>
    </r>
    <r>
      <rPr>
        <sz val="9"/>
        <color rgb="FF000000"/>
        <rFont val="MathJax_Main-Bold"/>
      </rPr>
      <t xml:space="preserve">1 = </t>
    </r>
    <r>
      <rPr>
        <sz val="11"/>
        <color rgb="FF000000"/>
        <rFont val="MathJax_Main-Bold"/>
      </rPr>
      <t>n2 / Slope(Gradient) = 1.35276593</t>
    </r>
  </si>
  <si>
    <t> </t>
  </si>
  <si>
    <t>Result :</t>
  </si>
  <si>
    <t xml:space="preserve">  The refractive index of the mystery material B is found to be = 1.35276593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</si>
</sst>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000000"/>
      <name val="MathJax_Math-Bold-Italic"/>
      <charset val="1"/>
    </font>
    <font>
      <b/>
      <sz val="11"/>
      <color rgb="FF000000"/>
      <name val="Calibri"/>
    </font>
    <font>
      <b/>
      <vertAlign val="subscript"/>
      <sz val="8.5"/>
      <color rgb="FF000000"/>
      <name val="Calibri"/>
    </font>
    <font>
      <sz val="11"/>
      <color rgb="FF000000"/>
      <name val="Calibri"/>
    </font>
    <font>
      <sz val="11"/>
      <name val="Calibri"/>
      <scheme val="minor"/>
    </font>
    <font>
      <sz val="11"/>
      <color rgb="FF444444"/>
      <name val="Calibri"/>
      <family val="2"/>
      <charset val="1"/>
    </font>
    <font>
      <b/>
      <sz val="12"/>
      <name val="Calibri"/>
      <charset val="1"/>
    </font>
    <font>
      <sz val="12"/>
      <name val="Calibri"/>
      <charset val="1"/>
    </font>
    <font>
      <sz val="12"/>
      <color rgb="FF000000"/>
      <name val="MathJax_Math-Bold-Italic"/>
      <charset val="1"/>
    </font>
    <font>
      <sz val="12"/>
      <color rgb="FF000000"/>
      <name val="MathJax_Math-Bold-Italic"/>
    </font>
    <font>
      <sz val="9"/>
      <color rgb="FF000000"/>
      <name val="MathJax_Main-Bold"/>
    </font>
    <font>
      <sz val="11"/>
      <color rgb="FF000000"/>
      <name val="MathJax_Main-Bold"/>
    </font>
    <font>
      <sz val="12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             Sin(θi) 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Sheet1!$D$16:$D$21</c:f>
              <c:numCache>
                <c:formatCode>General</c:formatCode>
                <c:ptCount val="6"/>
                <c:pt idx="0">
                  <c:v>0.190808995376545</c:v>
                </c:pt>
                <c:pt idx="1">
                  <c:v>0.20791169081775934</c:v>
                </c:pt>
                <c:pt idx="2">
                  <c:v>0.27563735581699916</c:v>
                </c:pt>
                <c:pt idx="3">
                  <c:v>0.37460659341591201</c:v>
                </c:pt>
                <c:pt idx="4">
                  <c:v>0.45399049973954675</c:v>
                </c:pt>
                <c:pt idx="5">
                  <c:v>0.51503807491005416</c:v>
                </c:pt>
              </c:numCache>
            </c:numRef>
          </c:xVal>
          <c:yVal>
            <c:numRef>
              <c:f>Sheet1!$E$16:$E$21</c:f>
              <c:numCache>
                <c:formatCode>General</c:formatCode>
                <c:ptCount val="6"/>
                <c:pt idx="0">
                  <c:v>0.17364817766693033</c:v>
                </c:pt>
                <c:pt idx="1">
                  <c:v>0.25881904510252074</c:v>
                </c:pt>
                <c:pt idx="2">
                  <c:v>0.34202014332566871</c:v>
                </c:pt>
                <c:pt idx="3">
                  <c:v>0.42261826174069944</c:v>
                </c:pt>
                <c:pt idx="4">
                  <c:v>0.49999999999999994</c:v>
                </c:pt>
                <c:pt idx="5">
                  <c:v>0.57357643635104605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4-4AA5-A8B3-88CD0D1F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20807"/>
        <c:axId val="261613976"/>
      </c:scatterChart>
      <c:valAx>
        <c:axId val="816920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 Sin(</a:t>
                </a:r>
                <a:r>
                  <a:rPr lang="el-GR"/>
                  <a:t>θ</a:t>
                </a:r>
                <a:r>
                  <a:rPr lang="en-US"/>
                  <a:t>r)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13976"/>
        <c:crosses val="autoZero"/>
        <c:crossBetween val="midCat"/>
      </c:valAx>
      <c:valAx>
        <c:axId val="2616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 Sin(</a:t>
                </a:r>
                <a:r>
                  <a:rPr lang="el-GR"/>
                  <a:t>θ</a:t>
                </a:r>
                <a:r>
                  <a:rPr lang="en-US"/>
                  <a:t>i)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20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11</xdr:row>
      <xdr:rowOff>95250</xdr:rowOff>
    </xdr:from>
    <xdr:to>
      <xdr:col>14</xdr:col>
      <xdr:colOff>314325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B6E72-D9F9-A95B-2FE4-C68EE52A5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36"/>
  <sheetViews>
    <sheetView tabSelected="1" workbookViewId="0">
      <selection activeCell="H10" sqref="H10"/>
    </sheetView>
  </sheetViews>
  <sheetFormatPr defaultRowHeight="15"/>
  <cols>
    <col min="3" max="3" width="14.85546875" customWidth="1"/>
    <col min="4" max="4" width="13" customWidth="1"/>
    <col min="5" max="5" width="16.140625" customWidth="1"/>
    <col min="6" max="6" width="17.140625" customWidth="1"/>
  </cols>
  <sheetData>
    <row r="1" spans="3:12" ht="18.75" customHeight="1">
      <c r="E1" s="18" t="s">
        <v>0</v>
      </c>
      <c r="F1" s="18"/>
      <c r="G1" s="18"/>
      <c r="H1" s="18"/>
      <c r="I1" s="18"/>
      <c r="J1" s="18"/>
    </row>
    <row r="3" spans="3:12">
      <c r="D3" s="17" t="s">
        <v>1</v>
      </c>
      <c r="E3" s="17"/>
      <c r="F3" s="17"/>
      <c r="G3" s="17"/>
      <c r="H3" s="17"/>
      <c r="I3" s="17"/>
      <c r="J3" s="17"/>
      <c r="K3" s="17"/>
      <c r="L3" s="17"/>
    </row>
    <row r="5" spans="3:12">
      <c r="C5" s="1" t="s">
        <v>2</v>
      </c>
      <c r="D5" s="2" t="s">
        <v>3</v>
      </c>
      <c r="E5" s="3" t="s">
        <v>4</v>
      </c>
      <c r="F5" s="4" t="s">
        <v>5</v>
      </c>
      <c r="K5" t="s">
        <v>6</v>
      </c>
      <c r="L5">
        <v>1.5</v>
      </c>
    </row>
    <row r="6" spans="3:12">
      <c r="C6" s="5">
        <v>10</v>
      </c>
      <c r="D6" s="6">
        <v>11</v>
      </c>
      <c r="E6" s="6">
        <f>SIN(RADIANS(C6))</f>
        <v>0.17364817766693033</v>
      </c>
      <c r="F6" s="7">
        <f>SIN(RADIANS(D6))</f>
        <v>0.1908089953765448</v>
      </c>
    </row>
    <row r="7" spans="3:12">
      <c r="C7" s="5">
        <v>15</v>
      </c>
      <c r="D7" s="6">
        <v>12</v>
      </c>
      <c r="E7" s="6">
        <f t="shared" ref="E7:F11" si="0">SIN(RADIANS(C7))</f>
        <v>0.25881904510252074</v>
      </c>
      <c r="F7" s="7">
        <f t="shared" si="0"/>
        <v>0.20791169081775934</v>
      </c>
      <c r="K7" t="s">
        <v>7</v>
      </c>
      <c r="L7">
        <f>SLOPE(E6:E11,F6:F11)</f>
        <v>1.1088392802891645</v>
      </c>
    </row>
    <row r="8" spans="3:12">
      <c r="C8" s="5">
        <v>20</v>
      </c>
      <c r="D8" s="6">
        <v>16</v>
      </c>
      <c r="E8" s="6">
        <f t="shared" si="0"/>
        <v>0.34202014332566871</v>
      </c>
      <c r="F8" s="7">
        <f t="shared" si="0"/>
        <v>0.27563735581699916</v>
      </c>
    </row>
    <row r="9" spans="3:12">
      <c r="C9" s="5">
        <v>25</v>
      </c>
      <c r="D9" s="6">
        <v>22</v>
      </c>
      <c r="E9" s="6">
        <f t="shared" si="0"/>
        <v>0.42261826174069944</v>
      </c>
      <c r="F9" s="7">
        <f t="shared" si="0"/>
        <v>0.37460659341591201</v>
      </c>
    </row>
    <row r="10" spans="3:12">
      <c r="C10" s="5">
        <v>30</v>
      </c>
      <c r="D10" s="6">
        <v>27</v>
      </c>
      <c r="E10" s="6">
        <f t="shared" si="0"/>
        <v>0.49999999999999994</v>
      </c>
      <c r="F10" s="7">
        <f t="shared" si="0"/>
        <v>0.45399049973954675</v>
      </c>
    </row>
    <row r="11" spans="3:12">
      <c r="C11" s="8">
        <v>35</v>
      </c>
      <c r="D11" s="9">
        <v>31</v>
      </c>
      <c r="E11" s="6">
        <f t="shared" si="0"/>
        <v>0.57357643635104605</v>
      </c>
      <c r="F11" s="7">
        <f t="shared" si="0"/>
        <v>0.51503807491005416</v>
      </c>
    </row>
    <row r="15" spans="3:12">
      <c r="D15" s="10" t="s">
        <v>8</v>
      </c>
      <c r="E15" s="10" t="s">
        <v>9</v>
      </c>
    </row>
    <row r="16" spans="3:12">
      <c r="D16">
        <v>0.190808995376545</v>
      </c>
      <c r="E16">
        <v>0.17364817766693033</v>
      </c>
    </row>
    <row r="17" spans="3:6">
      <c r="D17">
        <v>0.20791169081775934</v>
      </c>
      <c r="E17">
        <v>0.25881904510252074</v>
      </c>
    </row>
    <row r="18" spans="3:6">
      <c r="D18">
        <v>0.27563735581699916</v>
      </c>
      <c r="E18">
        <v>0.34202014332566871</v>
      </c>
    </row>
    <row r="19" spans="3:6">
      <c r="D19">
        <v>0.37460659341591201</v>
      </c>
      <c r="E19">
        <v>0.42261826174069944</v>
      </c>
    </row>
    <row r="20" spans="3:6">
      <c r="D20">
        <v>0.45399049973954675</v>
      </c>
      <c r="E20">
        <v>0.49999999999999994</v>
      </c>
    </row>
    <row r="21" spans="3:6">
      <c r="D21">
        <v>0.51503807491005416</v>
      </c>
      <c r="E21">
        <v>0.57357643635104605</v>
      </c>
    </row>
    <row r="24" spans="3:6">
      <c r="C24" t="s">
        <v>10</v>
      </c>
      <c r="D24">
        <f>L5/L7</f>
        <v>1.3527659298007806</v>
      </c>
    </row>
    <row r="25" spans="3:6">
      <c r="C25" t="s">
        <v>11</v>
      </c>
      <c r="D25">
        <v>1.5</v>
      </c>
    </row>
    <row r="31" spans="3:6" ht="16.5">
      <c r="C31" s="11" t="s">
        <v>12</v>
      </c>
      <c r="D31" s="12"/>
      <c r="E31" s="12"/>
      <c r="F31" s="12"/>
    </row>
    <row r="32" spans="3:6" ht="15.75">
      <c r="C32" s="13" t="s">
        <v>13</v>
      </c>
      <c r="D32" s="12"/>
      <c r="E32" s="12"/>
      <c r="F32" s="12"/>
    </row>
    <row r="33" spans="3:7" ht="15.75">
      <c r="C33" s="14" t="s">
        <v>14</v>
      </c>
    </row>
    <row r="35" spans="3:7">
      <c r="C35" s="15" t="s">
        <v>15</v>
      </c>
    </row>
    <row r="36" spans="3:7">
      <c r="D36" s="16" t="s">
        <v>16</v>
      </c>
      <c r="E36" s="16"/>
      <c r="F36" s="16"/>
      <c r="G36" s="16"/>
    </row>
  </sheetData>
  <mergeCells count="2">
    <mergeCell ref="E1:J1"/>
    <mergeCell ref="D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2023-05-30T08:25:45Z</dcterms:created>
  <dcterms:modified xsi:type="dcterms:W3CDTF">2023-05-30T08:34:59Z</dcterms:modified>
  <cp:category/>
  <cp:contentStatus/>
</cp:coreProperties>
</file>