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24" documentId="11_E60897F41BE170836B02CE998F75CCDC64E183C8" xr6:coauthVersionLast="47" xr6:coauthVersionMax="47" xr10:uidLastSave="{7DC7319D-1205-423C-A340-A3C4B11D3DC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H11" i="1"/>
  <c r="I11" i="1" s="1"/>
  <c r="H10" i="1"/>
  <c r="I10" i="1" s="1"/>
  <c r="H9" i="1"/>
  <c r="I9" i="1" s="1"/>
  <c r="H8" i="1"/>
  <c r="I8" i="1" s="1"/>
  <c r="G7" i="1"/>
  <c r="H7" i="1" s="1"/>
  <c r="H13" i="1" l="1"/>
  <c r="I7" i="1"/>
  <c r="I13" i="1" s="1"/>
</calcChain>
</file>

<file path=xl/sharedStrings.xml><?xml version="1.0" encoding="utf-8"?>
<sst xmlns="http://schemas.openxmlformats.org/spreadsheetml/2006/main" count="20" uniqueCount="20">
  <si>
    <t>Experiment - 8 Numercial Aperture of an Optical Fibre</t>
  </si>
  <si>
    <t>Name : Kaparotu Venkata Surya Tharani           USN : 22BTRAD018              Branch : BTECH CSE - AIDE</t>
  </si>
  <si>
    <r>
      <t>Observations: </t>
    </r>
    <r>
      <rPr>
        <sz val="10"/>
        <rFont val="Times New Roman"/>
        <charset val="1"/>
      </rPr>
      <t> </t>
    </r>
  </si>
  <si>
    <r>
      <t>Trail No.</t>
    </r>
    <r>
      <rPr>
        <sz val="10"/>
        <rFont val="Times New Roman"/>
        <charset val="1"/>
      </rPr>
      <t> </t>
    </r>
  </si>
  <si>
    <r>
      <t>L (in cm)</t>
    </r>
    <r>
      <rPr>
        <sz val="10"/>
        <rFont val="Times New Roman"/>
        <charset val="1"/>
      </rPr>
      <t> </t>
    </r>
  </si>
  <si>
    <r>
      <t>Horizontal diameter D1 (in cm)</t>
    </r>
    <r>
      <rPr>
        <sz val="10"/>
        <rFont val="Times New Roman"/>
        <charset val="1"/>
      </rPr>
      <t> </t>
    </r>
  </si>
  <si>
    <r>
      <t>Vertical diameter D2 (in cm)</t>
    </r>
    <r>
      <rPr>
        <sz val="10"/>
        <rFont val="Times New Roman"/>
        <charset val="1"/>
      </rPr>
      <t> </t>
    </r>
  </si>
  <si>
    <r>
      <t>Mean Diameter D (in cm)</t>
    </r>
    <r>
      <rPr>
        <sz val="10"/>
        <rFont val="Times New Roman"/>
        <charset val="1"/>
      </rPr>
      <t> </t>
    </r>
  </si>
  <si>
    <r>
      <t xml:space="preserve">Acceptance angle </t>
    </r>
    <r>
      <rPr>
        <b/>
        <sz val="14"/>
        <rFont val="Symbol"/>
        <charset val="1"/>
      </rPr>
      <t>q</t>
    </r>
    <r>
      <rPr>
        <b/>
        <vertAlign val="subscript"/>
        <sz val="11"/>
        <rFont val="Times New Roman"/>
        <charset val="1"/>
      </rPr>
      <t>0</t>
    </r>
    <r>
      <rPr>
        <sz val="11"/>
        <rFont val="Times New Roman"/>
        <charset val="1"/>
      </rPr>
      <t> </t>
    </r>
  </si>
  <si>
    <r>
      <t>Numerical aperture (NA)</t>
    </r>
    <r>
      <rPr>
        <sz val="10"/>
        <rFont val="Times New Roman"/>
        <charset val="1"/>
      </rPr>
      <t> </t>
    </r>
  </si>
  <si>
    <t>1 </t>
  </si>
  <si>
    <t>2 </t>
  </si>
  <si>
    <t>3 </t>
  </si>
  <si>
    <t>4 </t>
  </si>
  <si>
    <t>5 </t>
  </si>
  <si>
    <t>Mean :-</t>
  </si>
  <si>
    <t>Result :</t>
  </si>
  <si>
    <t>The Angle of acceptance and Numerical aperture of the given optical fiber are found to be  </t>
  </si>
  <si>
    <r>
      <rPr>
        <sz val="11"/>
        <color rgb="FF000000"/>
        <rFont val="Symbol"/>
      </rPr>
      <t>q</t>
    </r>
    <r>
      <rPr>
        <vertAlign val="subscript"/>
        <sz val="8.5"/>
        <color rgb="FF000000"/>
        <rFont val="Times New Roman"/>
      </rPr>
      <t>0</t>
    </r>
    <r>
      <rPr>
        <sz val="11"/>
        <color rgb="FF000000"/>
        <rFont val="Times New Roman"/>
      </rPr>
      <t xml:space="preserve"> =  11.78869625</t>
    </r>
  </si>
  <si>
    <t>NA = 0.204301268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</si>
</sst>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name val="Times New Roman"/>
      <charset val="1"/>
    </font>
    <font>
      <sz val="10"/>
      <name val="Times New Roman"/>
      <charset val="1"/>
    </font>
    <font>
      <b/>
      <sz val="14"/>
      <name val="Symbol"/>
      <charset val="1"/>
    </font>
    <font>
      <b/>
      <vertAlign val="subscript"/>
      <sz val="11"/>
      <name val="Times New Roman"/>
      <charset val="1"/>
    </font>
    <font>
      <sz val="11"/>
      <name val="Times New Roman"/>
      <charset val="1"/>
    </font>
    <font>
      <sz val="10"/>
      <color rgb="FF000000"/>
      <name val="Times New Roman"/>
    </font>
    <font>
      <b/>
      <sz val="11"/>
      <color theme="1"/>
      <name val="Calibri"/>
      <family val="2"/>
      <scheme val="minor"/>
    </font>
    <font>
      <sz val="11"/>
      <color rgb="FF000000"/>
      <name val="Symbol"/>
      <charset val="1"/>
    </font>
    <font>
      <sz val="11"/>
      <color rgb="FF000000"/>
      <name val="Symbol"/>
    </font>
    <font>
      <vertAlign val="subscript"/>
      <sz val="8.5"/>
      <color rgb="FF000000"/>
      <name val="Times New Roman"/>
    </font>
    <font>
      <sz val="11"/>
      <color rgb="FF000000"/>
      <name val="Times New Roman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9"/>
  <sheetViews>
    <sheetView tabSelected="1" topLeftCell="A2" workbookViewId="0">
      <selection activeCell="G19" sqref="G19"/>
    </sheetView>
  </sheetViews>
  <sheetFormatPr defaultRowHeight="15"/>
  <cols>
    <col min="3" max="3" width="11.5703125" customWidth="1"/>
    <col min="4" max="4" width="12.42578125" customWidth="1"/>
    <col min="5" max="5" width="16.5703125" customWidth="1"/>
    <col min="6" max="6" width="20.85546875" customWidth="1"/>
    <col min="7" max="7" width="18" customWidth="1"/>
    <col min="8" max="8" width="17.7109375" customWidth="1"/>
    <col min="9" max="9" width="18.85546875" customWidth="1"/>
  </cols>
  <sheetData>
    <row r="1" spans="3:9" ht="17.25">
      <c r="F1" s="15" t="s">
        <v>0</v>
      </c>
      <c r="G1" s="15"/>
      <c r="H1" s="15"/>
    </row>
    <row r="3" spans="3:9">
      <c r="E3" s="18" t="s">
        <v>1</v>
      </c>
      <c r="F3" s="18"/>
      <c r="G3" s="18"/>
      <c r="H3" s="18"/>
      <c r="I3" s="18"/>
    </row>
    <row r="5" spans="3:9" ht="25.5">
      <c r="C5" s="1" t="s">
        <v>2</v>
      </c>
    </row>
    <row r="6" spans="3:9" ht="38.25">
      <c r="C6" s="2" t="s">
        <v>3</v>
      </c>
      <c r="D6" s="3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5" t="s">
        <v>9</v>
      </c>
    </row>
    <row r="7" spans="3:9">
      <c r="C7" s="6" t="s">
        <v>10</v>
      </c>
      <c r="D7" s="7">
        <v>0.1</v>
      </c>
      <c r="E7" s="7">
        <v>4.1000000000000002E-2</v>
      </c>
      <c r="F7" s="7">
        <v>0.04</v>
      </c>
      <c r="G7" s="7">
        <f>(E7+F7)/2</f>
        <v>4.0500000000000001E-2</v>
      </c>
      <c r="H7" s="7">
        <f>DEGREES(TAN(G7/(2*D7)))</f>
        <v>11.763630774242705</v>
      </c>
      <c r="I7" s="8">
        <f>SIN(RADIANS(H7))</f>
        <v>0.20387466214362135</v>
      </c>
    </row>
    <row r="8" spans="3:9">
      <c r="C8" s="9" t="s">
        <v>11</v>
      </c>
      <c r="D8" s="7">
        <v>0.15</v>
      </c>
      <c r="E8" s="7">
        <v>5.8999999999999997E-2</v>
      </c>
      <c r="F8" s="7">
        <v>0.06</v>
      </c>
      <c r="G8" s="7">
        <f t="shared" ref="G8:G11" si="0">(E8+F8)/2</f>
        <v>5.9499999999999997E-2</v>
      </c>
      <c r="H8" s="7">
        <f t="shared" ref="H8:H11" si="1">DEGREES(TAN(G8/(2*D8)))</f>
        <v>11.515046082716632</v>
      </c>
      <c r="I8" s="8">
        <f t="shared" ref="I8:I11" si="2">SIN(RADIANS(H8))</f>
        <v>0.19962525937639411</v>
      </c>
    </row>
    <row r="9" spans="3:9">
      <c r="C9" s="9" t="s">
        <v>12</v>
      </c>
      <c r="D9" s="7">
        <v>0.2</v>
      </c>
      <c r="E9" s="7">
        <v>8.1000000000000003E-2</v>
      </c>
      <c r="F9" s="7">
        <v>0.08</v>
      </c>
      <c r="G9" s="7">
        <f t="shared" si="0"/>
        <v>8.0500000000000002E-2</v>
      </c>
      <c r="H9" s="7">
        <f t="shared" si="1"/>
        <v>11.689011112652068</v>
      </c>
      <c r="I9" s="8">
        <f t="shared" si="2"/>
        <v>0.2025994842668386</v>
      </c>
    </row>
    <row r="10" spans="3:9">
      <c r="C10" s="9" t="s">
        <v>13</v>
      </c>
      <c r="D10" s="7">
        <v>0.25</v>
      </c>
      <c r="E10" s="7">
        <v>0.1</v>
      </c>
      <c r="F10" s="7">
        <v>0.11</v>
      </c>
      <c r="G10" s="7">
        <f t="shared" si="0"/>
        <v>0.10500000000000001</v>
      </c>
      <c r="H10" s="7">
        <f t="shared" si="1"/>
        <v>12.212162498227464</v>
      </c>
      <c r="I10" s="8">
        <f t="shared" si="2"/>
        <v>0.21153227327644067</v>
      </c>
    </row>
    <row r="11" spans="3:9">
      <c r="C11" s="10" t="s">
        <v>14</v>
      </c>
      <c r="D11" s="11">
        <v>0.3</v>
      </c>
      <c r="E11" s="11">
        <v>0.122</v>
      </c>
      <c r="F11" s="11">
        <v>0.121</v>
      </c>
      <c r="G11" s="7">
        <f t="shared" si="0"/>
        <v>0.1215</v>
      </c>
      <c r="H11" s="7">
        <f t="shared" si="1"/>
        <v>11.763630774242706</v>
      </c>
      <c r="I11" s="8">
        <f t="shared" si="2"/>
        <v>0.20387466214362138</v>
      </c>
    </row>
    <row r="13" spans="3:9">
      <c r="G13" t="s">
        <v>15</v>
      </c>
      <c r="H13">
        <f>(H7+H8+H9+H10+H11)/5</f>
        <v>11.788696248416315</v>
      </c>
      <c r="I13">
        <f>(I7+I8+I9+I10+I11)/5</f>
        <v>0.20430126824138323</v>
      </c>
    </row>
    <row r="16" spans="3:9">
      <c r="C16" s="12" t="s">
        <v>16</v>
      </c>
    </row>
    <row r="17" spans="4:9">
      <c r="D17" s="13" t="s">
        <v>17</v>
      </c>
      <c r="E17" s="14"/>
      <c r="F17" s="14"/>
      <c r="G17" s="14"/>
      <c r="H17" s="14"/>
      <c r="I17" s="14"/>
    </row>
    <row r="18" spans="4:9">
      <c r="D18" s="16" t="s">
        <v>18</v>
      </c>
      <c r="E18" s="16"/>
    </row>
    <row r="19" spans="4:9">
      <c r="D19" s="17" t="s">
        <v>19</v>
      </c>
      <c r="E19" s="17"/>
    </row>
  </sheetData>
  <mergeCells count="4">
    <mergeCell ref="F1:H1"/>
    <mergeCell ref="D18:E18"/>
    <mergeCell ref="D19:E19"/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2023-05-30T08:35:21Z</dcterms:created>
  <dcterms:modified xsi:type="dcterms:W3CDTF">2023-05-31T04:04:46Z</dcterms:modified>
  <cp:category/>
  <cp:contentStatus/>
</cp:coreProperties>
</file>