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360" yWindow="315" windowWidth="14940" windowHeight="8640"/>
  </bookViews>
  <sheets>
    <sheet name="Item" sheetId="2" r:id="rId1"/>
    <sheet name="MO" sheetId="1" r:id="rId2"/>
    <sheet name="Laser MO" sheetId="3" r:id="rId3"/>
    <sheet name="Sub MO" sheetId="4" r:id="rId4"/>
    <sheet name="Info Tab" sheetId="5" state="hidden" r:id="rId5"/>
  </sheets>
  <definedNames>
    <definedName name="_xlnm.Print_Area" localSheetId="0">Item!$A$1:$H$56</definedName>
    <definedName name="_xlnm.Print_Area" localSheetId="1">MO!$A$1:$D$71</definedName>
  </definedNames>
  <calcPr calcId="145621"/>
</workbook>
</file>

<file path=xl/calcChain.xml><?xml version="1.0" encoding="utf-8"?>
<calcChain xmlns="http://schemas.openxmlformats.org/spreadsheetml/2006/main">
  <c r="G8" i="2" l="1"/>
  <c r="D23" i="2"/>
  <c r="B59" i="4" l="1"/>
  <c r="B65" i="3"/>
  <c r="B47" i="1"/>
  <c r="B3" i="1" l="1"/>
  <c r="B53" i="4" l="1"/>
  <c r="B59" i="3"/>
  <c r="B42" i="1"/>
  <c r="B4" i="3" l="1"/>
  <c r="B4" i="4"/>
  <c r="B4" i="1"/>
  <c r="A81" i="4" l="1"/>
  <c r="A84" i="3"/>
  <c r="A68" i="1"/>
  <c r="C81" i="4" l="1"/>
  <c r="B61" i="4"/>
  <c r="B49" i="4"/>
  <c r="B48" i="4"/>
  <c r="B41" i="4"/>
  <c r="B3" i="4"/>
  <c r="B2" i="4"/>
  <c r="C84" i="3"/>
  <c r="B67" i="3"/>
  <c r="B55" i="3"/>
  <c r="B54" i="3"/>
  <c r="B47" i="3"/>
  <c r="B40" i="3"/>
  <c r="B38" i="3"/>
  <c r="B32" i="3"/>
  <c r="B31" i="3"/>
  <c r="B3" i="3"/>
  <c r="B2" i="3"/>
  <c r="B21" i="1"/>
  <c r="B38" i="1"/>
  <c r="B37" i="1"/>
  <c r="B30" i="1"/>
  <c r="C68" i="1"/>
  <c r="B49" i="1"/>
  <c r="B15" i="1"/>
  <c r="B14" i="1"/>
  <c r="B23" i="1"/>
  <c r="B2" i="1"/>
</calcChain>
</file>

<file path=xl/sharedStrings.xml><?xml version="1.0" encoding="utf-8"?>
<sst xmlns="http://schemas.openxmlformats.org/spreadsheetml/2006/main" count="710" uniqueCount="546">
  <si>
    <t>Customer Name</t>
  </si>
  <si>
    <t>Item Number</t>
  </si>
  <si>
    <t xml:space="preserve">Special Notes for all Work </t>
  </si>
  <si>
    <t>Centers</t>
  </si>
  <si>
    <t>Laminating Department</t>
  </si>
  <si>
    <t>Triple Laminate (yes / no)</t>
  </si>
  <si>
    <t>Select one</t>
  </si>
  <si>
    <t>Pouch Department</t>
  </si>
  <si>
    <t>Hot Fill Application (yes / no)</t>
  </si>
  <si>
    <t>Seal size (metric)</t>
  </si>
  <si>
    <t>Header Seal Size (metric)</t>
  </si>
  <si>
    <t>PTO (yes / no)</t>
  </si>
  <si>
    <t>Special perforation (yes / no)</t>
  </si>
  <si>
    <t>Special Perforation instructions</t>
  </si>
  <si>
    <t>EST (yes / no)</t>
  </si>
  <si>
    <t>Design Description</t>
  </si>
  <si>
    <t>Design Location Number</t>
  </si>
  <si>
    <t>EST Color</t>
  </si>
  <si>
    <t>Print Direction</t>
  </si>
  <si>
    <t>Position of Print (in mm only)</t>
  </si>
  <si>
    <t>Wicket Requirements (Yes/No)</t>
  </si>
  <si>
    <t>Wicket Hole size</t>
  </si>
  <si>
    <t xml:space="preserve">Distance between wicket holes </t>
  </si>
  <si>
    <t>Size Of Wicket (imperial)</t>
  </si>
  <si>
    <t>Pouches Per Wicket</t>
  </si>
  <si>
    <t>Wicket Position Front or Back</t>
  </si>
  <si>
    <t>Hole Punch Requirements (Yes/No)</t>
  </si>
  <si>
    <t xml:space="preserve">Type of Hole Punch </t>
  </si>
  <si>
    <t>Hole Punch Location</t>
  </si>
  <si>
    <t xml:space="preserve">Tear Nick/Notch Requirements </t>
  </si>
  <si>
    <t xml:space="preserve">Position of Tear  </t>
  </si>
  <si>
    <t>Lip Requirements (Yes/No)</t>
  </si>
  <si>
    <t>Size of Lip</t>
  </si>
  <si>
    <t>Lip On Front Or Back Panel</t>
  </si>
  <si>
    <t>Lip Type</t>
  </si>
  <si>
    <t>Corner Cut Lip</t>
  </si>
  <si>
    <t>Packaging Requirements</t>
  </si>
  <si>
    <t>Overwrap Pouches (yes / no)</t>
  </si>
  <si>
    <t>Label Requirements (Yes/No)</t>
  </si>
  <si>
    <t>If yes, list comments required</t>
  </si>
  <si>
    <t>Certificate of Analysis</t>
  </si>
  <si>
    <t>Operator to contact lab staff prior to running to 
advise Certificate of Analysis required.</t>
  </si>
  <si>
    <t>Special Instructions</t>
  </si>
  <si>
    <t>Other / Notes</t>
  </si>
  <si>
    <t>Date (day month year)</t>
  </si>
  <si>
    <t>Approved by</t>
  </si>
  <si>
    <t>Initials</t>
  </si>
  <si>
    <t>PDA</t>
  </si>
  <si>
    <t>Technical</t>
  </si>
  <si>
    <t xml:space="preserve"> </t>
  </si>
  <si>
    <t>Manufacturing</t>
  </si>
  <si>
    <t>Marketing</t>
  </si>
  <si>
    <t>Structure / Size</t>
  </si>
  <si>
    <t>Select Yes or delete laminating section.</t>
  </si>
  <si>
    <t>Select Yes or delete line.</t>
  </si>
  <si>
    <t>Select Yes or delete EST section.</t>
  </si>
  <si>
    <t>Select Yes if lip is corner cut or delete line.</t>
  </si>
  <si>
    <t>Select one if PTO.  Delete section if not PTO.</t>
  </si>
  <si>
    <t>Do not delete - Mandatory line - Select one</t>
  </si>
  <si>
    <t>Order Specific Label Requirements</t>
  </si>
  <si>
    <t>Select Yes or delete section.</t>
  </si>
  <si>
    <t>ROUTING:</t>
  </si>
  <si>
    <t>Coordinator:</t>
  </si>
  <si>
    <t>Date:</t>
  </si>
  <si>
    <t>Customer  #</t>
  </si>
  <si>
    <t>Name for Labels</t>
  </si>
  <si>
    <t>Default Warehouse</t>
  </si>
  <si>
    <t>Product Line</t>
  </si>
  <si>
    <t xml:space="preserve">Sample  </t>
  </si>
  <si>
    <t>End Use Code</t>
  </si>
  <si>
    <t xml:space="preserve">Film subject to boiling or pasteurizing? </t>
  </si>
  <si>
    <t xml:space="preserve">Lab Comments </t>
  </si>
  <si>
    <t>Structure</t>
  </si>
  <si>
    <t>BDC Code</t>
  </si>
  <si>
    <t>CA#, FT# or NPQ#</t>
  </si>
  <si>
    <t>Item # Used to Quote</t>
  </si>
  <si>
    <t>**Note - If answer is no or does not apply please leave cell blank**</t>
  </si>
  <si>
    <t>Item# Being Replaced</t>
  </si>
  <si>
    <t>Inches/MM</t>
  </si>
  <si>
    <t>ID/OD</t>
  </si>
  <si>
    <t>PTO</t>
  </si>
  <si>
    <t>Quantity Per Carton</t>
  </si>
  <si>
    <t>Est # Design Name</t>
  </si>
  <si>
    <t>Est Color</t>
  </si>
  <si>
    <t xml:space="preserve">Tear Notch </t>
  </si>
  <si>
    <t>Header Seal Size</t>
  </si>
  <si>
    <t xml:space="preserve">Wickets </t>
  </si>
  <si>
    <t>PRICE</t>
  </si>
  <si>
    <t>PDA Use Only</t>
  </si>
  <si>
    <t>RTG</t>
  </si>
  <si>
    <t>BOM</t>
  </si>
  <si>
    <t>BWT</t>
  </si>
  <si>
    <t xml:space="preserve">01 Plain 3 Side Seal Pouch </t>
  </si>
  <si>
    <t>DP3 - N01 3 side seal plain pouches</t>
  </si>
  <si>
    <t xml:space="preserve">Single </t>
  </si>
  <si>
    <t>Double</t>
  </si>
  <si>
    <t>Black</t>
  </si>
  <si>
    <t>Blue</t>
  </si>
  <si>
    <t>1 side</t>
  </si>
  <si>
    <t>Both sides</t>
  </si>
  <si>
    <t>16mm (Standard)</t>
  </si>
  <si>
    <t>8mm</t>
  </si>
  <si>
    <t>10mm</t>
  </si>
  <si>
    <t>20mm</t>
  </si>
  <si>
    <t>25mm</t>
  </si>
  <si>
    <t>32mm</t>
  </si>
  <si>
    <t>50mm</t>
  </si>
  <si>
    <t>Delta</t>
  </si>
  <si>
    <t>Catseye</t>
  </si>
  <si>
    <t>Diecut carry handle</t>
  </si>
  <si>
    <t>No</t>
  </si>
  <si>
    <t>Yes</t>
  </si>
  <si>
    <r>
      <t xml:space="preserve">Pigmented </t>
    </r>
    <r>
      <rPr>
        <sz val="8"/>
        <rFont val="Arial"/>
        <family val="2"/>
      </rPr>
      <t>(</t>
    </r>
    <r>
      <rPr>
        <sz val="7.5"/>
        <rFont val="Arial"/>
        <family val="2"/>
      </rPr>
      <t>1 side or both</t>
    </r>
    <r>
      <rPr>
        <sz val="8"/>
        <rFont val="Arial"/>
        <family val="2"/>
      </rPr>
      <t>)</t>
    </r>
  </si>
  <si>
    <t>Hole Punch Type</t>
  </si>
  <si>
    <t xml:space="preserve">Round </t>
  </si>
  <si>
    <t>1/4" (Standard)</t>
  </si>
  <si>
    <t>3/8"</t>
  </si>
  <si>
    <t>1/2"</t>
  </si>
  <si>
    <t>5/16"</t>
  </si>
  <si>
    <t>If not round delete MO  line</t>
  </si>
  <si>
    <t>Inches</t>
  </si>
  <si>
    <t>MM</t>
  </si>
  <si>
    <t>For Partial Sub-Contracted Items</t>
  </si>
  <si>
    <t>Quantity being ordered</t>
  </si>
  <si>
    <t>Web Width required</t>
  </si>
  <si>
    <t>ITEM REQUEST FORM - 01 PLAIN 3 SIDE SEAL POUCH</t>
  </si>
  <si>
    <t>Hole Punch Size ( If Round)</t>
  </si>
  <si>
    <t>Hole Punch Size (imperial) (if Round)</t>
  </si>
  <si>
    <t>NW1 rolls to be laser scored internally.</t>
  </si>
  <si>
    <t>Laser Slitting</t>
  </si>
  <si>
    <t xml:space="preserve"> microns</t>
  </si>
  <si>
    <t>Score side</t>
  </si>
  <si>
    <t>Scoring position</t>
  </si>
  <si>
    <t>See laser scoring diagram below.</t>
  </si>
  <si>
    <t>Slitting notes</t>
  </si>
  <si>
    <t>Lab QC:
Operator to contact lab staff to test slit rolls.
Lab staff to document results on Laser
Scoring Check Sheet.</t>
  </si>
  <si>
    <t>Number of scores per slit roll</t>
  </si>
  <si>
    <t>Distance from slit edge</t>
  </si>
  <si>
    <t>Web Cross Section</t>
  </si>
  <si>
    <t>To be added by CRC</t>
  </si>
  <si>
    <t>Laser Scoring Diagram</t>
  </si>
  <si>
    <t>to be added by CRC</t>
  </si>
  <si>
    <t xml:space="preserve">Tear Notch Requirements </t>
  </si>
  <si>
    <t>Notch must be aligned with laser score.</t>
  </si>
  <si>
    <t>Laser Scored (# of Sides)</t>
  </si>
  <si>
    <t>Length</t>
  </si>
  <si>
    <t xml:space="preserve">Width </t>
  </si>
  <si>
    <t>Sub-Contractor</t>
  </si>
  <si>
    <t>Sub-Contractor's cost</t>
  </si>
  <si>
    <t>Select One</t>
  </si>
  <si>
    <t>Subcontracting - Plain Pouch</t>
  </si>
  <si>
    <t>Special Notes for all Work</t>
  </si>
  <si>
    <t>NW1 rolls will be sent to an external supplier
to be pouch made.</t>
  </si>
  <si>
    <t>Pouch Slitting</t>
  </si>
  <si>
    <t>Pouch Slitting notes:</t>
  </si>
  <si>
    <t>Packaging</t>
  </si>
  <si>
    <t>Skid Size</t>
  </si>
  <si>
    <t>Cradles</t>
  </si>
  <si>
    <t>Select one or delete line</t>
  </si>
  <si>
    <t>Cardboard tray</t>
  </si>
  <si>
    <t>Rolls Per Skid</t>
  </si>
  <si>
    <t>Packaging notes:</t>
  </si>
  <si>
    <t>Pouch Style</t>
  </si>
  <si>
    <t>Distance between wicket holes</t>
  </si>
  <si>
    <t>Top Fill Notch Location</t>
  </si>
  <si>
    <t xml:space="preserve"> mm from open end of pouch.</t>
  </si>
  <si>
    <t>Bottom Fill Notch Location</t>
  </si>
  <si>
    <t>Midway between top of zipper crush and bottom
of header seal.  Ensure tear notch is well clear
of zipper crush to allow easy open of pouch.</t>
  </si>
  <si>
    <t>Cust Name Override</t>
  </si>
  <si>
    <t>Customer Specific</t>
  </si>
  <si>
    <t xml:space="preserve">Structure Specific </t>
  </si>
  <si>
    <t>Select Yes or delete lip section</t>
  </si>
  <si>
    <t>Lip Size</t>
  </si>
  <si>
    <t>At least one complete image per pouch</t>
  </si>
  <si>
    <t xml:space="preserve">COM - Completion of Marketing Information </t>
  </si>
  <si>
    <t>PDA - Set up Item number</t>
  </si>
  <si>
    <t>COM - OIS005:Connect Item/Item Description/Item Specific Labels</t>
  </si>
  <si>
    <r>
      <t>x</t>
    </r>
    <r>
      <rPr>
        <b/>
        <sz val="12"/>
        <rFont val="Arial"/>
        <family val="2"/>
      </rPr>
      <t xml:space="preserve"> layers of </t>
    </r>
    <r>
      <rPr>
        <b/>
        <sz val="12"/>
        <color indexed="10"/>
        <rFont val="Arial"/>
        <family val="2"/>
      </rPr>
      <t>x</t>
    </r>
    <r>
      <rPr>
        <b/>
        <sz val="12"/>
        <rFont val="Arial"/>
        <family val="2"/>
      </rPr>
      <t xml:space="preserve"> rolls.
Operator to notify material handler that goods
are to be moved to the finished goods staging
area by applying yellow “awareness” sticker
on the outside of each pallet.
Send to Shipping.
MO must ship in its entirety to outside contractor.</t>
    </r>
  </si>
  <si>
    <t>3 Side Seal Pouch Information</t>
  </si>
  <si>
    <t>Yes - Nick</t>
  </si>
  <si>
    <t>Yes - Notch</t>
  </si>
  <si>
    <t>Reinforced</t>
  </si>
  <si>
    <t xml:space="preserve">Item Number </t>
  </si>
  <si>
    <t>Mandatory - Select One on Item Request</t>
  </si>
  <si>
    <t>01 - Laser</t>
  </si>
  <si>
    <t>01</t>
  </si>
  <si>
    <t>Application Specific</t>
  </si>
  <si>
    <t>Specialties (Specify)</t>
  </si>
  <si>
    <r>
      <t xml:space="preserve">Refer to SOP 19.
Lab staff to follow SOP 5.2.8.1
Slit rolls at </t>
    </r>
    <r>
      <rPr>
        <b/>
        <sz val="12"/>
        <color indexed="10"/>
        <rFont val="Arial"/>
        <family val="2"/>
      </rPr>
      <t>xxxx</t>
    </r>
    <r>
      <rPr>
        <b/>
        <sz val="12"/>
        <rFont val="Arial"/>
        <family val="2"/>
      </rPr>
      <t xml:space="preserve"> meters.
No end of roll tape.</t>
    </r>
    <r>
      <rPr>
        <b/>
        <sz val="12"/>
        <rFont val="Arial"/>
        <family val="2"/>
      </rPr>
      <t xml:space="preserve">
</t>
    </r>
  </si>
  <si>
    <t>Scoring depth tolerance</t>
  </si>
  <si>
    <t>Scoring depth target</t>
  </si>
  <si>
    <t>Misc.</t>
  </si>
  <si>
    <t>Type of Lips</t>
  </si>
  <si>
    <t>Tear Notch</t>
  </si>
  <si>
    <t>Combo</t>
  </si>
  <si>
    <t>Grade</t>
  </si>
  <si>
    <t>Dipped Cores</t>
  </si>
  <si>
    <t>BDC Codes - Plain Rollstock</t>
  </si>
  <si>
    <t>S x S</t>
  </si>
  <si>
    <t>Forming</t>
  </si>
  <si>
    <t>Yes - Blue</t>
  </si>
  <si>
    <t>DF3 - N03 Thermoforming plain forming films</t>
  </si>
  <si>
    <t>New Machine - See Notes</t>
  </si>
  <si>
    <t>Sequential</t>
  </si>
  <si>
    <t>Non Forming</t>
  </si>
  <si>
    <t>Yes - Green</t>
  </si>
  <si>
    <t>DN3 - N03 Thermoforming plain non forming films</t>
  </si>
  <si>
    <t>NM-001 Alliance</t>
  </si>
  <si>
    <t>Yes - Red</t>
  </si>
  <si>
    <t>DRR - All semi rigid rollstock;  "PET" or "PVC"</t>
  </si>
  <si>
    <t>NM-220 Aranow Aratwin-5</t>
  </si>
  <si>
    <t>Type of Colors</t>
  </si>
  <si>
    <t>Sealant</t>
  </si>
  <si>
    <t>Yes - Black</t>
  </si>
  <si>
    <t>DRK - All REPAK rollstock</t>
  </si>
  <si>
    <t>NM-191 Artypak - vertical</t>
  </si>
  <si>
    <t>Lip Sizes</t>
  </si>
  <si>
    <t>Process</t>
  </si>
  <si>
    <t>IN</t>
  </si>
  <si>
    <t>DH3 - Horizontal plain non dairy rollstock; ES or OPA: Not cheese</t>
  </si>
  <si>
    <t>NM-223 ATS SPIx2 Straight LineMachine</t>
  </si>
  <si>
    <t>Zipper Type</t>
  </si>
  <si>
    <t>Line</t>
  </si>
  <si>
    <t>OUT</t>
  </si>
  <si>
    <t>Order UofM</t>
  </si>
  <si>
    <r>
      <t xml:space="preserve">DH5 - Horizontal plain dairy rollstock; Cheese application </t>
    </r>
    <r>
      <rPr>
        <u/>
        <sz val="10"/>
        <rFont val="Arial"/>
        <family val="2"/>
      </rPr>
      <t>and</t>
    </r>
    <r>
      <rPr>
        <sz val="10"/>
        <rFont val="Arial"/>
        <family val="2"/>
      </rPr>
      <t xml:space="preserve"> structure name includes "FLOWPAK"</t>
    </r>
  </si>
  <si>
    <t>NM-002 Bartelt</t>
  </si>
  <si>
    <t xml:space="preserve">Standard </t>
  </si>
  <si>
    <t>MCP</t>
  </si>
  <si>
    <t>Roll</t>
  </si>
  <si>
    <t>DV3 - Vertical plain non dairy rollstock: Not cheese and structure name includes "HS"</t>
  </si>
  <si>
    <t>NM-003 Bivac</t>
  </si>
  <si>
    <t xml:space="preserve">Offset </t>
  </si>
  <si>
    <t>MS</t>
  </si>
  <si>
    <t>Core</t>
  </si>
  <si>
    <t>KFT - 1000 feet</t>
  </si>
  <si>
    <r>
      <t xml:space="preserve">DV5 - Vertical plain dairy rollstock: Cheese </t>
    </r>
    <r>
      <rPr>
        <u/>
        <sz val="10"/>
        <rFont val="Arial"/>
        <family val="2"/>
      </rPr>
      <t>and</t>
    </r>
    <r>
      <rPr>
        <sz val="10"/>
        <rFont val="Arial"/>
        <family val="2"/>
      </rPr>
      <t xml:space="preserve"> structure name includes "HS"</t>
    </r>
  </si>
  <si>
    <t>NM-004 Bizerba</t>
  </si>
  <si>
    <t xml:space="preserve">Double </t>
  </si>
  <si>
    <t>KI - 1000 impressions</t>
  </si>
  <si>
    <t>NM-115 Bosch</t>
  </si>
  <si>
    <t xml:space="preserve">Velcro </t>
  </si>
  <si>
    <t>Type of print</t>
  </si>
  <si>
    <t>KSI - 1000 square inches</t>
  </si>
  <si>
    <t>BDC Codes - Printed Rollstock</t>
  </si>
  <si>
    <t>NM-142 Bossar B-3700</t>
  </si>
  <si>
    <t>High temperature EL-Plast H13</t>
  </si>
  <si>
    <t>KM - 1000 meters</t>
  </si>
  <si>
    <t>DF4 - N04 Thermoforming printed forming films</t>
  </si>
  <si>
    <t>NM-169 Campbell Flow Wrapper</t>
  </si>
  <si>
    <t>EST Colors</t>
  </si>
  <si>
    <t xml:space="preserve">TD Zipper - Clear </t>
  </si>
  <si>
    <t>Surface Print</t>
  </si>
  <si>
    <t>Flush Cores</t>
  </si>
  <si>
    <t>LB - pounds</t>
  </si>
  <si>
    <t>DN4 - N04 Thermoforming printed non forming films</t>
  </si>
  <si>
    <t>NM-138 CFS EVOLUTION</t>
  </si>
  <si>
    <t>Innoloc - Subcontract only</t>
  </si>
  <si>
    <t>Sandwich Print</t>
  </si>
  <si>
    <t>KG - Kilograms</t>
  </si>
  <si>
    <t>NM-133 CFS Powerpak NT 460</t>
  </si>
  <si>
    <t xml:space="preserve">Yes </t>
  </si>
  <si>
    <t>NM-181 CFS Powerpak NT 630</t>
  </si>
  <si>
    <t>Zipper Header Width</t>
  </si>
  <si>
    <t>2 pass print info</t>
  </si>
  <si>
    <t>No - Standard</t>
  </si>
  <si>
    <t>Qty Roll &amp; UofM</t>
  </si>
  <si>
    <t>NM-192 CFS Vertical SX400</t>
  </si>
  <si>
    <t>Header Seal Sizes</t>
  </si>
  <si>
    <t>3/4"</t>
  </si>
  <si>
    <t>2nd Pass Registered</t>
  </si>
  <si>
    <t xml:space="preserve">DH4 - Horizontal printed non dairy rollstock; ES or OPA ; Not cheese </t>
  </si>
  <si>
    <t>NM-005 Circle</t>
  </si>
  <si>
    <t xml:space="preserve">1" </t>
  </si>
  <si>
    <t>2nd Pass Continuous</t>
  </si>
  <si>
    <t>Bulk Pack/Boxed</t>
  </si>
  <si>
    <r>
      <t xml:space="preserve">DH6 - Horizontal printed dairy rollstock; Cheese application </t>
    </r>
    <r>
      <rPr>
        <u/>
        <sz val="10"/>
        <rFont val="Arial"/>
        <family val="2"/>
      </rPr>
      <t>and</t>
    </r>
    <r>
      <rPr>
        <sz val="10"/>
        <rFont val="Arial"/>
        <family val="2"/>
      </rPr>
      <t xml:space="preserve"> structure name includes "FLOWPAK"</t>
    </r>
  </si>
  <si>
    <t>NM-110 Colimatic</t>
  </si>
  <si>
    <t>1.25" Standard</t>
  </si>
  <si>
    <t>DV4 - Vertical printed non dairy rollstock: Not cheese and structure name includes "HS"</t>
  </si>
  <si>
    <t>NM-116 Compact</t>
  </si>
  <si>
    <t>1.5"</t>
  </si>
  <si>
    <t>Bulk Pack</t>
  </si>
  <si>
    <r>
      <t xml:space="preserve">DV6 - Vertical printed dairy rollstock: Cheese </t>
    </r>
    <r>
      <rPr>
        <u/>
        <sz val="10"/>
        <rFont val="Arial"/>
        <family val="2"/>
      </rPr>
      <t>and</t>
    </r>
    <r>
      <rPr>
        <sz val="10"/>
        <rFont val="Arial"/>
        <family val="2"/>
      </rPr>
      <t xml:space="preserve"> structure name includes "HS"</t>
    </r>
  </si>
  <si>
    <t>NM-117 Compact 320</t>
  </si>
  <si>
    <t>1.75"</t>
  </si>
  <si>
    <t>Boxed</t>
  </si>
  <si>
    <t>M - Meters</t>
  </si>
  <si>
    <t>NM-118 Compact 420</t>
  </si>
  <si>
    <t xml:space="preserve">2" </t>
  </si>
  <si>
    <t>Sample</t>
  </si>
  <si>
    <t>NM-006 Coster</t>
  </si>
  <si>
    <t xml:space="preserve">2.5" </t>
  </si>
  <si>
    <t># rolls per case</t>
  </si>
  <si>
    <t>NM-007 Cott</t>
  </si>
  <si>
    <t>2.75"</t>
  </si>
  <si>
    <t>1 - (STD)</t>
  </si>
  <si>
    <t>NM-137 CRYOVAK 2070</t>
  </si>
  <si>
    <t xml:space="preserve">4" </t>
  </si>
  <si>
    <t>2 - (Less than 225mm web width)</t>
  </si>
  <si>
    <t>NM-008 Cvp Machine</t>
  </si>
  <si>
    <t>HH Types</t>
  </si>
  <si>
    <t>NM-194 Dangan III - Liquid packaging</t>
  </si>
  <si>
    <t>Zipper Open/Closed</t>
  </si>
  <si>
    <t>NM-107 Dixie</t>
  </si>
  <si>
    <t>Open</t>
  </si>
  <si>
    <t>NM-009 Dixie Evolution</t>
  </si>
  <si>
    <t>Closed</t>
  </si>
  <si>
    <t>NM-010 Dixie Modular</t>
  </si>
  <si>
    <t>NM-011 Dixie Pac 100</t>
  </si>
  <si>
    <t>Gusset Types</t>
  </si>
  <si>
    <t>NM-012 Dixie Pac 50</t>
  </si>
  <si>
    <t>HH Sizes</t>
  </si>
  <si>
    <t>Folded</t>
  </si>
  <si>
    <t>NM-013 Dixie Pac 50E</t>
  </si>
  <si>
    <t>Separate (indicate structure below)</t>
  </si>
  <si>
    <t>NM-014 Dixie Vac 2000</t>
  </si>
  <si>
    <t>NM-015 Dixie Vac 2000 E</t>
  </si>
  <si>
    <t>Types of Side Gussets</t>
  </si>
  <si>
    <t>NM-016 Dixie Vac 2700</t>
  </si>
  <si>
    <t xml:space="preserve">Quad Seal </t>
  </si>
  <si>
    <t>NM-111 Doboy</t>
  </si>
  <si>
    <t>Fin Seal</t>
  </si>
  <si>
    <t>NM-017 Dynopak</t>
  </si>
  <si>
    <t>NM-018 Eagle</t>
  </si>
  <si>
    <t>Gussett Plain/printed</t>
  </si>
  <si>
    <t>NM-135 Effytec HB-26 Duplex</t>
  </si>
  <si>
    <t>Plain</t>
  </si>
  <si>
    <t>NM-019 Elpack Chamber Machine</t>
  </si>
  <si>
    <t>Printed</t>
  </si>
  <si>
    <t>NM-020 Elton Pack</t>
  </si>
  <si>
    <t>See Notes</t>
  </si>
  <si>
    <t>NM-021 Emtek</t>
  </si>
  <si>
    <t>NM-217 ET-55MM1GF Linear Tray Sealer</t>
  </si>
  <si>
    <t>NM-022 Flex-Vac 618B</t>
  </si>
  <si>
    <t>NM-023 Flex-Vac 618C</t>
  </si>
  <si>
    <t>NM-024 Flex-Vac 618D</t>
  </si>
  <si>
    <t>NM-122 FMC</t>
  </si>
  <si>
    <t>NM-125 Formost</t>
  </si>
  <si>
    <t>NM-025 Fugi Formost</t>
  </si>
  <si>
    <t>NM-190 GEA SmartPacker SX400-vertical</t>
  </si>
  <si>
    <t>NM-026 General</t>
  </si>
  <si>
    <t>NM-123 GN</t>
  </si>
  <si>
    <t>NM-027 Hajek</t>
  </si>
  <si>
    <t>NM-028 Hajek TA15</t>
  </si>
  <si>
    <t>NM-113 Hamilton</t>
  </si>
  <si>
    <t>NM-124 Hammerle</t>
  </si>
  <si>
    <t>NM-161 Hannon</t>
  </si>
  <si>
    <t>NM-029 Hassia</t>
  </si>
  <si>
    <t>NM-030 Hayssen</t>
  </si>
  <si>
    <t>NM-031 Hayssen Rt</t>
  </si>
  <si>
    <t>NM-032 Hollymatic Liddiing Machine</t>
  </si>
  <si>
    <t>NM-033 Hooper</t>
  </si>
  <si>
    <t>NM-034 Horizonital Form Fill&amp;Seal(H.F</t>
  </si>
  <si>
    <t>NM-121 Hudson Sharpe</t>
  </si>
  <si>
    <t>NM-203 IDX Heat Seal Machine</t>
  </si>
  <si>
    <t>NM-195 ILAPAK - Horizontal</t>
  </si>
  <si>
    <t>NM-214 Ilapak Flow Wrapper</t>
  </si>
  <si>
    <t>NM-197 Ilapak Horizontal</t>
  </si>
  <si>
    <t>NM-154 ILPRA Formpack</t>
  </si>
  <si>
    <t>NM-035 Intact</t>
  </si>
  <si>
    <t>NM-196 JDS Vertical</t>
  </si>
  <si>
    <t>NM-199 JNJ Machine</t>
  </si>
  <si>
    <t>NM-211 Kartridge Pak</t>
  </si>
  <si>
    <t>NM-213 Kawanishi Tray Sealer</t>
  </si>
  <si>
    <t>NM-152 Keypak</t>
  </si>
  <si>
    <t>NM-036 Koch Chamber Machine</t>
  </si>
  <si>
    <t>NM-037 Langen</t>
  </si>
  <si>
    <t>NM-143 Laudenberg HFFS</t>
  </si>
  <si>
    <t>NM-038 Lidding Machine</t>
  </si>
  <si>
    <t>NM-106 Mahaffy&amp;Harder</t>
  </si>
  <si>
    <t>NM-039 Mahaffy&amp;Harder 301</t>
  </si>
  <si>
    <t>NM-040 Mahaffy&amp;Harder 725</t>
  </si>
  <si>
    <t>NM-041 Mahaffy&amp;Harder 727</t>
  </si>
  <si>
    <t>NM-042 Mahaffy&amp;Harder 730</t>
  </si>
  <si>
    <t>NM-043 Mahaffy&amp;Harder 742</t>
  </si>
  <si>
    <t>NM-044 Mahaffy&amp;Harder 800</t>
  </si>
  <si>
    <t>NM-045 Mahaffy&amp;Harder 902</t>
  </si>
  <si>
    <t>NM-046 Matrix</t>
  </si>
  <si>
    <t>NM-204 Mecapack</t>
  </si>
  <si>
    <t>NM-159 Mecaplastic FS930</t>
  </si>
  <si>
    <t>NM-134 Medkeff</t>
  </si>
  <si>
    <t>NM-174 Modern Pouch Machine</t>
  </si>
  <si>
    <t>NM-047 Mondini Lidding Machine</t>
  </si>
  <si>
    <t>NM-104 Multivac</t>
  </si>
  <si>
    <t>NM-048 Multivac 855D</t>
  </si>
  <si>
    <t>NM-049 Multivac 855E</t>
  </si>
  <si>
    <t>NM-050 Multivac AG8</t>
  </si>
  <si>
    <t>NM-051 Multivac AG800</t>
  </si>
  <si>
    <t>NM-052 Multivac CD 6000</t>
  </si>
  <si>
    <t>NM-164 Multivac Darfresh</t>
  </si>
  <si>
    <t>NM-053 Multivac M850D</t>
  </si>
  <si>
    <t>NM-054 Multivac M855</t>
  </si>
  <si>
    <t>NM-055 Multivac M860</t>
  </si>
  <si>
    <t>NM-210 Multivac R100</t>
  </si>
  <si>
    <t>NM-221 Multivac R105</t>
  </si>
  <si>
    <t>NM-165 Multivac R140</t>
  </si>
  <si>
    <t>NM-163 Multivac R145</t>
  </si>
  <si>
    <t>NM-056 Multivac R230</t>
  </si>
  <si>
    <t>NM-128 Multivac R240</t>
  </si>
  <si>
    <t>NM-193 Multivac R245</t>
  </si>
  <si>
    <t>NM-175 Multivac R265</t>
  </si>
  <si>
    <t>NM-057 Multivac R330</t>
  </si>
  <si>
    <t>NM-058 Multivac R5100</t>
  </si>
  <si>
    <t>NM-059 Multivac R5200</t>
  </si>
  <si>
    <t>NM-060 Multivac R530</t>
  </si>
  <si>
    <t>NM-208 Multivac R535</t>
  </si>
  <si>
    <t>NM-061 Multivac R70</t>
  </si>
  <si>
    <t>NM-062 Multivac R7000</t>
  </si>
  <si>
    <t>NM-155 Multivac R80</t>
  </si>
  <si>
    <t>NM-166 Multivac S7000</t>
  </si>
  <si>
    <t>NM-136 Multivac T200</t>
  </si>
  <si>
    <t>NM-209 Multivac T300</t>
  </si>
  <si>
    <t>NM-000 Not Available</t>
  </si>
  <si>
    <t>NM-151 Omori MS-2500-C</t>
  </si>
  <si>
    <t>NM-063 Onpack</t>
  </si>
  <si>
    <t>NM-141 Oric R-20 rotary tray sealer</t>
  </si>
  <si>
    <t>NM-207 Orics tray line</t>
  </si>
  <si>
    <t>NM-114 Osgood Industries</t>
  </si>
  <si>
    <t>NM-200 OSSID 8000S</t>
  </si>
  <si>
    <t>NM-187 Oystar</t>
  </si>
  <si>
    <t>NM-158 Pack Ace/Model ST-3000</t>
  </si>
  <si>
    <t>NM-162 Packline Machine Type</t>
  </si>
  <si>
    <t>NM-167 Packline Tray Machine</t>
  </si>
  <si>
    <t>NM-139 Packmatic</t>
  </si>
  <si>
    <t>NM-198 Pacmac 9500</t>
  </si>
  <si>
    <t>NM-173 Pactec In-Line cup</t>
  </si>
  <si>
    <t>NM-064 Pathfinder Fl-120</t>
  </si>
  <si>
    <t>NM-126 Perineal</t>
  </si>
  <si>
    <t>NM-065 PFM</t>
  </si>
  <si>
    <t>NM-066 Pioneer</t>
  </si>
  <si>
    <t>NM-140 Powerpak 360</t>
  </si>
  <si>
    <t>NM-201 Powerpak 470</t>
  </si>
  <si>
    <t>NM-132 Powerpak 620</t>
  </si>
  <si>
    <t>NM-067 Prime</t>
  </si>
  <si>
    <t>NM-068 Prodopack</t>
  </si>
  <si>
    <t>NM-172 Promark VT400 Tray Sealer</t>
  </si>
  <si>
    <t>NM-206 RA Jones Chubmaker</t>
  </si>
  <si>
    <t>NM-069 Rapid Pak</t>
  </si>
  <si>
    <t>NM-168 Redeepac 520 VFFS</t>
  </si>
  <si>
    <t>NM-189 Reiser</t>
  </si>
  <si>
    <t>NM-120 Repak</t>
  </si>
  <si>
    <t>NM-153 Repak RE15</t>
  </si>
  <si>
    <t>NM-176 REPAK RE20</t>
  </si>
  <si>
    <t>NM-212 Rhino Tray Sealer</t>
  </si>
  <si>
    <t>NM-070 Rollstock Inc.</t>
  </si>
  <si>
    <t>NM-071 Rose Forgrove</t>
  </si>
  <si>
    <t>NM-072 Ross Jr. Machine</t>
  </si>
  <si>
    <t>NM-073 Ross Tray Machine</t>
  </si>
  <si>
    <t>NM-074 Rovema</t>
  </si>
  <si>
    <t>NM-127 Sandi-Acre</t>
  </si>
  <si>
    <t>NM-075 Selovac</t>
  </si>
  <si>
    <t>NM-177 Sharp - Hawk EVO12</t>
  </si>
  <si>
    <t>NM-157 Sipromac TM-250</t>
  </si>
  <si>
    <t>NM-170 Smart Pack</t>
  </si>
  <si>
    <t>NM-076 Smith-Hammerle VT50</t>
  </si>
  <si>
    <t>NM-077 Smith-Hammerle VT55</t>
  </si>
  <si>
    <t>NM-218 Sogelco Matic</t>
  </si>
  <si>
    <t>NM-188 Southern Packaging Machine</t>
  </si>
  <si>
    <t>NM-186 Southern Pkg Mach - Power Pch</t>
  </si>
  <si>
    <t>NM-129 Sunvac</t>
  </si>
  <si>
    <t>NM-078 Supervac</t>
  </si>
  <si>
    <t>NM-079 Swiss Vac (Systematic)</t>
  </si>
  <si>
    <t>NM-130 Tipper Tie Lap  Seal</t>
  </si>
  <si>
    <t>NM-131 Tipper Tie Tape Seal</t>
  </si>
  <si>
    <t>NM-105 Tiromat</t>
  </si>
  <si>
    <t>NM-080 Tiromat 2500</t>
  </si>
  <si>
    <t>NM-081 Tiromat 3000</t>
  </si>
  <si>
    <t>NM-082 Tiromat 560</t>
  </si>
  <si>
    <t>NM-119 Tiromat 660</t>
  </si>
  <si>
    <t>NM-083 Tiromat 680</t>
  </si>
  <si>
    <t>NM-084 Tiromat CS325</t>
  </si>
  <si>
    <t>NM-085 Tiromat CS430L</t>
  </si>
  <si>
    <t>NM-086 Tiromat VA325</t>
  </si>
  <si>
    <t>NM-087 Tiromat VA430L</t>
  </si>
  <si>
    <t>NM-088 Tiromat VA560</t>
  </si>
  <si>
    <t>NM-112 Tiropac</t>
  </si>
  <si>
    <t>NM-089 Tiropac 1000</t>
  </si>
  <si>
    <t>NM-090 Tiropac 2000</t>
  </si>
  <si>
    <t>NM-184 Titan Skin Pak Machine</t>
  </si>
  <si>
    <t>NM-180 Tornado</t>
  </si>
  <si>
    <t>NM-091 Triangle</t>
  </si>
  <si>
    <t>NM-108 Tucs</t>
  </si>
  <si>
    <t>NM-092 Turbovac</t>
  </si>
  <si>
    <t>NM-093 Ulma</t>
  </si>
  <si>
    <t>NM-183 Ulma - Artic Flow Wrapper</t>
  </si>
  <si>
    <t>NM-094 Ulma TF-Mini</t>
  </si>
  <si>
    <t>NM-205 ULMA TFS 300</t>
  </si>
  <si>
    <t>NM-095 Ultima Hayseen</t>
  </si>
  <si>
    <t>NM-150 Unifill</t>
  </si>
  <si>
    <t>NM-096 Vacuum Chamber Machines</t>
  </si>
  <si>
    <t>NM-216 VAI Vertical Packaging Machine</t>
  </si>
  <si>
    <t>NM-146 Vanguard VXK -100AP VFFS</t>
  </si>
  <si>
    <t>NM-147 Vanguard VXK -45AP VFFS</t>
  </si>
  <si>
    <t>NM-219 Variovac Multipower</t>
  </si>
  <si>
    <t>NM-185 Variovac Optimus</t>
  </si>
  <si>
    <t>NM-222 Variovac Primus III</t>
  </si>
  <si>
    <t>NM-097 VC999</t>
  </si>
  <si>
    <t>NM-109 Veripak</t>
  </si>
  <si>
    <t>NM-148 Vertex 1150</t>
  </si>
  <si>
    <t>NM-098 Vertical Form Fill&amp;Seal(V.F.F.</t>
  </si>
  <si>
    <t>NM-215 Vertobagger Tiger Shark</t>
  </si>
  <si>
    <t>NM-156 Vertrod Impulse 48PCS</t>
  </si>
  <si>
    <t>NM-160 Viking - E250</t>
  </si>
  <si>
    <t>NM-178 Visionpak</t>
  </si>
  <si>
    <t>NM-202 VisonPak CP Pack 400</t>
  </si>
  <si>
    <t>NM-099 VS44 Cryovac</t>
  </si>
  <si>
    <t>NM-145 Weighpack XPdius 1200</t>
  </si>
  <si>
    <t>NM-182 Weightpack Vertec</t>
  </si>
  <si>
    <t>NM-224 White Eagle VFFS</t>
  </si>
  <si>
    <t>NM-100 Winpak L-12</t>
  </si>
  <si>
    <t>NM-101 Winpak L-18</t>
  </si>
  <si>
    <t>NM-102 Winpak L-25</t>
  </si>
  <si>
    <t>NM-103 Winpak LD-32</t>
  </si>
  <si>
    <t>NM-149 WL-20 LANE</t>
  </si>
  <si>
    <t>NM-179 Woodman Vertical</t>
  </si>
  <si>
    <t>NM-171 Zaharonsky</t>
  </si>
  <si>
    <t>NM-144 Zitropak tray machine</t>
  </si>
  <si>
    <t>Tol Type</t>
  </si>
  <si>
    <t>Continuous</t>
  </si>
  <si>
    <t>Registered</t>
  </si>
  <si>
    <t>BDC Codes - Resale</t>
  </si>
  <si>
    <t>DRS - N07 or N08 Resale rollstock except for semi rigid PET/PVC structures or REPAK</t>
  </si>
  <si>
    <t>End Use Codes</t>
  </si>
  <si>
    <t>NM-228 Aurum Process Technology - Sea</t>
  </si>
  <si>
    <t>NM-229 Control GMC Tray Line</t>
  </si>
  <si>
    <t>NM-231 CW450 HFFS</t>
  </si>
  <si>
    <t>NM-233 GEA Powerpak RT</t>
  </si>
  <si>
    <t>NM-232 IX Manu - D2457</t>
  </si>
  <si>
    <t>NM-227 M-Tek VFFS</t>
  </si>
  <si>
    <t>NM-226 Newspark Tray Machine</t>
  </si>
  <si>
    <t>NM-234 Pack Line NBM-3 Rotary Cup Mac</t>
  </si>
  <si>
    <t>NM-225 Powerpak 520</t>
  </si>
  <si>
    <t>NM-235 Propack Thermoformer</t>
  </si>
  <si>
    <t>NM-230 Proseal GTO</t>
  </si>
  <si>
    <t>Issue Date: 28-Apr-04 Revision No.: 34 Revision Date: 05-Oct-15</t>
  </si>
  <si>
    <t>NM-243 Amore Horizontal Flow Wrapper</t>
  </si>
  <si>
    <t>NM-236 BOHUI - Vertical BH-620</t>
  </si>
  <si>
    <t>NM-244 Ilapak - Vertical</t>
  </si>
  <si>
    <t>NM-242 Ilpra Tray Machine</t>
  </si>
  <si>
    <t>NM-237 J&amp;J Automation 101 HFFS</t>
  </si>
  <si>
    <t>NM-238 Japak tray sealing machine</t>
  </si>
  <si>
    <t>NM-239 Multivac T200</t>
  </si>
  <si>
    <t>NM-241 Multivan R565</t>
  </si>
  <si>
    <t>NM-245 Scandivac APM 2500</t>
  </si>
  <si>
    <t>NM-240 World Cup 8-80 Rotary</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</si>
</sst>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mmm\ d\,\ yyyy"/>
    <numFmt numFmtId="165" formatCode="[$-409]mmmm\ d\,\ yyyy;@"/>
  </numFmts>
  <fonts count="30" x14ac:knownFonts="1">
    <font>
      <sz val="10"/>
      <name val="Arial"/>
    </font>
    <font>
      <sz val="11"/>
      <color theme="1"/>
      <name val="Calibri"/>
      <family val="2"/>
      <scheme val="minor"/>
    </font>
    <font>
      <sz val="10"/>
      <name val="Arial"/>
      <family val="2"/>
    </font>
    <font>
      <sz val="8"/>
      <name val="Arial"/>
      <family val="2"/>
    </font>
    <font>
      <b/>
      <sz val="10"/>
      <name val="Arial"/>
      <family val="2"/>
    </font>
    <font>
      <b/>
      <sz val="12"/>
      <name val="Arial"/>
      <family val="2"/>
    </font>
    <font>
      <b/>
      <u/>
      <sz val="12"/>
      <name val="Arial"/>
      <family val="2"/>
    </font>
    <font>
      <sz val="12"/>
      <name val="Arial"/>
      <family val="2"/>
    </font>
    <font>
      <u/>
      <sz val="12"/>
      <name val="Arial"/>
      <family val="2"/>
    </font>
    <font>
      <b/>
      <sz val="8"/>
      <name val="Arial"/>
      <family val="2"/>
    </font>
    <font>
      <u/>
      <sz val="10"/>
      <color indexed="12"/>
      <name val="Arial"/>
      <family val="2"/>
    </font>
    <font>
      <sz val="8"/>
      <name val="Arial"/>
      <family val="2"/>
    </font>
    <font>
      <b/>
      <u/>
      <sz val="10"/>
      <name val="Arial"/>
      <family val="2"/>
    </font>
    <font>
      <sz val="10"/>
      <name val="Arial"/>
      <family val="2"/>
    </font>
    <font>
      <sz val="7"/>
      <name val="Arial"/>
      <family val="2"/>
    </font>
    <font>
      <b/>
      <sz val="9"/>
      <name val="Arial"/>
      <family val="2"/>
    </font>
    <font>
      <b/>
      <u/>
      <sz val="9"/>
      <name val="Arial"/>
      <family val="2"/>
    </font>
    <font>
      <sz val="9"/>
      <name val="Arial"/>
      <family val="2"/>
    </font>
    <font>
      <sz val="11"/>
      <color indexed="8"/>
      <name val="Calibri"/>
      <family val="2"/>
    </font>
    <font>
      <sz val="7.5"/>
      <name val="Arial"/>
      <family val="2"/>
    </font>
    <font>
      <b/>
      <sz val="12"/>
      <color indexed="48"/>
      <name val="Arial"/>
      <family val="2"/>
    </font>
    <font>
      <b/>
      <sz val="12"/>
      <color indexed="12"/>
      <name val="Arial"/>
      <family val="2"/>
    </font>
    <font>
      <b/>
      <sz val="12"/>
      <color indexed="10"/>
      <name val="Arial"/>
      <family val="2"/>
    </font>
    <font>
      <sz val="12"/>
      <name val="Arial"/>
      <family val="2"/>
    </font>
    <font>
      <u/>
      <sz val="10"/>
      <color theme="1"/>
      <name val="Arial"/>
      <family val="2"/>
    </font>
    <font>
      <sz val="10"/>
      <color theme="1"/>
      <name val="Arial"/>
      <family val="2"/>
    </font>
    <font>
      <sz val="10"/>
      <color rgb="FF000000"/>
      <name val="Arial"/>
      <family val="2"/>
    </font>
    <font>
      <u/>
      <sz val="10"/>
      <name val="Arial"/>
      <family val="2"/>
    </font>
    <font>
      <u/>
      <sz val="10"/>
      <color rgb="FF000000"/>
      <name val="Arial"/>
      <family val="2"/>
    </font>
    <font>
      <sz val="11"/>
      <color rgb="FF000000"/>
      <name val="Calibri"/>
      <family val="2"/>
    </font>
  </fonts>
  <fills count="4">
    <fill>
      <patternFill patternType="none"/>
    </fill>
    <fill>
      <patternFill patternType="gray125"/>
    </fill>
    <fill>
      <patternFill patternType="solid">
        <fgColor indexed="13"/>
        <bgColor indexed="64"/>
      </patternFill>
    </fill>
    <fill>
      <patternFill patternType="solid">
        <fgColor theme="0"/>
        <bgColor indexed="64"/>
      </patternFill>
    </fill>
  </fills>
  <borders count="16">
    <border>
      <left/>
      <right/>
      <top/>
      <bottom/>
      <diagonal/>
    </border>
    <border>
      <left style="thin">
        <color indexed="64"/>
      </left>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style="thin">
        <color indexed="64"/>
      </left>
      <right/>
      <top style="medium">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s>
  <cellStyleXfs count="4">
    <xf numFmtId="0" fontId="0" fillId="0" borderId="0"/>
    <xf numFmtId="0" fontId="10" fillId="0" borderId="0" applyNumberFormat="0" applyFill="0" applyBorder="0" applyAlignment="0" applyProtection="0">
      <alignment vertical="top"/>
      <protection locked="0"/>
    </xf>
    <xf numFmtId="0" fontId="18" fillId="0" borderId="0"/>
    <xf numFmtId="0" fontId="1" fillId="0" borderId="0"/>
  </cellStyleXfs>
  <cellXfs count="206">
    <xf numFmtId="0" fontId="0" fillId="0" borderId="0" xfId="0"/>
    <xf numFmtId="0" fontId="3" fillId="0" borderId="0" xfId="0" applyNumberFormat="1" applyFont="1"/>
    <xf numFmtId="0" fontId="0" fillId="0" borderId="0" xfId="0" applyNumberFormat="1" applyAlignment="1"/>
    <xf numFmtId="0" fontId="0" fillId="0" borderId="0" xfId="0" applyNumberFormat="1"/>
    <xf numFmtId="0" fontId="5" fillId="0" borderId="0" xfId="0" applyNumberFormat="1" applyFont="1"/>
    <xf numFmtId="0" fontId="5" fillId="0" borderId="0" xfId="0" applyNumberFormat="1" applyFont="1" applyAlignment="1">
      <alignment horizontal="left"/>
    </xf>
    <xf numFmtId="0" fontId="5" fillId="0" borderId="0" xfId="0" applyNumberFormat="1" applyFont="1" applyAlignment="1"/>
    <xf numFmtId="0" fontId="6" fillId="0" borderId="0" xfId="0" applyNumberFormat="1" applyFont="1" applyAlignment="1"/>
    <xf numFmtId="0" fontId="7" fillId="0" borderId="0" xfId="0" applyNumberFormat="1" applyFont="1" applyAlignment="1"/>
    <xf numFmtId="0" fontId="5" fillId="0" borderId="0" xfId="0" applyNumberFormat="1" applyFont="1" applyAlignment="1">
      <alignment horizontal="left" vertical="top"/>
    </xf>
    <xf numFmtId="0" fontId="0" fillId="0" borderId="0" xfId="0" applyNumberFormat="1" applyAlignment="1">
      <alignment vertical="top"/>
    </xf>
    <xf numFmtId="0" fontId="7" fillId="0" borderId="0" xfId="0" applyNumberFormat="1" applyFont="1" applyAlignment="1">
      <alignment wrapText="1"/>
    </xf>
    <xf numFmtId="0" fontId="8" fillId="0" borderId="0" xfId="0" applyNumberFormat="1" applyFont="1" applyAlignment="1">
      <alignment wrapText="1"/>
    </xf>
    <xf numFmtId="0" fontId="8" fillId="0" borderId="0" xfId="0" applyNumberFormat="1" applyFont="1" applyAlignment="1"/>
    <xf numFmtId="0" fontId="8" fillId="0" borderId="0" xfId="0" applyNumberFormat="1" applyFont="1" applyAlignment="1">
      <alignment vertical="top" wrapText="1"/>
    </xf>
    <xf numFmtId="0" fontId="7" fillId="0" borderId="0" xfId="0" applyNumberFormat="1" applyFont="1"/>
    <xf numFmtId="0" fontId="3" fillId="0" borderId="2" xfId="0" applyNumberFormat="1" applyFont="1" applyBorder="1" applyAlignment="1">
      <alignment horizontal="right" vertical="center"/>
    </xf>
    <xf numFmtId="0" fontId="3" fillId="0" borderId="0" xfId="0" applyNumberFormat="1" applyFont="1" applyAlignment="1">
      <alignment vertical="center"/>
    </xf>
    <xf numFmtId="15" fontId="4" fillId="0" borderId="3" xfId="0" applyNumberFormat="1" applyFont="1" applyBorder="1" applyAlignment="1" applyProtection="1">
      <alignment horizontal="center"/>
      <protection locked="0"/>
    </xf>
    <xf numFmtId="49" fontId="4" fillId="0" borderId="0" xfId="0" applyNumberFormat="1" applyFont="1" applyBorder="1" applyAlignment="1" applyProtection="1">
      <alignment horizontal="center"/>
    </xf>
    <xf numFmtId="49" fontId="5" fillId="0" borderId="0" xfId="0" applyNumberFormat="1" applyFont="1" applyAlignment="1">
      <alignment horizontal="left"/>
    </xf>
    <xf numFmtId="49" fontId="5" fillId="0" borderId="0" xfId="0" applyNumberFormat="1" applyFont="1" applyAlignment="1"/>
    <xf numFmtId="0" fontId="7" fillId="0" borderId="4" xfId="0" applyNumberFormat="1" applyFont="1" applyBorder="1"/>
    <xf numFmtId="49" fontId="4" fillId="0" borderId="5" xfId="0" applyNumberFormat="1" applyFont="1" applyBorder="1" applyAlignment="1" applyProtection="1">
      <alignment horizontal="center"/>
      <protection locked="0"/>
    </xf>
    <xf numFmtId="49" fontId="5" fillId="0" borderId="0" xfId="0" applyNumberFormat="1" applyFont="1" applyAlignment="1">
      <alignment horizontal="left" vertical="top"/>
    </xf>
    <xf numFmtId="0" fontId="4" fillId="0" borderId="0" xfId="0" applyFont="1" applyAlignment="1" applyProtection="1">
      <alignment horizontal="centerContinuous"/>
    </xf>
    <xf numFmtId="0" fontId="0" fillId="0" borderId="0" xfId="0" applyProtection="1"/>
    <xf numFmtId="0" fontId="10" fillId="0" borderId="0" xfId="1" applyAlignment="1" applyProtection="1">
      <alignment horizontal="left"/>
    </xf>
    <xf numFmtId="0" fontId="4" fillId="0" borderId="0" xfId="0" applyFont="1" applyAlignment="1" applyProtection="1">
      <alignment horizontal="right"/>
    </xf>
    <xf numFmtId="0" fontId="4" fillId="0" borderId="0" xfId="0" applyFont="1" applyBorder="1" applyAlignment="1" applyProtection="1">
      <alignment horizontal="right"/>
    </xf>
    <xf numFmtId="0" fontId="12" fillId="0" borderId="0" xfId="0" applyFont="1" applyProtection="1"/>
    <xf numFmtId="0" fontId="4" fillId="0" borderId="0" xfId="0" applyFont="1" applyProtection="1"/>
    <xf numFmtId="0" fontId="4" fillId="0" borderId="0" xfId="0" applyFont="1" applyFill="1" applyProtection="1"/>
    <xf numFmtId="0" fontId="0" fillId="0" borderId="0" xfId="0" applyFill="1" applyProtection="1"/>
    <xf numFmtId="0" fontId="13" fillId="0" borderId="0" xfId="0" applyFont="1" applyProtection="1"/>
    <xf numFmtId="0" fontId="13" fillId="0" borderId="0" xfId="0" applyFont="1" applyBorder="1" applyProtection="1"/>
    <xf numFmtId="0" fontId="0" fillId="0" borderId="0" xfId="0" applyBorder="1" applyProtection="1"/>
    <xf numFmtId="0" fontId="13" fillId="0" borderId="0" xfId="0" applyFont="1" applyBorder="1" applyAlignment="1" applyProtection="1">
      <alignment horizontal="left"/>
    </xf>
    <xf numFmtId="0" fontId="2" fillId="0" borderId="0" xfId="0" applyFont="1" applyBorder="1" applyProtection="1"/>
    <xf numFmtId="0" fontId="2" fillId="0" borderId="0" xfId="0" applyFont="1" applyProtection="1"/>
    <xf numFmtId="0" fontId="0" fillId="0" borderId="0" xfId="0" applyAlignment="1" applyProtection="1"/>
    <xf numFmtId="0" fontId="2" fillId="0" borderId="0" xfId="0" applyFont="1" applyFill="1" applyProtection="1"/>
    <xf numFmtId="0" fontId="4" fillId="0" borderId="0" xfId="0" applyFont="1" applyBorder="1" applyAlignment="1" applyProtection="1">
      <alignment horizontal="left"/>
    </xf>
    <xf numFmtId="0" fontId="4" fillId="0" borderId="6" xfId="0" applyFont="1" applyBorder="1" applyAlignment="1" applyProtection="1">
      <alignment horizontal="left"/>
    </xf>
    <xf numFmtId="0" fontId="0" fillId="0" borderId="0" xfId="0" applyBorder="1" applyAlignment="1" applyProtection="1">
      <alignment horizontal="centerContinuous"/>
    </xf>
    <xf numFmtId="0" fontId="4" fillId="0" borderId="0" xfId="0" applyFont="1" applyAlignment="1" applyProtection="1">
      <alignment horizontal="center"/>
    </xf>
    <xf numFmtId="0" fontId="0" fillId="0" borderId="0" xfId="0" applyBorder="1" applyAlignment="1" applyProtection="1">
      <alignment horizontal="center"/>
    </xf>
    <xf numFmtId="0" fontId="17" fillId="0" borderId="0" xfId="0" applyFont="1" applyBorder="1" applyProtection="1"/>
    <xf numFmtId="0" fontId="0" fillId="0" borderId="0" xfId="0" applyBorder="1" applyAlignment="1" applyProtection="1">
      <alignment horizontal="left"/>
    </xf>
    <xf numFmtId="0" fontId="4" fillId="0" borderId="0" xfId="0" applyFont="1" applyBorder="1" applyAlignment="1" applyProtection="1">
      <alignment horizontal="center"/>
    </xf>
    <xf numFmtId="0" fontId="16" fillId="0" borderId="0" xfId="0" applyFont="1" applyFill="1" applyBorder="1" applyAlignment="1" applyProtection="1">
      <alignment horizontal="left"/>
    </xf>
    <xf numFmtId="49" fontId="4" fillId="0" borderId="3" xfId="0" applyNumberFormat="1" applyFont="1" applyBorder="1" applyAlignment="1" applyProtection="1">
      <alignment horizontal="center"/>
    </xf>
    <xf numFmtId="0" fontId="15" fillId="0" borderId="3" xfId="0" applyFont="1" applyFill="1" applyBorder="1" applyAlignment="1" applyProtection="1">
      <alignment horizontal="center"/>
    </xf>
    <xf numFmtId="0" fontId="0" fillId="0" borderId="0" xfId="0" applyAlignment="1" applyProtection="1">
      <alignment horizontal="center"/>
    </xf>
    <xf numFmtId="0" fontId="0" fillId="0" borderId="0" xfId="0" applyNumberFormat="1" applyAlignment="1">
      <alignment horizontal="right"/>
    </xf>
    <xf numFmtId="0" fontId="0" fillId="0" borderId="0" xfId="0" applyNumberFormat="1" applyAlignment="1">
      <alignment horizontal="left"/>
    </xf>
    <xf numFmtId="0" fontId="0" fillId="0" borderId="0" xfId="0" applyNumberFormat="1" applyAlignment="1">
      <alignment vertical="top" wrapText="1"/>
    </xf>
    <xf numFmtId="0" fontId="5" fillId="0" borderId="0" xfId="0" applyNumberFormat="1" applyFont="1" applyAlignment="1">
      <alignment horizontal="left" vertical="top" wrapText="1"/>
    </xf>
    <xf numFmtId="49" fontId="5" fillId="0" borderId="0" xfId="0" applyNumberFormat="1" applyFont="1" applyAlignment="1">
      <alignment horizontal="right"/>
    </xf>
    <xf numFmtId="0" fontId="21" fillId="0" borderId="0" xfId="0" applyNumberFormat="1" applyFont="1" applyAlignment="1">
      <alignment horizontal="center"/>
    </xf>
    <xf numFmtId="0" fontId="4" fillId="0" borderId="7" xfId="0" applyFont="1" applyBorder="1" applyAlignment="1" applyProtection="1">
      <alignment horizontal="center"/>
      <protection locked="0"/>
    </xf>
    <xf numFmtId="0" fontId="0" fillId="0" borderId="0" xfId="0" applyAlignment="1">
      <alignment horizontal="center"/>
    </xf>
    <xf numFmtId="0" fontId="0" fillId="0" borderId="0" xfId="0" applyFill="1" applyAlignment="1" applyProtection="1"/>
    <xf numFmtId="0" fontId="0" fillId="0" borderId="8" xfId="0" applyBorder="1" applyAlignment="1" applyProtection="1"/>
    <xf numFmtId="0" fontId="13" fillId="0" borderId="0" xfId="0" applyFont="1" applyAlignment="1" applyProtection="1"/>
    <xf numFmtId="0" fontId="4" fillId="2" borderId="0" xfId="0" applyFont="1" applyFill="1" applyAlignment="1" applyProtection="1"/>
    <xf numFmtId="0" fontId="0" fillId="2" borderId="0" xfId="0" applyFill="1" applyAlignment="1" applyProtection="1"/>
    <xf numFmtId="0" fontId="0" fillId="0" borderId="0" xfId="0" applyBorder="1" applyAlignment="1" applyProtection="1"/>
    <xf numFmtId="0" fontId="0" fillId="0" borderId="0" xfId="0" applyAlignment="1"/>
    <xf numFmtId="49" fontId="3" fillId="0" borderId="0" xfId="0" applyNumberFormat="1" applyFont="1" applyAlignment="1">
      <alignment horizontal="left"/>
    </xf>
    <xf numFmtId="49" fontId="0" fillId="0" borderId="0" xfId="0" applyNumberFormat="1"/>
    <xf numFmtId="49" fontId="5" fillId="0" borderId="0" xfId="0" applyNumberFormat="1" applyFont="1"/>
    <xf numFmtId="49" fontId="0" fillId="0" borderId="0" xfId="0" applyNumberFormat="1" applyAlignment="1"/>
    <xf numFmtId="49" fontId="6" fillId="0" borderId="0" xfId="0" applyNumberFormat="1" applyFont="1" applyAlignment="1"/>
    <xf numFmtId="49" fontId="7" fillId="0" borderId="0" xfId="0" applyNumberFormat="1" applyFont="1" applyAlignment="1"/>
    <xf numFmtId="49" fontId="7" fillId="0" borderId="0" xfId="0" applyNumberFormat="1" applyFont="1"/>
    <xf numFmtId="49" fontId="7" fillId="0" borderId="0" xfId="0" applyNumberFormat="1" applyFont="1" applyAlignment="1">
      <alignment wrapText="1"/>
    </xf>
    <xf numFmtId="49" fontId="23" fillId="0" borderId="0" xfId="0" applyNumberFormat="1" applyFont="1"/>
    <xf numFmtId="49" fontId="8" fillId="0" borderId="0" xfId="0" applyNumberFormat="1" applyFont="1" applyAlignment="1"/>
    <xf numFmtId="49" fontId="5" fillId="0" borderId="0" xfId="0" applyNumberFormat="1" applyFont="1" applyAlignment="1">
      <alignment horizontal="right" vertical="center"/>
    </xf>
    <xf numFmtId="49" fontId="8" fillId="0" borderId="0" xfId="0" applyNumberFormat="1" applyFont="1" applyAlignment="1">
      <alignment vertical="top" wrapText="1"/>
    </xf>
    <xf numFmtId="49" fontId="3" fillId="0" borderId="0" xfId="0" applyNumberFormat="1" applyFont="1" applyAlignment="1">
      <alignment vertical="center"/>
    </xf>
    <xf numFmtId="49" fontId="7" fillId="0" borderId="4" xfId="0" applyNumberFormat="1" applyFont="1" applyBorder="1"/>
    <xf numFmtId="0" fontId="4" fillId="0" borderId="7" xfId="0" applyNumberFormat="1" applyFont="1" applyBorder="1" applyAlignment="1" applyProtection="1">
      <alignment horizontal="center"/>
      <protection locked="0"/>
    </xf>
    <xf numFmtId="0" fontId="3" fillId="0" borderId="1" xfId="0" applyNumberFormat="1" applyFont="1" applyBorder="1" applyAlignment="1">
      <alignment horizontal="right" vertical="center"/>
    </xf>
    <xf numFmtId="0" fontId="3" fillId="0" borderId="2" xfId="0" applyNumberFormat="1" applyFont="1" applyBorder="1" applyAlignment="1">
      <alignment horizontal="center" vertical="center"/>
    </xf>
    <xf numFmtId="0" fontId="13" fillId="0" borderId="0" xfId="0" applyFont="1" applyAlignment="1" applyProtection="1"/>
    <xf numFmtId="0" fontId="14" fillId="0" borderId="0" xfId="0" applyFont="1" applyAlignment="1" applyProtection="1">
      <alignment wrapText="1"/>
    </xf>
    <xf numFmtId="0" fontId="5" fillId="0" borderId="0" xfId="0" applyNumberFormat="1" applyFont="1" applyAlignment="1">
      <alignment horizontal="left"/>
    </xf>
    <xf numFmtId="0" fontId="0" fillId="0" borderId="0" xfId="0" applyNumberFormat="1" applyAlignment="1"/>
    <xf numFmtId="49" fontId="5" fillId="0" borderId="0" xfId="0" applyNumberFormat="1" applyFont="1" applyAlignment="1">
      <alignment horizontal="left"/>
    </xf>
    <xf numFmtId="0" fontId="0" fillId="0" borderId="0" xfId="0" applyNumberFormat="1" applyAlignment="1">
      <alignment vertical="top"/>
    </xf>
    <xf numFmtId="0" fontId="3" fillId="0" borderId="13" xfId="0" applyNumberFormat="1" applyFont="1" applyBorder="1" applyAlignment="1">
      <alignment vertical="center"/>
    </xf>
    <xf numFmtId="49" fontId="0" fillId="0" borderId="0" xfId="0" applyNumberFormat="1" applyAlignment="1"/>
    <xf numFmtId="49" fontId="0" fillId="0" borderId="0" xfId="0" applyNumberFormat="1" applyAlignment="1">
      <alignment vertical="top"/>
    </xf>
    <xf numFmtId="15" fontId="3" fillId="0" borderId="0" xfId="0" applyNumberFormat="1" applyFont="1" applyAlignment="1">
      <alignment horizontal="right" vertical="center"/>
    </xf>
    <xf numFmtId="164" fontId="3" fillId="0" borderId="0" xfId="0" applyNumberFormat="1" applyFont="1" applyAlignment="1">
      <alignment horizontal="right" vertical="center"/>
    </xf>
    <xf numFmtId="0" fontId="3" fillId="0" borderId="14" xfId="0" applyNumberFormat="1" applyFont="1" applyBorder="1" applyAlignment="1">
      <alignment horizontal="left" vertical="center"/>
    </xf>
    <xf numFmtId="0" fontId="3" fillId="0" borderId="15" xfId="0" applyNumberFormat="1" applyFont="1" applyBorder="1" applyAlignment="1">
      <alignment horizontal="left" vertical="center"/>
    </xf>
    <xf numFmtId="0" fontId="3" fillId="0" borderId="12" xfId="0" applyNumberFormat="1" applyFont="1" applyBorder="1" applyAlignment="1">
      <alignment horizontal="left" vertical="center"/>
    </xf>
    <xf numFmtId="0" fontId="3" fillId="0" borderId="0" xfId="0" applyNumberFormat="1" applyFont="1" applyBorder="1" applyAlignment="1">
      <alignment horizontal="left" vertical="center"/>
    </xf>
    <xf numFmtId="165" fontId="3" fillId="0" borderId="0" xfId="0" applyNumberFormat="1" applyFont="1" applyAlignment="1">
      <alignment horizontal="right" vertical="center"/>
    </xf>
    <xf numFmtId="49" fontId="3" fillId="0" borderId="13" xfId="0" applyNumberFormat="1" applyFont="1" applyBorder="1" applyAlignment="1">
      <alignment horizontal="left" vertical="center"/>
    </xf>
    <xf numFmtId="49" fontId="3" fillId="0" borderId="2" xfId="0" applyNumberFormat="1" applyFont="1" applyBorder="1" applyAlignment="1">
      <alignment horizontal="center" vertical="center"/>
    </xf>
    <xf numFmtId="49" fontId="3" fillId="0" borderId="1" xfId="0" applyNumberFormat="1" applyFont="1" applyBorder="1" applyAlignment="1">
      <alignment horizontal="right" vertical="center"/>
    </xf>
    <xf numFmtId="49" fontId="3" fillId="0" borderId="0" xfId="0" applyNumberFormat="1" applyFont="1" applyBorder="1" applyAlignment="1">
      <alignment horizontal="left" vertical="center"/>
    </xf>
    <xf numFmtId="0" fontId="4" fillId="0" borderId="3" xfId="0" applyFont="1" applyFill="1" applyBorder="1" applyAlignment="1" applyProtection="1">
      <alignment horizontal="center"/>
      <protection locked="0"/>
    </xf>
    <xf numFmtId="0" fontId="7" fillId="0" borderId="0" xfId="0" applyNumberFormat="1" applyFont="1" applyBorder="1"/>
    <xf numFmtId="0" fontId="3" fillId="0" borderId="0" xfId="0" applyNumberFormat="1" applyFont="1" applyBorder="1" applyAlignment="1">
      <alignment vertical="center"/>
    </xf>
    <xf numFmtId="49" fontId="7" fillId="0" borderId="0" xfId="0" applyNumberFormat="1" applyFont="1" applyBorder="1"/>
    <xf numFmtId="0" fontId="2" fillId="0" borderId="0" xfId="0" applyFont="1" applyAlignment="1" applyProtection="1">
      <alignment horizontal="right"/>
    </xf>
    <xf numFmtId="15" fontId="4" fillId="0" borderId="0" xfId="0" applyNumberFormat="1" applyFont="1" applyBorder="1" applyAlignment="1" applyProtection="1">
      <alignment horizontal="center"/>
    </xf>
    <xf numFmtId="1" fontId="5" fillId="0" borderId="0" xfId="0" applyNumberFormat="1" applyFont="1" applyAlignment="1">
      <alignment horizontal="right"/>
    </xf>
    <xf numFmtId="2" fontId="5" fillId="0" borderId="0" xfId="0" applyNumberFormat="1" applyFont="1" applyAlignment="1"/>
    <xf numFmtId="1" fontId="5" fillId="0" borderId="0" xfId="0" applyNumberFormat="1" applyFont="1" applyAlignment="1">
      <alignment horizontal="left"/>
    </xf>
    <xf numFmtId="0" fontId="9" fillId="0" borderId="9" xfId="0" applyNumberFormat="1" applyFont="1" applyBorder="1" applyAlignment="1">
      <alignment horizontal="right" vertical="center"/>
    </xf>
    <xf numFmtId="49" fontId="9" fillId="0" borderId="9" xfId="0" applyNumberFormat="1" applyFont="1" applyBorder="1" applyAlignment="1">
      <alignment horizontal="right" vertical="center"/>
    </xf>
    <xf numFmtId="49" fontId="3" fillId="0" borderId="0" xfId="0" applyNumberFormat="1" applyFont="1"/>
    <xf numFmtId="0" fontId="8" fillId="0" borderId="0" xfId="0" applyNumberFormat="1" applyFont="1"/>
    <xf numFmtId="0" fontId="7" fillId="0" borderId="0" xfId="0" applyFont="1"/>
    <xf numFmtId="0" fontId="5" fillId="0" borderId="0" xfId="0" applyFont="1"/>
    <xf numFmtId="2" fontId="4" fillId="0" borderId="7" xfId="0" applyNumberFormat="1" applyFont="1" applyBorder="1" applyAlignment="1" applyProtection="1">
      <alignment horizontal="center"/>
      <protection locked="0"/>
    </xf>
    <xf numFmtId="0" fontId="24" fillId="0" borderId="0" xfId="0" applyFont="1" applyAlignment="1">
      <alignment wrapText="1"/>
    </xf>
    <xf numFmtId="0" fontId="24" fillId="0" borderId="0" xfId="0" applyFont="1" applyAlignment="1">
      <alignment horizontal="left" wrapText="1"/>
    </xf>
    <xf numFmtId="0" fontId="24" fillId="0" borderId="0" xfId="0" applyFont="1"/>
    <xf numFmtId="0" fontId="25" fillId="0" borderId="0" xfId="0" applyFont="1" applyProtection="1"/>
    <xf numFmtId="0" fontId="2" fillId="0" borderId="0" xfId="0" applyFont="1" applyAlignment="1" applyProtection="1">
      <alignment horizontal="left"/>
    </xf>
    <xf numFmtId="0" fontId="26" fillId="0" borderId="0" xfId="0" applyFont="1"/>
    <xf numFmtId="0" fontId="25" fillId="0" borderId="0" xfId="0" applyFont="1" applyAlignment="1" applyProtection="1">
      <alignment horizontal="left"/>
    </xf>
    <xf numFmtId="0" fontId="25" fillId="0" borderId="0" xfId="0" applyFont="1"/>
    <xf numFmtId="0" fontId="26" fillId="0" borderId="0" xfId="0" applyFont="1" applyAlignment="1">
      <alignment horizontal="left"/>
    </xf>
    <xf numFmtId="0" fontId="24" fillId="0" borderId="0" xfId="0" applyFont="1" applyBorder="1"/>
    <xf numFmtId="0" fontId="25" fillId="0" borderId="0" xfId="0" applyFont="1" applyAlignment="1">
      <alignment horizontal="left"/>
    </xf>
    <xf numFmtId="0" fontId="2" fillId="0" borderId="0" xfId="0" applyFont="1" applyBorder="1" applyAlignment="1" applyProtection="1"/>
    <xf numFmtId="2" fontId="2" fillId="0" borderId="0" xfId="0" applyNumberFormat="1" applyFont="1" applyAlignment="1" applyProtection="1">
      <alignment horizontal="left"/>
    </xf>
    <xf numFmtId="0" fontId="24" fillId="0" borderId="0" xfId="0" applyFont="1" applyAlignment="1">
      <alignment horizontal="left"/>
    </xf>
    <xf numFmtId="0" fontId="2" fillId="0" borderId="0" xfId="0" applyFont="1"/>
    <xf numFmtId="0" fontId="2" fillId="0" borderId="0" xfId="0" applyFont="1" applyBorder="1" applyAlignment="1" applyProtection="1">
      <alignment horizontal="left"/>
    </xf>
    <xf numFmtId="0" fontId="24" fillId="0" borderId="0" xfId="0" applyFont="1" applyAlignment="1" applyProtection="1">
      <alignment horizontal="left"/>
    </xf>
    <xf numFmtId="0" fontId="24" fillId="0" borderId="0" xfId="0" applyFont="1" applyBorder="1" applyAlignment="1">
      <alignment horizontal="left" wrapText="1"/>
    </xf>
    <xf numFmtId="0" fontId="2" fillId="0" borderId="0" xfId="0" applyFont="1" applyBorder="1"/>
    <xf numFmtId="16" fontId="25" fillId="0" borderId="0" xfId="0" applyNumberFormat="1" applyFont="1" applyAlignment="1" applyProtection="1">
      <alignment horizontal="left"/>
    </xf>
    <xf numFmtId="0" fontId="2" fillId="0" borderId="0" xfId="0" applyFont="1" applyBorder="1" applyAlignment="1"/>
    <xf numFmtId="0" fontId="27" fillId="0" borderId="0" xfId="0" applyFont="1"/>
    <xf numFmtId="0" fontId="24" fillId="0" borderId="0" xfId="0" applyFont="1" applyProtection="1"/>
    <xf numFmtId="1" fontId="4" fillId="0" borderId="10" xfId="0" applyNumberFormat="1" applyFont="1" applyBorder="1" applyAlignment="1" applyProtection="1">
      <alignment horizontal="center"/>
    </xf>
    <xf numFmtId="0" fontId="10" fillId="0" borderId="10" xfId="1" applyFill="1" applyBorder="1" applyAlignment="1" applyProtection="1">
      <alignment horizontal="left"/>
    </xf>
    <xf numFmtId="0" fontId="10" fillId="0" borderId="3" xfId="1" applyBorder="1" applyAlignment="1" applyProtection="1"/>
    <xf numFmtId="49" fontId="4" fillId="0" borderId="7" xfId="0" applyNumberFormat="1" applyFont="1" applyBorder="1" applyAlignment="1" applyProtection="1">
      <alignment horizontal="center"/>
      <protection locked="0"/>
    </xf>
    <xf numFmtId="49" fontId="4" fillId="0" borderId="3" xfId="1" applyNumberFormat="1" applyFont="1" applyBorder="1" applyAlignment="1" applyProtection="1">
      <alignment horizontal="center"/>
      <protection locked="0"/>
    </xf>
    <xf numFmtId="2" fontId="4" fillId="0" borderId="11" xfId="0" applyNumberFormat="1" applyFont="1" applyBorder="1" applyAlignment="1" applyProtection="1">
      <alignment horizontal="center"/>
    </xf>
    <xf numFmtId="0" fontId="15" fillId="0" borderId="5" xfId="0" applyFont="1" applyFill="1" applyBorder="1" applyAlignment="1" applyProtection="1">
      <alignment horizontal="center"/>
      <protection locked="0"/>
    </xf>
    <xf numFmtId="0" fontId="26" fillId="0" borderId="0" xfId="0" applyFont="1" applyAlignment="1">
      <alignment horizontal="left" vertical="center"/>
    </xf>
    <xf numFmtId="0" fontId="26" fillId="0" borderId="0" xfId="0" applyFont="1" applyAlignment="1">
      <alignment horizontal="left" vertical="center" wrapText="1"/>
    </xf>
    <xf numFmtId="0" fontId="28" fillId="0" borderId="0" xfId="0" applyFont="1"/>
    <xf numFmtId="0" fontId="28" fillId="0" borderId="0" xfId="0" applyFont="1" applyAlignment="1">
      <alignment wrapText="1"/>
    </xf>
    <xf numFmtId="0" fontId="29" fillId="0" borderId="0" xfId="0" applyFont="1"/>
    <xf numFmtId="0" fontId="29" fillId="0" borderId="0" xfId="0" applyFont="1" applyAlignment="1">
      <alignment horizontal="left"/>
    </xf>
    <xf numFmtId="49" fontId="4" fillId="0" borderId="7" xfId="0" applyNumberFormat="1" applyFont="1" applyBorder="1" applyAlignment="1" applyProtection="1">
      <alignment horizontal="center"/>
      <protection locked="0"/>
    </xf>
    <xf numFmtId="0" fontId="0" fillId="0" borderId="11" xfId="0" applyBorder="1" applyAlignment="1" applyProtection="1">
      <alignment horizontal="center"/>
      <protection locked="0"/>
    </xf>
    <xf numFmtId="0" fontId="0" fillId="0" borderId="10" xfId="0" applyBorder="1" applyAlignment="1" applyProtection="1">
      <alignment horizontal="center"/>
      <protection locked="0"/>
    </xf>
    <xf numFmtId="49" fontId="4" fillId="0" borderId="11" xfId="0" applyNumberFormat="1" applyFont="1" applyBorder="1" applyAlignment="1" applyProtection="1">
      <alignment horizontal="center"/>
      <protection locked="0"/>
    </xf>
    <xf numFmtId="0" fontId="4" fillId="0" borderId="0" xfId="0" applyFont="1" applyAlignment="1" applyProtection="1">
      <alignment horizontal="center"/>
    </xf>
    <xf numFmtId="0" fontId="0" fillId="0" borderId="0" xfId="0" applyAlignment="1"/>
    <xf numFmtId="49" fontId="9" fillId="0" borderId="7" xfId="0" applyNumberFormat="1" applyFont="1" applyBorder="1" applyAlignment="1" applyProtection="1">
      <alignment horizontal="center"/>
    </xf>
    <xf numFmtId="0" fontId="3" fillId="0" borderId="11" xfId="0" applyFont="1" applyBorder="1" applyAlignment="1" applyProtection="1">
      <alignment horizontal="center"/>
    </xf>
    <xf numFmtId="0" fontId="3" fillId="0" borderId="10" xfId="0" applyFont="1" applyBorder="1" applyAlignment="1" applyProtection="1">
      <alignment horizontal="center"/>
    </xf>
    <xf numFmtId="0" fontId="4" fillId="0" borderId="7" xfId="0" applyFont="1" applyFill="1" applyBorder="1" applyAlignment="1" applyProtection="1">
      <alignment horizontal="center"/>
      <protection locked="0"/>
    </xf>
    <xf numFmtId="0" fontId="4" fillId="0" borderId="7" xfId="0" applyFont="1" applyBorder="1" applyAlignment="1" applyProtection="1">
      <alignment horizontal="center"/>
      <protection locked="0"/>
    </xf>
    <xf numFmtId="0" fontId="10" fillId="0" borderId="7" xfId="1" applyBorder="1" applyAlignment="1" applyProtection="1">
      <alignment horizontal="center"/>
    </xf>
    <xf numFmtId="0" fontId="10" fillId="0" borderId="10" xfId="1" applyBorder="1" applyAlignment="1" applyProtection="1">
      <alignment horizontal="center"/>
    </xf>
    <xf numFmtId="0" fontId="4" fillId="0" borderId="10" xfId="0" applyFont="1" applyBorder="1" applyAlignment="1" applyProtection="1">
      <alignment horizontal="center"/>
      <protection locked="0"/>
    </xf>
    <xf numFmtId="49" fontId="4" fillId="0" borderId="10" xfId="0" applyNumberFormat="1" applyFont="1" applyBorder="1" applyAlignment="1" applyProtection="1">
      <alignment horizontal="center"/>
      <protection locked="0"/>
    </xf>
    <xf numFmtId="49" fontId="15" fillId="0" borderId="7" xfId="0" applyNumberFormat="1" applyFont="1" applyBorder="1" applyAlignment="1" applyProtection="1">
      <alignment horizontal="center"/>
    </xf>
    <xf numFmtId="49" fontId="15" fillId="0" borderId="11" xfId="0" applyNumberFormat="1" applyFont="1" applyBorder="1" applyAlignment="1" applyProtection="1">
      <alignment horizontal="center"/>
    </xf>
    <xf numFmtId="49" fontId="15" fillId="0" borderId="10" xfId="0" applyNumberFormat="1" applyFont="1" applyBorder="1" applyAlignment="1" applyProtection="1">
      <alignment horizontal="center"/>
    </xf>
    <xf numFmtId="0" fontId="2" fillId="0" borderId="0" xfId="0" applyFont="1" applyAlignment="1">
      <alignment horizontal="center"/>
    </xf>
    <xf numFmtId="0" fontId="0" fillId="0" borderId="0" xfId="0" applyAlignment="1">
      <alignment horizontal="center"/>
    </xf>
    <xf numFmtId="49" fontId="4" fillId="0" borderId="3" xfId="0" applyNumberFormat="1" applyFont="1" applyBorder="1" applyAlignment="1" applyProtection="1">
      <alignment horizontal="center"/>
      <protection locked="0"/>
    </xf>
    <xf numFmtId="0" fontId="0" fillId="0" borderId="3" xfId="0" applyBorder="1" applyAlignment="1" applyProtection="1">
      <protection locked="0"/>
    </xf>
    <xf numFmtId="0" fontId="4" fillId="0" borderId="3" xfId="0" applyFont="1" applyBorder="1" applyAlignment="1" applyProtection="1">
      <alignment horizontal="left"/>
      <protection locked="0"/>
    </xf>
    <xf numFmtId="49" fontId="4" fillId="3" borderId="7" xfId="0" applyNumberFormat="1" applyFont="1" applyFill="1" applyBorder="1" applyAlignment="1" applyProtection="1">
      <alignment horizontal="center"/>
      <protection locked="0"/>
    </xf>
    <xf numFmtId="0" fontId="0" fillId="3" borderId="11" xfId="0" applyFill="1" applyBorder="1" applyAlignment="1" applyProtection="1">
      <alignment horizontal="center"/>
      <protection locked="0"/>
    </xf>
    <xf numFmtId="0" fontId="0" fillId="3" borderId="10" xfId="0" applyFill="1" applyBorder="1" applyAlignment="1" applyProtection="1">
      <alignment horizontal="center"/>
      <protection locked="0"/>
    </xf>
    <xf numFmtId="0" fontId="5" fillId="0" borderId="0" xfId="0" applyNumberFormat="1" applyFont="1" applyAlignment="1">
      <alignment horizontal="left" vertical="top" wrapText="1"/>
    </xf>
    <xf numFmtId="0" fontId="0" fillId="0" borderId="0" xfId="0" applyNumberFormat="1" applyAlignment="1">
      <alignment vertical="top" wrapText="1"/>
    </xf>
    <xf numFmtId="49" fontId="5" fillId="0" borderId="0" xfId="0" applyNumberFormat="1" applyFont="1" applyAlignment="1">
      <alignment horizontal="left" vertical="top" wrapText="1"/>
    </xf>
    <xf numFmtId="49" fontId="5" fillId="0" borderId="0" xfId="0" applyNumberFormat="1" applyFont="1" applyAlignment="1">
      <alignment horizontal="left"/>
    </xf>
    <xf numFmtId="0" fontId="5" fillId="0" borderId="0" xfId="0" applyNumberFormat="1" applyFont="1" applyAlignment="1">
      <alignment horizontal="left"/>
    </xf>
    <xf numFmtId="0" fontId="0" fillId="0" borderId="0" xfId="0" applyAlignment="1">
      <alignment vertical="top" wrapText="1"/>
    </xf>
    <xf numFmtId="0" fontId="0" fillId="0" borderId="0" xfId="0" applyAlignment="1">
      <alignment wrapText="1"/>
    </xf>
    <xf numFmtId="0" fontId="0" fillId="0" borderId="0" xfId="0" applyNumberFormat="1" applyAlignment="1"/>
    <xf numFmtId="0" fontId="5" fillId="0" borderId="0" xfId="0" applyNumberFormat="1" applyFont="1" applyAlignment="1">
      <alignment horizontal="center"/>
    </xf>
    <xf numFmtId="0" fontId="4" fillId="0" borderId="0" xfId="0" applyNumberFormat="1" applyFont="1" applyAlignment="1">
      <alignment horizontal="left"/>
    </xf>
    <xf numFmtId="0" fontId="5" fillId="0" borderId="0" xfId="0" applyNumberFormat="1" applyFont="1" applyAlignment="1">
      <alignment horizontal="left" vertical="top"/>
    </xf>
    <xf numFmtId="0" fontId="0" fillId="0" borderId="0" xfId="0" applyNumberFormat="1" applyAlignment="1">
      <alignment vertical="top"/>
    </xf>
    <xf numFmtId="49" fontId="5" fillId="0" borderId="0" xfId="0" applyNumberFormat="1" applyFont="1" applyAlignment="1">
      <alignment horizontal="left" vertical="top"/>
    </xf>
    <xf numFmtId="0" fontId="0" fillId="0" borderId="0" xfId="0" applyAlignment="1">
      <alignment vertical="top"/>
    </xf>
    <xf numFmtId="0" fontId="0" fillId="0" borderId="0" xfId="0" applyAlignment="1">
      <alignment horizontal="left"/>
    </xf>
    <xf numFmtId="49" fontId="5" fillId="0" borderId="0" xfId="0" applyNumberFormat="1" applyFont="1" applyAlignment="1"/>
    <xf numFmtId="0" fontId="20" fillId="0" borderId="0" xfId="0" applyNumberFormat="1" applyFont="1" applyAlignment="1">
      <alignment horizontal="left"/>
    </xf>
    <xf numFmtId="49" fontId="0" fillId="0" borderId="0" xfId="0" applyNumberFormat="1" applyAlignment="1"/>
    <xf numFmtId="49" fontId="0" fillId="0" borderId="0" xfId="0" applyNumberFormat="1" applyAlignment="1">
      <alignment vertical="top" wrapText="1"/>
    </xf>
    <xf numFmtId="0" fontId="22" fillId="0" borderId="0" xfId="0" applyNumberFormat="1" applyFont="1" applyAlignment="1">
      <alignment horizontal="left" vertical="top" wrapText="1"/>
    </xf>
    <xf numFmtId="49" fontId="4" fillId="0" borderId="0" xfId="0" applyNumberFormat="1" applyFont="1" applyAlignment="1">
      <alignment horizontal="left"/>
    </xf>
    <xf numFmtId="49" fontId="4" fillId="0" borderId="0" xfId="0" applyNumberFormat="1" applyFont="1" applyAlignment="1"/>
  </cellXfs>
  <cellStyles count="4">
    <cellStyle name="Hyperlink" xfId="1" builtinId="8"/>
    <cellStyle name="Normal" xfId="0" builtinId="0"/>
    <cellStyle name="Normal 2" xfId="2"/>
    <cellStyle name="Normal 3" xfId="3"/>
  </cellStyles>
  <dxfs count="1">
    <dxf>
      <fill>
        <patternFill>
          <bgColor rgb="FFFFFF00"/>
        </patternFill>
      </fill>
    </dxf>
  </dxfs>
  <tableStyles count="0" defaultTableStyle="TableStyleMedium2" defaultPivotStyle="PivotStyleLight16"/>
  <colors>
    <mruColors>
      <color rgb="FF0000FF"/>
      <color rgb="FFC0504D"/>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22</xdr:row>
      <xdr:rowOff>28575</xdr:rowOff>
    </xdr:from>
    <xdr:to>
      <xdr:col>2</xdr:col>
      <xdr:colOff>152400</xdr:colOff>
      <xdr:row>23</xdr:row>
      <xdr:rowOff>9525</xdr:rowOff>
    </xdr:to>
    <xdr:pic>
      <xdr:nvPicPr>
        <xdr:cNvPr id="2224" name="Picture 57" descr="MCj04421600000[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162300" y="3800475"/>
          <a:ext cx="1524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171450</xdr:colOff>
      <xdr:row>28</xdr:row>
      <xdr:rowOff>9525</xdr:rowOff>
    </xdr:from>
    <xdr:to>
      <xdr:col>4</xdr:col>
      <xdr:colOff>323850</xdr:colOff>
      <xdr:row>28</xdr:row>
      <xdr:rowOff>161925</xdr:rowOff>
    </xdr:to>
    <xdr:pic>
      <xdr:nvPicPr>
        <xdr:cNvPr id="2225" name="Picture 57" descr="MCj04421600000[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067175" y="4714875"/>
          <a:ext cx="1524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171450</xdr:colOff>
      <xdr:row>29</xdr:row>
      <xdr:rowOff>9525</xdr:rowOff>
    </xdr:from>
    <xdr:to>
      <xdr:col>4</xdr:col>
      <xdr:colOff>323850</xdr:colOff>
      <xdr:row>29</xdr:row>
      <xdr:rowOff>161925</xdr:rowOff>
    </xdr:to>
    <xdr:pic>
      <xdr:nvPicPr>
        <xdr:cNvPr id="2226" name="Picture 57" descr="MCj04421600000[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067175" y="4876800"/>
          <a:ext cx="1524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171450</xdr:colOff>
      <xdr:row>31</xdr:row>
      <xdr:rowOff>9525</xdr:rowOff>
    </xdr:from>
    <xdr:to>
      <xdr:col>4</xdr:col>
      <xdr:colOff>323850</xdr:colOff>
      <xdr:row>31</xdr:row>
      <xdr:rowOff>161925</xdr:rowOff>
    </xdr:to>
    <xdr:pic>
      <xdr:nvPicPr>
        <xdr:cNvPr id="2227" name="Picture 57" descr="MCj04421600000[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067175" y="5200650"/>
          <a:ext cx="1524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171450</xdr:colOff>
      <xdr:row>32</xdr:row>
      <xdr:rowOff>9525</xdr:rowOff>
    </xdr:from>
    <xdr:to>
      <xdr:col>4</xdr:col>
      <xdr:colOff>323850</xdr:colOff>
      <xdr:row>32</xdr:row>
      <xdr:rowOff>161925</xdr:rowOff>
    </xdr:to>
    <xdr:pic>
      <xdr:nvPicPr>
        <xdr:cNvPr id="2228" name="Picture 57" descr="MCj04421600000[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067175" y="5362575"/>
          <a:ext cx="1524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171450</xdr:colOff>
      <xdr:row>30</xdr:row>
      <xdr:rowOff>9525</xdr:rowOff>
    </xdr:from>
    <xdr:to>
      <xdr:col>4</xdr:col>
      <xdr:colOff>323850</xdr:colOff>
      <xdr:row>30</xdr:row>
      <xdr:rowOff>161925</xdr:rowOff>
    </xdr:to>
    <xdr:pic>
      <xdr:nvPicPr>
        <xdr:cNvPr id="2229" name="Picture 57" descr="MCj04421600000[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067175" y="5038725"/>
          <a:ext cx="1524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171450</xdr:colOff>
      <xdr:row>25</xdr:row>
      <xdr:rowOff>9525</xdr:rowOff>
    </xdr:from>
    <xdr:to>
      <xdr:col>4</xdr:col>
      <xdr:colOff>323850</xdr:colOff>
      <xdr:row>25</xdr:row>
      <xdr:rowOff>161925</xdr:rowOff>
    </xdr:to>
    <xdr:pic>
      <xdr:nvPicPr>
        <xdr:cNvPr id="2230" name="Picture 57" descr="MCj04421600000[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067175" y="4229100"/>
          <a:ext cx="1524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171450</xdr:colOff>
      <xdr:row>23</xdr:row>
      <xdr:rowOff>9525</xdr:rowOff>
    </xdr:from>
    <xdr:to>
      <xdr:col>4</xdr:col>
      <xdr:colOff>323850</xdr:colOff>
      <xdr:row>23</xdr:row>
      <xdr:rowOff>161925</xdr:rowOff>
    </xdr:to>
    <xdr:pic>
      <xdr:nvPicPr>
        <xdr:cNvPr id="2231" name="Picture 57" descr="MCj04421600000[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067175" y="3905250"/>
          <a:ext cx="1524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171450</xdr:colOff>
      <xdr:row>33</xdr:row>
      <xdr:rowOff>9525</xdr:rowOff>
    </xdr:from>
    <xdr:to>
      <xdr:col>4</xdr:col>
      <xdr:colOff>323850</xdr:colOff>
      <xdr:row>33</xdr:row>
      <xdr:rowOff>161925</xdr:rowOff>
    </xdr:to>
    <xdr:pic>
      <xdr:nvPicPr>
        <xdr:cNvPr id="2232" name="Picture 57" descr="MCj04421600000[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067175" y="5524500"/>
          <a:ext cx="1524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171450</xdr:colOff>
      <xdr:row>19</xdr:row>
      <xdr:rowOff>9525</xdr:rowOff>
    </xdr:from>
    <xdr:to>
      <xdr:col>4</xdr:col>
      <xdr:colOff>323850</xdr:colOff>
      <xdr:row>19</xdr:row>
      <xdr:rowOff>161925</xdr:rowOff>
    </xdr:to>
    <xdr:pic>
      <xdr:nvPicPr>
        <xdr:cNvPr id="2233" name="Picture 57" descr="MCj04421600000[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067175" y="3257550"/>
          <a:ext cx="1524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171450</xdr:colOff>
      <xdr:row>34</xdr:row>
      <xdr:rowOff>9525</xdr:rowOff>
    </xdr:from>
    <xdr:to>
      <xdr:col>4</xdr:col>
      <xdr:colOff>323850</xdr:colOff>
      <xdr:row>34</xdr:row>
      <xdr:rowOff>161925</xdr:rowOff>
    </xdr:to>
    <xdr:pic>
      <xdr:nvPicPr>
        <xdr:cNvPr id="2234" name="Picture 57" descr="MCj04421600000[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067175" y="5686425"/>
          <a:ext cx="1524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171450</xdr:colOff>
      <xdr:row>35</xdr:row>
      <xdr:rowOff>9525</xdr:rowOff>
    </xdr:from>
    <xdr:to>
      <xdr:col>4</xdr:col>
      <xdr:colOff>323850</xdr:colOff>
      <xdr:row>35</xdr:row>
      <xdr:rowOff>161925</xdr:rowOff>
    </xdr:to>
    <xdr:pic>
      <xdr:nvPicPr>
        <xdr:cNvPr id="2235" name="Picture 57" descr="MCj04421600000[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067175" y="5848350"/>
          <a:ext cx="1524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Structure%20Specific%20MO%20Comments" TargetMode="External"/><Relationship Id="rId7" Type="http://schemas.openxmlformats.org/officeDocument/2006/relationships/printerSettings" Target="../printerSettings/printerSettings1.bin"/><Relationship Id="rId2" Type="http://schemas.openxmlformats.org/officeDocument/2006/relationships/hyperlink" Target="..\Customer%20specific" TargetMode="External"/><Relationship Id="rId1" Type="http://schemas.openxmlformats.org/officeDocument/2006/relationships/hyperlink" Target="..\Support%20Documents\End%20Use%20Codes.xlsx" TargetMode="External"/><Relationship Id="rId6" Type="http://schemas.openxmlformats.org/officeDocument/2006/relationships/hyperlink" Target="..\Application%20Specific" TargetMode="External"/><Relationship Id="rId5" Type="http://schemas.openxmlformats.org/officeDocument/2006/relationships/hyperlink" Target="..\Function%20Specific\PTO%20Pouches.xls" TargetMode="External"/><Relationship Id="rId4" Type="http://schemas.openxmlformats.org/officeDocument/2006/relationships/hyperlink" Target="..\Support%20Documents\Customer%20Name%20Override.xl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57"/>
  <sheetViews>
    <sheetView tabSelected="1" zoomScaleNormal="100" workbookViewId="0">
      <selection activeCell="B3" sqref="B3"/>
    </sheetView>
  </sheetViews>
  <sheetFormatPr defaultRowHeight="12.75" x14ac:dyDescent="0.2"/>
  <cols>
    <col min="1" max="1" width="24.7109375" style="26" customWidth="1"/>
    <col min="2" max="2" width="22.7109375" style="26" customWidth="1"/>
    <col min="3" max="3" width="6.42578125" style="26" customWidth="1"/>
    <col min="4" max="4" width="15.7109375" style="26" customWidth="1"/>
    <col min="5" max="5" width="5.7109375" style="26" customWidth="1"/>
    <col min="6" max="6" width="23.7109375" style="26" customWidth="1"/>
    <col min="7" max="7" width="22.7109375" style="26" customWidth="1"/>
    <col min="8" max="8" width="15.7109375" style="26" customWidth="1"/>
    <col min="9" max="9" width="6.42578125" style="26" customWidth="1"/>
    <col min="10" max="16384" width="9.140625" style="26"/>
  </cols>
  <sheetData>
    <row r="1" spans="1:8" ht="13.5" customHeight="1" x14ac:dyDescent="0.2">
      <c r="A1" s="162" t="s">
        <v>125</v>
      </c>
      <c r="B1" s="163"/>
      <c r="C1" s="163"/>
      <c r="D1" s="163"/>
      <c r="E1" s="163"/>
      <c r="F1" s="163"/>
      <c r="G1" s="163"/>
      <c r="H1" s="163"/>
    </row>
    <row r="2" spans="1:8" ht="13.5" customHeight="1" x14ac:dyDescent="0.2">
      <c r="A2" s="25"/>
      <c r="B2" s="25"/>
      <c r="C2" s="25"/>
      <c r="D2" s="27"/>
      <c r="E2" s="25"/>
      <c r="F2" s="25"/>
    </row>
    <row r="3" spans="1:8" ht="13.5" customHeight="1" x14ac:dyDescent="0.2">
      <c r="A3" s="28" t="s">
        <v>62</v>
      </c>
      <c r="B3" s="106"/>
      <c r="C3" s="29" t="s">
        <v>63</v>
      </c>
      <c r="D3" s="18"/>
      <c r="E3" s="111"/>
      <c r="F3" s="28"/>
    </row>
    <row r="4" spans="1:8" ht="13.5" customHeight="1" x14ac:dyDescent="0.2">
      <c r="A4" s="30" t="s">
        <v>61</v>
      </c>
      <c r="F4" s="28"/>
    </row>
    <row r="5" spans="1:8" ht="13.5" customHeight="1" x14ac:dyDescent="0.2">
      <c r="A5" s="31" t="s">
        <v>174</v>
      </c>
    </row>
    <row r="6" spans="1:8" ht="13.5" customHeight="1" x14ac:dyDescent="0.2">
      <c r="A6" s="31" t="s">
        <v>175</v>
      </c>
    </row>
    <row r="7" spans="1:8" ht="13.5" customHeight="1" x14ac:dyDescent="0.2">
      <c r="A7" s="32" t="s">
        <v>176</v>
      </c>
      <c r="B7" s="33"/>
      <c r="C7" s="33"/>
      <c r="D7" s="33"/>
      <c r="E7" s="33"/>
      <c r="F7" s="33"/>
    </row>
    <row r="8" spans="1:8" ht="13.5" customHeight="1" x14ac:dyDescent="0.2">
      <c r="G8" s="26" t="str">
        <f>IF(ISNA(VLOOKUP(G9,'Info Tab'!H:H,1,FALSE)),"","CUSTOMER SPECIFIC")</f>
        <v/>
      </c>
    </row>
    <row r="9" spans="1:8" ht="13.5" customHeight="1" x14ac:dyDescent="0.2">
      <c r="A9" s="34" t="s">
        <v>0</v>
      </c>
      <c r="B9" s="168"/>
      <c r="C9" s="159"/>
      <c r="D9" s="160"/>
      <c r="F9" s="34" t="s">
        <v>64</v>
      </c>
      <c r="G9" s="83"/>
      <c r="H9" s="147" t="s">
        <v>169</v>
      </c>
    </row>
    <row r="10" spans="1:8" ht="13.5" customHeight="1" x14ac:dyDescent="0.2">
      <c r="A10" s="34" t="s">
        <v>65</v>
      </c>
      <c r="B10" s="167"/>
      <c r="C10" s="160"/>
      <c r="D10" s="146" t="s">
        <v>168</v>
      </c>
      <c r="F10" s="34" t="s">
        <v>66</v>
      </c>
      <c r="G10" s="168"/>
      <c r="H10" s="171"/>
    </row>
    <row r="11" spans="1:8" ht="13.5" customHeight="1" x14ac:dyDescent="0.2">
      <c r="A11" s="34" t="s">
        <v>67</v>
      </c>
      <c r="B11" s="164" t="s">
        <v>92</v>
      </c>
      <c r="C11" s="165"/>
      <c r="D11" s="166"/>
      <c r="F11" s="34" t="s">
        <v>68</v>
      </c>
      <c r="G11" s="158"/>
      <c r="H11" s="172"/>
    </row>
    <row r="12" spans="1:8" ht="13.5" customHeight="1" x14ac:dyDescent="0.2">
      <c r="A12" s="34" t="s">
        <v>69</v>
      </c>
      <c r="B12" s="149"/>
      <c r="C12" s="169" t="s">
        <v>523</v>
      </c>
      <c r="D12" s="170"/>
      <c r="E12" s="39"/>
      <c r="F12" s="87" t="s">
        <v>70</v>
      </c>
      <c r="G12" s="158"/>
      <c r="H12" s="172"/>
    </row>
    <row r="13" spans="1:8" ht="13.5" customHeight="1" x14ac:dyDescent="0.2">
      <c r="A13" s="34" t="s">
        <v>71</v>
      </c>
      <c r="B13" s="148"/>
      <c r="C13" s="169" t="s">
        <v>186</v>
      </c>
      <c r="D13" s="170"/>
      <c r="F13" s="86" t="s">
        <v>72</v>
      </c>
      <c r="G13" s="60"/>
      <c r="H13" s="147" t="s">
        <v>170</v>
      </c>
    </row>
    <row r="14" spans="1:8" ht="13.5" customHeight="1" x14ac:dyDescent="0.2">
      <c r="A14" s="37" t="s">
        <v>73</v>
      </c>
      <c r="B14" s="173" t="s">
        <v>93</v>
      </c>
      <c r="C14" s="174"/>
      <c r="D14" s="175"/>
      <c r="F14" s="37" t="s">
        <v>74</v>
      </c>
      <c r="G14" s="168"/>
      <c r="H14" s="171"/>
    </row>
    <row r="15" spans="1:8" ht="13.5" customHeight="1" x14ac:dyDescent="0.2">
      <c r="A15" s="37"/>
      <c r="B15" s="19"/>
      <c r="C15" s="19"/>
      <c r="D15" s="19"/>
      <c r="F15" s="41" t="s">
        <v>75</v>
      </c>
      <c r="G15" s="167"/>
      <c r="H15" s="171"/>
    </row>
    <row r="16" spans="1:8" ht="13.5" customHeight="1" x14ac:dyDescent="0.2">
      <c r="F16" s="39" t="s">
        <v>77</v>
      </c>
      <c r="G16" s="158"/>
      <c r="H16" s="171"/>
    </row>
    <row r="17" spans="1:7" ht="13.5" customHeight="1" x14ac:dyDescent="0.2">
      <c r="A17" s="65" t="s">
        <v>76</v>
      </c>
      <c r="B17" s="65"/>
      <c r="C17" s="65"/>
      <c r="D17" s="66"/>
      <c r="E17" s="66"/>
      <c r="F17" s="39"/>
    </row>
    <row r="18" spans="1:7" ht="13.5" customHeight="1" x14ac:dyDescent="0.2">
      <c r="A18" s="37"/>
      <c r="B18" s="19"/>
      <c r="C18" s="19"/>
      <c r="D18" s="19"/>
      <c r="F18" s="42"/>
    </row>
    <row r="19" spans="1:7" ht="13.5" customHeight="1" x14ac:dyDescent="0.2">
      <c r="A19" s="43" t="s">
        <v>178</v>
      </c>
      <c r="B19" s="44"/>
      <c r="C19" s="44"/>
      <c r="F19" s="42"/>
      <c r="G19" s="36"/>
    </row>
    <row r="20" spans="1:7" ht="13.5" customHeight="1" x14ac:dyDescent="0.2">
      <c r="A20" s="26" t="s">
        <v>78</v>
      </c>
      <c r="B20" s="158"/>
      <c r="C20" s="159"/>
      <c r="D20" s="160"/>
      <c r="F20" s="36"/>
      <c r="G20" s="36"/>
    </row>
    <row r="21" spans="1:7" ht="13.5" customHeight="1" x14ac:dyDescent="0.2">
      <c r="A21" s="26" t="s">
        <v>146</v>
      </c>
      <c r="B21" s="181"/>
      <c r="C21" s="182"/>
      <c r="D21" s="183"/>
      <c r="F21" s="36"/>
      <c r="G21" s="36"/>
    </row>
    <row r="22" spans="1:7" ht="13.5" customHeight="1" x14ac:dyDescent="0.2">
      <c r="A22" s="26" t="s">
        <v>145</v>
      </c>
      <c r="B22" s="158"/>
      <c r="C22" s="159"/>
      <c r="D22" s="160"/>
    </row>
    <row r="23" spans="1:7" ht="13.5" customHeight="1" x14ac:dyDescent="0.2">
      <c r="A23" s="39" t="s">
        <v>172</v>
      </c>
      <c r="B23" s="121"/>
      <c r="C23" s="150" t="s">
        <v>218</v>
      </c>
      <c r="D23" s="145">
        <f>SUM(B23*25.4)</f>
        <v>0</v>
      </c>
      <c r="E23" s="31" t="s">
        <v>121</v>
      </c>
      <c r="F23" s="36"/>
      <c r="G23" s="36"/>
    </row>
    <row r="24" spans="1:7" ht="13.5" customHeight="1" x14ac:dyDescent="0.2">
      <c r="A24" s="26" t="s">
        <v>34</v>
      </c>
      <c r="B24" s="158"/>
      <c r="C24" s="159"/>
      <c r="D24" s="160"/>
      <c r="E24" s="31"/>
      <c r="F24" s="36"/>
      <c r="G24" s="36"/>
    </row>
    <row r="25" spans="1:7" ht="13.5" customHeight="1" x14ac:dyDescent="0.2">
      <c r="A25" s="26" t="s">
        <v>79</v>
      </c>
      <c r="B25" s="158"/>
      <c r="C25" s="159"/>
      <c r="D25" s="160"/>
      <c r="E25" s="31"/>
      <c r="F25" s="36"/>
      <c r="G25" s="36"/>
    </row>
    <row r="26" spans="1:7" ht="13.5" customHeight="1" x14ac:dyDescent="0.2">
      <c r="A26" s="26" t="s">
        <v>80</v>
      </c>
      <c r="B26" s="158"/>
      <c r="C26" s="161"/>
      <c r="D26" s="147" t="s">
        <v>80</v>
      </c>
      <c r="E26" s="31"/>
      <c r="F26" s="36"/>
      <c r="G26" s="36"/>
    </row>
    <row r="27" spans="1:7" ht="13.5" customHeight="1" x14ac:dyDescent="0.2">
      <c r="A27" s="26" t="s">
        <v>81</v>
      </c>
      <c r="B27" s="158"/>
      <c r="C27" s="159"/>
      <c r="D27" s="160"/>
      <c r="F27" s="36"/>
      <c r="G27" s="36"/>
    </row>
    <row r="28" spans="1:7" ht="13.5" customHeight="1" x14ac:dyDescent="0.2">
      <c r="A28" s="26" t="s">
        <v>82</v>
      </c>
      <c r="B28" s="158"/>
      <c r="C28" s="159"/>
      <c r="D28" s="160"/>
      <c r="F28" s="36"/>
      <c r="G28" s="36"/>
    </row>
    <row r="29" spans="1:7" ht="13.5" customHeight="1" x14ac:dyDescent="0.2">
      <c r="A29" s="26" t="s">
        <v>83</v>
      </c>
      <c r="B29" s="158"/>
      <c r="C29" s="159"/>
      <c r="D29" s="160"/>
      <c r="F29" s="36"/>
      <c r="G29" s="36"/>
    </row>
    <row r="30" spans="1:7" ht="13.5" customHeight="1" x14ac:dyDescent="0.2">
      <c r="A30" s="26" t="s">
        <v>112</v>
      </c>
      <c r="B30" s="158"/>
      <c r="C30" s="159"/>
      <c r="D30" s="160"/>
      <c r="F30" s="36"/>
      <c r="G30" s="36"/>
    </row>
    <row r="31" spans="1:7" ht="13.5" customHeight="1" x14ac:dyDescent="0.2">
      <c r="A31" s="26" t="s">
        <v>84</v>
      </c>
      <c r="B31" s="158" t="s">
        <v>183</v>
      </c>
      <c r="C31" s="159"/>
      <c r="D31" s="160"/>
      <c r="F31" s="36"/>
      <c r="G31" s="36"/>
    </row>
    <row r="32" spans="1:7" ht="13.5" customHeight="1" x14ac:dyDescent="0.2">
      <c r="A32" s="26" t="s">
        <v>85</v>
      </c>
      <c r="B32" s="158"/>
      <c r="C32" s="159"/>
      <c r="D32" s="160"/>
      <c r="F32" s="36"/>
      <c r="G32" s="19"/>
    </row>
    <row r="33" spans="1:8" ht="13.5" customHeight="1" x14ac:dyDescent="0.2">
      <c r="A33" s="26" t="s">
        <v>113</v>
      </c>
      <c r="B33" s="158"/>
      <c r="C33" s="159"/>
      <c r="D33" s="160"/>
      <c r="F33" s="36"/>
      <c r="G33" s="36"/>
    </row>
    <row r="34" spans="1:8" ht="13.5" customHeight="1" x14ac:dyDescent="0.2">
      <c r="A34" s="26" t="s">
        <v>126</v>
      </c>
      <c r="B34" s="158"/>
      <c r="C34" s="159"/>
      <c r="D34" s="160"/>
      <c r="F34" s="36"/>
      <c r="G34" s="36"/>
    </row>
    <row r="35" spans="1:8" ht="13.5" customHeight="1" x14ac:dyDescent="0.2">
      <c r="A35" s="26" t="s">
        <v>86</v>
      </c>
      <c r="B35" s="158"/>
      <c r="C35" s="159"/>
      <c r="D35" s="160"/>
      <c r="F35" s="43" t="s">
        <v>122</v>
      </c>
      <c r="G35" s="67"/>
    </row>
    <row r="36" spans="1:8" ht="13.5" customHeight="1" x14ac:dyDescent="0.2">
      <c r="A36" s="64" t="s">
        <v>144</v>
      </c>
      <c r="B36" s="158"/>
      <c r="C36" s="159"/>
      <c r="D36" s="160"/>
      <c r="E36" s="45"/>
      <c r="F36" s="63" t="s">
        <v>147</v>
      </c>
      <c r="G36" s="178"/>
      <c r="H36" s="179"/>
    </row>
    <row r="37" spans="1:8" ht="13.5" customHeight="1" x14ac:dyDescent="0.2">
      <c r="B37" s="19"/>
      <c r="C37" s="19"/>
      <c r="D37" s="19"/>
      <c r="E37" s="45"/>
      <c r="F37" s="40" t="s">
        <v>148</v>
      </c>
      <c r="G37" s="178"/>
      <c r="H37" s="179"/>
    </row>
    <row r="38" spans="1:8" ht="13.5" customHeight="1" x14ac:dyDescent="0.2">
      <c r="A38" s="38"/>
      <c r="B38" s="28" t="s">
        <v>87</v>
      </c>
      <c r="C38" s="158"/>
      <c r="D38" s="160"/>
      <c r="E38" s="35"/>
      <c r="F38" s="62" t="s">
        <v>123</v>
      </c>
      <c r="G38" s="178"/>
      <c r="H38" s="179"/>
    </row>
    <row r="39" spans="1:8" ht="13.5" customHeight="1" x14ac:dyDescent="0.2">
      <c r="A39" s="38"/>
      <c r="B39" s="19"/>
      <c r="C39" s="36"/>
      <c r="D39" s="36"/>
      <c r="E39" s="36"/>
      <c r="F39" s="40" t="s">
        <v>124</v>
      </c>
      <c r="G39" s="178"/>
      <c r="H39" s="179"/>
    </row>
    <row r="40" spans="1:8" ht="13.5" customHeight="1" x14ac:dyDescent="0.2">
      <c r="A40" s="42" t="s">
        <v>187</v>
      </c>
      <c r="C40" s="46"/>
    </row>
    <row r="41" spans="1:8" ht="13.5" customHeight="1" x14ac:dyDescent="0.2">
      <c r="A41" s="180"/>
      <c r="B41" s="179"/>
      <c r="C41" s="179"/>
      <c r="D41" s="179"/>
      <c r="E41" s="179"/>
      <c r="F41" s="179"/>
    </row>
    <row r="42" spans="1:8" ht="13.5" customHeight="1" x14ac:dyDescent="0.2">
      <c r="A42" s="180"/>
      <c r="B42" s="179"/>
      <c r="C42" s="179"/>
      <c r="D42" s="179"/>
      <c r="E42" s="179"/>
      <c r="F42" s="179"/>
    </row>
    <row r="43" spans="1:8" ht="13.5" customHeight="1" x14ac:dyDescent="0.2">
      <c r="A43" s="180"/>
      <c r="B43" s="179"/>
      <c r="C43" s="179"/>
      <c r="D43" s="179"/>
      <c r="E43" s="179"/>
      <c r="F43" s="179"/>
    </row>
    <row r="44" spans="1:8" ht="13.5" customHeight="1" x14ac:dyDescent="0.2">
      <c r="A44" s="48"/>
      <c r="B44" s="19"/>
      <c r="C44" s="19"/>
      <c r="D44" s="19"/>
      <c r="E44" s="49"/>
      <c r="F44" s="36"/>
    </row>
    <row r="45" spans="1:8" ht="13.5" customHeight="1" x14ac:dyDescent="0.2">
      <c r="A45" s="50" t="s">
        <v>88</v>
      </c>
      <c r="B45" s="51" t="s">
        <v>89</v>
      </c>
      <c r="C45" s="51" t="s">
        <v>90</v>
      </c>
      <c r="D45" s="52" t="s">
        <v>91</v>
      </c>
      <c r="E45" s="49"/>
      <c r="H45" s="46"/>
    </row>
    <row r="46" spans="1:8" ht="13.5" customHeight="1" x14ac:dyDescent="0.2">
      <c r="A46" s="50"/>
      <c r="B46" s="23"/>
      <c r="C46" s="23"/>
      <c r="D46" s="151"/>
      <c r="E46" s="49"/>
      <c r="H46" s="46"/>
    </row>
    <row r="47" spans="1:8" s="36" customFormat="1" ht="24.75" customHeight="1" x14ac:dyDescent="0.2">
      <c r="A47" s="110" t="s">
        <v>1</v>
      </c>
      <c r="B47" s="168"/>
      <c r="C47" s="159"/>
      <c r="D47" s="159"/>
      <c r="E47" s="159"/>
      <c r="F47" s="160"/>
      <c r="G47" s="26"/>
      <c r="H47" s="46"/>
    </row>
    <row r="48" spans="1:8" s="36" customFormat="1" ht="11.25" customHeight="1" x14ac:dyDescent="0.2">
      <c r="A48" s="26"/>
      <c r="B48" s="26"/>
      <c r="F48" s="49"/>
      <c r="G48" s="26"/>
      <c r="H48" s="46"/>
    </row>
    <row r="49" spans="1:9" x14ac:dyDescent="0.2">
      <c r="A49" s="176" t="s">
        <v>535</v>
      </c>
      <c r="B49" s="177"/>
      <c r="C49" s="177"/>
      <c r="D49" s="177"/>
      <c r="E49" s="177"/>
      <c r="F49" s="177"/>
      <c r="G49" s="177"/>
      <c r="I49" s="47"/>
    </row>
    <row r="50" spans="1:9" x14ac:dyDescent="0.2">
      <c r="I50" s="47"/>
    </row>
    <row r="54" spans="1:9" ht="24" customHeight="1" x14ac:dyDescent="0.2"/>
    <row r="56" spans="1:9" x14ac:dyDescent="0.2">
      <c r="H56" s="61"/>
    </row>
    <row r="57" spans="1:9" x14ac:dyDescent="0.2">
      <c r="B57" s="53"/>
      <c r="C57" s="53"/>
      <c r="D57" s="53"/>
    </row>
  </sheetData>
  <sheetProtection sheet="1" objects="1" scenarios="1" formatCells="0"/>
  <dataConsolidate/>
  <mergeCells count="39">
    <mergeCell ref="B28:D28"/>
    <mergeCell ref="B29:D29"/>
    <mergeCell ref="B33:D33"/>
    <mergeCell ref="B20:D20"/>
    <mergeCell ref="B21:D21"/>
    <mergeCell ref="B24:D24"/>
    <mergeCell ref="B27:D27"/>
    <mergeCell ref="B25:D25"/>
    <mergeCell ref="B22:D22"/>
    <mergeCell ref="B32:D32"/>
    <mergeCell ref="B30:D30"/>
    <mergeCell ref="A49:G49"/>
    <mergeCell ref="B36:D36"/>
    <mergeCell ref="B35:D35"/>
    <mergeCell ref="G37:H37"/>
    <mergeCell ref="G38:H38"/>
    <mergeCell ref="G39:H39"/>
    <mergeCell ref="A41:F41"/>
    <mergeCell ref="C38:D38"/>
    <mergeCell ref="G36:H36"/>
    <mergeCell ref="B47:F47"/>
    <mergeCell ref="A43:F43"/>
    <mergeCell ref="A42:F42"/>
    <mergeCell ref="B34:D34"/>
    <mergeCell ref="B31:D31"/>
    <mergeCell ref="B26:C26"/>
    <mergeCell ref="A1:H1"/>
    <mergeCell ref="B11:D11"/>
    <mergeCell ref="B10:C10"/>
    <mergeCell ref="B9:D9"/>
    <mergeCell ref="C12:D12"/>
    <mergeCell ref="G10:H10"/>
    <mergeCell ref="G11:H11"/>
    <mergeCell ref="G12:H12"/>
    <mergeCell ref="G16:H16"/>
    <mergeCell ref="G14:H14"/>
    <mergeCell ref="G15:H15"/>
    <mergeCell ref="B14:D14"/>
    <mergeCell ref="C13:D13"/>
  </mergeCells>
  <phoneticPr fontId="11" type="noConversion"/>
  <conditionalFormatting sqref="G8:H8 I8:I9">
    <cfRule type="cellIs" dxfId="0" priority="2" operator="greaterThan">
      <formula>""""""""""""""</formula>
    </cfRule>
  </conditionalFormatting>
  <dataValidations count="6">
    <dataValidation type="list" allowBlank="1" showInputMessage="1" sqref="G32">
      <formula1>#REF!</formula1>
    </dataValidation>
    <dataValidation allowBlank="1" showInputMessage="1" sqref="B37:D37 B13:C13"/>
    <dataValidation errorStyle="warning" allowBlank="1" showInputMessage="1" sqref="G11:H12"/>
    <dataValidation errorStyle="warning" allowBlank="1" showInputMessage="1" showErrorMessage="1" errorTitle="Customer Specific" error="There are customer specific MO Comments" sqref="G9"/>
    <dataValidation errorStyle="warning" allowBlank="1" showInputMessage="1" showErrorMessage="1" errorTitle="Structure Specific Comments" error="There are structure specific comments for this structure." sqref="G13"/>
    <dataValidation type="list" allowBlank="1" showInputMessage="1" sqref="B39">
      <formula1>#REF!</formula1>
    </dataValidation>
  </dataValidations>
  <hyperlinks>
    <hyperlink ref="C12:D12" r:id="rId1" display="End Use Codes"/>
    <hyperlink ref="H9" r:id="rId2"/>
    <hyperlink ref="H13" r:id="rId3"/>
    <hyperlink ref="D10" r:id="rId4"/>
    <hyperlink ref="D26" r:id="rId5"/>
    <hyperlink ref="C13:D13" r:id="rId6" display="Application Specific"/>
  </hyperlinks>
  <pageMargins left="0.25" right="0.25" top="0.75" bottom="0.75" header="0.3" footer="0.3"/>
  <pageSetup scale="76" orientation="portrait" r:id="rId7"/>
  <headerFooter alignWithMargins="0"/>
  <cellWatches>
    <cellWatch r="C12"/>
  </cellWatches>
  <ignoredErrors>
    <ignoredError sqref="D23" unlockedFormula="1"/>
  </ignoredErrors>
  <drawing r:id="rId8"/>
  <extLst>
    <ext xmlns:x14="http://schemas.microsoft.com/office/spreadsheetml/2009/9/main" uri="{CCE6A557-97BC-4b89-ADB6-D9C93CAAB3DF}">
      <x14:dataValidations xmlns:xm="http://schemas.microsoft.com/office/excel/2006/main" count="12">
        <x14:dataValidation type="list" allowBlank="1" showInputMessage="1">
          <x14:formula1>
            <xm:f>'Info Tab'!$B$18:$B$24</xm:f>
          </x14:formula1>
          <xm:sqref>B32:D32</xm:sqref>
        </x14:dataValidation>
        <x14:dataValidation type="list" allowBlank="1" showInputMessage="1">
          <x14:formula1>
            <xm:f>'Info Tab'!$A$2:$A$3</xm:f>
          </x14:formula1>
          <xm:sqref>B20:D20</xm:sqref>
        </x14:dataValidation>
        <x14:dataValidation type="list" allowBlank="1" showInputMessage="1">
          <x14:formula1>
            <xm:f>'Info Tab'!$A$11:$A$12</xm:f>
          </x14:formula1>
          <xm:sqref>B36:D36</xm:sqref>
        </x14:dataValidation>
        <x14:dataValidation type="list" allowBlank="1" showInputMessage="1">
          <x14:formula1>
            <xm:f>'Info Tab'!$C$2:$C$5</xm:f>
          </x14:formula1>
          <xm:sqref>B31:D31</xm:sqref>
        </x14:dataValidation>
        <x14:dataValidation type="list" allowBlank="1" showInputMessage="1">
          <x14:formula1>
            <xm:f>'Info Tab'!$B$14:$B$15</xm:f>
          </x14:formula1>
          <xm:sqref>B29:D29</xm:sqref>
        </x14:dataValidation>
        <x14:dataValidation type="list" allowBlank="1" showInputMessage="1">
          <x14:formula1>
            <xm:f>'Info Tab'!$B$2:$B$4</xm:f>
          </x14:formula1>
          <xm:sqref>B24:D24</xm:sqref>
        </x14:dataValidation>
        <x14:dataValidation type="list" allowBlank="1" showInputMessage="1">
          <x14:formula1>
            <xm:f>'Info Tab'!$B$27:$B$30</xm:f>
          </x14:formula1>
          <xm:sqref>B33:D33</xm:sqref>
        </x14:dataValidation>
        <x14:dataValidation type="list" allowBlank="1" showInputMessage="1">
          <x14:formula1>
            <xm:f>'Info Tab'!$B$7:$B$11</xm:f>
          </x14:formula1>
          <xm:sqref>B23</xm:sqref>
        </x14:dataValidation>
        <x14:dataValidation type="list" allowBlank="1" showInputMessage="1">
          <x14:formula1>
            <xm:f>'Info Tab'!$A$7:$A$8</xm:f>
          </x14:formula1>
          <xm:sqref>B26:C26</xm:sqref>
        </x14:dataValidation>
        <x14:dataValidation type="list" allowBlank="1" showInputMessage="1">
          <x14:formula1>
            <xm:f>'Info Tab'!$A$5:$A$6</xm:f>
          </x14:formula1>
          <xm:sqref>B30:D30</xm:sqref>
        </x14:dataValidation>
        <x14:dataValidation type="list" allowBlank="1" showInputMessage="1">
          <x14:formula1>
            <xm:f>'Info Tab'!$B$33:$B$37</xm:f>
          </x14:formula1>
          <xm:sqref>B34:D34</xm:sqref>
        </x14:dataValidation>
        <x14:dataValidation type="list" allowBlank="1" showInputMessage="1">
          <x14:formula1>
            <xm:f>'Info Tab'!$A$8</xm:f>
          </x14:formula1>
          <xm:sqref>B35:D35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1"/>
  <sheetViews>
    <sheetView zoomScaleNormal="100" workbookViewId="0">
      <selection activeCell="A2" sqref="A2"/>
    </sheetView>
  </sheetViews>
  <sheetFormatPr defaultRowHeight="12.75" x14ac:dyDescent="0.2"/>
  <cols>
    <col min="1" max="1" width="37.28515625" style="3" customWidth="1"/>
    <col min="2" max="2" width="12.7109375" style="3" customWidth="1"/>
    <col min="3" max="4" width="20.42578125" style="3" customWidth="1"/>
    <col min="5" max="16384" width="9.140625" style="3"/>
  </cols>
  <sheetData>
    <row r="1" spans="1:7" x14ac:dyDescent="0.2">
      <c r="A1" s="117" t="s">
        <v>185</v>
      </c>
      <c r="B1" s="193"/>
      <c r="C1" s="191"/>
      <c r="D1" s="191"/>
    </row>
    <row r="2" spans="1:7" ht="15.75" x14ac:dyDescent="0.25">
      <c r="A2" s="4" t="s">
        <v>0</v>
      </c>
      <c r="B2" s="188">
        <f>Item!B9</f>
        <v>0</v>
      </c>
      <c r="C2" s="198"/>
      <c r="D2" s="198"/>
      <c r="G2" s="55"/>
    </row>
    <row r="3" spans="1:7" ht="15.75" customHeight="1" x14ac:dyDescent="0.25">
      <c r="A3" s="6" t="s">
        <v>182</v>
      </c>
      <c r="B3" s="188">
        <f>Item!B47</f>
        <v>0</v>
      </c>
      <c r="C3" s="198"/>
      <c r="D3" s="198"/>
    </row>
    <row r="4" spans="1:7" ht="15.75" customHeight="1" x14ac:dyDescent="0.25">
      <c r="A4" s="6" t="s">
        <v>52</v>
      </c>
      <c r="B4" s="188" t="str">
        <f>Item!G13&amp;" / "&amp;Item!B21&amp;" x "&amp;Item!B22</f>
        <v xml:space="preserve"> /  x </v>
      </c>
      <c r="C4" s="163"/>
      <c r="D4" s="163"/>
    </row>
    <row r="5" spans="1:7" ht="15.75" customHeight="1" x14ac:dyDescent="0.25">
      <c r="A5" s="6" t="s">
        <v>2</v>
      </c>
      <c r="B5" s="184"/>
      <c r="C5" s="185"/>
      <c r="D5" s="185"/>
    </row>
    <row r="6" spans="1:7" ht="15.75" customHeight="1" x14ac:dyDescent="0.25">
      <c r="A6" s="6" t="s">
        <v>3</v>
      </c>
      <c r="B6" s="185"/>
      <c r="C6" s="185"/>
      <c r="D6" s="185"/>
      <c r="F6" s="54"/>
    </row>
    <row r="7" spans="1:7" ht="15.75" customHeight="1" x14ac:dyDescent="0.25">
      <c r="A7" s="7"/>
      <c r="B7" s="5"/>
      <c r="C7" s="2"/>
      <c r="D7" s="2"/>
    </row>
    <row r="8" spans="1:7" ht="15.75" customHeight="1" x14ac:dyDescent="0.25">
      <c r="A8" s="6" t="s">
        <v>4</v>
      </c>
      <c r="B8" s="5"/>
      <c r="C8" s="2"/>
      <c r="D8" s="2"/>
    </row>
    <row r="9" spans="1:7" ht="15.75" customHeight="1" x14ac:dyDescent="0.2">
      <c r="A9" s="8" t="s">
        <v>5</v>
      </c>
      <c r="B9" s="194" t="s">
        <v>53</v>
      </c>
      <c r="C9" s="197"/>
      <c r="D9" s="197"/>
    </row>
    <row r="10" spans="1:7" ht="15.75" customHeight="1" x14ac:dyDescent="0.25">
      <c r="A10" s="6"/>
      <c r="B10" s="5"/>
      <c r="C10" s="2"/>
      <c r="D10" s="2"/>
    </row>
    <row r="11" spans="1:7" ht="15.75" customHeight="1" x14ac:dyDescent="0.25">
      <c r="A11" s="6" t="s">
        <v>7</v>
      </c>
      <c r="B11" s="5"/>
    </row>
    <row r="12" spans="1:7" ht="15.75" customHeight="1" x14ac:dyDescent="0.25">
      <c r="A12" s="8" t="s">
        <v>8</v>
      </c>
      <c r="B12" s="188" t="s">
        <v>54</v>
      </c>
      <c r="C12" s="163"/>
      <c r="D12" s="89"/>
    </row>
    <row r="13" spans="1:7" ht="15.75" customHeight="1" x14ac:dyDescent="0.2">
      <c r="A13" s="8" t="s">
        <v>9</v>
      </c>
      <c r="B13" s="194" t="s">
        <v>6</v>
      </c>
      <c r="C13" s="197"/>
      <c r="D13" s="91"/>
    </row>
    <row r="14" spans="1:7" ht="15.75" customHeight="1" x14ac:dyDescent="0.25">
      <c r="A14" s="11" t="s">
        <v>10</v>
      </c>
      <c r="B14" s="187">
        <f>Item!B32</f>
        <v>0</v>
      </c>
      <c r="C14" s="191"/>
      <c r="D14" s="2"/>
    </row>
    <row r="15" spans="1:7" ht="15.75" customHeight="1" x14ac:dyDescent="0.25">
      <c r="A15" s="12" t="s">
        <v>11</v>
      </c>
      <c r="B15" s="187">
        <f>Item!B26</f>
        <v>0</v>
      </c>
      <c r="C15" s="191"/>
      <c r="D15" s="191"/>
    </row>
    <row r="16" spans="1:7" ht="15.75" customHeight="1" x14ac:dyDescent="0.25">
      <c r="A16" s="11" t="s">
        <v>12</v>
      </c>
      <c r="B16" s="188" t="s">
        <v>57</v>
      </c>
      <c r="C16" s="163"/>
      <c r="D16" s="163"/>
    </row>
    <row r="17" spans="1:4" ht="15.75" customHeight="1" x14ac:dyDescent="0.2">
      <c r="A17" s="11" t="s">
        <v>13</v>
      </c>
      <c r="B17" s="184"/>
      <c r="C17" s="185"/>
      <c r="D17" s="185"/>
    </row>
    <row r="18" spans="1:4" ht="15.75" customHeight="1" x14ac:dyDescent="0.2">
      <c r="A18" s="11"/>
      <c r="B18" s="185"/>
      <c r="C18" s="185"/>
      <c r="D18" s="185"/>
    </row>
    <row r="19" spans="1:4" ht="15.75" customHeight="1" x14ac:dyDescent="0.2">
      <c r="A19" s="11"/>
      <c r="B19" s="185"/>
      <c r="C19" s="185"/>
      <c r="D19" s="185"/>
    </row>
    <row r="20" spans="1:4" ht="15.75" customHeight="1" x14ac:dyDescent="0.2">
      <c r="A20" s="12" t="s">
        <v>14</v>
      </c>
      <c r="B20" s="194" t="s">
        <v>55</v>
      </c>
      <c r="C20" s="197"/>
      <c r="D20" s="197"/>
    </row>
    <row r="21" spans="1:4" ht="15.75" customHeight="1" x14ac:dyDescent="0.2">
      <c r="A21" s="11" t="s">
        <v>15</v>
      </c>
      <c r="B21" s="24">
        <f>Item!B28</f>
        <v>0</v>
      </c>
      <c r="C21" s="10"/>
      <c r="D21" s="10"/>
    </row>
    <row r="22" spans="1:4" ht="15.75" customHeight="1" x14ac:dyDescent="0.2">
      <c r="A22" s="11" t="s">
        <v>16</v>
      </c>
      <c r="B22" s="186"/>
      <c r="C22" s="185"/>
      <c r="D22" s="185"/>
    </row>
    <row r="23" spans="1:4" ht="15.75" customHeight="1" x14ac:dyDescent="0.25">
      <c r="A23" s="11" t="s">
        <v>17</v>
      </c>
      <c r="B23" s="187">
        <f>Item!B29</f>
        <v>0</v>
      </c>
      <c r="C23" s="188"/>
      <c r="D23" s="5"/>
    </row>
    <row r="24" spans="1:4" ht="15.75" customHeight="1" x14ac:dyDescent="0.25">
      <c r="A24" s="11" t="s">
        <v>18</v>
      </c>
      <c r="B24" s="5"/>
    </row>
    <row r="25" spans="1:4" ht="15.75" customHeight="1" x14ac:dyDescent="0.2">
      <c r="A25" s="11" t="s">
        <v>19</v>
      </c>
      <c r="B25" s="194" t="s">
        <v>6</v>
      </c>
      <c r="C25" s="195"/>
      <c r="D25" s="195"/>
    </row>
    <row r="26" spans="1:4" ht="15.75" customHeight="1" x14ac:dyDescent="0.2">
      <c r="A26" s="11"/>
      <c r="B26" s="184"/>
      <c r="C26" s="184"/>
      <c r="D26" s="184"/>
    </row>
    <row r="27" spans="1:4" ht="15.75" customHeight="1" x14ac:dyDescent="0.2">
      <c r="A27" s="11"/>
      <c r="B27" s="184"/>
      <c r="C27" s="184"/>
      <c r="D27" s="184"/>
    </row>
    <row r="28" spans="1:4" ht="15.75" customHeight="1" x14ac:dyDescent="0.2">
      <c r="A28" s="11"/>
      <c r="B28" s="184"/>
      <c r="C28" s="184"/>
      <c r="D28" s="184"/>
    </row>
    <row r="29" spans="1:4" ht="15.75" customHeight="1" x14ac:dyDescent="0.2">
      <c r="A29" s="11"/>
      <c r="B29" s="184"/>
      <c r="C29" s="184"/>
      <c r="D29" s="184"/>
    </row>
    <row r="30" spans="1:4" ht="15.75" customHeight="1" x14ac:dyDescent="0.25">
      <c r="A30" s="13" t="s">
        <v>20</v>
      </c>
      <c r="B30" s="187">
        <f>Item!B35</f>
        <v>0</v>
      </c>
      <c r="C30" s="191"/>
      <c r="D30" s="191"/>
    </row>
    <row r="31" spans="1:4" ht="15.75" customHeight="1" x14ac:dyDescent="0.25">
      <c r="A31" s="8" t="s">
        <v>21</v>
      </c>
      <c r="B31" s="88" t="s">
        <v>6</v>
      </c>
      <c r="C31" s="89"/>
      <c r="D31" s="2"/>
    </row>
    <row r="32" spans="1:4" ht="15.75" customHeight="1" x14ac:dyDescent="0.25">
      <c r="A32" s="8" t="s">
        <v>22</v>
      </c>
      <c r="B32" s="5"/>
    </row>
    <row r="33" spans="1:4" ht="15.75" customHeight="1" x14ac:dyDescent="0.25">
      <c r="A33" s="8" t="s">
        <v>23</v>
      </c>
      <c r="B33" s="88" t="s">
        <v>6</v>
      </c>
      <c r="C33" s="89"/>
      <c r="D33" s="2"/>
    </row>
    <row r="34" spans="1:4" ht="15.75" customHeight="1" x14ac:dyDescent="0.25">
      <c r="A34" s="8" t="s">
        <v>24</v>
      </c>
      <c r="B34" s="88" t="s">
        <v>6</v>
      </c>
      <c r="C34" s="89"/>
      <c r="D34" s="2"/>
    </row>
    <row r="35" spans="1:4" ht="15.75" customHeight="1" x14ac:dyDescent="0.25">
      <c r="A35" s="8" t="s">
        <v>25</v>
      </c>
      <c r="B35" s="188" t="s">
        <v>6</v>
      </c>
      <c r="C35" s="191"/>
      <c r="D35" s="2"/>
    </row>
    <row r="36" spans="1:4" ht="15.75" customHeight="1" x14ac:dyDescent="0.2">
      <c r="A36" s="118" t="s">
        <v>26</v>
      </c>
      <c r="B36" s="184" t="s">
        <v>58</v>
      </c>
      <c r="C36" s="189"/>
      <c r="D36" s="190"/>
    </row>
    <row r="37" spans="1:4" ht="15.75" customHeight="1" x14ac:dyDescent="0.2">
      <c r="A37" s="11" t="s">
        <v>27</v>
      </c>
      <c r="B37" s="196">
        <f>Item!B33</f>
        <v>0</v>
      </c>
      <c r="C37" s="197"/>
      <c r="D37" s="197"/>
    </row>
    <row r="38" spans="1:4" ht="15.75" customHeight="1" x14ac:dyDescent="0.2">
      <c r="A38" s="8" t="s">
        <v>127</v>
      </c>
      <c r="B38" s="196">
        <f>Item!B34</f>
        <v>0</v>
      </c>
      <c r="C38" s="197"/>
      <c r="D38" s="197"/>
    </row>
    <row r="39" spans="1:4" ht="15.75" customHeight="1" x14ac:dyDescent="0.2">
      <c r="A39" s="8" t="s">
        <v>28</v>
      </c>
      <c r="B39" s="184"/>
      <c r="C39" s="185"/>
      <c r="D39" s="185"/>
    </row>
    <row r="40" spans="1:4" ht="15.75" customHeight="1" x14ac:dyDescent="0.2">
      <c r="A40" s="8"/>
      <c r="B40" s="185"/>
      <c r="C40" s="185"/>
      <c r="D40" s="185"/>
    </row>
    <row r="41" spans="1:4" ht="15.75" customHeight="1" x14ac:dyDescent="0.2">
      <c r="A41" s="8"/>
      <c r="B41" s="185"/>
      <c r="C41" s="185"/>
      <c r="D41" s="185"/>
    </row>
    <row r="42" spans="1:4" ht="15.75" customHeight="1" x14ac:dyDescent="0.2">
      <c r="A42" s="13" t="s">
        <v>29</v>
      </c>
      <c r="B42" s="186" t="str">
        <f>Item!B31</f>
        <v>Mandatory - Select One on Item Request</v>
      </c>
      <c r="C42" s="185"/>
      <c r="D42" s="185"/>
    </row>
    <row r="43" spans="1:4" ht="15.75" customHeight="1" x14ac:dyDescent="0.2">
      <c r="A43" s="8" t="s">
        <v>30</v>
      </c>
      <c r="B43" s="184"/>
      <c r="C43" s="185"/>
      <c r="D43" s="185"/>
    </row>
    <row r="44" spans="1:4" ht="15.75" customHeight="1" x14ac:dyDescent="0.2">
      <c r="A44" s="8"/>
      <c r="B44" s="185"/>
      <c r="C44" s="185"/>
      <c r="D44" s="185"/>
    </row>
    <row r="45" spans="1:4" ht="15.75" customHeight="1" x14ac:dyDescent="0.2">
      <c r="A45" s="8"/>
      <c r="B45" s="185"/>
      <c r="C45" s="185"/>
      <c r="D45" s="185"/>
    </row>
    <row r="46" spans="1:4" ht="15.75" customHeight="1" x14ac:dyDescent="0.25">
      <c r="A46" s="13" t="s">
        <v>31</v>
      </c>
      <c r="B46" s="187" t="s">
        <v>171</v>
      </c>
      <c r="C46" s="163"/>
      <c r="D46" s="163"/>
    </row>
    <row r="47" spans="1:4" ht="15.75" customHeight="1" x14ac:dyDescent="0.25">
      <c r="A47" s="11" t="s">
        <v>32</v>
      </c>
      <c r="B47" s="112">
        <f>Item!B23*25.4</f>
        <v>0</v>
      </c>
      <c r="C47" s="6" t="s">
        <v>121</v>
      </c>
      <c r="D47" s="2"/>
    </row>
    <row r="48" spans="1:4" ht="15.75" customHeight="1" x14ac:dyDescent="0.25">
      <c r="A48" s="11" t="s">
        <v>33</v>
      </c>
      <c r="B48" s="188" t="s">
        <v>6</v>
      </c>
      <c r="C48" s="191"/>
      <c r="D48" s="2"/>
    </row>
    <row r="49" spans="1:4" ht="15.75" customHeight="1" x14ac:dyDescent="0.25">
      <c r="A49" s="11" t="s">
        <v>34</v>
      </c>
      <c r="B49" s="199">
        <f>Item!B24</f>
        <v>0</v>
      </c>
      <c r="C49" s="163"/>
      <c r="D49" s="68"/>
    </row>
    <row r="50" spans="1:4" ht="15.75" customHeight="1" x14ac:dyDescent="0.25">
      <c r="A50" s="11" t="s">
        <v>35</v>
      </c>
      <c r="B50" s="188" t="s">
        <v>56</v>
      </c>
      <c r="C50" s="191"/>
      <c r="D50" s="191"/>
    </row>
    <row r="51" spans="1:4" ht="15.75" customHeight="1" x14ac:dyDescent="0.25">
      <c r="A51" s="13" t="s">
        <v>36</v>
      </c>
      <c r="B51" s="5"/>
    </row>
    <row r="52" spans="1:4" ht="15.75" customHeight="1" x14ac:dyDescent="0.2">
      <c r="A52" s="8" t="s">
        <v>37</v>
      </c>
      <c r="B52" s="184" t="s">
        <v>58</v>
      </c>
      <c r="C52" s="185"/>
      <c r="D52" s="185"/>
    </row>
    <row r="53" spans="1:4" ht="15.75" customHeight="1" x14ac:dyDescent="0.2">
      <c r="A53" s="13" t="s">
        <v>38</v>
      </c>
      <c r="B53" s="184" t="s">
        <v>58</v>
      </c>
      <c r="C53" s="185"/>
      <c r="D53" s="185"/>
    </row>
    <row r="54" spans="1:4" ht="15.75" customHeight="1" x14ac:dyDescent="0.2">
      <c r="A54" s="8" t="s">
        <v>39</v>
      </c>
      <c r="B54" s="184"/>
      <c r="C54" s="185"/>
      <c r="D54" s="185"/>
    </row>
    <row r="55" spans="1:4" ht="15.75" customHeight="1" x14ac:dyDescent="0.25">
      <c r="A55" s="13" t="s">
        <v>59</v>
      </c>
      <c r="B55" s="188" t="s">
        <v>60</v>
      </c>
      <c r="C55" s="188"/>
      <c r="D55" s="188"/>
    </row>
    <row r="56" spans="1:4" ht="15.75" customHeight="1" x14ac:dyDescent="0.25">
      <c r="A56" s="8" t="s">
        <v>39</v>
      </c>
      <c r="B56" s="192"/>
      <c r="C56" s="192"/>
      <c r="D56" s="192"/>
    </row>
    <row r="57" spans="1:4" ht="15.75" customHeight="1" x14ac:dyDescent="0.2">
      <c r="A57" s="13" t="s">
        <v>40</v>
      </c>
      <c r="B57" s="184" t="s">
        <v>41</v>
      </c>
      <c r="C57" s="184"/>
      <c r="D57" s="184"/>
    </row>
    <row r="58" spans="1:4" ht="15.75" customHeight="1" x14ac:dyDescent="0.2">
      <c r="A58" s="8"/>
      <c r="B58" s="184"/>
      <c r="C58" s="184"/>
      <c r="D58" s="184"/>
    </row>
    <row r="59" spans="1:4" ht="15.75" x14ac:dyDescent="0.2">
      <c r="A59" s="14" t="s">
        <v>42</v>
      </c>
      <c r="B59" s="9"/>
      <c r="C59" s="10"/>
      <c r="D59" s="10"/>
    </row>
    <row r="60" spans="1:4" ht="15.75" customHeight="1" x14ac:dyDescent="0.2">
      <c r="A60" s="15" t="s">
        <v>43</v>
      </c>
      <c r="B60" s="184"/>
      <c r="C60" s="184"/>
      <c r="D60" s="184"/>
    </row>
    <row r="61" spans="1:4" s="15" customFormat="1" ht="15.75" customHeight="1" x14ac:dyDescent="0.2">
      <c r="B61" s="184"/>
      <c r="C61" s="184"/>
      <c r="D61" s="184"/>
    </row>
    <row r="62" spans="1:4" s="15" customFormat="1" ht="15.75" customHeight="1" x14ac:dyDescent="0.2">
      <c r="B62" s="184"/>
      <c r="C62" s="184"/>
      <c r="D62" s="184"/>
    </row>
    <row r="63" spans="1:4" s="15" customFormat="1" ht="15.75" customHeight="1" x14ac:dyDescent="0.2">
      <c r="B63" s="184"/>
      <c r="C63" s="184"/>
      <c r="D63" s="184"/>
    </row>
    <row r="64" spans="1:4" s="15" customFormat="1" ht="15.75" customHeight="1" x14ac:dyDescent="0.2">
      <c r="B64" s="184"/>
      <c r="C64" s="184"/>
      <c r="D64" s="184"/>
    </row>
    <row r="65" spans="1:4" s="15" customFormat="1" ht="15" x14ac:dyDescent="0.2"/>
    <row r="66" spans="1:4" s="15" customFormat="1" ht="15.75" thickBot="1" x14ac:dyDescent="0.25">
      <c r="C66" s="22"/>
      <c r="D66" s="107"/>
    </row>
    <row r="67" spans="1:4" s="17" customFormat="1" ht="12" customHeight="1" thickTop="1" x14ac:dyDescent="0.2">
      <c r="A67" s="84" t="s">
        <v>44</v>
      </c>
      <c r="B67" s="85" t="s">
        <v>45</v>
      </c>
      <c r="C67" s="92" t="s">
        <v>46</v>
      </c>
      <c r="D67" s="108"/>
    </row>
    <row r="68" spans="1:4" s="17" customFormat="1" ht="12" customHeight="1" x14ac:dyDescent="0.2">
      <c r="A68" s="95">
        <f>Item!D3</f>
        <v>0</v>
      </c>
      <c r="B68" s="115" t="s">
        <v>51</v>
      </c>
      <c r="C68" s="99">
        <f>Item!B3</f>
        <v>0</v>
      </c>
      <c r="D68" s="100"/>
    </row>
    <row r="69" spans="1:4" s="17" customFormat="1" ht="12" customHeight="1" x14ac:dyDescent="0.2">
      <c r="A69" s="101" t="s">
        <v>49</v>
      </c>
      <c r="B69" s="115" t="s">
        <v>47</v>
      </c>
      <c r="C69" s="99"/>
      <c r="D69" s="100"/>
    </row>
    <row r="70" spans="1:4" s="17" customFormat="1" ht="12" customHeight="1" x14ac:dyDescent="0.2">
      <c r="A70" s="101" t="s">
        <v>49</v>
      </c>
      <c r="B70" s="115" t="s">
        <v>50</v>
      </c>
      <c r="C70" s="99"/>
      <c r="D70" s="100"/>
    </row>
    <row r="71" spans="1:4" s="17" customFormat="1" ht="12" customHeight="1" x14ac:dyDescent="0.2">
      <c r="A71" s="101"/>
      <c r="B71" s="115" t="s">
        <v>48</v>
      </c>
      <c r="C71" s="99"/>
      <c r="D71" s="100"/>
    </row>
  </sheetData>
  <mergeCells count="36">
    <mergeCell ref="B4:D4"/>
    <mergeCell ref="B38:D38"/>
    <mergeCell ref="B50:D50"/>
    <mergeCell ref="B48:C48"/>
    <mergeCell ref="B49:C49"/>
    <mergeCell ref="B9:D9"/>
    <mergeCell ref="B12:C12"/>
    <mergeCell ref="B20:D20"/>
    <mergeCell ref="B46:D46"/>
    <mergeCell ref="B1:D1"/>
    <mergeCell ref="B5:D6"/>
    <mergeCell ref="B17:D19"/>
    <mergeCell ref="B54:D54"/>
    <mergeCell ref="B15:D15"/>
    <mergeCell ref="B16:D16"/>
    <mergeCell ref="B14:C14"/>
    <mergeCell ref="B25:D25"/>
    <mergeCell ref="B37:D37"/>
    <mergeCell ref="B26:D29"/>
    <mergeCell ref="B39:D41"/>
    <mergeCell ref="B35:C35"/>
    <mergeCell ref="B3:D3"/>
    <mergeCell ref="B22:D22"/>
    <mergeCell ref="B2:D2"/>
    <mergeCell ref="B13:C13"/>
    <mergeCell ref="B60:D64"/>
    <mergeCell ref="B43:D45"/>
    <mergeCell ref="B42:D42"/>
    <mergeCell ref="B57:D58"/>
    <mergeCell ref="B23:C23"/>
    <mergeCell ref="B36:D36"/>
    <mergeCell ref="B52:D52"/>
    <mergeCell ref="B30:D30"/>
    <mergeCell ref="B53:D53"/>
    <mergeCell ref="B56:D56"/>
    <mergeCell ref="B55:D55"/>
  </mergeCells>
  <phoneticPr fontId="0" type="noConversion"/>
  <dataValidations count="18">
    <dataValidation type="list" allowBlank="1" showInputMessage="1" showErrorMessage="1" sqref="B50">
      <formula1>"Yes,Select Yes if lip is corner cut or delete line."</formula1>
    </dataValidation>
    <dataValidation type="list" allowBlank="1" showInputMessage="1" showErrorMessage="1" sqref="B48">
      <formula1>"Front,Back,Select one"</formula1>
    </dataValidation>
    <dataValidation type="list" allowBlank="1" showInputMessage="1" showErrorMessage="1" sqref="B53:D53 B36">
      <formula1>"Yes,No,Do not delete - Mandatory line - Select one"</formula1>
    </dataValidation>
    <dataValidation type="list" allowBlank="1" showInputMessage="1" showErrorMessage="1" sqref="D47">
      <formula1>"3mm,6mm,13mm,36mm,38mm,50mm,Select one"</formula1>
    </dataValidation>
    <dataValidation type="list" allowBlank="1" showInputMessage="1" showErrorMessage="1" sqref="B34">
      <formula1>"50,100,150,200,250,Select one"</formula1>
    </dataValidation>
    <dataValidation type="list" allowBlank="1" showInputMessage="1" showErrorMessage="1" sqref="B35">
      <formula1>"Insert from Front, Insert from Back,Select one"</formula1>
    </dataValidation>
    <dataValidation type="list" allowBlank="1" showInputMessage="1" showErrorMessage="1" sqref="B31">
      <formula1>"5/8"" standard, 1/2"",Select one"</formula1>
    </dataValidation>
    <dataValidation type="list" allowBlank="1" showInputMessage="1" showErrorMessage="1" sqref="B33:D33">
      <formula1>"3x4x3,4x2.5x4,4x4x4,4x5x4,6x4x6,7x5x7,3.5x10x3.5,2x8x2,6x2.5x6,6x4.5x6,Select one"</formula1>
    </dataValidation>
    <dataValidation type="list" allowBlank="1" showInputMessage="1" showErrorMessage="1" sqref="B12">
      <formula1>"Yes,Select Yes or delete line."</formula1>
    </dataValidation>
    <dataValidation type="list" allowBlank="1" showInputMessage="1" showErrorMessage="1" sqref="B20">
      <formula1>"Yes,Select Yes or delete EST section."</formula1>
    </dataValidation>
    <dataValidation type="list" allowBlank="1" showInputMessage="1" showErrorMessage="1" sqref="B16">
      <formula1>"Yes,No,Select one if PTO.  Delete section if not PTO."</formula1>
    </dataValidation>
    <dataValidation type="list" allowBlank="1" showInputMessage="1" showErrorMessage="1" sqref="B9">
      <formula1>"Yes - Refer to SOC pictures.,Select Yes or delete laminating section."</formula1>
    </dataValidation>
    <dataValidation type="textLength" operator="lessThanOrEqual" allowBlank="1" showInputMessage="1" showErrorMessage="1" sqref="B54:D54">
      <formula1>25</formula1>
    </dataValidation>
    <dataValidation type="list" allowBlank="1" showInputMessage="1" showErrorMessage="1" sqref="B52:D52">
      <formula1>"Yes,No - Standard,Do not delete - Mandatory line - Select one"</formula1>
    </dataValidation>
    <dataValidation type="list" allowBlank="1" showInputMessage="1" showErrorMessage="1" sqref="B55">
      <formula1>"Yes,Select Yes or delete section."</formula1>
    </dataValidation>
    <dataValidation type="list" allowBlank="1" showInputMessage="1" showErrorMessage="1" sqref="B25:D25">
      <formula1>"Select one, At least one complete image per pouch,Must run registered on BM 6"</formula1>
    </dataValidation>
    <dataValidation type="list" allowBlank="1" showInputMessage="1" showErrorMessage="1" sqref="B13 D13">
      <formula1>"See notes,5mm,8mm sides,8mm side and bottom standard,Select one"</formula1>
    </dataValidation>
    <dataValidation type="list" allowBlank="1" showInputMessage="1" showErrorMessage="1" sqref="B46">
      <formula1>"Select Yes or delete lip section, Yes"</formula1>
    </dataValidation>
  </dataValidations>
  <pageMargins left="0.75" right="0.75" top="1" bottom="1" header="0.5" footer="0.5"/>
  <pageSetup scale="90" orientation="portrait" r:id="rId1"/>
  <headerFooter alignWithMargins="0"/>
  <rowBreaks count="1" manualBreakCount="1">
    <brk id="41"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7"/>
  <sheetViews>
    <sheetView workbookViewId="0">
      <selection activeCell="A2" sqref="A2"/>
    </sheetView>
  </sheetViews>
  <sheetFormatPr defaultRowHeight="12.75" x14ac:dyDescent="0.2"/>
  <cols>
    <col min="1" max="1" width="37.28515625" style="3" customWidth="1"/>
    <col min="2" max="2" width="12.7109375" style="3" customWidth="1"/>
    <col min="3" max="4" width="20.42578125" style="3" customWidth="1"/>
    <col min="5" max="16384" width="9.140625" style="3"/>
  </cols>
  <sheetData>
    <row r="1" spans="1:4" x14ac:dyDescent="0.2">
      <c r="A1" s="1" t="s">
        <v>184</v>
      </c>
      <c r="B1" s="193"/>
      <c r="C1" s="191"/>
    </row>
    <row r="2" spans="1:4" ht="15.75" x14ac:dyDescent="0.25">
      <c r="A2" s="4" t="s">
        <v>0</v>
      </c>
      <c r="B2" s="188">
        <f>Item!B9</f>
        <v>0</v>
      </c>
      <c r="C2" s="191"/>
    </row>
    <row r="3" spans="1:4" ht="15.75" customHeight="1" x14ac:dyDescent="0.25">
      <c r="A3" s="6" t="s">
        <v>1</v>
      </c>
      <c r="B3" s="188">
        <f>Item!B47</f>
        <v>0</v>
      </c>
      <c r="C3" s="191"/>
    </row>
    <row r="4" spans="1:4" ht="15.75" customHeight="1" x14ac:dyDescent="0.25">
      <c r="A4" s="6" t="s">
        <v>52</v>
      </c>
      <c r="B4" s="188" t="str">
        <f>Item!G13&amp;" / "&amp;Item!B21&amp;" x "&amp;Item!B22</f>
        <v xml:space="preserve"> /  x </v>
      </c>
      <c r="C4" s="163"/>
    </row>
    <row r="5" spans="1:4" ht="15.75" customHeight="1" x14ac:dyDescent="0.25">
      <c r="A5" s="6" t="s">
        <v>2</v>
      </c>
      <c r="B5" s="184" t="s">
        <v>128</v>
      </c>
      <c r="C5" s="185"/>
      <c r="D5" s="163"/>
    </row>
    <row r="6" spans="1:4" ht="15.75" customHeight="1" x14ac:dyDescent="0.25">
      <c r="A6" s="6" t="s">
        <v>3</v>
      </c>
      <c r="B6" s="185"/>
      <c r="C6" s="185"/>
      <c r="D6" s="163"/>
    </row>
    <row r="7" spans="1:4" ht="15.75" customHeight="1" x14ac:dyDescent="0.25">
      <c r="A7" s="7"/>
      <c r="B7" s="5"/>
      <c r="C7" s="2"/>
    </row>
    <row r="8" spans="1:4" ht="15.75" customHeight="1" x14ac:dyDescent="0.25">
      <c r="A8" s="6" t="s">
        <v>4</v>
      </c>
      <c r="B8" s="5"/>
      <c r="C8" s="2"/>
    </row>
    <row r="9" spans="1:4" ht="15.75" customHeight="1" x14ac:dyDescent="0.2">
      <c r="A9" s="8" t="s">
        <v>5</v>
      </c>
      <c r="B9" s="194" t="s">
        <v>53</v>
      </c>
      <c r="C9" s="195"/>
      <c r="D9" s="163"/>
    </row>
    <row r="10" spans="1:4" ht="15.75" customHeight="1" x14ac:dyDescent="0.25">
      <c r="A10" s="6"/>
      <c r="B10" s="5"/>
      <c r="C10" s="2"/>
    </row>
    <row r="11" spans="1:4" ht="15.75" customHeight="1" x14ac:dyDescent="0.25">
      <c r="A11" s="6" t="s">
        <v>129</v>
      </c>
      <c r="B11" s="5"/>
      <c r="C11" s="2"/>
    </row>
    <row r="12" spans="1:4" ht="15.75" customHeight="1" x14ac:dyDescent="0.25">
      <c r="A12" s="119" t="s">
        <v>189</v>
      </c>
      <c r="B12" s="58"/>
      <c r="C12" s="120" t="s">
        <v>130</v>
      </c>
    </row>
    <row r="13" spans="1:4" ht="15.75" customHeight="1" x14ac:dyDescent="0.25">
      <c r="A13" s="119" t="s">
        <v>190</v>
      </c>
      <c r="B13" s="58"/>
      <c r="C13" s="120" t="s">
        <v>130</v>
      </c>
    </row>
    <row r="14" spans="1:4" ht="15.75" customHeight="1" x14ac:dyDescent="0.25">
      <c r="A14" s="8" t="s">
        <v>131</v>
      </c>
      <c r="B14" s="187" t="s">
        <v>149</v>
      </c>
      <c r="C14" s="188"/>
    </row>
    <row r="15" spans="1:4" ht="15.75" customHeight="1" x14ac:dyDescent="0.25">
      <c r="A15" s="8" t="s">
        <v>132</v>
      </c>
      <c r="B15" s="188" t="s">
        <v>133</v>
      </c>
      <c r="C15" s="188"/>
      <c r="D15" s="163"/>
    </row>
    <row r="16" spans="1:4" ht="15.75" customHeight="1" x14ac:dyDescent="0.2">
      <c r="A16" s="8" t="s">
        <v>134</v>
      </c>
      <c r="B16" s="184" t="s">
        <v>135</v>
      </c>
      <c r="C16" s="184"/>
      <c r="D16" s="190"/>
    </row>
    <row r="17" spans="1:4" ht="15.75" customHeight="1" x14ac:dyDescent="0.2">
      <c r="A17" s="8"/>
      <c r="B17" s="184"/>
      <c r="C17" s="184"/>
      <c r="D17" s="190"/>
    </row>
    <row r="18" spans="1:4" ht="15.75" customHeight="1" x14ac:dyDescent="0.2">
      <c r="A18" s="8"/>
      <c r="B18" s="184"/>
      <c r="C18" s="184"/>
      <c r="D18" s="190"/>
    </row>
    <row r="19" spans="1:4" ht="15.75" customHeight="1" x14ac:dyDescent="0.2">
      <c r="A19" s="8"/>
      <c r="B19" s="184"/>
      <c r="C19" s="184"/>
      <c r="D19" s="190"/>
    </row>
    <row r="20" spans="1:4" ht="15.75" customHeight="1" x14ac:dyDescent="0.2">
      <c r="A20" s="8" t="s">
        <v>136</v>
      </c>
      <c r="B20" s="57"/>
      <c r="C20" s="57"/>
    </row>
    <row r="21" spans="1:4" ht="15.75" customHeight="1" x14ac:dyDescent="0.2">
      <c r="A21" s="8" t="s">
        <v>137</v>
      </c>
      <c r="B21" s="57"/>
      <c r="C21" s="57"/>
    </row>
    <row r="22" spans="1:4" ht="15.75" customHeight="1" x14ac:dyDescent="0.25">
      <c r="A22" s="8"/>
      <c r="B22" s="5"/>
      <c r="C22" s="5"/>
    </row>
    <row r="23" spans="1:4" ht="15.75" customHeight="1" x14ac:dyDescent="0.25">
      <c r="A23" s="6"/>
      <c r="B23" s="200" t="s">
        <v>138</v>
      </c>
      <c r="C23" s="200"/>
    </row>
    <row r="24" spans="1:4" ht="15.75" customHeight="1" x14ac:dyDescent="0.25">
      <c r="A24" s="6"/>
      <c r="B24" s="200" t="s">
        <v>139</v>
      </c>
      <c r="C24" s="200"/>
    </row>
    <row r="25" spans="1:4" s="15" customFormat="1" ht="15.75" customHeight="1" x14ac:dyDescent="0.25">
      <c r="A25" s="59" t="s">
        <v>140</v>
      </c>
      <c r="B25" s="57"/>
      <c r="C25" s="57"/>
    </row>
    <row r="26" spans="1:4" s="15" customFormat="1" ht="15.75" customHeight="1" x14ac:dyDescent="0.25">
      <c r="A26" s="59" t="s">
        <v>141</v>
      </c>
      <c r="B26" s="57"/>
      <c r="C26" s="57"/>
    </row>
    <row r="27" spans="1:4" s="15" customFormat="1" ht="15.75" customHeight="1" x14ac:dyDescent="0.25">
      <c r="A27" s="59"/>
      <c r="B27" s="57"/>
      <c r="C27" s="57"/>
    </row>
    <row r="28" spans="1:4" ht="15.75" customHeight="1" x14ac:dyDescent="0.25">
      <c r="A28" s="6" t="s">
        <v>7</v>
      </c>
      <c r="B28" s="5"/>
    </row>
    <row r="29" spans="1:4" ht="15.75" customHeight="1" x14ac:dyDescent="0.25">
      <c r="A29" s="8" t="s">
        <v>8</v>
      </c>
      <c r="B29" s="188" t="s">
        <v>54</v>
      </c>
      <c r="C29" s="191"/>
    </row>
    <row r="30" spans="1:4" ht="15.75" customHeight="1" x14ac:dyDescent="0.2">
      <c r="A30" s="8" t="s">
        <v>9</v>
      </c>
      <c r="B30" s="194" t="s">
        <v>6</v>
      </c>
      <c r="C30" s="195"/>
    </row>
    <row r="31" spans="1:4" ht="15.75" customHeight="1" x14ac:dyDescent="0.25">
      <c r="A31" s="11" t="s">
        <v>10</v>
      </c>
      <c r="B31" s="187">
        <f>Item!B32</f>
        <v>0</v>
      </c>
      <c r="C31" s="191"/>
    </row>
    <row r="32" spans="1:4" ht="15.75" customHeight="1" x14ac:dyDescent="0.25">
      <c r="A32" s="12" t="s">
        <v>11</v>
      </c>
      <c r="B32" s="187">
        <f>Item!B26</f>
        <v>0</v>
      </c>
      <c r="C32" s="191"/>
    </row>
    <row r="33" spans="1:4" ht="15.75" customHeight="1" x14ac:dyDescent="0.25">
      <c r="A33" s="11" t="s">
        <v>12</v>
      </c>
      <c r="B33" s="188" t="s">
        <v>57</v>
      </c>
      <c r="C33" s="191"/>
      <c r="D33" s="163"/>
    </row>
    <row r="34" spans="1:4" ht="15.75" customHeight="1" x14ac:dyDescent="0.2">
      <c r="A34" s="11" t="s">
        <v>13</v>
      </c>
      <c r="B34" s="184"/>
      <c r="C34" s="185"/>
    </row>
    <row r="35" spans="1:4" ht="15.75" customHeight="1" x14ac:dyDescent="0.2">
      <c r="A35" s="11"/>
      <c r="B35" s="185"/>
      <c r="C35" s="185"/>
    </row>
    <row r="36" spans="1:4" ht="15.75" customHeight="1" x14ac:dyDescent="0.2">
      <c r="A36" s="11"/>
      <c r="B36" s="185"/>
      <c r="C36" s="185"/>
    </row>
    <row r="37" spans="1:4" ht="15.75" customHeight="1" x14ac:dyDescent="0.2">
      <c r="A37" s="12" t="s">
        <v>14</v>
      </c>
      <c r="B37" s="194" t="s">
        <v>55</v>
      </c>
      <c r="C37" s="195"/>
      <c r="D37" s="163"/>
    </row>
    <row r="38" spans="1:4" ht="15.75" customHeight="1" x14ac:dyDescent="0.2">
      <c r="A38" s="11" t="s">
        <v>15</v>
      </c>
      <c r="B38" s="186">
        <f>Item!B28</f>
        <v>0</v>
      </c>
      <c r="C38" s="185"/>
    </row>
    <row r="39" spans="1:4" ht="15.75" customHeight="1" x14ac:dyDescent="0.25">
      <c r="A39" s="11" t="s">
        <v>16</v>
      </c>
      <c r="B39" s="5"/>
      <c r="C39" s="2"/>
    </row>
    <row r="40" spans="1:4" ht="15.75" customHeight="1" x14ac:dyDescent="0.25">
      <c r="A40" s="11" t="s">
        <v>17</v>
      </c>
      <c r="B40" s="187">
        <f>Item!B29</f>
        <v>0</v>
      </c>
      <c r="C40" s="191"/>
    </row>
    <row r="41" spans="1:4" ht="15.75" customHeight="1" x14ac:dyDescent="0.25">
      <c r="A41" s="11" t="s">
        <v>18</v>
      </c>
      <c r="B41" s="5"/>
    </row>
    <row r="42" spans="1:4" ht="15.75" customHeight="1" x14ac:dyDescent="0.2">
      <c r="A42" s="11" t="s">
        <v>19</v>
      </c>
      <c r="B42" s="194" t="s">
        <v>173</v>
      </c>
      <c r="C42" s="195"/>
      <c r="D42" s="163"/>
    </row>
    <row r="43" spans="1:4" ht="15.75" customHeight="1" x14ac:dyDescent="0.2">
      <c r="A43" s="11"/>
      <c r="B43" s="184"/>
      <c r="C43" s="184"/>
      <c r="D43" s="190"/>
    </row>
    <row r="44" spans="1:4" ht="15.75" customHeight="1" x14ac:dyDescent="0.2">
      <c r="A44" s="11"/>
      <c r="B44" s="184"/>
      <c r="C44" s="184"/>
      <c r="D44" s="190"/>
    </row>
    <row r="45" spans="1:4" ht="15.75" customHeight="1" x14ac:dyDescent="0.2">
      <c r="A45" s="11"/>
      <c r="B45" s="184"/>
      <c r="C45" s="184"/>
      <c r="D45" s="190"/>
    </row>
    <row r="46" spans="1:4" ht="15.75" customHeight="1" x14ac:dyDescent="0.2">
      <c r="A46" s="11"/>
      <c r="B46" s="184"/>
      <c r="C46" s="184"/>
      <c r="D46" s="190"/>
    </row>
    <row r="47" spans="1:4" ht="15.75" customHeight="1" x14ac:dyDescent="0.25">
      <c r="A47" s="13" t="s">
        <v>20</v>
      </c>
      <c r="B47" s="187">
        <f>Item!B35</f>
        <v>0</v>
      </c>
      <c r="C47" s="191"/>
    </row>
    <row r="48" spans="1:4" ht="15.75" customHeight="1" x14ac:dyDescent="0.25">
      <c r="A48" s="8" t="s">
        <v>21</v>
      </c>
      <c r="B48" s="188" t="s">
        <v>6</v>
      </c>
      <c r="C48" s="191"/>
    </row>
    <row r="49" spans="1:4" ht="15.75" customHeight="1" x14ac:dyDescent="0.25">
      <c r="A49" s="8" t="s">
        <v>22</v>
      </c>
      <c r="B49" s="5"/>
    </row>
    <row r="50" spans="1:4" ht="15.75" customHeight="1" x14ac:dyDescent="0.25">
      <c r="A50" s="8" t="s">
        <v>23</v>
      </c>
      <c r="B50" s="188" t="s">
        <v>6</v>
      </c>
      <c r="C50" s="191"/>
    </row>
    <row r="51" spans="1:4" ht="15.75" customHeight="1" x14ac:dyDescent="0.25">
      <c r="A51" s="8" t="s">
        <v>24</v>
      </c>
      <c r="B51" s="188" t="s">
        <v>6</v>
      </c>
      <c r="C51" s="191"/>
    </row>
    <row r="52" spans="1:4" ht="15.75" customHeight="1" x14ac:dyDescent="0.25">
      <c r="A52" s="8" t="s">
        <v>25</v>
      </c>
      <c r="B52" s="188" t="s">
        <v>6</v>
      </c>
      <c r="C52" s="191"/>
    </row>
    <row r="53" spans="1:4" ht="15.75" customHeight="1" x14ac:dyDescent="0.2">
      <c r="A53" s="13" t="s">
        <v>26</v>
      </c>
      <c r="B53" s="184" t="s">
        <v>58</v>
      </c>
      <c r="C53" s="185"/>
      <c r="D53" s="190"/>
    </row>
    <row r="54" spans="1:4" ht="15.75" customHeight="1" x14ac:dyDescent="0.25">
      <c r="A54" s="11" t="s">
        <v>27</v>
      </c>
      <c r="B54" s="187">
        <f>Item!B33</f>
        <v>0</v>
      </c>
      <c r="C54" s="191"/>
    </row>
    <row r="55" spans="1:4" ht="15.75" customHeight="1" x14ac:dyDescent="0.25">
      <c r="A55" s="8" t="s">
        <v>127</v>
      </c>
      <c r="B55" s="187">
        <f>Item!B34</f>
        <v>0</v>
      </c>
      <c r="C55" s="191"/>
    </row>
    <row r="56" spans="1:4" ht="15.75" customHeight="1" x14ac:dyDescent="0.2">
      <c r="A56" s="8" t="s">
        <v>28</v>
      </c>
      <c r="B56" s="184"/>
      <c r="C56" s="185"/>
      <c r="D56" s="190"/>
    </row>
    <row r="57" spans="1:4" ht="15.75" customHeight="1" x14ac:dyDescent="0.2">
      <c r="A57" s="8"/>
      <c r="B57" s="185"/>
      <c r="C57" s="185"/>
      <c r="D57" s="190"/>
    </row>
    <row r="58" spans="1:4" ht="15.75" customHeight="1" x14ac:dyDescent="0.2">
      <c r="A58" s="8"/>
      <c r="B58" s="185"/>
      <c r="C58" s="185"/>
      <c r="D58" s="190"/>
    </row>
    <row r="59" spans="1:4" ht="15.75" customHeight="1" x14ac:dyDescent="0.2">
      <c r="A59" s="13" t="s">
        <v>142</v>
      </c>
      <c r="B59" s="186" t="str">
        <f>Item!B31</f>
        <v>Mandatory - Select One on Item Request</v>
      </c>
      <c r="C59" s="185"/>
      <c r="D59" s="190"/>
    </row>
    <row r="60" spans="1:4" ht="15.75" customHeight="1" x14ac:dyDescent="0.2">
      <c r="A60" s="8" t="s">
        <v>30</v>
      </c>
      <c r="B60" s="184" t="s">
        <v>143</v>
      </c>
      <c r="C60" s="184"/>
      <c r="D60" s="190"/>
    </row>
    <row r="61" spans="1:4" ht="15.75" customHeight="1" x14ac:dyDescent="0.2">
      <c r="B61" s="184"/>
      <c r="C61" s="185"/>
      <c r="D61" s="190"/>
    </row>
    <row r="62" spans="1:4" ht="15.75" customHeight="1" x14ac:dyDescent="0.2">
      <c r="A62" s="8"/>
      <c r="B62" s="185"/>
      <c r="C62" s="185"/>
      <c r="D62" s="190"/>
    </row>
    <row r="63" spans="1:4" ht="15.75" customHeight="1" x14ac:dyDescent="0.2">
      <c r="A63" s="8"/>
      <c r="B63" s="56"/>
      <c r="C63" s="56"/>
    </row>
    <row r="64" spans="1:4" ht="15.75" customHeight="1" x14ac:dyDescent="0.25">
      <c r="A64" s="13" t="s">
        <v>31</v>
      </c>
      <c r="B64" s="187" t="s">
        <v>171</v>
      </c>
      <c r="C64" s="191"/>
      <c r="D64" s="163"/>
    </row>
    <row r="65" spans="1:4" ht="15.75" customHeight="1" x14ac:dyDescent="0.25">
      <c r="A65" s="11" t="s">
        <v>32</v>
      </c>
      <c r="B65" s="112">
        <f>Item!B23*25.4</f>
        <v>0</v>
      </c>
      <c r="C65" s="113" t="s">
        <v>121</v>
      </c>
    </row>
    <row r="66" spans="1:4" ht="15.75" customHeight="1" x14ac:dyDescent="0.25">
      <c r="A66" s="11" t="s">
        <v>33</v>
      </c>
      <c r="B66" s="188" t="s">
        <v>6</v>
      </c>
      <c r="C66" s="191"/>
    </row>
    <row r="67" spans="1:4" ht="15.75" customHeight="1" x14ac:dyDescent="0.25">
      <c r="A67" s="11" t="s">
        <v>34</v>
      </c>
      <c r="B67" s="187">
        <f>Item!B24</f>
        <v>0</v>
      </c>
      <c r="C67" s="191"/>
    </row>
    <row r="68" spans="1:4" ht="15.75" customHeight="1" x14ac:dyDescent="0.25">
      <c r="A68" s="11" t="s">
        <v>35</v>
      </c>
      <c r="B68" s="188" t="s">
        <v>56</v>
      </c>
      <c r="C68" s="191"/>
      <c r="D68" s="163"/>
    </row>
    <row r="69" spans="1:4" ht="15.75" customHeight="1" x14ac:dyDescent="0.25">
      <c r="A69" s="13" t="s">
        <v>36</v>
      </c>
      <c r="B69" s="5"/>
    </row>
    <row r="70" spans="1:4" ht="15.75" customHeight="1" x14ac:dyDescent="0.2">
      <c r="A70" s="8" t="s">
        <v>37</v>
      </c>
      <c r="B70" s="194" t="s">
        <v>58</v>
      </c>
      <c r="C70" s="195"/>
      <c r="D70" s="163"/>
    </row>
    <row r="71" spans="1:4" ht="15.75" customHeight="1" x14ac:dyDescent="0.2">
      <c r="A71" s="13" t="s">
        <v>38</v>
      </c>
      <c r="B71" s="194" t="s">
        <v>58</v>
      </c>
      <c r="C71" s="195"/>
      <c r="D71" s="163"/>
    </row>
    <row r="72" spans="1:4" ht="15.75" customHeight="1" x14ac:dyDescent="0.2">
      <c r="A72" s="8" t="s">
        <v>39</v>
      </c>
      <c r="B72" s="184"/>
      <c r="C72" s="185"/>
      <c r="D72" s="190"/>
    </row>
    <row r="73" spans="1:4" ht="15.75" customHeight="1" x14ac:dyDescent="0.25">
      <c r="A73" s="13" t="s">
        <v>59</v>
      </c>
      <c r="B73" s="188" t="s">
        <v>60</v>
      </c>
      <c r="C73" s="188"/>
      <c r="D73" s="188"/>
    </row>
    <row r="74" spans="1:4" ht="15.75" customHeight="1" x14ac:dyDescent="0.25">
      <c r="A74" s="8" t="s">
        <v>39</v>
      </c>
      <c r="B74" s="192"/>
      <c r="C74" s="192"/>
      <c r="D74" s="192"/>
    </row>
    <row r="75" spans="1:4" ht="15.75" customHeight="1" x14ac:dyDescent="0.2">
      <c r="A75" s="13" t="s">
        <v>40</v>
      </c>
      <c r="B75" s="184" t="s">
        <v>41</v>
      </c>
      <c r="C75" s="184"/>
      <c r="D75" s="190"/>
    </row>
    <row r="76" spans="1:4" ht="15.75" customHeight="1" x14ac:dyDescent="0.2">
      <c r="A76" s="8"/>
      <c r="B76" s="184"/>
      <c r="C76" s="184"/>
      <c r="D76" s="190"/>
    </row>
    <row r="77" spans="1:4" ht="15.75" x14ac:dyDescent="0.2">
      <c r="A77" s="14" t="s">
        <v>42</v>
      </c>
      <c r="B77" s="9"/>
      <c r="C77" s="10"/>
    </row>
    <row r="78" spans="1:4" ht="15.75" customHeight="1" x14ac:dyDescent="0.2">
      <c r="A78" s="15" t="s">
        <v>43</v>
      </c>
      <c r="B78" s="184"/>
      <c r="C78" s="184"/>
    </row>
    <row r="79" spans="1:4" s="15" customFormat="1" ht="15.75" customHeight="1" x14ac:dyDescent="0.2">
      <c r="B79" s="184"/>
      <c r="C79" s="184"/>
    </row>
    <row r="80" spans="1:4" s="15" customFormat="1" ht="15.75" customHeight="1" x14ac:dyDescent="0.2">
      <c r="B80" s="184"/>
      <c r="C80" s="184"/>
    </row>
    <row r="81" spans="1:3" s="15" customFormat="1" ht="15" x14ac:dyDescent="0.2"/>
    <row r="82" spans="1:3" s="15" customFormat="1" ht="15.75" thickBot="1" x14ac:dyDescent="0.25">
      <c r="C82" s="22"/>
    </row>
    <row r="83" spans="1:3" s="17" customFormat="1" ht="12" customHeight="1" thickTop="1" x14ac:dyDescent="0.2">
      <c r="A83" s="84" t="s">
        <v>44</v>
      </c>
      <c r="B83" s="16" t="s">
        <v>45</v>
      </c>
      <c r="C83" s="97" t="s">
        <v>46</v>
      </c>
    </row>
    <row r="84" spans="1:3" s="17" customFormat="1" ht="12" customHeight="1" x14ac:dyDescent="0.2">
      <c r="A84" s="95">
        <f>Item!D3</f>
        <v>0</v>
      </c>
      <c r="B84" s="115" t="s">
        <v>51</v>
      </c>
      <c r="C84" s="98">
        <f>Item!B3</f>
        <v>0</v>
      </c>
    </row>
    <row r="85" spans="1:3" s="17" customFormat="1" ht="12" customHeight="1" x14ac:dyDescent="0.2">
      <c r="A85" s="96" t="s">
        <v>49</v>
      </c>
      <c r="B85" s="115" t="s">
        <v>47</v>
      </c>
      <c r="C85" s="99"/>
    </row>
    <row r="86" spans="1:3" s="17" customFormat="1" ht="12" customHeight="1" x14ac:dyDescent="0.2">
      <c r="A86" s="96" t="s">
        <v>49</v>
      </c>
      <c r="B86" s="115" t="s">
        <v>50</v>
      </c>
      <c r="C86" s="99"/>
    </row>
    <row r="87" spans="1:3" s="17" customFormat="1" ht="12" customHeight="1" x14ac:dyDescent="0.2">
      <c r="A87" s="96"/>
      <c r="B87" s="115" t="s">
        <v>48</v>
      </c>
      <c r="C87" s="99"/>
    </row>
  </sheetData>
  <mergeCells count="45">
    <mergeCell ref="B15:D15"/>
    <mergeCell ref="B16:D19"/>
    <mergeCell ref="B33:D33"/>
    <mergeCell ref="B42:D42"/>
    <mergeCell ref="B37:D37"/>
    <mergeCell ref="B54:C54"/>
    <mergeCell ref="B68:D68"/>
    <mergeCell ref="B53:D53"/>
    <mergeCell ref="B56:D58"/>
    <mergeCell ref="B59:D59"/>
    <mergeCell ref="B60:D60"/>
    <mergeCell ref="B61:D62"/>
    <mergeCell ref="B64:D64"/>
    <mergeCell ref="B43:D46"/>
    <mergeCell ref="B5:D6"/>
    <mergeCell ref="B78:C80"/>
    <mergeCell ref="B2:C2"/>
    <mergeCell ref="B3:C3"/>
    <mergeCell ref="B66:C66"/>
    <mergeCell ref="B67:C67"/>
    <mergeCell ref="B55:C55"/>
    <mergeCell ref="B34:C36"/>
    <mergeCell ref="B38:C38"/>
    <mergeCell ref="B70:D70"/>
    <mergeCell ref="B71:D71"/>
    <mergeCell ref="B72:D72"/>
    <mergeCell ref="B75:D76"/>
    <mergeCell ref="B9:D9"/>
    <mergeCell ref="B50:C50"/>
    <mergeCell ref="B73:D73"/>
    <mergeCell ref="B74:D74"/>
    <mergeCell ref="B1:C1"/>
    <mergeCell ref="B14:C14"/>
    <mergeCell ref="B51:C51"/>
    <mergeCell ref="B52:C52"/>
    <mergeCell ref="B40:C40"/>
    <mergeCell ref="B47:C47"/>
    <mergeCell ref="B48:C48"/>
    <mergeCell ref="B31:C31"/>
    <mergeCell ref="B4:C4"/>
    <mergeCell ref="B23:C23"/>
    <mergeCell ref="B24:C24"/>
    <mergeCell ref="B29:C29"/>
    <mergeCell ref="B30:C30"/>
    <mergeCell ref="B32:C32"/>
  </mergeCells>
  <phoneticPr fontId="11" type="noConversion"/>
  <dataValidations count="18">
    <dataValidation type="list" allowBlank="1" showInputMessage="1" showErrorMessage="1" sqref="B50:C50">
      <formula1>"3x4x3,4x2.5x4,4x4x4,4x5x4,6x4x6,7x5x7,3.5x10x3.5,2x8x2,6x2.5x6,6x4.5x6,Select one"</formula1>
    </dataValidation>
    <dataValidation type="list" allowBlank="1" showInputMessage="1" showErrorMessage="1" sqref="B37">
      <formula1>"Yes,Select Yes or delete EST section."</formula1>
    </dataValidation>
    <dataValidation type="list" allowBlank="1" showInputMessage="1" showErrorMessage="1" sqref="B29">
      <formula1>"Yes,Select Yes or delete line."</formula1>
    </dataValidation>
    <dataValidation type="list" allowBlank="1" showInputMessage="1" showErrorMessage="1" sqref="B48">
      <formula1>"5/8"" standard, 1/2"",Select one"</formula1>
    </dataValidation>
    <dataValidation type="list" allowBlank="1" showInputMessage="1" showErrorMessage="1" sqref="B52">
      <formula1>"Insert from Front, Insert from Back,Select one"</formula1>
    </dataValidation>
    <dataValidation type="list" allowBlank="1" showInputMessage="1" showErrorMessage="1" sqref="B51">
      <formula1>"50,100,150,200,250,Select one"</formula1>
    </dataValidation>
    <dataValidation type="list" allowBlank="1" showInputMessage="1" showErrorMessage="1" sqref="B30">
      <formula1>"See notes,5mm,8mm sides,8mm side and bottom standard,10mm,16mm,32mm,50mm,Select one"</formula1>
    </dataValidation>
    <dataValidation type="list" allowBlank="1" showInputMessage="1" showErrorMessage="1" sqref="B53:C53 B71:C71">
      <formula1>"Yes,No,Do not delete - Mandatory line - Select one"</formula1>
    </dataValidation>
    <dataValidation type="list" allowBlank="1" showInputMessage="1" showErrorMessage="1" sqref="B66">
      <formula1>"Front,Back,Select one"</formula1>
    </dataValidation>
    <dataValidation type="list" allowBlank="1" showInputMessage="1" showErrorMessage="1" sqref="B68">
      <formula1>"Yes,Select Yes if lip is corner cut or delete line."</formula1>
    </dataValidation>
    <dataValidation type="list" allowBlank="1" showInputMessage="1" showErrorMessage="1" sqref="B14:C14">
      <formula1>"Select One, ES, PA, OPA"</formula1>
    </dataValidation>
    <dataValidation type="list" allowBlank="1" showInputMessage="1" showErrorMessage="1" sqref="B9:C9">
      <formula1>"Yes - Refer to SOC pictures.,Select Yes or delete laminating section."</formula1>
    </dataValidation>
    <dataValidation type="list" allowBlank="1" showInputMessage="1" showErrorMessage="1" sqref="B42:C42">
      <formula1>"Select one, At least one complete image per pouch,Must run registered on BM 6"</formula1>
    </dataValidation>
    <dataValidation type="list" allowBlank="1" showInputMessage="1" showErrorMessage="1" sqref="B33:C33">
      <formula1>"Yes,No,Select one if PTO.  Delete section if not PTO."</formula1>
    </dataValidation>
    <dataValidation type="list" allowBlank="1" showInputMessage="1" showErrorMessage="1" sqref="B70:C70">
      <formula1>"Yes,No - Standard,Do not delete - Mandatory line - Select one"</formula1>
    </dataValidation>
    <dataValidation type="textLength" operator="lessThanOrEqual" allowBlank="1" showInputMessage="1" showErrorMessage="1" sqref="B72:C72">
      <formula1>25</formula1>
    </dataValidation>
    <dataValidation type="list" allowBlank="1" showInputMessage="1" showErrorMessage="1" sqref="B64:C64">
      <formula1>"Select Yes or delete lip section, Yes"</formula1>
    </dataValidation>
    <dataValidation type="list" allowBlank="1" showInputMessage="1" showErrorMessage="1" sqref="B73">
      <formula1>"Yes,Select Yes or delete section."</formula1>
    </dataValidation>
  </dataValidations>
  <pageMargins left="0.75" right="0.75" top="1" bottom="1" header="0.5" footer="0.5"/>
  <pageSetup scale="90"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4"/>
  <sheetViews>
    <sheetView workbookViewId="0">
      <selection activeCell="A2" sqref="A2"/>
    </sheetView>
  </sheetViews>
  <sheetFormatPr defaultRowHeight="12.75" x14ac:dyDescent="0.2"/>
  <cols>
    <col min="1" max="1" width="37.28515625" style="70" customWidth="1"/>
    <col min="2" max="2" width="12.7109375" style="70" customWidth="1"/>
    <col min="3" max="4" width="20.42578125" style="70" customWidth="1"/>
    <col min="5" max="16384" width="9.140625" style="70"/>
  </cols>
  <sheetData>
    <row r="1" spans="1:4" x14ac:dyDescent="0.2">
      <c r="A1" s="69" t="s">
        <v>150</v>
      </c>
      <c r="B1" s="204"/>
      <c r="C1" s="205"/>
      <c r="D1" s="205"/>
    </row>
    <row r="2" spans="1:4" ht="15.75" x14ac:dyDescent="0.25">
      <c r="A2" s="71" t="s">
        <v>0</v>
      </c>
      <c r="B2" s="188">
        <f>Item!B9</f>
        <v>0</v>
      </c>
      <c r="C2" s="191"/>
      <c r="D2" s="191"/>
    </row>
    <row r="3" spans="1:4" ht="15.75" customHeight="1" x14ac:dyDescent="0.25">
      <c r="A3" s="21" t="s">
        <v>1</v>
      </c>
      <c r="B3" s="188">
        <f>Item!B47</f>
        <v>0</v>
      </c>
      <c r="C3" s="191"/>
      <c r="D3" s="191"/>
    </row>
    <row r="4" spans="1:4" ht="15.75" customHeight="1" x14ac:dyDescent="0.25">
      <c r="A4" s="21" t="s">
        <v>52</v>
      </c>
      <c r="B4" s="188" t="str">
        <f>Item!G13&amp;" / "&amp;Item!B21&amp;" x "&amp;Item!B22</f>
        <v xml:space="preserve"> /  x </v>
      </c>
      <c r="C4" s="163"/>
      <c r="D4" s="163"/>
    </row>
    <row r="5" spans="1:4" ht="15.75" customHeight="1" x14ac:dyDescent="0.25">
      <c r="A5" s="21" t="s">
        <v>151</v>
      </c>
      <c r="B5" s="186" t="s">
        <v>152</v>
      </c>
      <c r="C5" s="186"/>
      <c r="D5" s="186"/>
    </row>
    <row r="6" spans="1:4" ht="15.75" customHeight="1" x14ac:dyDescent="0.25">
      <c r="A6" s="21" t="s">
        <v>3</v>
      </c>
      <c r="B6" s="186"/>
      <c r="C6" s="186"/>
      <c r="D6" s="186"/>
    </row>
    <row r="7" spans="1:4" ht="15.75" customHeight="1" x14ac:dyDescent="0.25">
      <c r="A7" s="73"/>
      <c r="B7" s="20"/>
      <c r="C7" s="72"/>
      <c r="D7" s="72"/>
    </row>
    <row r="8" spans="1:4" ht="15.75" customHeight="1" x14ac:dyDescent="0.25">
      <c r="A8" s="21" t="s">
        <v>4</v>
      </c>
      <c r="B8" s="20"/>
      <c r="C8" s="72"/>
      <c r="D8" s="72"/>
    </row>
    <row r="9" spans="1:4" ht="15.75" customHeight="1" x14ac:dyDescent="0.25">
      <c r="A9" s="74" t="s">
        <v>5</v>
      </c>
      <c r="B9" s="187" t="s">
        <v>53</v>
      </c>
      <c r="C9" s="201"/>
      <c r="D9" s="201"/>
    </row>
    <row r="10" spans="1:4" ht="15.75" customHeight="1" x14ac:dyDescent="0.25">
      <c r="A10" s="74"/>
      <c r="B10" s="20"/>
      <c r="C10" s="72"/>
      <c r="D10" s="72"/>
    </row>
    <row r="11" spans="1:4" ht="15.75" customHeight="1" x14ac:dyDescent="0.25">
      <c r="A11" s="21" t="s">
        <v>153</v>
      </c>
      <c r="B11" s="20"/>
      <c r="C11" s="72"/>
      <c r="D11" s="72"/>
    </row>
    <row r="12" spans="1:4" s="75" customFormat="1" ht="15.75" customHeight="1" x14ac:dyDescent="0.2">
      <c r="A12" s="75" t="s">
        <v>154</v>
      </c>
      <c r="B12" s="184" t="s">
        <v>188</v>
      </c>
      <c r="C12" s="184"/>
      <c r="D12" s="184"/>
    </row>
    <row r="13" spans="1:4" s="75" customFormat="1" ht="15.75" customHeight="1" x14ac:dyDescent="0.2">
      <c r="B13" s="184"/>
      <c r="C13" s="184"/>
      <c r="D13" s="184"/>
    </row>
    <row r="14" spans="1:4" s="75" customFormat="1" ht="15.75" customHeight="1" x14ac:dyDescent="0.2">
      <c r="B14" s="184"/>
      <c r="C14" s="184"/>
      <c r="D14" s="184"/>
    </row>
    <row r="15" spans="1:4" s="75" customFormat="1" ht="15.75" customHeight="1" x14ac:dyDescent="0.2">
      <c r="B15" s="184"/>
      <c r="C15" s="184"/>
      <c r="D15" s="184"/>
    </row>
    <row r="16" spans="1:4" s="75" customFormat="1" ht="15.75" customHeight="1" x14ac:dyDescent="0.2">
      <c r="B16" s="184"/>
      <c r="C16" s="184"/>
      <c r="D16" s="184"/>
    </row>
    <row r="17" spans="1:4" s="75" customFormat="1" ht="15.75" customHeight="1" x14ac:dyDescent="0.2">
      <c r="B17" s="184"/>
      <c r="C17" s="184"/>
      <c r="D17" s="184"/>
    </row>
    <row r="18" spans="1:4" s="75" customFormat="1" ht="15.75" customHeight="1" x14ac:dyDescent="0.2">
      <c r="B18" s="184"/>
      <c r="C18" s="184"/>
      <c r="D18" s="184"/>
    </row>
    <row r="19" spans="1:4" s="75" customFormat="1" ht="15.75" customHeight="1" x14ac:dyDescent="0.2">
      <c r="B19" s="184"/>
      <c r="C19" s="184"/>
      <c r="D19" s="184"/>
    </row>
    <row r="20" spans="1:4" ht="15.75" customHeight="1" x14ac:dyDescent="0.25">
      <c r="A20" s="21" t="s">
        <v>155</v>
      </c>
      <c r="B20" s="20"/>
      <c r="C20" s="72"/>
      <c r="D20" s="72"/>
    </row>
    <row r="21" spans="1:4" ht="15.75" customHeight="1" x14ac:dyDescent="0.25">
      <c r="A21" s="76" t="s">
        <v>156</v>
      </c>
      <c r="B21" s="187" t="s">
        <v>6</v>
      </c>
      <c r="C21" s="198"/>
      <c r="D21" s="90"/>
    </row>
    <row r="22" spans="1:4" ht="15.75" customHeight="1" x14ac:dyDescent="0.25">
      <c r="A22" s="74" t="s">
        <v>157</v>
      </c>
      <c r="B22" s="187" t="s">
        <v>158</v>
      </c>
      <c r="C22" s="198"/>
      <c r="D22" s="90"/>
    </row>
    <row r="23" spans="1:4" ht="15.75" customHeight="1" x14ac:dyDescent="0.25">
      <c r="A23" s="77" t="s">
        <v>159</v>
      </c>
      <c r="B23" s="187" t="s">
        <v>158</v>
      </c>
      <c r="C23" s="198"/>
      <c r="D23" s="90"/>
    </row>
    <row r="24" spans="1:4" ht="15.75" customHeight="1" x14ac:dyDescent="0.25">
      <c r="A24" s="76" t="s">
        <v>160</v>
      </c>
      <c r="B24" s="187"/>
      <c r="C24" s="187"/>
      <c r="D24" s="187"/>
    </row>
    <row r="25" spans="1:4" ht="15.75" customHeight="1" x14ac:dyDescent="0.2">
      <c r="A25" s="74" t="s">
        <v>161</v>
      </c>
      <c r="B25" s="203" t="s">
        <v>177</v>
      </c>
      <c r="C25" s="194"/>
      <c r="D25" s="194"/>
    </row>
    <row r="26" spans="1:4" ht="15.75" customHeight="1" x14ac:dyDescent="0.25">
      <c r="A26" s="21"/>
      <c r="B26" s="194"/>
      <c r="C26" s="194"/>
      <c r="D26" s="194"/>
    </row>
    <row r="27" spans="1:4" ht="15.75" customHeight="1" x14ac:dyDescent="0.25">
      <c r="A27" s="21"/>
      <c r="B27" s="194"/>
      <c r="C27" s="194"/>
      <c r="D27" s="194"/>
    </row>
    <row r="28" spans="1:4" ht="15.75" customHeight="1" x14ac:dyDescent="0.25">
      <c r="A28" s="21"/>
      <c r="B28" s="194"/>
      <c r="C28" s="194"/>
      <c r="D28" s="194"/>
    </row>
    <row r="29" spans="1:4" ht="15.75" customHeight="1" x14ac:dyDescent="0.25">
      <c r="A29" s="21"/>
      <c r="B29" s="194"/>
      <c r="C29" s="194"/>
      <c r="D29" s="194"/>
    </row>
    <row r="30" spans="1:4" ht="15.75" customHeight="1" x14ac:dyDescent="0.25">
      <c r="A30" s="21"/>
      <c r="B30" s="194"/>
      <c r="C30" s="194"/>
      <c r="D30" s="194"/>
    </row>
    <row r="31" spans="1:4" ht="15.75" customHeight="1" x14ac:dyDescent="0.25">
      <c r="A31" s="21"/>
      <c r="B31" s="194"/>
      <c r="C31" s="194"/>
      <c r="D31" s="194"/>
    </row>
    <row r="32" spans="1:4" ht="15.75" customHeight="1" x14ac:dyDescent="0.25">
      <c r="A32" s="21"/>
      <c r="B32" s="194"/>
      <c r="C32" s="194"/>
      <c r="D32" s="194"/>
    </row>
    <row r="33" spans="1:4" ht="15.75" customHeight="1" x14ac:dyDescent="0.25">
      <c r="A33" s="21"/>
      <c r="B33" s="194"/>
      <c r="C33" s="194"/>
      <c r="D33" s="194"/>
    </row>
    <row r="34" spans="1:4" ht="15.75" customHeight="1" x14ac:dyDescent="0.25">
      <c r="A34" s="21"/>
      <c r="B34" s="194"/>
      <c r="C34" s="194"/>
      <c r="D34" s="194"/>
    </row>
    <row r="35" spans="1:4" ht="15.75" customHeight="1" x14ac:dyDescent="0.25">
      <c r="A35" s="21"/>
      <c r="B35" s="194"/>
      <c r="C35" s="194"/>
      <c r="D35" s="194"/>
    </row>
    <row r="36" spans="1:4" ht="15.75" customHeight="1" x14ac:dyDescent="0.25">
      <c r="A36" s="21" t="s">
        <v>7</v>
      </c>
      <c r="B36" s="20"/>
    </row>
    <row r="37" spans="1:4" ht="15.75" customHeight="1" x14ac:dyDescent="0.25">
      <c r="A37" s="74" t="s">
        <v>8</v>
      </c>
      <c r="B37" s="187" t="s">
        <v>54</v>
      </c>
      <c r="C37" s="201"/>
      <c r="D37" s="72"/>
    </row>
    <row r="38" spans="1:4" ht="15.75" customHeight="1" x14ac:dyDescent="0.25">
      <c r="A38" s="74" t="s">
        <v>162</v>
      </c>
      <c r="B38" s="187" t="s">
        <v>6</v>
      </c>
      <c r="C38" s="201"/>
      <c r="D38" s="72"/>
    </row>
    <row r="39" spans="1:4" ht="15.75" customHeight="1" x14ac:dyDescent="0.2">
      <c r="A39" s="74" t="s">
        <v>9</v>
      </c>
      <c r="B39" s="196" t="s">
        <v>6</v>
      </c>
      <c r="C39" s="197"/>
      <c r="D39" s="94"/>
    </row>
    <row r="40" spans="1:4" ht="15.75" customHeight="1" x14ac:dyDescent="0.25">
      <c r="A40" s="76" t="s">
        <v>10</v>
      </c>
      <c r="B40" s="188"/>
      <c r="C40" s="191"/>
      <c r="D40" s="2"/>
    </row>
    <row r="41" spans="1:4" ht="15.75" customHeight="1" x14ac:dyDescent="0.25">
      <c r="A41" s="78" t="s">
        <v>20</v>
      </c>
      <c r="B41" s="187">
        <f>Item!B35</f>
        <v>0</v>
      </c>
      <c r="C41" s="191"/>
      <c r="D41" s="191"/>
    </row>
    <row r="42" spans="1:4" ht="15.75" customHeight="1" x14ac:dyDescent="0.25">
      <c r="A42" s="74" t="s">
        <v>21</v>
      </c>
      <c r="B42" s="187" t="s">
        <v>6</v>
      </c>
      <c r="C42" s="201"/>
      <c r="D42" s="72"/>
    </row>
    <row r="43" spans="1:4" ht="15.75" customHeight="1" x14ac:dyDescent="0.25">
      <c r="A43" s="74" t="s">
        <v>163</v>
      </c>
      <c r="B43" s="20"/>
    </row>
    <row r="44" spans="1:4" ht="15.75" customHeight="1" x14ac:dyDescent="0.25">
      <c r="A44" s="74" t="s">
        <v>23</v>
      </c>
      <c r="B44" s="187" t="s">
        <v>6</v>
      </c>
      <c r="C44" s="201"/>
      <c r="D44" s="72"/>
    </row>
    <row r="45" spans="1:4" ht="15.75" customHeight="1" x14ac:dyDescent="0.25">
      <c r="A45" s="74" t="s">
        <v>24</v>
      </c>
      <c r="B45" s="187" t="s">
        <v>6</v>
      </c>
      <c r="C45" s="201"/>
      <c r="D45" s="72"/>
    </row>
    <row r="46" spans="1:4" ht="15.75" customHeight="1" x14ac:dyDescent="0.25">
      <c r="A46" s="74" t="s">
        <v>25</v>
      </c>
      <c r="B46" s="187" t="s">
        <v>6</v>
      </c>
      <c r="C46" s="201"/>
      <c r="D46" s="72"/>
    </row>
    <row r="47" spans="1:4" ht="15.75" customHeight="1" x14ac:dyDescent="0.2">
      <c r="A47" s="78" t="s">
        <v>26</v>
      </c>
      <c r="B47" s="186" t="s">
        <v>58</v>
      </c>
      <c r="C47" s="202"/>
      <c r="D47" s="202"/>
    </row>
    <row r="48" spans="1:4" ht="15.75" customHeight="1" x14ac:dyDescent="0.25">
      <c r="A48" s="76" t="s">
        <v>27</v>
      </c>
      <c r="B48" s="187">
        <f>Item!B33</f>
        <v>0</v>
      </c>
      <c r="C48" s="191"/>
      <c r="D48" s="2"/>
    </row>
    <row r="49" spans="1:4" ht="15.75" customHeight="1" x14ac:dyDescent="0.25">
      <c r="A49" s="74" t="s">
        <v>127</v>
      </c>
      <c r="B49" s="187">
        <f>Item!B34</f>
        <v>0</v>
      </c>
      <c r="C49" s="191"/>
      <c r="D49" s="2"/>
    </row>
    <row r="50" spans="1:4" ht="15.75" customHeight="1" x14ac:dyDescent="0.2">
      <c r="A50" s="74" t="s">
        <v>28</v>
      </c>
      <c r="B50" s="186"/>
      <c r="C50" s="202"/>
      <c r="D50" s="202"/>
    </row>
    <row r="51" spans="1:4" ht="15.75" customHeight="1" x14ac:dyDescent="0.2">
      <c r="A51" s="74"/>
      <c r="B51" s="202"/>
      <c r="C51" s="202"/>
      <c r="D51" s="202"/>
    </row>
    <row r="52" spans="1:4" ht="15.75" customHeight="1" x14ac:dyDescent="0.2">
      <c r="A52" s="74"/>
      <c r="B52" s="202"/>
      <c r="C52" s="202"/>
      <c r="D52" s="202"/>
    </row>
    <row r="53" spans="1:4" ht="15.75" customHeight="1" x14ac:dyDescent="0.2">
      <c r="A53" s="78" t="s">
        <v>142</v>
      </c>
      <c r="B53" s="186" t="str">
        <f>Item!B31</f>
        <v>Mandatory - Select One on Item Request</v>
      </c>
      <c r="C53" s="185"/>
      <c r="D53" s="185"/>
    </row>
    <row r="54" spans="1:4" ht="15.75" customHeight="1" x14ac:dyDescent="0.2">
      <c r="A54" s="74" t="s">
        <v>164</v>
      </c>
      <c r="B54" s="79"/>
      <c r="C54" s="24" t="s">
        <v>165</v>
      </c>
      <c r="D54" s="24"/>
    </row>
    <row r="55" spans="1:4" ht="15.75" customHeight="1" x14ac:dyDescent="0.2">
      <c r="A55" s="74" t="s">
        <v>166</v>
      </c>
      <c r="B55" s="186" t="s">
        <v>167</v>
      </c>
      <c r="C55" s="186"/>
      <c r="D55" s="186"/>
    </row>
    <row r="56" spans="1:4" ht="15.75" customHeight="1" x14ac:dyDescent="0.2">
      <c r="A56" s="74"/>
      <c r="B56" s="186"/>
      <c r="C56" s="186"/>
      <c r="D56" s="186"/>
    </row>
    <row r="57" spans="1:4" ht="15.75" customHeight="1" x14ac:dyDescent="0.2">
      <c r="A57" s="74"/>
      <c r="B57" s="186"/>
      <c r="C57" s="186"/>
      <c r="D57" s="186"/>
    </row>
    <row r="58" spans="1:4" ht="15.75" customHeight="1" x14ac:dyDescent="0.2">
      <c r="A58" s="78" t="s">
        <v>31</v>
      </c>
      <c r="B58" s="196" t="s">
        <v>171</v>
      </c>
      <c r="C58" s="197"/>
      <c r="D58" s="197"/>
    </row>
    <row r="59" spans="1:4" ht="15.75" customHeight="1" x14ac:dyDescent="0.25">
      <c r="A59" s="76" t="s">
        <v>32</v>
      </c>
      <c r="B59" s="112">
        <f>Item!B23*25.4</f>
        <v>0</v>
      </c>
      <c r="C59" s="114" t="s">
        <v>121</v>
      </c>
      <c r="D59" s="72"/>
    </row>
    <row r="60" spans="1:4" ht="15.75" customHeight="1" x14ac:dyDescent="0.25">
      <c r="A60" s="76" t="s">
        <v>33</v>
      </c>
      <c r="B60" s="90" t="s">
        <v>6</v>
      </c>
      <c r="C60" s="93"/>
      <c r="D60" s="72"/>
    </row>
    <row r="61" spans="1:4" ht="15.75" customHeight="1" x14ac:dyDescent="0.25">
      <c r="A61" s="76" t="s">
        <v>34</v>
      </c>
      <c r="B61" s="187">
        <f>Item!B24</f>
        <v>0</v>
      </c>
      <c r="C61" s="191"/>
      <c r="D61" s="2"/>
    </row>
    <row r="62" spans="1:4" ht="15.75" customHeight="1" x14ac:dyDescent="0.25">
      <c r="A62" s="76" t="s">
        <v>35</v>
      </c>
      <c r="B62" s="187" t="s">
        <v>56</v>
      </c>
      <c r="C62" s="201"/>
      <c r="D62" s="201"/>
    </row>
    <row r="63" spans="1:4" ht="15.75" x14ac:dyDescent="0.25">
      <c r="A63" s="78" t="s">
        <v>36</v>
      </c>
      <c r="B63" s="20"/>
    </row>
    <row r="64" spans="1:4" ht="15" x14ac:dyDescent="0.2">
      <c r="A64" s="74" t="s">
        <v>37</v>
      </c>
      <c r="B64" s="186" t="s">
        <v>58</v>
      </c>
      <c r="C64" s="202"/>
      <c r="D64" s="202"/>
    </row>
    <row r="65" spans="1:4" ht="15" x14ac:dyDescent="0.2">
      <c r="A65" s="78" t="s">
        <v>38</v>
      </c>
      <c r="B65" s="186" t="s">
        <v>58</v>
      </c>
      <c r="C65" s="202"/>
      <c r="D65" s="202"/>
    </row>
    <row r="66" spans="1:4" ht="15.75" x14ac:dyDescent="0.2">
      <c r="A66" s="74" t="s">
        <v>39</v>
      </c>
      <c r="B66" s="186"/>
      <c r="C66" s="186"/>
      <c r="D66" s="186"/>
    </row>
    <row r="67" spans="1:4" ht="15.75" x14ac:dyDescent="0.2">
      <c r="A67" s="74"/>
      <c r="B67" s="186"/>
      <c r="C67" s="186"/>
      <c r="D67" s="186"/>
    </row>
    <row r="68" spans="1:4" s="3" customFormat="1" ht="15.75" customHeight="1" x14ac:dyDescent="0.25">
      <c r="A68" s="13" t="s">
        <v>59</v>
      </c>
      <c r="B68" s="188" t="s">
        <v>60</v>
      </c>
      <c r="C68" s="188"/>
      <c r="D68" s="188"/>
    </row>
    <row r="69" spans="1:4" s="3" customFormat="1" ht="15.75" customHeight="1" x14ac:dyDescent="0.25">
      <c r="A69" s="8" t="s">
        <v>39</v>
      </c>
      <c r="B69" s="192"/>
      <c r="C69" s="192"/>
      <c r="D69" s="192"/>
    </row>
    <row r="70" spans="1:4" ht="15.75" customHeight="1" x14ac:dyDescent="0.2">
      <c r="A70" s="78" t="s">
        <v>40</v>
      </c>
      <c r="B70" s="186" t="s">
        <v>41</v>
      </c>
      <c r="C70" s="186"/>
      <c r="D70" s="186"/>
    </row>
    <row r="71" spans="1:4" ht="15.75" customHeight="1" x14ac:dyDescent="0.2">
      <c r="A71" s="74"/>
      <c r="B71" s="186"/>
      <c r="C71" s="186"/>
      <c r="D71" s="186"/>
    </row>
    <row r="72" spans="1:4" ht="15.75" x14ac:dyDescent="0.25">
      <c r="A72" s="80" t="s">
        <v>42</v>
      </c>
      <c r="B72" s="20"/>
    </row>
    <row r="73" spans="1:4" s="75" customFormat="1" ht="15.75" customHeight="1" x14ac:dyDescent="0.2">
      <c r="A73" s="75" t="s">
        <v>43</v>
      </c>
      <c r="B73" s="184"/>
      <c r="C73" s="184"/>
      <c r="D73" s="184"/>
    </row>
    <row r="74" spans="1:4" s="75" customFormat="1" ht="15.75" customHeight="1" x14ac:dyDescent="0.2">
      <c r="B74" s="184"/>
      <c r="C74" s="184"/>
      <c r="D74" s="184"/>
    </row>
    <row r="75" spans="1:4" s="75" customFormat="1" ht="15.75" customHeight="1" x14ac:dyDescent="0.2">
      <c r="B75" s="184"/>
      <c r="C75" s="184"/>
      <c r="D75" s="184"/>
    </row>
    <row r="76" spans="1:4" s="75" customFormat="1" ht="15.75" customHeight="1" x14ac:dyDescent="0.2">
      <c r="B76" s="184"/>
      <c r="C76" s="184"/>
      <c r="D76" s="184"/>
    </row>
    <row r="77" spans="1:4" s="75" customFormat="1" ht="15.75" customHeight="1" x14ac:dyDescent="0.2">
      <c r="B77" s="184"/>
      <c r="C77" s="184"/>
      <c r="D77" s="184"/>
    </row>
    <row r="78" spans="1:4" s="75" customFormat="1" ht="15" x14ac:dyDescent="0.2"/>
    <row r="79" spans="1:4" s="75" customFormat="1" ht="15.75" thickBot="1" x14ac:dyDescent="0.25">
      <c r="C79" s="82"/>
      <c r="D79" s="109"/>
    </row>
    <row r="80" spans="1:4" s="81" customFormat="1" ht="12" customHeight="1" thickTop="1" x14ac:dyDescent="0.2">
      <c r="A80" s="104" t="s">
        <v>44</v>
      </c>
      <c r="B80" s="103" t="s">
        <v>45</v>
      </c>
      <c r="C80" s="102" t="s">
        <v>46</v>
      </c>
      <c r="D80" s="105"/>
    </row>
    <row r="81" spans="1:4" s="81" customFormat="1" ht="12" customHeight="1" x14ac:dyDescent="0.2">
      <c r="A81" s="95">
        <f>Item!D3</f>
        <v>0</v>
      </c>
      <c r="B81" s="116" t="s">
        <v>51</v>
      </c>
      <c r="C81" s="100">
        <f>Item!B3</f>
        <v>0</v>
      </c>
      <c r="D81" s="100"/>
    </row>
    <row r="82" spans="1:4" s="81" customFormat="1" ht="12" customHeight="1" x14ac:dyDescent="0.2">
      <c r="A82" s="96" t="s">
        <v>49</v>
      </c>
      <c r="B82" s="116" t="s">
        <v>47</v>
      </c>
      <c r="C82" s="105"/>
      <c r="D82" s="105"/>
    </row>
    <row r="83" spans="1:4" s="81" customFormat="1" ht="12" customHeight="1" x14ac:dyDescent="0.2">
      <c r="A83" s="96" t="s">
        <v>49</v>
      </c>
      <c r="B83" s="116" t="s">
        <v>50</v>
      </c>
      <c r="C83" s="105"/>
      <c r="D83" s="105"/>
    </row>
    <row r="84" spans="1:4" s="81" customFormat="1" ht="12" customHeight="1" x14ac:dyDescent="0.2">
      <c r="A84" s="96"/>
      <c r="B84" s="116" t="s">
        <v>48</v>
      </c>
      <c r="C84" s="105"/>
      <c r="D84" s="105"/>
    </row>
  </sheetData>
  <mergeCells count="38">
    <mergeCell ref="B1:D1"/>
    <mergeCell ref="B5:D6"/>
    <mergeCell ref="B9:D9"/>
    <mergeCell ref="B12:D19"/>
    <mergeCell ref="B2:D2"/>
    <mergeCell ref="B4:D4"/>
    <mergeCell ref="B44:C44"/>
    <mergeCell ref="B40:C40"/>
    <mergeCell ref="B3:D3"/>
    <mergeCell ref="B24:D24"/>
    <mergeCell ref="B25:D35"/>
    <mergeCell ref="B37:C37"/>
    <mergeCell ref="B38:C38"/>
    <mergeCell ref="B41:D41"/>
    <mergeCell ref="B42:C42"/>
    <mergeCell ref="B39:C39"/>
    <mergeCell ref="B23:C23"/>
    <mergeCell ref="B22:C22"/>
    <mergeCell ref="B21:C21"/>
    <mergeCell ref="B61:C61"/>
    <mergeCell ref="B45:C45"/>
    <mergeCell ref="B46:C46"/>
    <mergeCell ref="B47:D47"/>
    <mergeCell ref="B48:C48"/>
    <mergeCell ref="B49:C49"/>
    <mergeCell ref="B50:D52"/>
    <mergeCell ref="B53:D53"/>
    <mergeCell ref="B55:D57"/>
    <mergeCell ref="B58:D58"/>
    <mergeCell ref="B70:D71"/>
    <mergeCell ref="B73:D77"/>
    <mergeCell ref="B62:D62"/>
    <mergeCell ref="B64:D64"/>
    <mergeCell ref="B65:D65"/>
    <mergeCell ref="B66:D66"/>
    <mergeCell ref="B67:D67"/>
    <mergeCell ref="B69:D69"/>
    <mergeCell ref="B68:D68"/>
  </mergeCells>
  <phoneticPr fontId="11" type="noConversion"/>
  <dataValidations count="19">
    <dataValidation type="list" allowBlank="1" showInputMessage="1" showErrorMessage="1" sqref="D59">
      <formula1>"3mm,6mm,36mm,38mm,50mm,Select one"</formula1>
    </dataValidation>
    <dataValidation type="list" allowBlank="1" showInputMessage="1" showErrorMessage="1" sqref="B44:D44">
      <formula1>"3x4x3,4x2.5x4,4x4x4,4x5x4,6x4x6,7x5x7,3.5x10x3.5,2x8x2,6x2.5x6,6x4.5x6,Select one"</formula1>
    </dataValidation>
    <dataValidation type="list" allowBlank="1" showInputMessage="1" showErrorMessage="1" sqref="B47:D47 B65:D65">
      <formula1>"Yes,No,Do not delete - Mandatory line - Select one"</formula1>
    </dataValidation>
    <dataValidation type="list" allowBlank="1" showInputMessage="1" showErrorMessage="1" sqref="B42">
      <formula1>"5/8"" standard,1/2"",Select one"</formula1>
    </dataValidation>
    <dataValidation type="list" allowBlank="1" showInputMessage="1" showErrorMessage="1" sqref="B46">
      <formula1>"Insert from Front, Insert from Back,Select one"</formula1>
    </dataValidation>
    <dataValidation type="list" allowBlank="1" showInputMessage="1" showErrorMessage="1" sqref="B45">
      <formula1>"50,100,150,200,250,Select one"</formula1>
    </dataValidation>
    <dataValidation type="list" allowBlank="1" showInputMessage="1" showErrorMessage="1" sqref="B60">
      <formula1>"Front,Back,Select one"</formula1>
    </dataValidation>
    <dataValidation type="list" allowBlank="1" showInputMessage="1" showErrorMessage="1" sqref="B62">
      <formula1>"Yes,Select Yes if lip is corner cut or delete line."</formula1>
    </dataValidation>
    <dataValidation type="list" allowBlank="1" showInputMessage="1" showErrorMessage="1" sqref="B21">
      <formula1>"46 x 48,See notes,40 x 40,48 x 44,48 x 40,44 x 44,48 x 31,4-way CPC,Sample,Slitting to advise Marketing,Select one"</formula1>
    </dataValidation>
    <dataValidation type="list" allowBlank="1" showInputMessage="1" showErrorMessage="1" sqref="B22">
      <formula1>"Styroafoam,Cardboard,Select one or delete line"</formula1>
    </dataValidation>
    <dataValidation type="list" allowBlank="1" showInputMessage="1" showErrorMessage="1" sqref="B38:D38">
      <formula1>"3 side seal with zipper,Bottom gusset with zipper,Bottom gusset only,Select one"</formula1>
    </dataValidation>
    <dataValidation type="list" allowBlank="1" showInputMessage="1" showErrorMessage="1" sqref="B37">
      <formula1>"Yes,Select Yes or delete line."</formula1>
    </dataValidation>
    <dataValidation type="list" allowBlank="1" showInputMessage="1" showErrorMessage="1" sqref="B58">
      <formula1>"Select Yes or delete lip section, Yes"</formula1>
    </dataValidation>
    <dataValidation type="list" allowBlank="1" showInputMessage="1" showErrorMessage="1" sqref="B68">
      <formula1>"Yes,Select Yes or delete section."</formula1>
    </dataValidation>
    <dataValidation type="list" allowBlank="1" showInputMessage="1" showErrorMessage="1" sqref="B64:D64">
      <formula1>"Yes,No - Standard,Do not delete - Mandatory line - Select one"</formula1>
    </dataValidation>
    <dataValidation type="textLength" operator="lessThanOrEqual" allowBlank="1" showInputMessage="1" showErrorMessage="1" sqref="B66:D67">
      <formula1>25</formula1>
    </dataValidation>
    <dataValidation type="list" allowBlank="1" showInputMessage="1" showErrorMessage="1" sqref="B9:D9">
      <formula1>"Yes - Refer to SOC pictures.,Select Yes or delete laminating section."</formula1>
    </dataValidation>
    <dataValidation type="list" allowBlank="1" showInputMessage="1" showErrorMessage="1" sqref="B23 D23">
      <formula1>"Half tray,44x44 tray,Select one or delete line"</formula1>
    </dataValidation>
    <dataValidation type="list" allowBlank="1" showInputMessage="1" showErrorMessage="1" sqref="B39 D39">
      <formula1>"See notes,5mm,8mm side,8mm side and bottom standard,10mm,16mm,32mm,50mm,Select one"</formula1>
    </dataValidation>
  </dataValidations>
  <pageMargins left="0.75" right="0.75" top="1" bottom="1" header="0.5" footer="0.5"/>
  <pageSetup scale="90"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8"/>
  <sheetViews>
    <sheetView workbookViewId="0">
      <selection activeCell="A2" sqref="A2"/>
    </sheetView>
  </sheetViews>
  <sheetFormatPr defaultRowHeight="12.75" x14ac:dyDescent="0.2"/>
  <cols>
    <col min="2" max="2" width="17.85546875" customWidth="1"/>
    <col min="3" max="3" width="26.42578125" customWidth="1"/>
    <col min="4" max="4" width="26.28515625" customWidth="1"/>
    <col min="5" max="5" width="25" customWidth="1"/>
    <col min="6" max="6" width="24" customWidth="1"/>
    <col min="7" max="7" width="25.28515625" customWidth="1"/>
    <col min="8" max="8" width="8.5703125" customWidth="1"/>
    <col min="9" max="9" width="37" bestFit="1" customWidth="1"/>
  </cols>
  <sheetData>
    <row r="1" spans="1:9" x14ac:dyDescent="0.2">
      <c r="A1" s="122" t="s">
        <v>191</v>
      </c>
      <c r="B1" s="122" t="s">
        <v>192</v>
      </c>
      <c r="C1" s="123" t="s">
        <v>193</v>
      </c>
      <c r="D1" s="122" t="s">
        <v>194</v>
      </c>
      <c r="E1" s="122" t="s">
        <v>195</v>
      </c>
      <c r="F1" s="122" t="s">
        <v>196</v>
      </c>
      <c r="G1" s="122" t="s">
        <v>197</v>
      </c>
      <c r="H1" s="155"/>
      <c r="I1" s="154"/>
    </row>
    <row r="2" spans="1:9" x14ac:dyDescent="0.2">
      <c r="A2" s="125" t="s">
        <v>120</v>
      </c>
      <c r="B2" s="125" t="s">
        <v>94</v>
      </c>
      <c r="C2" s="126" t="s">
        <v>183</v>
      </c>
      <c r="D2" s="125" t="s">
        <v>198</v>
      </c>
      <c r="E2" s="38" t="s">
        <v>199</v>
      </c>
      <c r="F2" s="125" t="s">
        <v>200</v>
      </c>
      <c r="G2" s="38" t="s">
        <v>201</v>
      </c>
      <c r="H2" s="152">
        <v>10075</v>
      </c>
      <c r="I2" s="127" t="s">
        <v>202</v>
      </c>
    </row>
    <row r="3" spans="1:9" x14ac:dyDescent="0.2">
      <c r="A3" s="125" t="s">
        <v>121</v>
      </c>
      <c r="B3" s="125" t="s">
        <v>95</v>
      </c>
      <c r="C3" s="128" t="s">
        <v>110</v>
      </c>
      <c r="D3" s="125" t="s">
        <v>203</v>
      </c>
      <c r="E3" s="38" t="s">
        <v>204</v>
      </c>
      <c r="F3" s="125" t="s">
        <v>205</v>
      </c>
      <c r="G3" s="38" t="s">
        <v>206</v>
      </c>
      <c r="H3" s="152">
        <v>10135</v>
      </c>
      <c r="I3" s="127" t="s">
        <v>207</v>
      </c>
    </row>
    <row r="4" spans="1:9" x14ac:dyDescent="0.2">
      <c r="A4" s="129"/>
      <c r="B4" s="125" t="s">
        <v>181</v>
      </c>
      <c r="C4" s="128" t="s">
        <v>179</v>
      </c>
      <c r="D4" s="129"/>
      <c r="E4" s="129"/>
      <c r="F4" s="125" t="s">
        <v>208</v>
      </c>
      <c r="G4" s="38" t="s">
        <v>209</v>
      </c>
      <c r="H4" s="130">
        <v>10137</v>
      </c>
      <c r="I4" s="127" t="s">
        <v>536</v>
      </c>
    </row>
    <row r="5" spans="1:9" x14ac:dyDescent="0.2">
      <c r="A5" s="125" t="s">
        <v>98</v>
      </c>
      <c r="B5" s="129"/>
      <c r="C5" s="128" t="s">
        <v>180</v>
      </c>
      <c r="D5" s="131" t="s">
        <v>211</v>
      </c>
      <c r="E5" s="124" t="s">
        <v>212</v>
      </c>
      <c r="F5" s="125" t="s">
        <v>213</v>
      </c>
      <c r="G5" s="38" t="s">
        <v>214</v>
      </c>
      <c r="H5" s="130">
        <v>10188</v>
      </c>
      <c r="I5" s="127" t="s">
        <v>210</v>
      </c>
    </row>
    <row r="6" spans="1:9" x14ac:dyDescent="0.2">
      <c r="A6" s="125" t="s">
        <v>99</v>
      </c>
      <c r="B6" s="122" t="s">
        <v>216</v>
      </c>
      <c r="C6" s="132"/>
      <c r="D6" s="125" t="s">
        <v>217</v>
      </c>
      <c r="E6" s="125" t="s">
        <v>218</v>
      </c>
      <c r="F6" s="129"/>
      <c r="G6" s="133" t="s">
        <v>219</v>
      </c>
      <c r="H6" s="130">
        <v>10192</v>
      </c>
      <c r="I6" s="127" t="s">
        <v>215</v>
      </c>
    </row>
    <row r="7" spans="1:9" x14ac:dyDescent="0.2">
      <c r="A7" s="129"/>
      <c r="B7" s="134">
        <v>0.125</v>
      </c>
      <c r="C7" s="135" t="s">
        <v>221</v>
      </c>
      <c r="D7" s="125" t="s">
        <v>222</v>
      </c>
      <c r="E7" s="125" t="s">
        <v>223</v>
      </c>
      <c r="F7" s="124" t="s">
        <v>224</v>
      </c>
      <c r="G7" s="38" t="s">
        <v>225</v>
      </c>
      <c r="H7" s="152">
        <v>10195</v>
      </c>
      <c r="I7" s="127" t="s">
        <v>220</v>
      </c>
    </row>
    <row r="8" spans="1:9" ht="15" x14ac:dyDescent="0.25">
      <c r="A8" s="132" t="s">
        <v>111</v>
      </c>
      <c r="B8" s="134">
        <v>0.25</v>
      </c>
      <c r="C8" s="136" t="s">
        <v>227</v>
      </c>
      <c r="D8" s="128" t="s">
        <v>228</v>
      </c>
      <c r="E8" s="132"/>
      <c r="F8" s="128" t="s">
        <v>229</v>
      </c>
      <c r="G8" s="137" t="s">
        <v>230</v>
      </c>
      <c r="H8" s="152">
        <v>10290</v>
      </c>
      <c r="I8" s="156" t="s">
        <v>524</v>
      </c>
    </row>
    <row r="9" spans="1:9" x14ac:dyDescent="0.2">
      <c r="A9" s="132" t="s">
        <v>110</v>
      </c>
      <c r="B9" s="134">
        <v>0.5</v>
      </c>
      <c r="C9" s="136" t="s">
        <v>232</v>
      </c>
      <c r="D9" s="128" t="s">
        <v>233</v>
      </c>
      <c r="E9" s="138" t="s">
        <v>234</v>
      </c>
      <c r="F9" s="128" t="s">
        <v>235</v>
      </c>
      <c r="G9" s="137" t="s">
        <v>236</v>
      </c>
      <c r="H9" s="152">
        <v>10395</v>
      </c>
      <c r="I9" s="127" t="s">
        <v>226</v>
      </c>
    </row>
    <row r="10" spans="1:9" x14ac:dyDescent="0.2">
      <c r="A10" s="132"/>
      <c r="B10" s="134">
        <v>1.5</v>
      </c>
      <c r="C10" s="136" t="s">
        <v>238</v>
      </c>
      <c r="D10" s="132"/>
      <c r="E10" s="128">
        <v>3</v>
      </c>
      <c r="F10" s="128" t="s">
        <v>239</v>
      </c>
      <c r="G10" s="132"/>
      <c r="H10" s="152">
        <v>10655</v>
      </c>
      <c r="I10" s="130" t="s">
        <v>231</v>
      </c>
    </row>
    <row r="11" spans="1:9" x14ac:dyDescent="0.2">
      <c r="A11" s="128">
        <v>1</v>
      </c>
      <c r="B11" s="134">
        <v>2</v>
      </c>
      <c r="C11" s="136" t="s">
        <v>241</v>
      </c>
      <c r="D11" s="135" t="s">
        <v>242</v>
      </c>
      <c r="E11" s="128">
        <v>6</v>
      </c>
      <c r="F11" s="128" t="s">
        <v>243</v>
      </c>
      <c r="G11" s="135" t="s">
        <v>244</v>
      </c>
      <c r="H11" s="152">
        <v>10765</v>
      </c>
      <c r="I11" s="130" t="s">
        <v>237</v>
      </c>
    </row>
    <row r="12" spans="1:9" x14ac:dyDescent="0.2">
      <c r="A12" s="128">
        <v>2</v>
      </c>
      <c r="B12" s="132"/>
      <c r="C12" s="136" t="s">
        <v>246</v>
      </c>
      <c r="D12" s="126" t="s">
        <v>183</v>
      </c>
      <c r="E12" s="132"/>
      <c r="F12" s="128" t="s">
        <v>247</v>
      </c>
      <c r="G12" s="38" t="s">
        <v>248</v>
      </c>
      <c r="H12" s="152">
        <v>10825</v>
      </c>
      <c r="I12" s="130" t="s">
        <v>537</v>
      </c>
    </row>
    <row r="13" spans="1:9" x14ac:dyDescent="0.2">
      <c r="B13" s="139" t="s">
        <v>250</v>
      </c>
      <c r="C13" s="136" t="s">
        <v>251</v>
      </c>
      <c r="D13" s="126" t="s">
        <v>252</v>
      </c>
      <c r="E13" s="124" t="s">
        <v>253</v>
      </c>
      <c r="F13" s="128" t="s">
        <v>254</v>
      </c>
      <c r="G13" s="140" t="s">
        <v>255</v>
      </c>
      <c r="H13" s="130">
        <v>10845</v>
      </c>
      <c r="I13" s="130" t="s">
        <v>240</v>
      </c>
    </row>
    <row r="14" spans="1:9" x14ac:dyDescent="0.2">
      <c r="B14" s="128" t="s">
        <v>96</v>
      </c>
      <c r="C14" s="129" t="s">
        <v>257</v>
      </c>
      <c r="D14" s="141" t="s">
        <v>258</v>
      </c>
      <c r="E14" s="128" t="s">
        <v>183</v>
      </c>
      <c r="F14" s="137" t="s">
        <v>259</v>
      </c>
      <c r="G14" s="140" t="s">
        <v>209</v>
      </c>
      <c r="H14" s="152">
        <v>10959</v>
      </c>
      <c r="I14" s="130" t="s">
        <v>245</v>
      </c>
    </row>
    <row r="15" spans="1:9" x14ac:dyDescent="0.2">
      <c r="A15" s="132"/>
      <c r="B15" s="128" t="s">
        <v>97</v>
      </c>
      <c r="C15" s="132"/>
      <c r="D15" s="132"/>
      <c r="E15" s="128" t="s">
        <v>261</v>
      </c>
      <c r="F15" s="132"/>
      <c r="G15" s="140" t="s">
        <v>214</v>
      </c>
      <c r="H15" s="152">
        <v>10960</v>
      </c>
      <c r="I15" s="130" t="s">
        <v>249</v>
      </c>
    </row>
    <row r="16" spans="1:9" x14ac:dyDescent="0.2">
      <c r="A16" s="132"/>
      <c r="B16" s="132"/>
      <c r="C16" s="124" t="s">
        <v>263</v>
      </c>
      <c r="D16" s="135" t="s">
        <v>264</v>
      </c>
      <c r="E16" s="128" t="s">
        <v>265</v>
      </c>
      <c r="F16" s="135" t="s">
        <v>266</v>
      </c>
      <c r="G16" s="142" t="s">
        <v>271</v>
      </c>
      <c r="H16" s="152">
        <v>10990</v>
      </c>
      <c r="I16" s="130" t="s">
        <v>256</v>
      </c>
    </row>
    <row r="17" spans="1:9" x14ac:dyDescent="0.2">
      <c r="A17" s="132"/>
      <c r="B17" s="139" t="s">
        <v>268</v>
      </c>
      <c r="C17" s="125" t="s">
        <v>269</v>
      </c>
      <c r="D17" s="128" t="s">
        <v>270</v>
      </c>
      <c r="E17" s="132"/>
      <c r="F17" s="132" t="s">
        <v>235</v>
      </c>
      <c r="G17" s="140" t="s">
        <v>276</v>
      </c>
      <c r="H17" s="152">
        <v>11190</v>
      </c>
      <c r="I17" s="130" t="s">
        <v>260</v>
      </c>
    </row>
    <row r="18" spans="1:9" x14ac:dyDescent="0.2">
      <c r="A18" s="132"/>
      <c r="B18" s="128" t="s">
        <v>100</v>
      </c>
      <c r="C18" s="125" t="s">
        <v>273</v>
      </c>
      <c r="D18" s="128" t="s">
        <v>274</v>
      </c>
      <c r="E18" s="135" t="s">
        <v>275</v>
      </c>
      <c r="F18" s="132" t="s">
        <v>239</v>
      </c>
      <c r="G18" s="38" t="s">
        <v>279</v>
      </c>
      <c r="H18" s="152">
        <v>11285</v>
      </c>
      <c r="I18" s="130" t="s">
        <v>262</v>
      </c>
    </row>
    <row r="19" spans="1:9" x14ac:dyDescent="0.2">
      <c r="A19" s="132"/>
      <c r="B19" s="128" t="s">
        <v>101</v>
      </c>
      <c r="C19" s="125" t="s">
        <v>278</v>
      </c>
      <c r="D19" s="132"/>
      <c r="E19" s="126" t="s">
        <v>183</v>
      </c>
      <c r="F19" s="132" t="s">
        <v>243</v>
      </c>
      <c r="G19" s="38" t="s">
        <v>283</v>
      </c>
      <c r="H19" s="152">
        <v>11303</v>
      </c>
      <c r="I19" s="130" t="s">
        <v>267</v>
      </c>
    </row>
    <row r="20" spans="1:9" x14ac:dyDescent="0.2">
      <c r="A20" s="132"/>
      <c r="B20" s="128" t="s">
        <v>102</v>
      </c>
      <c r="C20" s="125" t="s">
        <v>281</v>
      </c>
      <c r="D20" s="135" t="s">
        <v>518</v>
      </c>
      <c r="E20" s="128" t="s">
        <v>282</v>
      </c>
      <c r="F20" s="132" t="s">
        <v>247</v>
      </c>
      <c r="H20" s="152">
        <v>11342</v>
      </c>
      <c r="I20" s="130" t="s">
        <v>272</v>
      </c>
    </row>
    <row r="21" spans="1:9" x14ac:dyDescent="0.2">
      <c r="A21" s="132"/>
      <c r="B21" s="128" t="s">
        <v>103</v>
      </c>
      <c r="C21" s="125" t="s">
        <v>285</v>
      </c>
      <c r="D21" s="132" t="s">
        <v>519</v>
      </c>
      <c r="E21" s="128" t="s">
        <v>286</v>
      </c>
      <c r="F21" s="132" t="s">
        <v>287</v>
      </c>
      <c r="G21" s="135" t="s">
        <v>521</v>
      </c>
      <c r="H21" s="152">
        <v>11395</v>
      </c>
      <c r="I21" s="130" t="s">
        <v>277</v>
      </c>
    </row>
    <row r="22" spans="1:9" x14ac:dyDescent="0.2">
      <c r="A22" s="132"/>
      <c r="B22" s="128" t="s">
        <v>104</v>
      </c>
      <c r="C22" s="125" t="s">
        <v>289</v>
      </c>
      <c r="D22" s="132" t="s">
        <v>520</v>
      </c>
      <c r="E22" s="128" t="s">
        <v>290</v>
      </c>
      <c r="F22" s="132"/>
      <c r="G22" s="38" t="s">
        <v>522</v>
      </c>
      <c r="H22" s="152">
        <v>11398</v>
      </c>
      <c r="I22" s="130" t="s">
        <v>280</v>
      </c>
    </row>
    <row r="23" spans="1:9" x14ac:dyDescent="0.2">
      <c r="A23" s="132"/>
      <c r="B23" s="128" t="s">
        <v>105</v>
      </c>
      <c r="C23" s="125" t="s">
        <v>292</v>
      </c>
      <c r="D23" s="132"/>
      <c r="E23" s="132"/>
      <c r="F23" s="135" t="s">
        <v>293</v>
      </c>
      <c r="G23" s="38" t="s">
        <v>209</v>
      </c>
      <c r="H23" s="130">
        <v>11454</v>
      </c>
      <c r="I23" s="130" t="s">
        <v>284</v>
      </c>
    </row>
    <row r="24" spans="1:9" x14ac:dyDescent="0.2">
      <c r="A24" s="132"/>
      <c r="B24" s="128" t="s">
        <v>106</v>
      </c>
      <c r="C24" s="125" t="s">
        <v>295</v>
      </c>
      <c r="D24" s="132"/>
      <c r="E24" s="132"/>
      <c r="F24" s="128" t="s">
        <v>296</v>
      </c>
      <c r="G24" s="38" t="s">
        <v>214</v>
      </c>
      <c r="H24" s="152">
        <v>11585</v>
      </c>
      <c r="I24" s="130" t="s">
        <v>288</v>
      </c>
    </row>
    <row r="25" spans="1:9" ht="15" x14ac:dyDescent="0.25">
      <c r="A25" s="132"/>
      <c r="B25" s="132"/>
      <c r="C25" s="125" t="s">
        <v>298</v>
      </c>
      <c r="D25" s="132"/>
      <c r="E25" s="132"/>
      <c r="F25" s="128" t="s">
        <v>299</v>
      </c>
      <c r="G25" s="132"/>
      <c r="H25" s="152">
        <v>11625</v>
      </c>
      <c r="I25" s="156" t="s">
        <v>525</v>
      </c>
    </row>
    <row r="26" spans="1:9" x14ac:dyDescent="0.2">
      <c r="A26" s="126"/>
      <c r="B26" s="122" t="s">
        <v>301</v>
      </c>
      <c r="C26" s="125"/>
      <c r="D26" s="132"/>
      <c r="E26" s="132"/>
      <c r="F26" s="132"/>
      <c r="G26" s="132"/>
      <c r="H26" s="152">
        <v>11850</v>
      </c>
      <c r="I26" s="130" t="s">
        <v>291</v>
      </c>
    </row>
    <row r="27" spans="1:9" x14ac:dyDescent="0.2">
      <c r="A27" s="128"/>
      <c r="B27" s="125" t="s">
        <v>107</v>
      </c>
      <c r="C27" s="143" t="s">
        <v>303</v>
      </c>
      <c r="D27" s="132"/>
      <c r="E27" s="132"/>
      <c r="F27" s="132"/>
      <c r="G27" s="132"/>
      <c r="H27" s="152">
        <v>11853</v>
      </c>
      <c r="I27" s="130" t="s">
        <v>294</v>
      </c>
    </row>
    <row r="28" spans="1:9" x14ac:dyDescent="0.2">
      <c r="A28" s="128"/>
      <c r="B28" s="125" t="s">
        <v>114</v>
      </c>
      <c r="C28" s="125" t="s">
        <v>305</v>
      </c>
      <c r="D28" s="132"/>
      <c r="E28" s="132"/>
      <c r="F28" s="132"/>
      <c r="G28" s="132"/>
      <c r="H28" s="152">
        <v>11885</v>
      </c>
      <c r="I28" s="130" t="s">
        <v>297</v>
      </c>
    </row>
    <row r="29" spans="1:9" x14ac:dyDescent="0.2">
      <c r="A29" s="128"/>
      <c r="B29" s="125" t="s">
        <v>108</v>
      </c>
      <c r="C29" s="125" t="s">
        <v>307</v>
      </c>
      <c r="D29" s="132"/>
      <c r="E29" s="132"/>
      <c r="F29" s="132"/>
      <c r="G29" s="132"/>
      <c r="H29" s="152">
        <v>12029</v>
      </c>
      <c r="I29" s="130" t="s">
        <v>300</v>
      </c>
    </row>
    <row r="30" spans="1:9" x14ac:dyDescent="0.2">
      <c r="A30" s="132"/>
      <c r="B30" s="125" t="s">
        <v>109</v>
      </c>
      <c r="D30" s="132"/>
      <c r="E30" s="132"/>
      <c r="F30" s="132"/>
      <c r="G30" s="132"/>
      <c r="H30" s="152">
        <v>12036</v>
      </c>
      <c r="I30" s="130" t="s">
        <v>526</v>
      </c>
    </row>
    <row r="31" spans="1:9" x14ac:dyDescent="0.2">
      <c r="A31" s="132"/>
      <c r="B31" s="129"/>
      <c r="C31" s="135" t="s">
        <v>310</v>
      </c>
      <c r="D31" s="132"/>
      <c r="E31" s="132"/>
      <c r="F31" s="132"/>
      <c r="G31" s="132"/>
      <c r="H31" s="152">
        <v>12085</v>
      </c>
      <c r="I31" s="130" t="s">
        <v>302</v>
      </c>
    </row>
    <row r="32" spans="1:9" x14ac:dyDescent="0.2">
      <c r="A32" s="132"/>
      <c r="B32" s="122" t="s">
        <v>312</v>
      </c>
      <c r="C32" s="125" t="s">
        <v>313</v>
      </c>
      <c r="D32" s="132"/>
      <c r="E32" s="132"/>
      <c r="F32" s="132"/>
      <c r="G32" s="132"/>
      <c r="H32" s="152">
        <v>12115</v>
      </c>
      <c r="I32" s="130" t="s">
        <v>304</v>
      </c>
    </row>
    <row r="33" spans="1:9" x14ac:dyDescent="0.2">
      <c r="A33" s="132"/>
      <c r="B33" s="128" t="s">
        <v>115</v>
      </c>
      <c r="C33" s="125" t="s">
        <v>315</v>
      </c>
      <c r="D33" s="132"/>
      <c r="E33" s="132"/>
      <c r="F33" s="132"/>
      <c r="G33" s="132"/>
      <c r="H33" s="152">
        <v>12145</v>
      </c>
      <c r="I33" s="130" t="s">
        <v>306</v>
      </c>
    </row>
    <row r="34" spans="1:9" x14ac:dyDescent="0.2">
      <c r="A34" s="132"/>
      <c r="B34" s="128" t="s">
        <v>116</v>
      </c>
      <c r="D34" s="132"/>
      <c r="E34" s="132"/>
      <c r="F34" s="132"/>
      <c r="G34" s="132"/>
      <c r="H34" s="152">
        <v>12185</v>
      </c>
      <c r="I34" s="130" t="s">
        <v>308</v>
      </c>
    </row>
    <row r="35" spans="1:9" x14ac:dyDescent="0.2">
      <c r="A35" s="132"/>
      <c r="B35" s="141" t="s">
        <v>117</v>
      </c>
      <c r="C35" s="144" t="s">
        <v>318</v>
      </c>
      <c r="D35" s="132"/>
      <c r="E35" s="132"/>
      <c r="F35" s="132"/>
      <c r="G35" s="132"/>
      <c r="H35" s="152">
        <v>12235</v>
      </c>
      <c r="I35" s="130" t="s">
        <v>309</v>
      </c>
    </row>
    <row r="36" spans="1:9" x14ac:dyDescent="0.2">
      <c r="A36" s="132"/>
      <c r="B36" s="128" t="s">
        <v>118</v>
      </c>
      <c r="C36" s="125" t="s">
        <v>320</v>
      </c>
      <c r="D36" s="132"/>
      <c r="E36" s="132"/>
      <c r="F36" s="132"/>
      <c r="G36" s="132"/>
      <c r="H36" s="152">
        <v>12275</v>
      </c>
      <c r="I36" s="130" t="s">
        <v>311</v>
      </c>
    </row>
    <row r="37" spans="1:9" x14ac:dyDescent="0.2">
      <c r="A37" s="132"/>
      <c r="B37" s="128" t="s">
        <v>119</v>
      </c>
      <c r="C37" s="125" t="s">
        <v>322</v>
      </c>
      <c r="D37" s="132"/>
      <c r="E37" s="132"/>
      <c r="F37" s="132"/>
      <c r="G37" s="132"/>
      <c r="H37" s="152">
        <v>12355</v>
      </c>
      <c r="I37" s="130" t="s">
        <v>314</v>
      </c>
    </row>
    <row r="38" spans="1:9" x14ac:dyDescent="0.2">
      <c r="A38" s="132"/>
      <c r="B38" s="132"/>
      <c r="D38" s="132"/>
      <c r="E38" s="132"/>
      <c r="F38" s="132"/>
      <c r="G38" s="132"/>
      <c r="H38" s="152">
        <v>12645</v>
      </c>
      <c r="I38" s="130" t="s">
        <v>316</v>
      </c>
    </row>
    <row r="39" spans="1:9" x14ac:dyDescent="0.2">
      <c r="A39" s="132"/>
      <c r="B39" s="132"/>
      <c r="C39" s="124" t="s">
        <v>325</v>
      </c>
      <c r="D39" s="132"/>
      <c r="E39" s="132"/>
      <c r="F39" s="132"/>
      <c r="G39" s="132"/>
      <c r="H39" s="152">
        <v>12745</v>
      </c>
      <c r="I39" s="130" t="s">
        <v>317</v>
      </c>
    </row>
    <row r="40" spans="1:9" x14ac:dyDescent="0.2">
      <c r="A40" s="132"/>
      <c r="B40" s="132"/>
      <c r="C40" s="125" t="s">
        <v>327</v>
      </c>
      <c r="D40" s="132"/>
      <c r="E40" s="132"/>
      <c r="F40" s="132"/>
      <c r="G40" s="132"/>
      <c r="H40" s="152">
        <v>12805</v>
      </c>
      <c r="I40" s="130" t="s">
        <v>319</v>
      </c>
    </row>
    <row r="41" spans="1:9" x14ac:dyDescent="0.2">
      <c r="A41" s="132"/>
      <c r="B41" s="132"/>
      <c r="C41" s="125" t="s">
        <v>329</v>
      </c>
      <c r="D41" s="132"/>
      <c r="E41" s="132"/>
      <c r="F41" s="132"/>
      <c r="G41" s="132"/>
      <c r="H41" s="152">
        <v>12875</v>
      </c>
      <c r="I41" s="130" t="s">
        <v>321</v>
      </c>
    </row>
    <row r="42" spans="1:9" x14ac:dyDescent="0.2">
      <c r="A42" s="132"/>
      <c r="B42" s="132"/>
      <c r="C42" s="125" t="s">
        <v>331</v>
      </c>
      <c r="D42" s="132"/>
      <c r="E42" s="132"/>
      <c r="F42" s="132"/>
      <c r="G42" s="132"/>
      <c r="H42" s="152">
        <v>12915</v>
      </c>
      <c r="I42" s="130" t="s">
        <v>323</v>
      </c>
    </row>
    <row r="43" spans="1:9" x14ac:dyDescent="0.2">
      <c r="A43" s="132"/>
      <c r="B43" s="132"/>
      <c r="D43" s="132"/>
      <c r="E43" s="132"/>
      <c r="F43" s="132"/>
      <c r="G43" s="132"/>
      <c r="H43" s="152">
        <v>12919</v>
      </c>
      <c r="I43" s="130" t="s">
        <v>324</v>
      </c>
    </row>
    <row r="44" spans="1:9" x14ac:dyDescent="0.2">
      <c r="A44" s="132"/>
      <c r="B44" s="132"/>
      <c r="D44" s="132"/>
      <c r="E44" s="132"/>
      <c r="F44" s="132"/>
      <c r="G44" s="132"/>
      <c r="H44" s="152">
        <v>12925</v>
      </c>
      <c r="I44" s="130" t="s">
        <v>326</v>
      </c>
    </row>
    <row r="45" spans="1:9" x14ac:dyDescent="0.2">
      <c r="A45" s="132"/>
      <c r="B45" s="132"/>
      <c r="D45" s="132"/>
      <c r="E45" s="132"/>
      <c r="F45" s="132"/>
      <c r="G45" s="132"/>
      <c r="H45" s="152">
        <v>12985</v>
      </c>
      <c r="I45" s="130" t="s">
        <v>328</v>
      </c>
    </row>
    <row r="46" spans="1:9" x14ac:dyDescent="0.2">
      <c r="A46" s="132"/>
      <c r="B46" s="132"/>
      <c r="D46" s="132"/>
      <c r="E46" s="132"/>
      <c r="F46" s="132"/>
      <c r="G46" s="132"/>
      <c r="H46" s="152">
        <v>13065</v>
      </c>
      <c r="I46" s="130" t="s">
        <v>330</v>
      </c>
    </row>
    <row r="47" spans="1:9" x14ac:dyDescent="0.2">
      <c r="A47" s="132"/>
      <c r="B47" s="132"/>
      <c r="C47" s="132"/>
      <c r="D47" s="132"/>
      <c r="E47" s="132"/>
      <c r="F47" s="132"/>
      <c r="G47" s="132"/>
      <c r="H47" s="152">
        <v>13175</v>
      </c>
      <c r="I47" s="130" t="s">
        <v>332</v>
      </c>
    </row>
    <row r="48" spans="1:9" x14ac:dyDescent="0.2">
      <c r="A48" s="132"/>
      <c r="B48" s="132"/>
      <c r="C48" s="132"/>
      <c r="D48" s="132"/>
      <c r="E48" s="132"/>
      <c r="F48" s="132"/>
      <c r="G48" s="132"/>
      <c r="H48" s="152">
        <v>13185</v>
      </c>
      <c r="I48" s="130" t="s">
        <v>333</v>
      </c>
    </row>
    <row r="49" spans="1:9" x14ac:dyDescent="0.2">
      <c r="A49" s="132"/>
      <c r="B49" s="132"/>
      <c r="D49" s="132"/>
      <c r="E49" s="132"/>
      <c r="F49" s="132"/>
      <c r="G49" s="132"/>
      <c r="H49" s="152">
        <v>13312</v>
      </c>
      <c r="I49" s="130" t="s">
        <v>334</v>
      </c>
    </row>
    <row r="50" spans="1:9" x14ac:dyDescent="0.2">
      <c r="A50" s="132"/>
      <c r="B50" s="132"/>
      <c r="D50" s="132"/>
      <c r="E50" s="132"/>
      <c r="F50" s="132"/>
      <c r="G50" s="132"/>
      <c r="H50" s="152">
        <v>13446</v>
      </c>
      <c r="I50" s="130" t="s">
        <v>335</v>
      </c>
    </row>
    <row r="51" spans="1:9" x14ac:dyDescent="0.2">
      <c r="A51" s="132"/>
      <c r="B51" s="132"/>
      <c r="D51" s="132"/>
      <c r="E51" s="132"/>
      <c r="F51" s="132"/>
      <c r="G51" s="132"/>
      <c r="H51" s="152">
        <v>13530</v>
      </c>
      <c r="I51" s="130" t="s">
        <v>336</v>
      </c>
    </row>
    <row r="52" spans="1:9" x14ac:dyDescent="0.2">
      <c r="A52" s="132"/>
      <c r="B52" s="132"/>
      <c r="C52" s="132"/>
      <c r="D52" s="132"/>
      <c r="E52" s="132"/>
      <c r="F52" s="132"/>
      <c r="G52" s="132"/>
      <c r="H52" s="152">
        <v>13533</v>
      </c>
      <c r="I52" s="130" t="s">
        <v>337</v>
      </c>
    </row>
    <row r="53" spans="1:9" x14ac:dyDescent="0.2">
      <c r="A53" s="132"/>
      <c r="B53" s="132"/>
      <c r="C53" s="132"/>
      <c r="D53" s="132"/>
      <c r="E53" s="132"/>
      <c r="F53" s="132"/>
      <c r="G53" s="132"/>
      <c r="H53" s="152">
        <v>13540</v>
      </c>
      <c r="I53" s="130" t="s">
        <v>338</v>
      </c>
    </row>
    <row r="54" spans="1:9" x14ac:dyDescent="0.2">
      <c r="A54" s="132"/>
      <c r="B54" s="132"/>
      <c r="C54" s="132"/>
      <c r="D54" s="132"/>
      <c r="E54" s="132"/>
      <c r="F54" s="132"/>
      <c r="G54" s="132"/>
      <c r="H54" s="152">
        <v>13555</v>
      </c>
      <c r="I54" s="130" t="s">
        <v>339</v>
      </c>
    </row>
    <row r="55" spans="1:9" x14ac:dyDescent="0.2">
      <c r="A55" s="132"/>
      <c r="B55" s="132"/>
      <c r="C55" s="132"/>
      <c r="D55" s="132"/>
      <c r="E55" s="132"/>
      <c r="F55" s="132"/>
      <c r="G55" s="132"/>
      <c r="H55" s="130">
        <v>13597</v>
      </c>
      <c r="I55" s="130" t="s">
        <v>527</v>
      </c>
    </row>
    <row r="56" spans="1:9" x14ac:dyDescent="0.2">
      <c r="A56" s="132"/>
      <c r="B56" s="132"/>
      <c r="C56" s="132"/>
      <c r="D56" s="132"/>
      <c r="E56" s="132"/>
      <c r="F56" s="132"/>
      <c r="G56" s="132"/>
      <c r="H56" s="130">
        <v>13837</v>
      </c>
      <c r="I56" s="130" t="s">
        <v>340</v>
      </c>
    </row>
    <row r="57" spans="1:9" x14ac:dyDescent="0.2">
      <c r="A57" s="132"/>
      <c r="B57" s="132"/>
      <c r="C57" s="132"/>
      <c r="D57" s="132"/>
      <c r="E57" s="132"/>
      <c r="F57" s="132"/>
      <c r="G57" s="132"/>
      <c r="H57" s="152">
        <v>13897</v>
      </c>
      <c r="I57" s="130" t="s">
        <v>341</v>
      </c>
    </row>
    <row r="58" spans="1:9" x14ac:dyDescent="0.2">
      <c r="A58" s="132"/>
      <c r="B58" s="132"/>
      <c r="C58" s="132"/>
      <c r="D58" s="132"/>
      <c r="E58" s="132"/>
      <c r="F58" s="132"/>
      <c r="G58" s="132"/>
      <c r="H58" s="152">
        <v>14130</v>
      </c>
      <c r="I58" s="130" t="s">
        <v>342</v>
      </c>
    </row>
    <row r="59" spans="1:9" x14ac:dyDescent="0.2">
      <c r="A59" s="132"/>
      <c r="B59" s="132"/>
      <c r="C59" s="132"/>
      <c r="D59" s="132"/>
      <c r="E59" s="132"/>
      <c r="F59" s="132"/>
      <c r="G59" s="132"/>
      <c r="H59" s="152">
        <v>14143</v>
      </c>
      <c r="I59" s="130" t="s">
        <v>343</v>
      </c>
    </row>
    <row r="60" spans="1:9" x14ac:dyDescent="0.2">
      <c r="A60" s="132"/>
      <c r="B60" s="132"/>
      <c r="C60" s="132"/>
      <c r="D60" s="132"/>
      <c r="E60" s="132"/>
      <c r="F60" s="132"/>
      <c r="G60" s="132"/>
      <c r="H60" s="130">
        <v>14196</v>
      </c>
      <c r="I60" s="130" t="s">
        <v>344</v>
      </c>
    </row>
    <row r="61" spans="1:9" x14ac:dyDescent="0.2">
      <c r="A61" s="132"/>
      <c r="B61" s="132"/>
      <c r="C61" s="132"/>
      <c r="D61" s="132"/>
      <c r="E61" s="132"/>
      <c r="F61" s="132"/>
      <c r="G61" s="132"/>
      <c r="H61" s="152">
        <v>14223</v>
      </c>
      <c r="I61" s="130" t="s">
        <v>345</v>
      </c>
    </row>
    <row r="62" spans="1:9" x14ac:dyDescent="0.2">
      <c r="A62" s="132"/>
      <c r="B62" s="132"/>
      <c r="C62" s="132"/>
      <c r="D62" s="132"/>
      <c r="E62" s="132"/>
      <c r="F62" s="132"/>
      <c r="G62" s="132"/>
      <c r="H62" s="152">
        <v>14313</v>
      </c>
      <c r="I62" s="130" t="s">
        <v>346</v>
      </c>
    </row>
    <row r="63" spans="1:9" x14ac:dyDescent="0.2">
      <c r="A63" s="132"/>
      <c r="B63" s="132"/>
      <c r="C63" s="132"/>
      <c r="D63" s="132"/>
      <c r="E63" s="132"/>
      <c r="F63" s="132"/>
      <c r="G63" s="132"/>
      <c r="H63" s="152">
        <v>14378</v>
      </c>
      <c r="I63" s="130" t="s">
        <v>347</v>
      </c>
    </row>
    <row r="64" spans="1:9" x14ac:dyDescent="0.2">
      <c r="A64" s="132"/>
      <c r="B64" s="132"/>
      <c r="C64" s="132"/>
      <c r="D64" s="132"/>
      <c r="E64" s="132"/>
      <c r="F64" s="132"/>
      <c r="G64" s="132"/>
      <c r="H64" s="152">
        <v>15430</v>
      </c>
      <c r="I64" s="130" t="s">
        <v>348</v>
      </c>
    </row>
    <row r="65" spans="1:9" x14ac:dyDescent="0.2">
      <c r="A65" s="132"/>
      <c r="B65" s="132"/>
      <c r="C65" s="132"/>
      <c r="D65" s="132"/>
      <c r="E65" s="132"/>
      <c r="F65" s="132"/>
      <c r="G65" s="132"/>
      <c r="H65" s="152">
        <v>15573</v>
      </c>
      <c r="I65" s="130" t="s">
        <v>349</v>
      </c>
    </row>
    <row r="66" spans="1:9" x14ac:dyDescent="0.2">
      <c r="A66" s="132"/>
      <c r="B66" s="132"/>
      <c r="C66" s="132"/>
      <c r="D66" s="132"/>
      <c r="E66" s="132"/>
      <c r="F66" s="132"/>
      <c r="G66" s="132"/>
      <c r="H66" s="130">
        <v>15583</v>
      </c>
      <c r="I66" s="130" t="s">
        <v>350</v>
      </c>
    </row>
    <row r="67" spans="1:9" x14ac:dyDescent="0.2">
      <c r="A67" s="132"/>
      <c r="B67" s="132"/>
      <c r="C67" s="132"/>
      <c r="D67" s="132"/>
      <c r="E67" s="132"/>
      <c r="F67" s="132"/>
      <c r="G67" s="132"/>
      <c r="H67" s="152">
        <v>15632</v>
      </c>
      <c r="I67" s="130" t="s">
        <v>351</v>
      </c>
    </row>
    <row r="68" spans="1:9" x14ac:dyDescent="0.2">
      <c r="A68" s="132"/>
      <c r="B68" s="132"/>
      <c r="C68" s="132"/>
      <c r="D68" s="132"/>
      <c r="E68" s="132"/>
      <c r="F68" s="132"/>
      <c r="G68" s="132"/>
      <c r="H68" s="152">
        <v>15850</v>
      </c>
      <c r="I68" s="130" t="s">
        <v>352</v>
      </c>
    </row>
    <row r="69" spans="1:9" x14ac:dyDescent="0.2">
      <c r="A69" s="132"/>
      <c r="B69" s="132"/>
      <c r="C69" s="132"/>
      <c r="D69" s="132"/>
      <c r="E69" s="132"/>
      <c r="F69" s="132"/>
      <c r="G69" s="132"/>
      <c r="H69" s="152">
        <v>16210</v>
      </c>
      <c r="I69" s="130" t="s">
        <v>353</v>
      </c>
    </row>
    <row r="70" spans="1:9" x14ac:dyDescent="0.2">
      <c r="A70" s="132"/>
      <c r="B70" s="132"/>
      <c r="C70" s="132"/>
      <c r="D70" s="132"/>
      <c r="E70" s="132"/>
      <c r="F70" s="132"/>
      <c r="G70" s="132"/>
      <c r="H70" s="152">
        <v>16530</v>
      </c>
      <c r="I70" s="130" t="s">
        <v>354</v>
      </c>
    </row>
    <row r="71" spans="1:9" x14ac:dyDescent="0.2">
      <c r="A71" s="132"/>
      <c r="B71" s="132"/>
      <c r="C71" s="132"/>
      <c r="D71" s="132"/>
      <c r="E71" s="132"/>
      <c r="F71" s="132"/>
      <c r="G71" s="132"/>
      <c r="H71" s="152">
        <v>16540</v>
      </c>
      <c r="I71" s="130" t="s">
        <v>355</v>
      </c>
    </row>
    <row r="72" spans="1:9" x14ac:dyDescent="0.2">
      <c r="A72" s="132"/>
      <c r="B72" s="132"/>
      <c r="C72" s="132"/>
      <c r="D72" s="132"/>
      <c r="E72" s="132"/>
      <c r="F72" s="132"/>
      <c r="G72" s="132"/>
      <c r="H72" s="152">
        <v>16560</v>
      </c>
      <c r="I72" s="130" t="s">
        <v>356</v>
      </c>
    </row>
    <row r="73" spans="1:9" x14ac:dyDescent="0.2">
      <c r="A73" s="132"/>
      <c r="B73" s="132"/>
      <c r="C73" s="132"/>
      <c r="D73" s="132"/>
      <c r="E73" s="132"/>
      <c r="F73" s="132"/>
      <c r="G73" s="132"/>
      <c r="H73" s="152">
        <v>16570</v>
      </c>
      <c r="I73" s="130" t="s">
        <v>538</v>
      </c>
    </row>
    <row r="74" spans="1:9" x14ac:dyDescent="0.2">
      <c r="A74" s="132"/>
      <c r="B74" s="132"/>
      <c r="C74" s="132"/>
      <c r="D74" s="132"/>
      <c r="E74" s="132"/>
      <c r="F74" s="132"/>
      <c r="G74" s="132"/>
      <c r="H74" s="152">
        <v>16623</v>
      </c>
      <c r="I74" s="130" t="s">
        <v>357</v>
      </c>
    </row>
    <row r="75" spans="1:9" x14ac:dyDescent="0.2">
      <c r="A75" s="132"/>
      <c r="B75" s="132"/>
      <c r="C75" s="132"/>
      <c r="D75" s="132"/>
      <c r="E75" s="132"/>
      <c r="F75" s="132"/>
      <c r="G75" s="132"/>
      <c r="H75" s="152">
        <v>16635</v>
      </c>
      <c r="I75" s="130" t="s">
        <v>358</v>
      </c>
    </row>
    <row r="76" spans="1:9" x14ac:dyDescent="0.2">
      <c r="A76" s="132"/>
      <c r="B76" s="132"/>
      <c r="C76" s="132"/>
      <c r="D76" s="132"/>
      <c r="E76" s="132"/>
      <c r="F76" s="132"/>
      <c r="G76" s="132"/>
      <c r="H76" s="152">
        <v>16643</v>
      </c>
      <c r="I76" s="130" t="s">
        <v>359</v>
      </c>
    </row>
    <row r="77" spans="1:9" x14ac:dyDescent="0.2">
      <c r="A77" s="132"/>
      <c r="B77" s="132"/>
      <c r="C77" s="132"/>
      <c r="D77" s="132"/>
      <c r="E77" s="132"/>
      <c r="F77" s="132"/>
      <c r="G77" s="132"/>
      <c r="H77" s="152">
        <v>16645</v>
      </c>
      <c r="I77" s="130" t="s">
        <v>539</v>
      </c>
    </row>
    <row r="78" spans="1:9" x14ac:dyDescent="0.2">
      <c r="A78" s="132"/>
      <c r="B78" s="132"/>
      <c r="C78" s="132"/>
      <c r="D78" s="132"/>
      <c r="E78" s="132"/>
      <c r="F78" s="132"/>
      <c r="G78" s="132"/>
      <c r="H78" s="152">
        <v>16655</v>
      </c>
      <c r="I78" s="130" t="s">
        <v>360</v>
      </c>
    </row>
    <row r="79" spans="1:9" x14ac:dyDescent="0.2">
      <c r="A79" s="132"/>
      <c r="B79" s="132"/>
      <c r="C79" s="132"/>
      <c r="D79" s="132"/>
      <c r="E79" s="132"/>
      <c r="F79" s="132"/>
      <c r="G79" s="132"/>
      <c r="H79" s="152">
        <v>16698</v>
      </c>
      <c r="I79" s="130" t="s">
        <v>528</v>
      </c>
    </row>
    <row r="80" spans="1:9" x14ac:dyDescent="0.2">
      <c r="A80" s="132"/>
      <c r="B80" s="132"/>
      <c r="C80" s="132"/>
      <c r="D80" s="132"/>
      <c r="E80" s="132"/>
      <c r="F80" s="132"/>
      <c r="G80" s="132"/>
      <c r="H80" s="152">
        <v>16720</v>
      </c>
      <c r="I80" s="130" t="s">
        <v>540</v>
      </c>
    </row>
    <row r="81" spans="1:9" x14ac:dyDescent="0.2">
      <c r="A81" s="132"/>
      <c r="B81" s="132"/>
      <c r="C81" s="132"/>
      <c r="D81" s="132"/>
      <c r="E81" s="132"/>
      <c r="F81" s="132"/>
      <c r="G81" s="132"/>
      <c r="H81" s="152">
        <v>16732</v>
      </c>
      <c r="I81" s="130" t="s">
        <v>541</v>
      </c>
    </row>
    <row r="82" spans="1:9" x14ac:dyDescent="0.2">
      <c r="A82" s="132"/>
      <c r="B82" s="132"/>
      <c r="C82" s="132"/>
      <c r="D82" s="132"/>
      <c r="E82" s="132"/>
      <c r="F82" s="132"/>
      <c r="G82" s="132"/>
      <c r="H82" s="152">
        <v>16760</v>
      </c>
      <c r="I82" s="130" t="s">
        <v>361</v>
      </c>
    </row>
    <row r="83" spans="1:9" x14ac:dyDescent="0.2">
      <c r="A83" s="132"/>
      <c r="B83" s="132"/>
      <c r="C83" s="132"/>
      <c r="D83" s="132"/>
      <c r="E83" s="132"/>
      <c r="F83" s="132"/>
      <c r="G83" s="132"/>
      <c r="H83" s="152">
        <v>16770</v>
      </c>
      <c r="I83" s="130" t="s">
        <v>362</v>
      </c>
    </row>
    <row r="84" spans="1:9" x14ac:dyDescent="0.2">
      <c r="A84" s="132"/>
      <c r="B84" s="132"/>
      <c r="C84" s="132"/>
      <c r="D84" s="132"/>
      <c r="E84" s="132"/>
      <c r="F84" s="132"/>
      <c r="G84" s="132"/>
      <c r="H84" s="152">
        <v>16812</v>
      </c>
      <c r="I84" s="130" t="s">
        <v>363</v>
      </c>
    </row>
    <row r="85" spans="1:9" x14ac:dyDescent="0.2">
      <c r="A85" s="132"/>
      <c r="B85" s="132"/>
      <c r="C85" s="132"/>
      <c r="D85" s="132"/>
      <c r="E85" s="132"/>
      <c r="F85" s="132"/>
      <c r="G85" s="132"/>
      <c r="H85" s="152">
        <v>16855</v>
      </c>
      <c r="I85" s="130" t="s">
        <v>364</v>
      </c>
    </row>
    <row r="86" spans="1:9" x14ac:dyDescent="0.2">
      <c r="A86" s="132"/>
      <c r="B86" s="132"/>
      <c r="C86" s="132"/>
      <c r="D86" s="132"/>
      <c r="E86" s="132"/>
      <c r="F86" s="132"/>
      <c r="G86" s="132"/>
      <c r="H86" s="152">
        <v>16870</v>
      </c>
      <c r="I86" s="130" t="s">
        <v>365</v>
      </c>
    </row>
    <row r="87" spans="1:9" x14ac:dyDescent="0.2">
      <c r="A87" s="132"/>
      <c r="B87" s="132"/>
      <c r="C87" s="132"/>
      <c r="D87" s="132"/>
      <c r="E87" s="132"/>
      <c r="F87" s="132"/>
      <c r="G87" s="132"/>
      <c r="H87" s="152">
        <v>16892</v>
      </c>
      <c r="I87" s="130" t="s">
        <v>366</v>
      </c>
    </row>
    <row r="88" spans="1:9" x14ac:dyDescent="0.2">
      <c r="A88" s="132"/>
      <c r="B88" s="132"/>
      <c r="C88" s="132"/>
      <c r="D88" s="132"/>
      <c r="E88" s="132"/>
      <c r="F88" s="132"/>
      <c r="G88" s="132"/>
      <c r="H88" s="152">
        <v>16895</v>
      </c>
      <c r="I88" s="130" t="s">
        <v>367</v>
      </c>
    </row>
    <row r="89" spans="1:9" x14ac:dyDescent="0.2">
      <c r="A89" s="132"/>
      <c r="B89" s="132"/>
      <c r="C89" s="132"/>
      <c r="D89" s="132"/>
      <c r="E89" s="132"/>
      <c r="F89" s="132"/>
      <c r="G89" s="132"/>
      <c r="H89" s="152">
        <v>16948</v>
      </c>
      <c r="I89" s="130" t="s">
        <v>368</v>
      </c>
    </row>
    <row r="90" spans="1:9" x14ac:dyDescent="0.2">
      <c r="A90" s="132"/>
      <c r="B90" s="132"/>
      <c r="C90" s="132"/>
      <c r="D90" s="132"/>
      <c r="E90" s="132"/>
      <c r="F90" s="132"/>
      <c r="G90" s="132"/>
      <c r="H90" s="152">
        <v>16950</v>
      </c>
      <c r="I90" s="130" t="s">
        <v>369</v>
      </c>
    </row>
    <row r="91" spans="1:9" x14ac:dyDescent="0.2">
      <c r="A91" s="132"/>
      <c r="B91" s="132"/>
      <c r="C91" s="132"/>
      <c r="D91" s="132"/>
      <c r="E91" s="132"/>
      <c r="F91" s="132"/>
      <c r="G91" s="132"/>
      <c r="H91" s="152">
        <v>17417</v>
      </c>
      <c r="I91" s="130" t="s">
        <v>370</v>
      </c>
    </row>
    <row r="92" spans="1:9" x14ac:dyDescent="0.2">
      <c r="A92" s="132"/>
      <c r="B92" s="132"/>
      <c r="C92" s="132"/>
      <c r="D92" s="132"/>
      <c r="E92" s="132"/>
      <c r="F92" s="132"/>
      <c r="G92" s="132"/>
      <c r="H92" s="152">
        <v>17556</v>
      </c>
      <c r="I92" s="130" t="s">
        <v>371</v>
      </c>
    </row>
    <row r="93" spans="1:9" x14ac:dyDescent="0.2">
      <c r="A93" s="132"/>
      <c r="B93" s="132"/>
      <c r="C93" s="132"/>
      <c r="D93" s="132"/>
      <c r="E93" s="132"/>
      <c r="F93" s="132"/>
      <c r="G93" s="132"/>
      <c r="H93" s="152">
        <v>17558</v>
      </c>
      <c r="I93" s="130" t="s">
        <v>372</v>
      </c>
    </row>
    <row r="94" spans="1:9" x14ac:dyDescent="0.2">
      <c r="A94" s="132"/>
      <c r="B94" s="132"/>
      <c r="C94" s="132"/>
      <c r="D94" s="132"/>
      <c r="E94" s="132"/>
      <c r="F94" s="132"/>
      <c r="G94" s="132"/>
      <c r="H94" s="152">
        <v>17575</v>
      </c>
      <c r="I94" s="130" t="s">
        <v>373</v>
      </c>
    </row>
    <row r="95" spans="1:9" x14ac:dyDescent="0.2">
      <c r="A95" s="132"/>
      <c r="B95" s="132"/>
      <c r="C95" s="132"/>
      <c r="D95" s="132"/>
      <c r="E95" s="132"/>
      <c r="F95" s="132"/>
      <c r="G95" s="132"/>
      <c r="H95" s="152">
        <v>17585</v>
      </c>
      <c r="I95" s="130" t="s">
        <v>374</v>
      </c>
    </row>
    <row r="96" spans="1:9" x14ac:dyDescent="0.2">
      <c r="A96" s="132"/>
      <c r="B96" s="132"/>
      <c r="C96" s="132"/>
      <c r="D96" s="132"/>
      <c r="E96" s="132"/>
      <c r="F96" s="132"/>
      <c r="G96" s="132"/>
      <c r="H96" s="152">
        <v>17795</v>
      </c>
      <c r="I96" s="130" t="s">
        <v>375</v>
      </c>
    </row>
    <row r="97" spans="1:9" x14ac:dyDescent="0.2">
      <c r="A97" s="132"/>
      <c r="B97" s="132"/>
      <c r="C97" s="132"/>
      <c r="D97" s="132"/>
      <c r="E97" s="132"/>
      <c r="F97" s="132"/>
      <c r="G97" s="132"/>
      <c r="H97" s="152">
        <v>17925</v>
      </c>
      <c r="I97" s="130" t="s">
        <v>376</v>
      </c>
    </row>
    <row r="98" spans="1:9" x14ac:dyDescent="0.2">
      <c r="A98" s="132"/>
      <c r="B98" s="132"/>
      <c r="C98" s="132"/>
      <c r="D98" s="132"/>
      <c r="E98" s="132"/>
      <c r="F98" s="132"/>
      <c r="G98" s="132"/>
      <c r="H98" s="152">
        <v>17965</v>
      </c>
      <c r="I98" s="130" t="s">
        <v>377</v>
      </c>
    </row>
    <row r="99" spans="1:9" x14ac:dyDescent="0.2">
      <c r="A99" s="132"/>
      <c r="B99" s="132"/>
      <c r="C99" s="132"/>
      <c r="D99" s="132"/>
      <c r="E99" s="132"/>
      <c r="F99" s="132"/>
      <c r="G99" s="132"/>
      <c r="H99" s="152">
        <v>18215</v>
      </c>
      <c r="I99" s="130" t="s">
        <v>378</v>
      </c>
    </row>
    <row r="100" spans="1:9" x14ac:dyDescent="0.2">
      <c r="A100" s="132"/>
      <c r="B100" s="132"/>
      <c r="C100" s="132"/>
      <c r="D100" s="132"/>
      <c r="E100" s="132"/>
      <c r="F100" s="132"/>
      <c r="G100" s="132"/>
      <c r="H100" s="152">
        <v>18625</v>
      </c>
      <c r="I100" s="130" t="s">
        <v>379</v>
      </c>
    </row>
    <row r="101" spans="1:9" x14ac:dyDescent="0.2">
      <c r="A101" s="132"/>
      <c r="B101" s="132"/>
      <c r="C101" s="132"/>
      <c r="D101" s="132"/>
      <c r="E101" s="132"/>
      <c r="F101" s="132"/>
      <c r="G101" s="132"/>
      <c r="H101" s="152">
        <v>18637</v>
      </c>
      <c r="I101" s="130" t="s">
        <v>380</v>
      </c>
    </row>
    <row r="102" spans="1:9" x14ac:dyDescent="0.2">
      <c r="A102" s="132"/>
      <c r="B102" s="132"/>
      <c r="C102" s="132"/>
      <c r="D102" s="132"/>
      <c r="E102" s="132"/>
      <c r="F102" s="132"/>
      <c r="G102" s="132"/>
      <c r="H102" s="152">
        <v>18642</v>
      </c>
      <c r="I102" s="130" t="s">
        <v>381</v>
      </c>
    </row>
    <row r="103" spans="1:9" x14ac:dyDescent="0.2">
      <c r="A103" s="132"/>
      <c r="B103" s="132"/>
      <c r="C103" s="132"/>
      <c r="D103" s="132"/>
      <c r="E103" s="132"/>
      <c r="F103" s="132"/>
      <c r="G103" s="132"/>
      <c r="H103" s="152">
        <v>18720</v>
      </c>
      <c r="I103" s="130" t="s">
        <v>382</v>
      </c>
    </row>
    <row r="104" spans="1:9" x14ac:dyDescent="0.2">
      <c r="A104" s="132"/>
      <c r="B104" s="132"/>
      <c r="C104" s="132"/>
      <c r="D104" s="132"/>
      <c r="E104" s="132"/>
      <c r="F104" s="132"/>
      <c r="G104" s="132"/>
      <c r="H104" s="152">
        <v>18740</v>
      </c>
      <c r="I104" s="130" t="s">
        <v>383</v>
      </c>
    </row>
    <row r="105" spans="1:9" x14ac:dyDescent="0.2">
      <c r="A105" s="132"/>
      <c r="B105" s="132"/>
      <c r="C105" s="132"/>
      <c r="D105" s="132"/>
      <c r="E105" s="132"/>
      <c r="F105" s="132"/>
      <c r="G105" s="132"/>
      <c r="H105" s="152">
        <v>18748</v>
      </c>
      <c r="I105" s="130" t="s">
        <v>529</v>
      </c>
    </row>
    <row r="106" spans="1:9" x14ac:dyDescent="0.2">
      <c r="A106" s="132"/>
      <c r="B106" s="132"/>
      <c r="C106" s="132"/>
      <c r="D106" s="132"/>
      <c r="E106" s="132"/>
      <c r="F106" s="132"/>
      <c r="G106" s="132"/>
      <c r="H106" s="152">
        <v>19013</v>
      </c>
      <c r="I106" s="130" t="s">
        <v>384</v>
      </c>
    </row>
    <row r="107" spans="1:9" x14ac:dyDescent="0.2">
      <c r="A107" s="132"/>
      <c r="B107" s="132"/>
      <c r="C107" s="132"/>
      <c r="D107" s="132"/>
      <c r="E107" s="132"/>
      <c r="F107" s="132"/>
      <c r="G107" s="132"/>
      <c r="H107" s="152">
        <v>19042</v>
      </c>
      <c r="I107" s="130" t="s">
        <v>385</v>
      </c>
    </row>
    <row r="108" spans="1:9" x14ac:dyDescent="0.2">
      <c r="A108" s="132"/>
      <c r="B108" s="132"/>
      <c r="C108" s="132"/>
      <c r="D108" s="132"/>
      <c r="E108" s="132"/>
      <c r="F108" s="132"/>
      <c r="G108" s="132"/>
      <c r="H108" s="152">
        <v>19055</v>
      </c>
      <c r="I108" s="130" t="s">
        <v>386</v>
      </c>
    </row>
    <row r="109" spans="1:9" x14ac:dyDescent="0.2">
      <c r="A109" s="132"/>
      <c r="B109" s="132"/>
      <c r="C109" s="132"/>
      <c r="D109" s="132"/>
      <c r="E109" s="132"/>
      <c r="F109" s="132"/>
      <c r="G109" s="132"/>
      <c r="H109" s="152">
        <v>19202</v>
      </c>
      <c r="I109" s="130" t="s">
        <v>387</v>
      </c>
    </row>
    <row r="110" spans="1:9" x14ac:dyDescent="0.2">
      <c r="A110" s="132"/>
      <c r="B110" s="132"/>
      <c r="C110" s="132"/>
      <c r="D110" s="132"/>
      <c r="E110" s="132"/>
      <c r="F110" s="132"/>
      <c r="G110" s="132"/>
      <c r="H110" s="152">
        <v>19255</v>
      </c>
      <c r="I110" s="130" t="s">
        <v>388</v>
      </c>
    </row>
    <row r="111" spans="1:9" x14ac:dyDescent="0.2">
      <c r="A111" s="132"/>
      <c r="B111" s="132"/>
      <c r="C111" s="132"/>
      <c r="D111" s="132"/>
      <c r="E111" s="132"/>
      <c r="F111" s="132"/>
      <c r="G111" s="132"/>
      <c r="H111" s="152">
        <v>19297</v>
      </c>
      <c r="I111" s="130" t="s">
        <v>389</v>
      </c>
    </row>
    <row r="112" spans="1:9" x14ac:dyDescent="0.2">
      <c r="A112" s="132"/>
      <c r="B112" s="132"/>
      <c r="C112" s="132"/>
      <c r="D112" s="132"/>
      <c r="E112" s="132"/>
      <c r="F112" s="132"/>
      <c r="G112" s="132"/>
      <c r="H112" s="152">
        <v>19341</v>
      </c>
      <c r="I112" s="130" t="s">
        <v>390</v>
      </c>
    </row>
    <row r="113" spans="1:9" x14ac:dyDescent="0.2">
      <c r="A113" s="132"/>
      <c r="B113" s="132"/>
      <c r="C113" s="132"/>
      <c r="D113" s="132"/>
      <c r="E113" s="132"/>
      <c r="F113" s="132"/>
      <c r="G113" s="132"/>
      <c r="H113" s="152">
        <v>19351</v>
      </c>
      <c r="I113" s="130" t="s">
        <v>391</v>
      </c>
    </row>
    <row r="114" spans="1:9" x14ac:dyDescent="0.2">
      <c r="A114" s="132"/>
      <c r="B114" s="132"/>
      <c r="C114" s="132"/>
      <c r="D114" s="132"/>
      <c r="E114" s="132"/>
      <c r="F114" s="132"/>
      <c r="G114" s="132"/>
      <c r="H114" s="152">
        <v>19504</v>
      </c>
      <c r="I114" s="130" t="s">
        <v>392</v>
      </c>
    </row>
    <row r="115" spans="1:9" x14ac:dyDescent="0.2">
      <c r="A115" s="132"/>
      <c r="B115" s="132"/>
      <c r="C115" s="132"/>
      <c r="D115" s="132"/>
      <c r="E115" s="132"/>
      <c r="F115" s="132"/>
      <c r="G115" s="132"/>
      <c r="H115" s="152">
        <v>19563</v>
      </c>
      <c r="I115" s="130" t="s">
        <v>393</v>
      </c>
    </row>
    <row r="116" spans="1:9" x14ac:dyDescent="0.2">
      <c r="A116" s="132"/>
      <c r="B116" s="132"/>
      <c r="C116" s="132"/>
      <c r="D116" s="132"/>
      <c r="E116" s="132"/>
      <c r="F116" s="132"/>
      <c r="G116" s="132"/>
      <c r="H116" s="152">
        <v>19595</v>
      </c>
      <c r="I116" s="130" t="s">
        <v>394</v>
      </c>
    </row>
    <row r="117" spans="1:9" x14ac:dyDescent="0.2">
      <c r="A117" s="132"/>
      <c r="B117" s="132"/>
      <c r="C117" s="132"/>
      <c r="D117" s="132"/>
      <c r="E117" s="132"/>
      <c r="F117" s="132"/>
      <c r="G117" s="132"/>
      <c r="H117" s="152">
        <v>19693</v>
      </c>
      <c r="I117" s="130" t="s">
        <v>395</v>
      </c>
    </row>
    <row r="118" spans="1:9" x14ac:dyDescent="0.2">
      <c r="A118" s="132"/>
      <c r="B118" s="132"/>
      <c r="C118" s="132"/>
      <c r="D118" s="132"/>
      <c r="E118" s="132"/>
      <c r="F118" s="132"/>
      <c r="G118" s="132"/>
      <c r="H118" s="152">
        <v>19805</v>
      </c>
      <c r="I118" s="130" t="s">
        <v>396</v>
      </c>
    </row>
    <row r="119" spans="1:9" x14ac:dyDescent="0.2">
      <c r="A119" s="132"/>
      <c r="B119" s="132"/>
      <c r="C119" s="132"/>
      <c r="D119" s="132"/>
      <c r="E119" s="132"/>
      <c r="F119" s="132"/>
      <c r="G119" s="132"/>
      <c r="H119" s="152">
        <v>19825</v>
      </c>
      <c r="I119" s="130" t="s">
        <v>397</v>
      </c>
    </row>
    <row r="120" spans="1:9" x14ac:dyDescent="0.2">
      <c r="A120" s="132"/>
      <c r="B120" s="132"/>
      <c r="C120" s="132"/>
      <c r="D120" s="132"/>
      <c r="E120" s="132"/>
      <c r="F120" s="132"/>
      <c r="G120" s="132"/>
      <c r="H120" s="152">
        <v>19839</v>
      </c>
      <c r="I120" s="130" t="s">
        <v>398</v>
      </c>
    </row>
    <row r="121" spans="1:9" x14ac:dyDescent="0.2">
      <c r="A121" s="132"/>
      <c r="B121" s="132"/>
      <c r="C121" s="132"/>
      <c r="D121" s="132"/>
      <c r="E121" s="132"/>
      <c r="F121" s="132"/>
      <c r="G121" s="132"/>
      <c r="H121" s="152">
        <v>19902</v>
      </c>
      <c r="I121" s="130" t="s">
        <v>399</v>
      </c>
    </row>
    <row r="122" spans="1:9" x14ac:dyDescent="0.2">
      <c r="A122" s="132"/>
      <c r="B122" s="132"/>
      <c r="C122" s="132"/>
      <c r="D122" s="132"/>
      <c r="E122" s="132"/>
      <c r="F122" s="132"/>
      <c r="G122" s="132"/>
      <c r="H122" s="130">
        <v>20220</v>
      </c>
      <c r="I122" s="130" t="s">
        <v>400</v>
      </c>
    </row>
    <row r="123" spans="1:9" x14ac:dyDescent="0.2">
      <c r="A123" s="132"/>
      <c r="B123" s="132"/>
      <c r="C123" s="132"/>
      <c r="D123" s="132"/>
      <c r="E123" s="132"/>
      <c r="F123" s="132"/>
      <c r="G123" s="132"/>
      <c r="H123" s="152">
        <v>20371</v>
      </c>
      <c r="I123" s="130" t="s">
        <v>401</v>
      </c>
    </row>
    <row r="124" spans="1:9" x14ac:dyDescent="0.2">
      <c r="A124" s="132"/>
      <c r="B124" s="132"/>
      <c r="C124" s="132"/>
      <c r="D124" s="132"/>
      <c r="E124" s="132"/>
      <c r="F124" s="132"/>
      <c r="G124" s="132"/>
      <c r="H124" s="130">
        <v>20380</v>
      </c>
      <c r="I124" s="130" t="s">
        <v>402</v>
      </c>
    </row>
    <row r="125" spans="1:9" x14ac:dyDescent="0.2">
      <c r="A125" s="132"/>
      <c r="B125" s="132"/>
      <c r="C125" s="132"/>
      <c r="D125" s="132"/>
      <c r="E125" s="132"/>
      <c r="F125" s="132"/>
      <c r="G125" s="132"/>
      <c r="H125" s="152">
        <v>20450</v>
      </c>
      <c r="I125" s="130" t="s">
        <v>403</v>
      </c>
    </row>
    <row r="126" spans="1:9" x14ac:dyDescent="0.2">
      <c r="A126" s="132"/>
      <c r="B126" s="132"/>
      <c r="C126" s="132"/>
      <c r="D126" s="132"/>
      <c r="E126" s="132"/>
      <c r="F126" s="132"/>
      <c r="G126" s="132"/>
      <c r="H126" s="152">
        <v>20451</v>
      </c>
      <c r="I126" s="130" t="s">
        <v>404</v>
      </c>
    </row>
    <row r="127" spans="1:9" x14ac:dyDescent="0.2">
      <c r="A127" s="132"/>
      <c r="B127" s="132"/>
      <c r="C127" s="132"/>
      <c r="D127" s="132"/>
      <c r="E127" s="132"/>
      <c r="F127" s="132"/>
      <c r="G127" s="132"/>
      <c r="H127" s="152">
        <v>20530</v>
      </c>
      <c r="I127" s="130" t="s">
        <v>405</v>
      </c>
    </row>
    <row r="128" spans="1:9" x14ac:dyDescent="0.2">
      <c r="A128" s="132"/>
      <c r="B128" s="132"/>
      <c r="C128" s="132"/>
      <c r="D128" s="132"/>
      <c r="E128" s="132"/>
      <c r="F128" s="132"/>
      <c r="G128" s="132"/>
      <c r="H128" s="152">
        <v>20651</v>
      </c>
      <c r="I128" s="130" t="s">
        <v>406</v>
      </c>
    </row>
    <row r="129" spans="1:9" x14ac:dyDescent="0.2">
      <c r="A129" s="132"/>
      <c r="B129" s="132"/>
      <c r="C129" s="132"/>
      <c r="D129" s="132"/>
      <c r="E129" s="132"/>
      <c r="F129" s="132"/>
      <c r="G129" s="132"/>
      <c r="H129" s="152">
        <v>20693</v>
      </c>
      <c r="I129" s="130" t="s">
        <v>407</v>
      </c>
    </row>
    <row r="130" spans="1:9" x14ac:dyDescent="0.2">
      <c r="A130" s="132"/>
      <c r="B130" s="132"/>
      <c r="C130" s="132"/>
      <c r="D130" s="132"/>
      <c r="E130" s="132"/>
      <c r="F130" s="132"/>
      <c r="G130" s="132"/>
      <c r="H130" s="152">
        <v>20715</v>
      </c>
      <c r="I130" s="130" t="s">
        <v>408</v>
      </c>
    </row>
    <row r="131" spans="1:9" x14ac:dyDescent="0.2">
      <c r="A131" s="132"/>
      <c r="B131" s="132"/>
      <c r="C131" s="132"/>
      <c r="D131" s="132"/>
      <c r="E131" s="132"/>
      <c r="F131" s="132"/>
      <c r="G131" s="132"/>
      <c r="H131" s="152">
        <v>20718</v>
      </c>
      <c r="I131" s="130" t="s">
        <v>409</v>
      </c>
    </row>
    <row r="132" spans="1:9" x14ac:dyDescent="0.2">
      <c r="A132" s="132"/>
      <c r="B132" s="132"/>
      <c r="C132" s="132"/>
      <c r="D132" s="132"/>
      <c r="E132" s="132"/>
      <c r="F132" s="132"/>
      <c r="G132" s="132"/>
      <c r="H132" s="130">
        <v>20719</v>
      </c>
      <c r="I132" s="130" t="s">
        <v>410</v>
      </c>
    </row>
    <row r="133" spans="1:9" x14ac:dyDescent="0.2">
      <c r="A133" s="132"/>
      <c r="B133" s="132"/>
      <c r="C133" s="132"/>
      <c r="D133" s="132"/>
      <c r="E133" s="132"/>
      <c r="F133" s="132"/>
      <c r="G133" s="132"/>
      <c r="H133" s="152">
        <v>20777</v>
      </c>
      <c r="I133" s="130" t="s">
        <v>542</v>
      </c>
    </row>
    <row r="134" spans="1:9" x14ac:dyDescent="0.2">
      <c r="A134" s="132"/>
      <c r="B134" s="132"/>
      <c r="C134" s="132"/>
      <c r="D134" s="132"/>
      <c r="E134" s="132"/>
      <c r="F134" s="132"/>
      <c r="G134" s="132"/>
      <c r="H134" s="152">
        <v>21059</v>
      </c>
      <c r="I134" s="130" t="s">
        <v>411</v>
      </c>
    </row>
    <row r="135" spans="1:9" x14ac:dyDescent="0.2">
      <c r="A135" s="132"/>
      <c r="B135" s="132"/>
      <c r="C135" s="132"/>
      <c r="D135" s="132"/>
      <c r="E135" s="132"/>
      <c r="F135" s="132"/>
      <c r="G135" s="132"/>
      <c r="H135" s="152">
        <v>21071</v>
      </c>
      <c r="I135" s="130" t="s">
        <v>412</v>
      </c>
    </row>
    <row r="136" spans="1:9" x14ac:dyDescent="0.2">
      <c r="A136" s="132"/>
      <c r="B136" s="132"/>
      <c r="C136" s="132"/>
      <c r="D136" s="132"/>
      <c r="E136" s="132"/>
      <c r="F136" s="132"/>
      <c r="G136" s="132"/>
      <c r="H136" s="152">
        <v>21113</v>
      </c>
      <c r="I136" s="130" t="s">
        <v>543</v>
      </c>
    </row>
    <row r="137" spans="1:9" x14ac:dyDescent="0.2">
      <c r="A137" s="132"/>
      <c r="B137" s="132"/>
      <c r="C137" s="132"/>
      <c r="D137" s="132"/>
      <c r="E137" s="132"/>
      <c r="F137" s="132"/>
      <c r="G137" s="132"/>
      <c r="H137" s="152">
        <v>21172</v>
      </c>
      <c r="I137" s="130" t="s">
        <v>530</v>
      </c>
    </row>
    <row r="138" spans="1:9" x14ac:dyDescent="0.2">
      <c r="A138" s="132"/>
      <c r="B138" s="132"/>
      <c r="C138" s="132"/>
      <c r="D138" s="132"/>
      <c r="E138" s="132"/>
      <c r="F138" s="132"/>
      <c r="G138" s="132"/>
      <c r="H138" s="130">
        <v>21183</v>
      </c>
      <c r="I138" s="130" t="s">
        <v>413</v>
      </c>
    </row>
    <row r="139" spans="1:9" x14ac:dyDescent="0.2">
      <c r="A139" s="132"/>
      <c r="B139" s="132"/>
      <c r="C139" s="132"/>
      <c r="D139" s="132"/>
      <c r="E139" s="132"/>
      <c r="F139" s="132"/>
      <c r="G139" s="132"/>
      <c r="H139" s="152">
        <v>21205</v>
      </c>
      <c r="I139" s="130" t="s">
        <v>414</v>
      </c>
    </row>
    <row r="140" spans="1:9" x14ac:dyDescent="0.2">
      <c r="A140" s="132"/>
      <c r="B140" s="132"/>
      <c r="C140" s="132"/>
      <c r="D140" s="132"/>
      <c r="E140" s="132"/>
      <c r="F140" s="132"/>
      <c r="G140" s="132"/>
      <c r="H140" s="130">
        <v>21472</v>
      </c>
      <c r="I140" s="130" t="s">
        <v>415</v>
      </c>
    </row>
    <row r="141" spans="1:9" x14ac:dyDescent="0.2">
      <c r="A141" s="132"/>
      <c r="B141" s="132"/>
      <c r="C141" s="132"/>
      <c r="D141" s="132"/>
      <c r="E141" s="132"/>
      <c r="F141" s="132"/>
      <c r="G141" s="132"/>
      <c r="H141" s="130">
        <v>21475</v>
      </c>
      <c r="I141" s="130" t="s">
        <v>416</v>
      </c>
    </row>
    <row r="142" spans="1:9" x14ac:dyDescent="0.2">
      <c r="A142" s="132"/>
      <c r="B142" s="132"/>
      <c r="C142" s="132"/>
      <c r="D142" s="132"/>
      <c r="E142" s="132"/>
      <c r="F142" s="132"/>
      <c r="G142" s="132"/>
      <c r="H142" s="130">
        <v>21476</v>
      </c>
      <c r="I142" s="130" t="s">
        <v>417</v>
      </c>
    </row>
    <row r="143" spans="1:9" x14ac:dyDescent="0.2">
      <c r="A143" s="132"/>
      <c r="B143" s="132"/>
      <c r="C143" s="132"/>
      <c r="D143" s="132"/>
      <c r="E143" s="132"/>
      <c r="F143" s="132"/>
      <c r="G143" s="132"/>
      <c r="H143" s="130">
        <v>21478</v>
      </c>
      <c r="I143" s="130" t="s">
        <v>418</v>
      </c>
    </row>
    <row r="144" spans="1:9" x14ac:dyDescent="0.2">
      <c r="A144" s="132"/>
      <c r="B144" s="132"/>
      <c r="C144" s="132"/>
      <c r="D144" s="132"/>
      <c r="E144" s="132"/>
      <c r="F144" s="132"/>
      <c r="G144" s="132"/>
      <c r="H144" s="152">
        <v>21619</v>
      </c>
      <c r="I144" s="130" t="s">
        <v>419</v>
      </c>
    </row>
    <row r="145" spans="1:9" x14ac:dyDescent="0.2">
      <c r="A145" s="132"/>
      <c r="B145" s="132"/>
      <c r="C145" s="132"/>
      <c r="D145" s="132"/>
      <c r="E145" s="132"/>
      <c r="F145" s="132"/>
      <c r="G145" s="132"/>
      <c r="H145" s="152">
        <v>21755</v>
      </c>
      <c r="I145" s="130" t="s">
        <v>420</v>
      </c>
    </row>
    <row r="146" spans="1:9" x14ac:dyDescent="0.2">
      <c r="A146" s="132"/>
      <c r="B146" s="132"/>
      <c r="C146" s="132"/>
      <c r="D146" s="132"/>
      <c r="E146" s="132"/>
      <c r="F146" s="132"/>
      <c r="G146" s="132"/>
      <c r="H146" s="152">
        <v>21757</v>
      </c>
      <c r="I146" s="130" t="s">
        <v>421</v>
      </c>
    </row>
    <row r="147" spans="1:9" x14ac:dyDescent="0.2">
      <c r="A147" s="132"/>
      <c r="B147" s="132"/>
      <c r="C147" s="132"/>
      <c r="D147" s="132"/>
      <c r="E147" s="132"/>
      <c r="F147" s="132"/>
      <c r="G147" s="132"/>
      <c r="H147" s="152">
        <v>22093</v>
      </c>
      <c r="I147" s="130" t="s">
        <v>531</v>
      </c>
    </row>
    <row r="148" spans="1:9" x14ac:dyDescent="0.2">
      <c r="A148" s="132"/>
      <c r="B148" s="132"/>
      <c r="C148" s="132"/>
      <c r="D148" s="132"/>
      <c r="E148" s="132"/>
      <c r="F148" s="132"/>
      <c r="G148" s="132"/>
      <c r="H148" s="152">
        <v>22223</v>
      </c>
      <c r="I148" s="130" t="s">
        <v>422</v>
      </c>
    </row>
    <row r="149" spans="1:9" x14ac:dyDescent="0.2">
      <c r="A149" s="132"/>
      <c r="B149" s="132"/>
      <c r="C149" s="132"/>
      <c r="D149" s="132"/>
      <c r="E149" s="132"/>
      <c r="F149" s="132"/>
      <c r="G149" s="132"/>
      <c r="H149" s="152">
        <v>22231</v>
      </c>
      <c r="I149" s="130" t="s">
        <v>423</v>
      </c>
    </row>
    <row r="150" spans="1:9" x14ac:dyDescent="0.2">
      <c r="A150" s="132"/>
      <c r="B150" s="132"/>
      <c r="C150" s="132"/>
      <c r="D150" s="132"/>
      <c r="E150" s="132"/>
      <c r="F150" s="132"/>
      <c r="G150" s="132"/>
      <c r="H150" s="152">
        <v>22270</v>
      </c>
      <c r="I150" s="130" t="s">
        <v>424</v>
      </c>
    </row>
    <row r="151" spans="1:9" x14ac:dyDescent="0.2">
      <c r="A151" s="132"/>
      <c r="B151" s="132"/>
      <c r="C151" s="132"/>
      <c r="D151" s="132"/>
      <c r="E151" s="132"/>
      <c r="F151" s="132"/>
      <c r="G151" s="132"/>
      <c r="H151" s="152">
        <v>22272</v>
      </c>
      <c r="I151" s="130" t="s">
        <v>425</v>
      </c>
    </row>
    <row r="152" spans="1:9" x14ac:dyDescent="0.2">
      <c r="A152" s="132"/>
      <c r="B152" s="132"/>
      <c r="C152" s="132"/>
      <c r="D152" s="132"/>
      <c r="E152" s="132"/>
      <c r="F152" s="132"/>
      <c r="G152" s="132"/>
      <c r="H152" s="152">
        <v>22275</v>
      </c>
      <c r="I152" s="130" t="s">
        <v>426</v>
      </c>
    </row>
    <row r="153" spans="1:9" x14ac:dyDescent="0.2">
      <c r="A153" s="132"/>
      <c r="B153" s="132"/>
      <c r="C153" s="132"/>
      <c r="D153" s="132"/>
      <c r="E153" s="132"/>
      <c r="F153" s="132"/>
      <c r="G153" s="132"/>
      <c r="H153" s="152">
        <v>22457</v>
      </c>
      <c r="I153" s="130" t="s">
        <v>427</v>
      </c>
    </row>
    <row r="154" spans="1:9" x14ac:dyDescent="0.2">
      <c r="A154" s="132"/>
      <c r="B154" s="132"/>
      <c r="C154" s="132"/>
      <c r="D154" s="132"/>
      <c r="E154" s="132"/>
      <c r="F154" s="132"/>
      <c r="G154" s="132"/>
      <c r="H154" s="130">
        <v>22461</v>
      </c>
      <c r="I154" s="130" t="s">
        <v>428</v>
      </c>
    </row>
    <row r="155" spans="1:9" x14ac:dyDescent="0.2">
      <c r="A155" s="132"/>
      <c r="B155" s="132"/>
      <c r="C155" s="132"/>
      <c r="D155" s="132"/>
      <c r="E155" s="132"/>
      <c r="F155" s="132"/>
      <c r="G155" s="132"/>
      <c r="H155" s="152">
        <v>22485</v>
      </c>
      <c r="I155" s="130" t="s">
        <v>429</v>
      </c>
    </row>
    <row r="156" spans="1:9" x14ac:dyDescent="0.2">
      <c r="A156" s="132"/>
      <c r="B156" s="132"/>
      <c r="C156" s="132"/>
      <c r="D156" s="132"/>
      <c r="E156" s="132"/>
      <c r="F156" s="132"/>
      <c r="G156" s="132"/>
      <c r="H156" s="152">
        <v>22504</v>
      </c>
      <c r="I156" s="130" t="s">
        <v>430</v>
      </c>
    </row>
    <row r="157" spans="1:9" x14ac:dyDescent="0.2">
      <c r="A157" s="132"/>
      <c r="B157" s="132"/>
      <c r="C157" s="132"/>
      <c r="D157" s="132"/>
      <c r="E157" s="132"/>
      <c r="F157" s="132"/>
      <c r="G157" s="132"/>
      <c r="H157" s="152">
        <v>22518</v>
      </c>
      <c r="I157" s="130" t="s">
        <v>431</v>
      </c>
    </row>
    <row r="158" spans="1:9" x14ac:dyDescent="0.2">
      <c r="A158" s="132"/>
      <c r="B158" s="132"/>
      <c r="C158" s="132"/>
      <c r="D158" s="132"/>
      <c r="E158" s="132"/>
      <c r="F158" s="132"/>
      <c r="G158" s="132"/>
      <c r="H158" s="152">
        <v>22527</v>
      </c>
      <c r="I158" s="130" t="s">
        <v>432</v>
      </c>
    </row>
    <row r="159" spans="1:9" x14ac:dyDescent="0.2">
      <c r="A159" s="132"/>
      <c r="B159" s="132"/>
      <c r="C159" s="132"/>
      <c r="D159" s="132"/>
      <c r="E159" s="132"/>
      <c r="F159" s="132"/>
      <c r="G159" s="132"/>
      <c r="H159" s="152">
        <v>22528</v>
      </c>
      <c r="I159" s="130" t="s">
        <v>532</v>
      </c>
    </row>
    <row r="160" spans="1:9" x14ac:dyDescent="0.2">
      <c r="A160" s="132"/>
      <c r="B160" s="132"/>
      <c r="C160" s="132"/>
      <c r="D160" s="132"/>
      <c r="E160" s="132"/>
      <c r="F160" s="132"/>
      <c r="G160" s="132"/>
      <c r="H160" s="130">
        <v>22594</v>
      </c>
      <c r="I160" s="130" t="s">
        <v>433</v>
      </c>
    </row>
    <row r="161" spans="1:9" x14ac:dyDescent="0.2">
      <c r="A161" s="132"/>
      <c r="B161" s="132"/>
      <c r="C161" s="132"/>
      <c r="D161" s="132"/>
      <c r="E161" s="132"/>
      <c r="F161" s="132"/>
      <c r="G161" s="132"/>
      <c r="H161" s="152">
        <v>22627</v>
      </c>
      <c r="I161" s="130" t="s">
        <v>434</v>
      </c>
    </row>
    <row r="162" spans="1:9" x14ac:dyDescent="0.2">
      <c r="A162" s="132"/>
      <c r="B162" s="132"/>
      <c r="C162" s="132"/>
      <c r="D162" s="132"/>
      <c r="E162" s="132"/>
      <c r="F162" s="132"/>
      <c r="G162" s="132"/>
      <c r="H162" s="130">
        <v>22633</v>
      </c>
      <c r="I162" s="130" t="s">
        <v>435</v>
      </c>
    </row>
    <row r="163" spans="1:9" x14ac:dyDescent="0.2">
      <c r="A163" s="132"/>
      <c r="B163" s="132"/>
      <c r="C163" s="132"/>
      <c r="D163" s="132"/>
      <c r="E163" s="132"/>
      <c r="F163" s="132"/>
      <c r="G163" s="132"/>
      <c r="H163" s="152">
        <v>22637</v>
      </c>
      <c r="I163" s="130" t="s">
        <v>436</v>
      </c>
    </row>
    <row r="164" spans="1:9" x14ac:dyDescent="0.2">
      <c r="A164" s="132"/>
      <c r="B164" s="132"/>
      <c r="C164" s="132"/>
      <c r="D164" s="132"/>
      <c r="E164" s="132"/>
      <c r="F164" s="132"/>
      <c r="G164" s="132"/>
      <c r="H164" s="130">
        <v>22638</v>
      </c>
      <c r="I164" s="130" t="s">
        <v>533</v>
      </c>
    </row>
    <row r="165" spans="1:9" x14ac:dyDescent="0.2">
      <c r="A165" s="132"/>
      <c r="B165" s="132"/>
      <c r="C165" s="132"/>
      <c r="D165" s="132"/>
      <c r="E165" s="132"/>
      <c r="F165" s="132"/>
      <c r="G165" s="132"/>
      <c r="H165" s="152">
        <v>22795</v>
      </c>
      <c r="I165" s="130" t="s">
        <v>534</v>
      </c>
    </row>
    <row r="166" spans="1:9" x14ac:dyDescent="0.2">
      <c r="A166" s="132"/>
      <c r="B166" s="132"/>
      <c r="C166" s="132"/>
      <c r="D166" s="132"/>
      <c r="E166" s="132"/>
      <c r="F166" s="132"/>
      <c r="G166" s="132"/>
      <c r="H166" s="152">
        <v>22807</v>
      </c>
      <c r="I166" s="130" t="s">
        <v>437</v>
      </c>
    </row>
    <row r="167" spans="1:9" x14ac:dyDescent="0.2">
      <c r="A167" s="132"/>
      <c r="B167" s="132"/>
      <c r="C167" s="132"/>
      <c r="D167" s="132"/>
      <c r="E167" s="132"/>
      <c r="F167" s="132"/>
      <c r="G167" s="132"/>
      <c r="H167" s="152">
        <v>23353</v>
      </c>
      <c r="I167" s="130" t="s">
        <v>438</v>
      </c>
    </row>
    <row r="168" spans="1:9" x14ac:dyDescent="0.2">
      <c r="A168" s="132"/>
      <c r="B168" s="132"/>
      <c r="C168" s="132"/>
      <c r="D168" s="132"/>
      <c r="E168" s="132"/>
      <c r="F168" s="132"/>
      <c r="G168" s="132"/>
      <c r="H168" s="152">
        <v>23423</v>
      </c>
      <c r="I168" s="130" t="s">
        <v>439</v>
      </c>
    </row>
    <row r="169" spans="1:9" x14ac:dyDescent="0.2">
      <c r="A169" s="132"/>
      <c r="B169" s="132"/>
      <c r="C169" s="132"/>
      <c r="D169" s="132"/>
      <c r="E169" s="132"/>
      <c r="F169" s="132"/>
      <c r="G169" s="132"/>
      <c r="H169" s="130">
        <v>23532</v>
      </c>
      <c r="I169" s="130" t="s">
        <v>440</v>
      </c>
    </row>
    <row r="170" spans="1:9" x14ac:dyDescent="0.2">
      <c r="A170" s="132"/>
      <c r="B170" s="132"/>
      <c r="C170" s="132"/>
      <c r="D170" s="132"/>
      <c r="E170" s="132"/>
      <c r="F170" s="132"/>
      <c r="G170" s="132"/>
      <c r="H170" s="152">
        <v>23549</v>
      </c>
      <c r="I170" s="130" t="s">
        <v>441</v>
      </c>
    </row>
    <row r="171" spans="1:9" x14ac:dyDescent="0.2">
      <c r="A171" s="132"/>
      <c r="B171" s="132"/>
      <c r="C171" s="132"/>
      <c r="D171" s="132"/>
      <c r="E171" s="132"/>
      <c r="F171" s="132"/>
      <c r="G171" s="132"/>
      <c r="H171" s="152">
        <v>23742</v>
      </c>
      <c r="I171" s="130" t="s">
        <v>442</v>
      </c>
    </row>
    <row r="172" spans="1:9" x14ac:dyDescent="0.2">
      <c r="A172" s="132"/>
      <c r="B172" s="132"/>
      <c r="C172" s="132"/>
      <c r="D172" s="132"/>
      <c r="E172" s="132"/>
      <c r="F172" s="132"/>
      <c r="G172" s="132"/>
      <c r="H172" s="152">
        <v>23843</v>
      </c>
      <c r="I172" s="130" t="s">
        <v>443</v>
      </c>
    </row>
    <row r="173" spans="1:9" x14ac:dyDescent="0.2">
      <c r="A173" s="132"/>
      <c r="B173" s="132"/>
      <c r="C173" s="132"/>
      <c r="D173" s="132"/>
      <c r="E173" s="132"/>
      <c r="F173" s="132"/>
      <c r="G173" s="132"/>
      <c r="H173" s="152">
        <v>24004</v>
      </c>
      <c r="I173" s="130" t="s">
        <v>444</v>
      </c>
    </row>
    <row r="174" spans="1:9" x14ac:dyDescent="0.2">
      <c r="A174" s="132"/>
      <c r="B174" s="132"/>
      <c r="C174" s="132"/>
      <c r="D174" s="132"/>
      <c r="E174" s="132"/>
      <c r="F174" s="132"/>
      <c r="G174" s="132"/>
      <c r="H174" s="130">
        <v>24351</v>
      </c>
      <c r="I174" s="130" t="s">
        <v>445</v>
      </c>
    </row>
    <row r="175" spans="1:9" x14ac:dyDescent="0.2">
      <c r="A175" s="132"/>
      <c r="B175" s="132"/>
      <c r="C175" s="132"/>
      <c r="D175" s="132"/>
      <c r="E175" s="132"/>
      <c r="F175" s="132"/>
      <c r="G175" s="132"/>
      <c r="H175" s="152">
        <v>24389</v>
      </c>
      <c r="I175" s="130" t="s">
        <v>446</v>
      </c>
    </row>
    <row r="176" spans="1:9" x14ac:dyDescent="0.2">
      <c r="A176" s="132"/>
      <c r="B176" s="132"/>
      <c r="C176" s="132"/>
      <c r="D176" s="132"/>
      <c r="E176" s="132"/>
      <c r="F176" s="132"/>
      <c r="G176" s="132"/>
      <c r="H176" s="152">
        <v>24403</v>
      </c>
      <c r="I176" s="130" t="s">
        <v>447</v>
      </c>
    </row>
    <row r="177" spans="1:9" x14ac:dyDescent="0.2">
      <c r="A177" s="132"/>
      <c r="B177" s="132"/>
      <c r="C177" s="132"/>
      <c r="D177" s="132"/>
      <c r="E177" s="132"/>
      <c r="F177" s="132"/>
      <c r="G177" s="132"/>
      <c r="H177" s="152">
        <v>24459</v>
      </c>
      <c r="I177" s="130" t="s">
        <v>448</v>
      </c>
    </row>
    <row r="178" spans="1:9" x14ac:dyDescent="0.2">
      <c r="A178" s="132"/>
      <c r="B178" s="132"/>
      <c r="C178" s="132"/>
      <c r="D178" s="132"/>
      <c r="E178" s="132"/>
      <c r="F178" s="132"/>
      <c r="G178" s="132"/>
      <c r="H178" s="152">
        <v>24522</v>
      </c>
      <c r="I178" s="130" t="s">
        <v>449</v>
      </c>
    </row>
    <row r="179" spans="1:9" x14ac:dyDescent="0.2">
      <c r="A179" s="132"/>
      <c r="B179" s="132"/>
      <c r="C179" s="132"/>
      <c r="D179" s="132"/>
      <c r="E179" s="132"/>
      <c r="F179" s="132"/>
      <c r="G179" s="132"/>
      <c r="H179" s="152">
        <v>24545</v>
      </c>
      <c r="I179" s="130" t="s">
        <v>450</v>
      </c>
    </row>
    <row r="180" spans="1:9" x14ac:dyDescent="0.2">
      <c r="A180" s="132"/>
      <c r="B180" s="132"/>
      <c r="C180" s="132"/>
      <c r="D180" s="132"/>
      <c r="E180" s="132"/>
      <c r="F180" s="132"/>
      <c r="G180" s="132"/>
      <c r="H180" s="152">
        <v>24853</v>
      </c>
      <c r="I180" s="130" t="s">
        <v>544</v>
      </c>
    </row>
    <row r="181" spans="1:9" x14ac:dyDescent="0.2">
      <c r="A181" s="132"/>
      <c r="B181" s="132"/>
      <c r="C181" s="132"/>
      <c r="D181" s="132"/>
      <c r="E181" s="132"/>
      <c r="F181" s="132"/>
      <c r="G181" s="132"/>
      <c r="H181" s="152">
        <v>25114</v>
      </c>
      <c r="I181" s="130" t="s">
        <v>451</v>
      </c>
    </row>
    <row r="182" spans="1:9" x14ac:dyDescent="0.2">
      <c r="A182" s="132"/>
      <c r="B182" s="132"/>
      <c r="C182" s="132"/>
      <c r="D182" s="132"/>
      <c r="E182" s="132"/>
      <c r="F182" s="132"/>
      <c r="G182" s="132"/>
      <c r="H182" s="152">
        <v>25165</v>
      </c>
      <c r="I182" s="130" t="s">
        <v>452</v>
      </c>
    </row>
    <row r="183" spans="1:9" x14ac:dyDescent="0.2">
      <c r="A183" s="132"/>
      <c r="B183" s="132"/>
      <c r="C183" s="132"/>
      <c r="D183" s="132"/>
      <c r="E183" s="132"/>
      <c r="F183" s="132"/>
      <c r="G183" s="132"/>
      <c r="H183" s="152">
        <v>25168</v>
      </c>
      <c r="I183" s="130" t="s">
        <v>453</v>
      </c>
    </row>
    <row r="184" spans="1:9" x14ac:dyDescent="0.2">
      <c r="A184" s="132"/>
      <c r="B184" s="132"/>
      <c r="C184" s="132"/>
      <c r="D184" s="132"/>
      <c r="E184" s="132"/>
      <c r="F184" s="132"/>
      <c r="G184" s="132"/>
      <c r="H184" s="152">
        <v>25213</v>
      </c>
      <c r="I184" s="130" t="s">
        <v>454</v>
      </c>
    </row>
    <row r="185" spans="1:9" x14ac:dyDescent="0.2">
      <c r="A185" s="132"/>
      <c r="B185" s="132"/>
      <c r="C185" s="132"/>
      <c r="D185" s="132"/>
      <c r="E185" s="132"/>
      <c r="F185" s="132"/>
      <c r="G185" s="132"/>
      <c r="H185" s="152">
        <v>25281</v>
      </c>
      <c r="I185" s="130" t="s">
        <v>455</v>
      </c>
    </row>
    <row r="186" spans="1:9" x14ac:dyDescent="0.2">
      <c r="A186" s="132"/>
      <c r="B186" s="132"/>
      <c r="C186" s="132"/>
      <c r="D186" s="132"/>
      <c r="E186" s="132"/>
      <c r="F186" s="132"/>
      <c r="G186" s="132"/>
      <c r="H186" s="152">
        <v>25340</v>
      </c>
      <c r="I186" s="130" t="s">
        <v>456</v>
      </c>
    </row>
    <row r="187" spans="1:9" x14ac:dyDescent="0.2">
      <c r="A187" s="132"/>
      <c r="B187" s="132"/>
      <c r="C187" s="132"/>
      <c r="D187" s="132"/>
      <c r="E187" s="132"/>
      <c r="F187" s="132"/>
      <c r="G187" s="132"/>
      <c r="H187" s="152">
        <v>25600</v>
      </c>
      <c r="I187" s="130" t="s">
        <v>457</v>
      </c>
    </row>
    <row r="188" spans="1:9" x14ac:dyDescent="0.2">
      <c r="A188" s="132"/>
      <c r="B188" s="132"/>
      <c r="C188" s="132"/>
      <c r="D188" s="132"/>
      <c r="E188" s="132"/>
      <c r="F188" s="132"/>
      <c r="G188" s="132"/>
      <c r="H188" s="153">
        <v>25718</v>
      </c>
      <c r="I188" s="130" t="s">
        <v>458</v>
      </c>
    </row>
    <row r="189" spans="1:9" x14ac:dyDescent="0.2">
      <c r="A189" s="132"/>
      <c r="B189" s="132"/>
      <c r="C189" s="132"/>
      <c r="D189" s="132"/>
      <c r="E189" s="132"/>
      <c r="F189" s="132"/>
      <c r="G189" s="132"/>
      <c r="H189" s="153">
        <v>25719</v>
      </c>
      <c r="I189" s="130" t="s">
        <v>459</v>
      </c>
    </row>
    <row r="190" spans="1:9" x14ac:dyDescent="0.2">
      <c r="A190" s="132"/>
      <c r="B190" s="132"/>
      <c r="C190" s="132"/>
      <c r="D190" s="132"/>
      <c r="E190" s="132"/>
      <c r="F190" s="132"/>
      <c r="G190" s="132"/>
      <c r="H190" s="153">
        <v>25741</v>
      </c>
      <c r="I190" s="130" t="s">
        <v>460</v>
      </c>
    </row>
    <row r="191" spans="1:9" x14ac:dyDescent="0.2">
      <c r="A191" s="132"/>
      <c r="B191" s="132"/>
      <c r="C191" s="132"/>
      <c r="D191" s="132"/>
      <c r="E191" s="132"/>
      <c r="F191" s="132"/>
      <c r="G191" s="132"/>
      <c r="H191" s="130">
        <v>25742</v>
      </c>
      <c r="I191" s="130" t="s">
        <v>461</v>
      </c>
    </row>
    <row r="192" spans="1:9" x14ac:dyDescent="0.2">
      <c r="A192" s="132"/>
      <c r="B192" s="132"/>
      <c r="C192" s="132"/>
      <c r="D192" s="132"/>
      <c r="E192" s="132"/>
      <c r="F192" s="132"/>
      <c r="G192" s="132"/>
      <c r="H192" s="153">
        <v>25818</v>
      </c>
      <c r="I192" s="130" t="s">
        <v>462</v>
      </c>
    </row>
    <row r="193" spans="1:9" x14ac:dyDescent="0.2">
      <c r="A193" s="132"/>
      <c r="B193" s="132"/>
      <c r="C193" s="132"/>
      <c r="D193" s="132"/>
      <c r="E193" s="132"/>
      <c r="F193" s="132"/>
      <c r="G193" s="132"/>
      <c r="H193" s="153">
        <v>26205</v>
      </c>
      <c r="I193" s="130" t="s">
        <v>463</v>
      </c>
    </row>
    <row r="194" spans="1:9" x14ac:dyDescent="0.2">
      <c r="A194" s="132"/>
      <c r="B194" s="132"/>
      <c r="C194" s="132"/>
      <c r="D194" s="132"/>
      <c r="E194" s="132"/>
      <c r="F194" s="132"/>
      <c r="G194" s="132"/>
      <c r="H194" s="153">
        <v>26219</v>
      </c>
      <c r="I194" s="130" t="s">
        <v>464</v>
      </c>
    </row>
    <row r="195" spans="1:9" x14ac:dyDescent="0.2">
      <c r="A195" s="132"/>
      <c r="B195" s="132"/>
      <c r="C195" s="132"/>
      <c r="D195" s="132"/>
      <c r="E195" s="132"/>
      <c r="F195" s="132"/>
      <c r="G195" s="132"/>
      <c r="H195" s="153">
        <v>26271</v>
      </c>
      <c r="I195" s="130" t="s">
        <v>465</v>
      </c>
    </row>
    <row r="196" spans="1:9" x14ac:dyDescent="0.2">
      <c r="A196" s="132"/>
      <c r="B196" s="132"/>
      <c r="C196" s="132"/>
      <c r="D196" s="132"/>
      <c r="E196" s="132"/>
      <c r="F196" s="132"/>
      <c r="G196" s="132"/>
      <c r="H196" s="130">
        <v>26273</v>
      </c>
      <c r="I196" s="130" t="s">
        <v>466</v>
      </c>
    </row>
    <row r="197" spans="1:9" x14ac:dyDescent="0.2">
      <c r="A197" s="132"/>
      <c r="B197" s="132"/>
      <c r="C197" s="132"/>
      <c r="D197" s="132"/>
      <c r="E197" s="132"/>
      <c r="F197" s="132"/>
      <c r="G197" s="132"/>
      <c r="H197" s="153">
        <v>26370</v>
      </c>
      <c r="I197" s="130" t="s">
        <v>467</v>
      </c>
    </row>
    <row r="198" spans="1:9" x14ac:dyDescent="0.2">
      <c r="A198" s="132"/>
      <c r="B198" s="132"/>
      <c r="C198" s="132"/>
      <c r="D198" s="132"/>
      <c r="E198" s="132"/>
      <c r="F198" s="132"/>
      <c r="G198" s="132"/>
      <c r="H198" s="153">
        <v>26400</v>
      </c>
      <c r="I198" s="130" t="s">
        <v>468</v>
      </c>
    </row>
    <row r="199" spans="1:9" x14ac:dyDescent="0.2">
      <c r="A199" s="132"/>
      <c r="B199" s="132"/>
      <c r="C199" s="132"/>
      <c r="D199" s="132"/>
      <c r="E199" s="132"/>
      <c r="F199" s="132"/>
      <c r="G199" s="132"/>
      <c r="H199" s="153">
        <v>26431</v>
      </c>
      <c r="I199" s="130" t="s">
        <v>469</v>
      </c>
    </row>
    <row r="200" spans="1:9" x14ac:dyDescent="0.2">
      <c r="A200" s="132"/>
      <c r="B200" s="132"/>
      <c r="C200" s="132"/>
      <c r="D200" s="132"/>
      <c r="E200" s="132"/>
      <c r="F200" s="132"/>
      <c r="G200" s="132"/>
      <c r="H200" s="153">
        <v>26468</v>
      </c>
      <c r="I200" s="130" t="s">
        <v>470</v>
      </c>
    </row>
    <row r="201" spans="1:9" x14ac:dyDescent="0.2">
      <c r="A201" s="132"/>
      <c r="B201" s="132"/>
      <c r="C201" s="132"/>
      <c r="D201" s="132"/>
      <c r="E201" s="132"/>
      <c r="F201" s="132"/>
      <c r="G201" s="132"/>
      <c r="H201" s="153">
        <v>26486</v>
      </c>
      <c r="I201" s="130" t="s">
        <v>471</v>
      </c>
    </row>
    <row r="202" spans="1:9" x14ac:dyDescent="0.2">
      <c r="A202" s="132"/>
      <c r="B202" s="132"/>
      <c r="C202" s="132"/>
      <c r="D202" s="132"/>
      <c r="E202" s="132"/>
      <c r="F202" s="132"/>
      <c r="G202" s="132"/>
      <c r="H202" s="153">
        <v>27200</v>
      </c>
      <c r="I202" s="130" t="s">
        <v>472</v>
      </c>
    </row>
    <row r="203" spans="1:9" x14ac:dyDescent="0.2">
      <c r="A203" s="132"/>
      <c r="B203" s="132"/>
      <c r="C203" s="132"/>
      <c r="D203" s="132"/>
      <c r="E203" s="132"/>
      <c r="F203" s="132"/>
      <c r="G203" s="132"/>
      <c r="H203" s="153">
        <v>27494</v>
      </c>
      <c r="I203" s="130" t="s">
        <v>473</v>
      </c>
    </row>
    <row r="204" spans="1:9" x14ac:dyDescent="0.2">
      <c r="A204" s="132"/>
      <c r="B204" s="132"/>
      <c r="C204" s="132"/>
      <c r="D204" s="132"/>
      <c r="E204" s="132"/>
      <c r="F204" s="132"/>
      <c r="G204" s="132"/>
      <c r="H204" s="153">
        <v>27500</v>
      </c>
      <c r="I204" s="130" t="s">
        <v>474</v>
      </c>
    </row>
    <row r="205" spans="1:9" x14ac:dyDescent="0.2">
      <c r="A205" s="132"/>
      <c r="B205" s="132"/>
      <c r="C205" s="132"/>
      <c r="D205" s="132"/>
      <c r="E205" s="132"/>
      <c r="F205" s="132"/>
      <c r="G205" s="132"/>
      <c r="H205" s="153">
        <v>27718</v>
      </c>
      <c r="I205" s="130" t="s">
        <v>475</v>
      </c>
    </row>
    <row r="206" spans="1:9" x14ac:dyDescent="0.2">
      <c r="A206" s="132"/>
      <c r="B206" s="132"/>
      <c r="C206" s="132"/>
      <c r="D206" s="132"/>
      <c r="E206" s="132"/>
      <c r="F206" s="132"/>
      <c r="G206" s="132"/>
      <c r="H206" s="153">
        <v>28508</v>
      </c>
      <c r="I206" s="130" t="s">
        <v>476</v>
      </c>
    </row>
    <row r="207" spans="1:9" x14ac:dyDescent="0.2">
      <c r="A207" s="132"/>
      <c r="B207" s="132"/>
      <c r="C207" s="132"/>
      <c r="D207" s="132"/>
      <c r="E207" s="132"/>
      <c r="F207" s="132"/>
      <c r="G207" s="132"/>
      <c r="H207" s="153">
        <v>28603</v>
      </c>
      <c r="I207" s="130" t="s">
        <v>477</v>
      </c>
    </row>
    <row r="208" spans="1:9" x14ac:dyDescent="0.2">
      <c r="A208" s="132"/>
      <c r="B208" s="132"/>
      <c r="C208" s="132"/>
      <c r="D208" s="132"/>
      <c r="E208" s="132"/>
      <c r="F208" s="132"/>
      <c r="G208" s="132"/>
      <c r="H208" s="153">
        <v>29013</v>
      </c>
      <c r="I208" s="130" t="s">
        <v>478</v>
      </c>
    </row>
    <row r="209" spans="1:9" x14ac:dyDescent="0.2">
      <c r="A209" s="132"/>
      <c r="B209" s="132"/>
      <c r="C209" s="132"/>
      <c r="D209" s="132"/>
      <c r="E209" s="132"/>
      <c r="F209" s="132"/>
      <c r="G209" s="132"/>
      <c r="H209" s="153">
        <v>29358</v>
      </c>
      <c r="I209" s="130" t="s">
        <v>479</v>
      </c>
    </row>
    <row r="210" spans="1:9" x14ac:dyDescent="0.2">
      <c r="A210" s="132"/>
      <c r="B210" s="132"/>
      <c r="C210" s="132"/>
      <c r="D210" s="132"/>
      <c r="E210" s="132"/>
      <c r="F210" s="132"/>
      <c r="G210" s="132"/>
      <c r="H210" s="130"/>
      <c r="I210" s="130" t="s">
        <v>480</v>
      </c>
    </row>
    <row r="211" spans="1:9" x14ac:dyDescent="0.2">
      <c r="A211" s="132"/>
      <c r="B211" s="132"/>
      <c r="C211" s="132"/>
      <c r="D211" s="132"/>
      <c r="E211" s="132"/>
      <c r="F211" s="132"/>
      <c r="G211" s="132"/>
      <c r="H211" s="130"/>
      <c r="I211" s="130" t="s">
        <v>481</v>
      </c>
    </row>
    <row r="212" spans="1:9" x14ac:dyDescent="0.2">
      <c r="A212" s="132"/>
      <c r="B212" s="132"/>
      <c r="C212" s="132"/>
      <c r="D212" s="132"/>
      <c r="E212" s="132"/>
      <c r="F212" s="132"/>
      <c r="G212" s="132"/>
      <c r="H212" s="130"/>
      <c r="I212" s="130" t="s">
        <v>482</v>
      </c>
    </row>
    <row r="213" spans="1:9" x14ac:dyDescent="0.2">
      <c r="A213" s="132"/>
      <c r="B213" s="132"/>
      <c r="C213" s="132"/>
      <c r="D213" s="132"/>
      <c r="E213" s="132"/>
      <c r="F213" s="132"/>
      <c r="G213" s="132"/>
      <c r="H213" s="130"/>
      <c r="I213" s="130" t="s">
        <v>483</v>
      </c>
    </row>
    <row r="214" spans="1:9" x14ac:dyDescent="0.2">
      <c r="A214" s="132"/>
      <c r="B214" s="132"/>
      <c r="C214" s="132"/>
      <c r="D214" s="132"/>
      <c r="E214" s="132"/>
      <c r="F214" s="132"/>
      <c r="G214" s="132"/>
      <c r="H214" s="130"/>
      <c r="I214" s="130" t="s">
        <v>484</v>
      </c>
    </row>
    <row r="215" spans="1:9" x14ac:dyDescent="0.2">
      <c r="A215" s="132"/>
      <c r="B215" s="132"/>
      <c r="C215" s="132"/>
      <c r="D215" s="132"/>
      <c r="E215" s="132"/>
      <c r="F215" s="132"/>
      <c r="G215" s="132"/>
      <c r="H215" s="130"/>
      <c r="I215" s="130" t="s">
        <v>485</v>
      </c>
    </row>
    <row r="216" spans="1:9" x14ac:dyDescent="0.2">
      <c r="A216" s="132"/>
      <c r="B216" s="132"/>
      <c r="C216" s="132"/>
      <c r="D216" s="132"/>
      <c r="E216" s="132"/>
      <c r="F216" s="132"/>
      <c r="G216" s="132"/>
      <c r="H216" s="130"/>
      <c r="I216" s="130" t="s">
        <v>486</v>
      </c>
    </row>
    <row r="217" spans="1:9" x14ac:dyDescent="0.2">
      <c r="A217" s="132"/>
      <c r="B217" s="132"/>
      <c r="C217" s="132"/>
      <c r="D217" s="132"/>
      <c r="E217" s="132"/>
      <c r="F217" s="132"/>
      <c r="G217" s="132"/>
      <c r="H217" s="130"/>
      <c r="I217" s="130" t="s">
        <v>487</v>
      </c>
    </row>
    <row r="218" spans="1:9" x14ac:dyDescent="0.2">
      <c r="A218" s="132"/>
      <c r="B218" s="132"/>
      <c r="C218" s="132"/>
      <c r="D218" s="132"/>
      <c r="E218" s="132"/>
      <c r="F218" s="132"/>
      <c r="G218" s="132"/>
      <c r="H218" s="130"/>
      <c r="I218" s="130" t="s">
        <v>488</v>
      </c>
    </row>
    <row r="219" spans="1:9" x14ac:dyDescent="0.2">
      <c r="A219" s="132"/>
      <c r="B219" s="132"/>
      <c r="C219" s="132"/>
      <c r="D219" s="132"/>
      <c r="E219" s="132"/>
      <c r="F219" s="132"/>
      <c r="G219" s="132"/>
      <c r="H219" s="130"/>
      <c r="I219" s="130" t="s">
        <v>489</v>
      </c>
    </row>
    <row r="220" spans="1:9" x14ac:dyDescent="0.2">
      <c r="A220" s="132"/>
      <c r="B220" s="132"/>
      <c r="C220" s="132"/>
      <c r="D220" s="132"/>
      <c r="E220" s="132"/>
      <c r="F220" s="132"/>
      <c r="G220" s="132"/>
      <c r="H220" s="130"/>
      <c r="I220" s="130" t="s">
        <v>490</v>
      </c>
    </row>
    <row r="221" spans="1:9" x14ac:dyDescent="0.2">
      <c r="A221" s="132"/>
      <c r="B221" s="132"/>
      <c r="C221" s="132"/>
      <c r="D221" s="132"/>
      <c r="E221" s="132"/>
      <c r="F221" s="132"/>
      <c r="G221" s="132"/>
      <c r="H221" s="130"/>
      <c r="I221" s="130" t="s">
        <v>491</v>
      </c>
    </row>
    <row r="222" spans="1:9" x14ac:dyDescent="0.2">
      <c r="A222" s="132"/>
      <c r="B222" s="132"/>
      <c r="C222" s="132"/>
      <c r="D222" s="132"/>
      <c r="E222" s="132"/>
      <c r="F222" s="132"/>
      <c r="G222" s="132"/>
      <c r="H222" s="130"/>
      <c r="I222" s="130" t="s">
        <v>492</v>
      </c>
    </row>
    <row r="223" spans="1:9" x14ac:dyDescent="0.2">
      <c r="A223" s="132"/>
      <c r="B223" s="132"/>
      <c r="C223" s="132"/>
      <c r="D223" s="132"/>
      <c r="E223" s="132"/>
      <c r="F223" s="132"/>
      <c r="G223" s="132"/>
      <c r="H223" s="130"/>
      <c r="I223" s="130" t="s">
        <v>493</v>
      </c>
    </row>
    <row r="224" spans="1:9" x14ac:dyDescent="0.2">
      <c r="A224" s="132"/>
      <c r="B224" s="132"/>
      <c r="C224" s="132"/>
      <c r="D224" s="132"/>
      <c r="E224" s="132"/>
      <c r="F224" s="132"/>
      <c r="G224" s="132"/>
      <c r="H224" s="130"/>
      <c r="I224" s="130" t="s">
        <v>494</v>
      </c>
    </row>
    <row r="225" spans="1:9" x14ac:dyDescent="0.2">
      <c r="A225" s="132"/>
      <c r="B225" s="132"/>
      <c r="C225" s="132"/>
      <c r="D225" s="132"/>
      <c r="E225" s="132"/>
      <c r="F225" s="132"/>
      <c r="G225" s="132"/>
      <c r="H225" s="130"/>
      <c r="I225" s="130" t="s">
        <v>495</v>
      </c>
    </row>
    <row r="226" spans="1:9" x14ac:dyDescent="0.2">
      <c r="A226" s="132"/>
      <c r="B226" s="132"/>
      <c r="C226" s="132"/>
      <c r="D226" s="132"/>
      <c r="E226" s="132"/>
      <c r="F226" s="132"/>
      <c r="G226" s="132"/>
      <c r="H226" s="130"/>
      <c r="I226" s="130" t="s">
        <v>496</v>
      </c>
    </row>
    <row r="227" spans="1:9" x14ac:dyDescent="0.2">
      <c r="A227" s="132"/>
      <c r="B227" s="132"/>
      <c r="C227" s="132"/>
      <c r="D227" s="132"/>
      <c r="E227" s="132"/>
      <c r="F227" s="132"/>
      <c r="G227" s="132"/>
      <c r="H227" s="130"/>
      <c r="I227" s="130" t="s">
        <v>497</v>
      </c>
    </row>
    <row r="228" spans="1:9" x14ac:dyDescent="0.2">
      <c r="H228" s="130"/>
      <c r="I228" s="130" t="s">
        <v>498</v>
      </c>
    </row>
    <row r="229" spans="1:9" ht="15" x14ac:dyDescent="0.25">
      <c r="H229" s="157"/>
      <c r="I229" s="130" t="s">
        <v>499</v>
      </c>
    </row>
    <row r="230" spans="1:9" ht="15" x14ac:dyDescent="0.25">
      <c r="H230" s="157"/>
      <c r="I230" s="130" t="s">
        <v>500</v>
      </c>
    </row>
    <row r="231" spans="1:9" ht="15" x14ac:dyDescent="0.25">
      <c r="H231" s="157"/>
      <c r="I231" s="130" t="s">
        <v>501</v>
      </c>
    </row>
    <row r="232" spans="1:9" ht="15" x14ac:dyDescent="0.25">
      <c r="H232" s="157"/>
      <c r="I232" s="130" t="s">
        <v>502</v>
      </c>
    </row>
    <row r="233" spans="1:9" ht="15" x14ac:dyDescent="0.25">
      <c r="H233" s="157"/>
      <c r="I233" s="130" t="s">
        <v>503</v>
      </c>
    </row>
    <row r="234" spans="1:9" ht="15" x14ac:dyDescent="0.25">
      <c r="H234" s="157"/>
      <c r="I234" s="130" t="s">
        <v>504</v>
      </c>
    </row>
    <row r="235" spans="1:9" ht="15" x14ac:dyDescent="0.25">
      <c r="H235" s="157"/>
      <c r="I235" s="130" t="s">
        <v>505</v>
      </c>
    </row>
    <row r="236" spans="1:9" ht="15" x14ac:dyDescent="0.25">
      <c r="H236" s="157"/>
      <c r="I236" s="130" t="s">
        <v>506</v>
      </c>
    </row>
    <row r="237" spans="1:9" ht="15" x14ac:dyDescent="0.25">
      <c r="H237" s="157"/>
      <c r="I237" s="130" t="s">
        <v>507</v>
      </c>
    </row>
    <row r="238" spans="1:9" ht="15" x14ac:dyDescent="0.25">
      <c r="H238" s="157"/>
      <c r="I238" s="130" t="s">
        <v>508</v>
      </c>
    </row>
    <row r="239" spans="1:9" ht="15" x14ac:dyDescent="0.25">
      <c r="H239" s="157"/>
      <c r="I239" s="130" t="s">
        <v>509</v>
      </c>
    </row>
    <row r="240" spans="1:9" ht="15" x14ac:dyDescent="0.25">
      <c r="H240" s="157"/>
      <c r="I240" s="130" t="s">
        <v>510</v>
      </c>
    </row>
    <row r="241" spans="8:9" ht="15" x14ac:dyDescent="0.25">
      <c r="H241" s="157"/>
      <c r="I241" s="130" t="s">
        <v>511</v>
      </c>
    </row>
    <row r="242" spans="8:9" ht="15" x14ac:dyDescent="0.25">
      <c r="H242" s="157"/>
      <c r="I242" s="130" t="s">
        <v>512</v>
      </c>
    </row>
    <row r="243" spans="8:9" ht="15" x14ac:dyDescent="0.25">
      <c r="H243" s="157"/>
      <c r="I243" s="130" t="s">
        <v>513</v>
      </c>
    </row>
    <row r="244" spans="8:9" ht="15" x14ac:dyDescent="0.25">
      <c r="H244" s="157"/>
      <c r="I244" s="130" t="s">
        <v>514</v>
      </c>
    </row>
    <row r="245" spans="8:9" ht="15" x14ac:dyDescent="0.25">
      <c r="H245" s="157"/>
      <c r="I245" s="130" t="s">
        <v>515</v>
      </c>
    </row>
    <row r="246" spans="8:9" ht="15" x14ac:dyDescent="0.25">
      <c r="H246" s="157"/>
      <c r="I246" s="130" t="s">
        <v>545</v>
      </c>
    </row>
    <row r="247" spans="8:9" ht="15" x14ac:dyDescent="0.25">
      <c r="H247" s="157"/>
      <c r="I247" s="130" t="s">
        <v>516</v>
      </c>
    </row>
    <row r="248" spans="8:9" ht="15" x14ac:dyDescent="0.25">
      <c r="H248" s="157"/>
      <c r="I248" s="130" t="s">
        <v>517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Item</vt:lpstr>
      <vt:lpstr>MO</vt:lpstr>
      <vt:lpstr>Laser MO</vt:lpstr>
      <vt:lpstr>Sub MO</vt:lpstr>
      <vt:lpstr>Info Tab</vt:lpstr>
      <vt:lpstr>Item!Print_Area</vt:lpstr>
      <vt:lpstr>MO!Print_Area</vt:lpstr>
    </vt:vector>
  </TitlesOfParts>
  <Company>Winpak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w15pscgc</dc:creator>
  <cp:lastModifiedBy>Robertson, Leona</cp:lastModifiedBy>
  <cp:lastPrinted>2013-04-18T21:03:18Z</cp:lastPrinted>
  <dcterms:created xsi:type="dcterms:W3CDTF">2005-04-04T13:56:13Z</dcterms:created>
  <dcterms:modified xsi:type="dcterms:W3CDTF">2016-04-26T21:36:57Z</dcterms:modified>
</cp:coreProperties>
</file>