
<file path=[Content_Types].xml><?xml version="1.0" encoding="utf-8"?>
<Types xmlns="http://schemas.openxmlformats.org/package/2006/content-types">
  <Default Extension="com"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koby1\Downloads\Documents\Data Skills\YT Data Analyst Course\Projects\"/>
    </mc:Choice>
  </mc:AlternateContent>
  <xr:revisionPtr revIDLastSave="0" documentId="13_ncr:9_{7F9162BF-6831-4192-8EC0-D6569F10765E}" xr6:coauthVersionLast="47" xr6:coauthVersionMax="47" xr10:uidLastSave="{00000000-0000-0000-0000-000000000000}"/>
  <bookViews>
    <workbookView xWindow="-110" yWindow="-110" windowWidth="19420" windowHeight="11500" activeTab="3" xr2:uid="{5D167927-7B7E-49C4-BEDC-19FDD814BC42}"/>
  </bookViews>
  <sheets>
    <sheet name="posts (raw data)" sheetId="1" r:id="rId1"/>
    <sheet name="Working Sheet " sheetId="2" r:id="rId2"/>
    <sheet name="Pivot Table" sheetId="3" r:id="rId3"/>
    <sheet name="Dashboard" sheetId="4" r:id="rId4"/>
  </sheets>
  <definedNames>
    <definedName name="_xlnm._FilterDatabase" localSheetId="1" hidden="1">'Working Sheet '!$B$1:$B$41</definedName>
    <definedName name="Slicer_Post_Type">#N/A</definedName>
  </definedNames>
  <calcPr calcId="0"/>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2" l="1"/>
  <c r="J2" i="2"/>
  <c r="P1" i="4"/>
  <c r="H2" i="2"/>
  <c r="G2" i="2"/>
  <c r="F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<sst xmlns="http://schemas.openxmlformats.org/spreadsheetml/2006/main" count="107" uniqueCount="18">
  <si>
    <t>Post_id</t>
  </si>
  <si>
    <t>Post_Type</t>
  </si>
  <si>
    <t>comments</t>
  </si>
  <si>
    <t>likes</t>
  </si>
  <si>
    <t>Carousel</t>
  </si>
  <si>
    <t>Reel</t>
  </si>
  <si>
    <t>Image</t>
  </si>
  <si>
    <t>Comments</t>
  </si>
  <si>
    <t>Likes</t>
  </si>
  <si>
    <t>Row Labels</t>
  </si>
  <si>
    <t>Grand Total</t>
  </si>
  <si>
    <t>Count of Post_Type</t>
  </si>
  <si>
    <t>Column Labels</t>
  </si>
  <si>
    <t>Sum of Comments</t>
  </si>
  <si>
    <t>Sum of Likes</t>
  </si>
  <si>
    <t>Instagram Posts Dashboard</t>
  </si>
  <si>
    <t>Highest Likes</t>
  </si>
  <si>
    <t>Lowest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</si>
</sst>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8"/>
      <name val="Berlin Sans FB"/>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3" xfId="0" applyBorder="1"/>
    <xf numFmtId="0" fontId="0" fillId="0" borderId="14" xfId="0" applyBorder="1"/>
    <xf numFmtId="0" fontId="0" fillId="0" borderId="15" xfId="0" applyBorder="1"/>
    <xf numFmtId="0" fontId="0" fillId="33" borderId="10" xfId="0" applyFill="1" applyBorder="1"/>
    <xf numFmtId="0" fontId="0" fillId="34" borderId="12" xfId="0" applyFill="1" applyBorder="1"/>
    <xf numFmtId="0" fontId="0" fillId="35" borderId="11" xfId="0" applyFill="1" applyBorder="1"/>
    <xf numFmtId="0" fontId="0" fillId="0" borderId="0" xfId="0" applyAlignment="1">
      <alignment horizontal="center"/>
    </xf>
    <xf numFmtId="0" fontId="18" fillId="36" borderId="0" xfId="0" applyFont="1" applyFill="1" applyAlignment="1">
      <alignment horizontal="center" vertical="center"/>
    </xf>
    <xf numFmtId="0" fontId="0" fillId="37" borderId="10" xfId="0" applyFill="1" applyBorder="1"/>
    <xf numFmtId="0" fontId="0" fillId="38" borderId="12" xfId="0" applyFill="1" applyBorder="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20/07/relationships/rdRichValueWebImage" Target="richData/rdRichValueWebImage.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0"/>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Comments per Post Type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Table'!$B$8</c:f>
              <c:strCache>
                <c:ptCount val="1"/>
                <c:pt idx="0">
                  <c:v>Total</c:v>
                </c:pt>
              </c:strCache>
            </c:strRef>
          </c:tx>
          <c:spPr>
            <a:ln w="9525"/>
          </c:spPr>
          <c:explosion val="5"/>
          <c:dPt>
            <c:idx val="0"/>
            <c:bubble3D val="0"/>
            <c:spPr>
              <a:solidFill>
                <a:schemeClr val="accent1"/>
              </a:solidFill>
              <a:ln w="9525">
                <a:solidFill>
                  <a:schemeClr val="lt1"/>
                </a:solidFill>
              </a:ln>
              <a:effectLst/>
            </c:spPr>
          </c:dPt>
          <c:dPt>
            <c:idx val="1"/>
            <c:bubble3D val="0"/>
            <c:spPr>
              <a:solidFill>
                <a:schemeClr val="accent2"/>
              </a:solidFill>
              <a:ln w="9525">
                <a:solidFill>
                  <a:schemeClr val="lt1"/>
                </a:solidFill>
              </a:ln>
              <a:effectLst/>
            </c:spPr>
          </c:dPt>
          <c:dPt>
            <c:idx val="2"/>
            <c:bubble3D val="0"/>
            <c:spPr>
              <a:solidFill>
                <a:schemeClr val="accent3"/>
              </a:solidFill>
              <a:ln w="9525">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Table'!$A$9:$A$12</c:f>
              <c:strCache>
                <c:ptCount val="3"/>
                <c:pt idx="0">
                  <c:v>Carousel</c:v>
                </c:pt>
                <c:pt idx="1">
                  <c:v>Image</c:v>
                </c:pt>
                <c:pt idx="2">
                  <c:v>Reel</c:v>
                </c:pt>
              </c:strCache>
            </c:strRef>
          </c:cat>
          <c:val>
            <c:numRef>
              <c:f>'Pivot Table'!$B$9:$B$12</c:f>
              <c:numCache>
                <c:formatCode>#,##0</c:formatCode>
                <c:ptCount val="3"/>
                <c:pt idx="0">
                  <c:v>2440</c:v>
                </c:pt>
                <c:pt idx="1">
                  <c:v>1502</c:v>
                </c:pt>
                <c:pt idx="2">
                  <c:v>3892</c:v>
                </c:pt>
              </c:numCache>
            </c:numRef>
          </c:val>
          <c:extLst>
            <c:ext xmlns:c16="http://schemas.microsoft.com/office/drawing/2014/chart" uri="{C3380CC4-5D6E-409C-BE32-E72D297353CC}">
              <c16:uniqueId val="{00000000-2B1B-40D8-839B-A1E560C656CD}"/>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Post</a:t>
            </a:r>
            <a:r>
              <a:rPr lang="en-GB" baseline="0">
                <a:solidFill>
                  <a:schemeClr val="tx1"/>
                </a:solidFill>
              </a:rPr>
              <a:t> Type </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Carousel</c:v>
                </c:pt>
              </c:strCache>
            </c:strRef>
          </c:tx>
          <c:spPr>
            <a:solidFill>
              <a:schemeClr val="accent1"/>
            </a:solidFill>
            <a:ln w="12700">
              <a:solidFill>
                <a:schemeClr val="bg1"/>
              </a:solid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47-4191-BA1D-44D5014E97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Table'!$B$4</c:f>
              <c:numCache>
                <c:formatCode>General</c:formatCode>
                <c:ptCount val="1"/>
                <c:pt idx="0">
                  <c:v>14</c:v>
                </c:pt>
              </c:numCache>
            </c:numRef>
          </c:val>
          <c:extLst>
            <c:ext xmlns:c16="http://schemas.microsoft.com/office/drawing/2014/chart" uri="{C3380CC4-5D6E-409C-BE32-E72D297353CC}">
              <c16:uniqueId val="{00000001-4747-4191-BA1D-44D5014E97FB}"/>
            </c:ext>
          </c:extLst>
        </c:ser>
        <c:ser>
          <c:idx val="1"/>
          <c:order val="1"/>
          <c:tx>
            <c:strRef>
              <c:f>'Pivot Table'!$C$2:$C$3</c:f>
              <c:strCache>
                <c:ptCount val="1"/>
                <c:pt idx="0">
                  <c:v>Image</c:v>
                </c:pt>
              </c:strCache>
            </c:strRef>
          </c:tx>
          <c:spPr>
            <a:solidFill>
              <a:schemeClr val="accent2"/>
            </a:solidFill>
            <a:ln w="12700">
              <a:solidFill>
                <a:schemeClr val="bg1"/>
              </a:solid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Table'!$C$4</c:f>
              <c:numCache>
                <c:formatCode>General</c:formatCode>
                <c:ptCount val="1"/>
                <c:pt idx="0">
                  <c:v>9</c:v>
                </c:pt>
              </c:numCache>
            </c:numRef>
          </c:val>
          <c:extLst>
            <c:ext xmlns:c16="http://schemas.microsoft.com/office/drawing/2014/chart" uri="{C3380CC4-5D6E-409C-BE32-E72D297353CC}">
              <c16:uniqueId val="{00000006-4747-4191-BA1D-44D5014E97FB}"/>
            </c:ext>
          </c:extLst>
        </c:ser>
        <c:ser>
          <c:idx val="2"/>
          <c:order val="2"/>
          <c:tx>
            <c:strRef>
              <c:f>'Pivot Table'!$D$2:$D$3</c:f>
              <c:strCache>
                <c:ptCount val="1"/>
                <c:pt idx="0">
                  <c:v>Reel</c:v>
                </c:pt>
              </c:strCache>
            </c:strRef>
          </c:tx>
          <c:spPr>
            <a:solidFill>
              <a:schemeClr val="accent3"/>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Table'!$D$4</c:f>
              <c:numCache>
                <c:formatCode>General</c:formatCode>
                <c:ptCount val="1"/>
                <c:pt idx="0">
                  <c:v>12</c:v>
                </c:pt>
              </c:numCache>
            </c:numRef>
          </c:val>
          <c:extLst>
            <c:ext xmlns:c16="http://schemas.microsoft.com/office/drawing/2014/chart" uri="{C3380CC4-5D6E-409C-BE32-E72D297353CC}">
              <c16:uniqueId val="{0000000A-4747-4191-BA1D-44D5014E97FB}"/>
            </c:ext>
          </c:extLst>
        </c:ser>
        <c:dLbls>
          <c:showLegendKey val="0"/>
          <c:showVal val="0"/>
          <c:showCatName val="0"/>
          <c:showSerName val="0"/>
          <c:showPercent val="0"/>
          <c:showBubbleSize val="0"/>
        </c:dLbls>
        <c:gapWidth val="219"/>
        <c:overlap val="-27"/>
        <c:axId val="1834743872"/>
        <c:axId val="1834756352"/>
      </c:barChart>
      <c:catAx>
        <c:axId val="183474387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Post</a:t>
                </a:r>
                <a:r>
                  <a:rPr lang="en-GB" baseline="0">
                    <a:solidFill>
                      <a:schemeClr val="tx1"/>
                    </a:solidFill>
                  </a:rPr>
                  <a:t> Types</a:t>
                </a:r>
                <a:endParaRPr lang="en-GB">
                  <a:solidFill>
                    <a:schemeClr val="tx1"/>
                  </a:solidFill>
                </a:endParaRPr>
              </a:p>
            </c:rich>
          </c:tx>
          <c:layout>
            <c:manualLayout>
              <c:xMode val="edge"/>
              <c:yMode val="edge"/>
              <c:x val="0.39024300192141054"/>
              <c:y val="0.908598968232419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B"/>
            </a:p>
          </c:txPr>
        </c:title>
        <c:numFmt formatCode="General" sourceLinked="1"/>
        <c:majorTickMark val="none"/>
        <c:minorTickMark val="none"/>
        <c:tickLblPos val="nextTo"/>
        <c:crossAx val="1834756352"/>
        <c:crosses val="autoZero"/>
        <c:auto val="1"/>
        <c:lblAlgn val="ctr"/>
        <c:lblOffset val="100"/>
        <c:noMultiLvlLbl val="0"/>
      </c:catAx>
      <c:valAx>
        <c:axId val="183475635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No.</a:t>
                </a:r>
                <a:r>
                  <a:rPr lang="en-GB" baseline="0">
                    <a:solidFill>
                      <a:schemeClr val="tx1"/>
                    </a:solidFill>
                  </a:rPr>
                  <a:t> of posts </a:t>
                </a:r>
                <a:endParaRPr lang="en-GB">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B"/>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Likes</a:t>
            </a:r>
            <a:r>
              <a:rPr lang="en-US" baseline="0">
                <a:solidFill>
                  <a:schemeClr val="tx1"/>
                </a:solidFill>
              </a:rPr>
              <a:t> per Post Type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3"/>
          </a:solidFill>
          <a:ln>
            <a:noFill/>
          </a:ln>
          <a:effectLst/>
        </c:spPr>
      </c:pivotFmt>
      <c:pivotFmt>
        <c:idx val="6"/>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a:solidFill>
              <a:schemeClr val="bg1"/>
            </a:solidFill>
          </a:ln>
          <a:effectLst/>
        </c:spPr>
      </c:pivotFmt>
      <c:pivotFmt>
        <c:idx val="8"/>
        <c:spPr>
          <a:solidFill>
            <a:schemeClr val="accent3"/>
          </a:solidFill>
          <a:ln w="12700">
            <a:solidFill>
              <a:schemeClr val="bg1"/>
            </a:solidFill>
          </a:ln>
          <a:effectLst/>
        </c:spPr>
      </c:pivotFmt>
      <c:pivotFmt>
        <c:idx val="9"/>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bg1"/>
            </a:solidFill>
          </a:ln>
          <a:effectLst/>
        </c:spPr>
      </c:pivotFmt>
      <c:pivotFmt>
        <c:idx val="11"/>
        <c:spPr>
          <a:solidFill>
            <a:schemeClr val="accent3"/>
          </a:solidFill>
          <a:ln w="12700">
            <a:solidFill>
              <a:schemeClr val="bg1"/>
            </a:solidFill>
          </a:ln>
          <a:effectLst/>
        </c:spPr>
      </c:pivotFmt>
      <c:pivotFmt>
        <c:idx val="12"/>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a:solidFill>
              <a:schemeClr val="bg1"/>
            </a:solidFill>
          </a:ln>
          <a:effectLst/>
        </c:spPr>
      </c:pivotFmt>
      <c:pivotFmt>
        <c:idx val="14"/>
        <c:spPr>
          <a:solidFill>
            <a:schemeClr val="accent3"/>
          </a:solidFill>
          <a:ln w="12700">
            <a:solidFill>
              <a:schemeClr val="bg1"/>
            </a:solidFill>
          </a:ln>
          <a:effectLst/>
        </c:spPr>
      </c:pivotFmt>
    </c:pivotFmts>
    <c:plotArea>
      <c:layout/>
      <c:barChart>
        <c:barDir val="bar"/>
        <c:grouping val="clustered"/>
        <c:varyColors val="0"/>
        <c:ser>
          <c:idx val="0"/>
          <c:order val="0"/>
          <c:tx>
            <c:strRef>
              <c:f>'Pivot Table'!$B$15</c:f>
              <c:strCache>
                <c:ptCount val="1"/>
                <c:pt idx="0">
                  <c:v>Total</c:v>
                </c:pt>
              </c:strCache>
            </c:strRef>
          </c:tx>
          <c:spPr>
            <a:solidFill>
              <a:schemeClr val="accent2"/>
            </a:solidFill>
            <a:ln w="12700">
              <a:solidFill>
                <a:schemeClr val="bg1"/>
              </a:solidFill>
            </a:ln>
            <a:effectLst/>
          </c:spPr>
          <c:invertIfNegative val="0"/>
          <c:dPt>
            <c:idx val="0"/>
            <c:invertIfNegative val="0"/>
            <c:bubble3D val="0"/>
            <c:spPr>
              <a:solidFill>
                <a:schemeClr val="accent1"/>
              </a:solidFill>
              <a:ln w="12700">
                <a:solidFill>
                  <a:schemeClr val="bg1"/>
                </a:solidFill>
              </a:ln>
              <a:effectLst/>
            </c:spPr>
            <c:extLst>
              <c:ext xmlns:c16="http://schemas.microsoft.com/office/drawing/2014/chart" uri="{C3380CC4-5D6E-409C-BE32-E72D297353CC}">
                <c16:uniqueId val="{00000001-1707-47B1-ACAA-F08613E56DE0}"/>
              </c:ext>
            </c:extLst>
          </c:dPt>
          <c:dPt>
            <c:idx val="2"/>
            <c:invertIfNegative val="0"/>
            <c:bubble3D val="0"/>
            <c:spPr>
              <a:solidFill>
                <a:schemeClr val="accent3"/>
              </a:solidFill>
              <a:ln w="12700">
                <a:solidFill>
                  <a:schemeClr val="bg1"/>
                </a:solidFill>
              </a:ln>
              <a:effectLst/>
            </c:spPr>
            <c:extLst>
              <c:ext xmlns:c16="http://schemas.microsoft.com/office/drawing/2014/chart" uri="{C3380CC4-5D6E-409C-BE32-E72D297353CC}">
                <c16:uniqueId val="{00000003-1707-47B1-ACAA-F08613E56D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Table'!$A$16:$A$19</c:f>
              <c:strCache>
                <c:ptCount val="3"/>
                <c:pt idx="0">
                  <c:v>Carousel</c:v>
                </c:pt>
                <c:pt idx="1">
                  <c:v>Image</c:v>
                </c:pt>
                <c:pt idx="2">
                  <c:v>Reel</c:v>
                </c:pt>
              </c:strCache>
            </c:strRef>
          </c:cat>
          <c:val>
            <c:numRef>
              <c:f>'Pivot Table'!$B$16:$B$19</c:f>
              <c:numCache>
                <c:formatCode>#,##0</c:formatCode>
                <c:ptCount val="3"/>
                <c:pt idx="0">
                  <c:v>291400</c:v>
                </c:pt>
                <c:pt idx="1">
                  <c:v>203199</c:v>
                </c:pt>
                <c:pt idx="2">
                  <c:v>198306</c:v>
                </c:pt>
              </c:numCache>
            </c:numRef>
          </c:val>
          <c:extLst>
            <c:ext xmlns:c16="http://schemas.microsoft.com/office/drawing/2014/chart" uri="{C3380CC4-5D6E-409C-BE32-E72D297353CC}">
              <c16:uniqueId val="{00000004-1707-47B1-ACAA-F08613E56DE0}"/>
            </c:ext>
          </c:extLst>
        </c:ser>
        <c:dLbls>
          <c:showLegendKey val="0"/>
          <c:showVal val="0"/>
          <c:showCatName val="0"/>
          <c:showSerName val="0"/>
          <c:showPercent val="0"/>
          <c:showBubbleSize val="0"/>
        </c:dLbls>
        <c:gapWidth val="182"/>
        <c:axId val="1159711120"/>
        <c:axId val="1159727920"/>
      </c:barChart>
      <c:catAx>
        <c:axId val="1159711120"/>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9727920"/>
        <c:crosses val="autoZero"/>
        <c:auto val="1"/>
        <c:lblAlgn val="ctr"/>
        <c:lblOffset val="100"/>
        <c:noMultiLvlLbl val="0"/>
      </c:catAx>
      <c:valAx>
        <c:axId val="1159727920"/>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9711120"/>
        <c:crosses val="autoZero"/>
        <c:crossBetween val="between"/>
      </c:valAx>
      <c:spPr>
        <a:noFill/>
        <a:ln>
          <a:solidFill>
            <a:schemeClr val="tx1">
              <a:lumMod val="50000"/>
              <a:lumOff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Comments per Post Type</a:t>
            </a:r>
          </a:p>
        </c:rich>
      </c:tx>
      <c:layout>
        <c:manualLayout>
          <c:xMode val="edge"/>
          <c:yMode val="edge"/>
          <c:x val="0.29633517008315019"/>
          <c:y val="3.7170885830502223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a:solidFill>
              <a:schemeClr val="lt1"/>
            </a:solidFill>
          </a:ln>
          <a:effectLst/>
        </c:spPr>
      </c:pivotFmt>
      <c:pivotFmt>
        <c:idx val="3"/>
        <c:spPr>
          <a:solidFill>
            <a:schemeClr val="accent1"/>
          </a:solidFill>
          <a:ln w="9525">
            <a:solidFill>
              <a:schemeClr val="lt1"/>
            </a:solidFill>
          </a:ln>
          <a:effectLst/>
        </c:spPr>
      </c:pivotFmt>
      <c:pivotFmt>
        <c:idx val="4"/>
        <c:spPr>
          <a:solidFill>
            <a:schemeClr val="accent1"/>
          </a:solidFill>
          <a:ln w="9525">
            <a:solidFill>
              <a:schemeClr val="lt1"/>
            </a:solidFill>
          </a:ln>
          <a:effectLst/>
        </c:spPr>
      </c:pivotFmt>
      <c:pivotFmt>
        <c:idx val="5"/>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9525">
            <a:solidFill>
              <a:schemeClr val="lt1"/>
            </a:solidFill>
          </a:ln>
          <a:effectLst/>
        </c:spPr>
      </c:pivotFmt>
      <c:pivotFmt>
        <c:idx val="7"/>
        <c:spPr>
          <a:solidFill>
            <a:schemeClr val="accent1"/>
          </a:solidFill>
          <a:ln w="9525">
            <a:solidFill>
              <a:schemeClr val="lt1"/>
            </a:solidFill>
          </a:ln>
          <a:effectLst/>
        </c:spPr>
      </c:pivotFmt>
      <c:pivotFmt>
        <c:idx val="8"/>
        <c:spPr>
          <a:solidFill>
            <a:schemeClr val="accent1"/>
          </a:solidFill>
          <a:ln w="9525">
            <a:solidFill>
              <a:schemeClr val="lt1"/>
            </a:solidFill>
          </a:ln>
          <a:effectLst/>
        </c:spPr>
      </c:pivotFmt>
    </c:pivotFmts>
    <c:plotArea>
      <c:layout/>
      <c:doughnutChart>
        <c:varyColors val="1"/>
        <c:ser>
          <c:idx val="0"/>
          <c:order val="0"/>
          <c:tx>
            <c:strRef>
              <c:f>'Pivot Table'!$B$8</c:f>
              <c:strCache>
                <c:ptCount val="1"/>
                <c:pt idx="0">
                  <c:v>Total</c:v>
                </c:pt>
              </c:strCache>
            </c:strRef>
          </c:tx>
          <c:spPr>
            <a:ln w="9525"/>
          </c:spPr>
          <c:explosion val="5"/>
          <c:dPt>
            <c:idx val="0"/>
            <c:bubble3D val="0"/>
            <c:spPr>
              <a:solidFill>
                <a:schemeClr val="accent1"/>
              </a:solidFill>
              <a:ln w="9525">
                <a:solidFill>
                  <a:schemeClr val="lt1"/>
                </a:solidFill>
              </a:ln>
              <a:effectLst/>
            </c:spPr>
            <c:extLst>
              <c:ext xmlns:c16="http://schemas.microsoft.com/office/drawing/2014/chart" uri="{C3380CC4-5D6E-409C-BE32-E72D297353CC}">
                <c16:uniqueId val="{00000001-A3F0-454D-8907-378A8FBC3347}"/>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A3F0-454D-8907-378A8FBC3347}"/>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A3F0-454D-8907-378A8FBC33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Table'!$A$9:$A$12</c:f>
              <c:strCache>
                <c:ptCount val="3"/>
                <c:pt idx="0">
                  <c:v>Carousel</c:v>
                </c:pt>
                <c:pt idx="1">
                  <c:v>Image</c:v>
                </c:pt>
                <c:pt idx="2">
                  <c:v>Reel</c:v>
                </c:pt>
              </c:strCache>
            </c:strRef>
          </c:cat>
          <c:val>
            <c:numRef>
              <c:f>'Pivot Table'!$B$9:$B$12</c:f>
              <c:numCache>
                <c:formatCode>#,##0</c:formatCode>
                <c:ptCount val="3"/>
                <c:pt idx="0">
                  <c:v>2440</c:v>
                </c:pt>
                <c:pt idx="1">
                  <c:v>1502</c:v>
                </c:pt>
                <c:pt idx="2">
                  <c:v>3892</c:v>
                </c:pt>
              </c:numCache>
            </c:numRef>
          </c:val>
          <c:extLst>
            <c:ext xmlns:c16="http://schemas.microsoft.com/office/drawing/2014/chart" uri="{C3380CC4-5D6E-409C-BE32-E72D297353CC}">
              <c16:uniqueId val="{00000006-A3F0-454D-8907-378A8FBC3347}"/>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Post</a:t>
            </a:r>
            <a:r>
              <a:rPr lang="en-GB" baseline="0">
                <a:solidFill>
                  <a:schemeClr val="tx1"/>
                </a:solidFill>
              </a:rPr>
              <a:t> Type </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bg1"/>
            </a:solidFill>
          </a:ln>
          <a:effectLst/>
        </c:spPr>
      </c:pivotFmt>
      <c:pivotFmt>
        <c:idx val="11"/>
        <c:spPr>
          <a:solidFill>
            <a:schemeClr val="accent2"/>
          </a:solidFill>
          <a:ln w="12700">
            <a:solidFill>
              <a:schemeClr val="bg1"/>
            </a:solidFill>
          </a:ln>
          <a:effectLst/>
        </c:spPr>
      </c:pivotFmt>
      <c:pivotFmt>
        <c:idx val="12"/>
        <c:spPr>
          <a:solidFill>
            <a:schemeClr val="accent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barChart>
        <c:barDir val="col"/>
        <c:grouping val="clustered"/>
        <c:varyColors val="0"/>
        <c:ser>
          <c:idx val="0"/>
          <c:order val="0"/>
          <c:tx>
            <c:strRef>
              <c:f>'Pivot Table'!$B$2:$B$3</c:f>
              <c:strCache>
                <c:ptCount val="1"/>
                <c:pt idx="0">
                  <c:v>Carousel</c:v>
                </c:pt>
              </c:strCache>
            </c:strRef>
          </c:tx>
          <c:spPr>
            <a:solidFill>
              <a:schemeClr val="accent1"/>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Table'!$B$4</c:f>
              <c:numCache>
                <c:formatCode>General</c:formatCode>
                <c:ptCount val="1"/>
                <c:pt idx="0">
                  <c:v>14</c:v>
                </c:pt>
              </c:numCache>
            </c:numRef>
          </c:val>
          <c:extLst>
            <c:ext xmlns:c16="http://schemas.microsoft.com/office/drawing/2014/chart" uri="{C3380CC4-5D6E-409C-BE32-E72D297353CC}">
              <c16:uniqueId val="{00000000-042B-4132-99EB-C6F095D48600}"/>
            </c:ext>
          </c:extLst>
        </c:ser>
        <c:ser>
          <c:idx val="1"/>
          <c:order val="1"/>
          <c:tx>
            <c:strRef>
              <c:f>'Pivot Table'!$C$2:$C$3</c:f>
              <c:strCache>
                <c:ptCount val="1"/>
                <c:pt idx="0">
                  <c:v>Image</c:v>
                </c:pt>
              </c:strCache>
            </c:strRef>
          </c:tx>
          <c:spPr>
            <a:solidFill>
              <a:schemeClr val="accent2"/>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Table'!$C$4</c:f>
              <c:numCache>
                <c:formatCode>General</c:formatCode>
                <c:ptCount val="1"/>
                <c:pt idx="0">
                  <c:v>9</c:v>
                </c:pt>
              </c:numCache>
            </c:numRef>
          </c:val>
          <c:extLst>
            <c:ext xmlns:c16="http://schemas.microsoft.com/office/drawing/2014/chart" uri="{C3380CC4-5D6E-409C-BE32-E72D297353CC}">
              <c16:uniqueId val="{00000023-042B-4132-99EB-C6F095D48600}"/>
            </c:ext>
          </c:extLst>
        </c:ser>
        <c:ser>
          <c:idx val="2"/>
          <c:order val="2"/>
          <c:tx>
            <c:strRef>
              <c:f>'Pivot Table'!$D$2:$D$3</c:f>
              <c:strCache>
                <c:ptCount val="1"/>
                <c:pt idx="0">
                  <c:v>Reel</c:v>
                </c:pt>
              </c:strCache>
            </c:strRef>
          </c:tx>
          <c:spPr>
            <a:solidFill>
              <a:schemeClr val="accent3"/>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c:f>
              <c:strCache>
                <c:ptCount val="1"/>
                <c:pt idx="0">
                  <c:v>Total</c:v>
                </c:pt>
              </c:strCache>
            </c:strRef>
          </c:cat>
          <c:val>
            <c:numRef>
              <c:f>'Pivot Table'!$D$4</c:f>
              <c:numCache>
                <c:formatCode>General</c:formatCode>
                <c:ptCount val="1"/>
                <c:pt idx="0">
                  <c:v>12</c:v>
                </c:pt>
              </c:numCache>
            </c:numRef>
          </c:val>
          <c:extLst>
            <c:ext xmlns:c16="http://schemas.microsoft.com/office/drawing/2014/chart" uri="{C3380CC4-5D6E-409C-BE32-E72D297353CC}">
              <c16:uniqueId val="{00000027-042B-4132-99EB-C6F095D48600}"/>
            </c:ext>
          </c:extLst>
        </c:ser>
        <c:dLbls>
          <c:dLblPos val="inEnd"/>
          <c:showLegendKey val="0"/>
          <c:showVal val="1"/>
          <c:showCatName val="0"/>
          <c:showSerName val="0"/>
          <c:showPercent val="0"/>
          <c:showBubbleSize val="0"/>
        </c:dLbls>
        <c:gapWidth val="219"/>
        <c:overlap val="-27"/>
        <c:axId val="1834743872"/>
        <c:axId val="1834756352"/>
      </c:barChart>
      <c:catAx>
        <c:axId val="183474387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Post</a:t>
                </a:r>
                <a:r>
                  <a:rPr lang="en-GB" baseline="0">
                    <a:solidFill>
                      <a:schemeClr val="tx1"/>
                    </a:solidFill>
                  </a:rPr>
                  <a:t> Types</a:t>
                </a:r>
                <a:endParaRPr lang="en-GB">
                  <a:solidFill>
                    <a:schemeClr val="tx1"/>
                  </a:solidFill>
                </a:endParaRPr>
              </a:p>
            </c:rich>
          </c:tx>
          <c:layout>
            <c:manualLayout>
              <c:xMode val="edge"/>
              <c:yMode val="edge"/>
              <c:x val="0.39024300192141054"/>
              <c:y val="0.908598968232419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B"/>
            </a:p>
          </c:txPr>
        </c:title>
        <c:numFmt formatCode="General" sourceLinked="1"/>
        <c:majorTickMark val="none"/>
        <c:minorTickMark val="none"/>
        <c:tickLblPos val="nextTo"/>
        <c:crossAx val="1834756352"/>
        <c:crosses val="autoZero"/>
        <c:auto val="1"/>
        <c:lblAlgn val="ctr"/>
        <c:lblOffset val="100"/>
        <c:noMultiLvlLbl val="0"/>
      </c:catAx>
      <c:valAx>
        <c:axId val="183475635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No.</a:t>
                </a:r>
                <a:r>
                  <a:rPr lang="en-GB" baseline="0">
                    <a:solidFill>
                      <a:schemeClr val="tx1"/>
                    </a:solidFill>
                  </a:rPr>
                  <a:t> of posts </a:t>
                </a:r>
                <a:endParaRPr lang="en-GB">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B"/>
            </a:p>
          </c:txPr>
        </c:title>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Likes</a:t>
            </a:r>
            <a:r>
              <a:rPr lang="en-US" baseline="0">
                <a:solidFill>
                  <a:schemeClr val="tx1"/>
                </a:solidFill>
              </a:rPr>
              <a:t> per Post Type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3"/>
          </a:solidFill>
          <a:ln>
            <a:noFill/>
          </a:ln>
          <a:effectLst/>
        </c:spPr>
      </c:pivotFmt>
      <c:pivotFmt>
        <c:idx val="6"/>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a:solidFill>
              <a:schemeClr val="bg1"/>
            </a:solidFill>
          </a:ln>
          <a:effectLst/>
        </c:spPr>
      </c:pivotFmt>
      <c:pivotFmt>
        <c:idx val="8"/>
        <c:spPr>
          <a:solidFill>
            <a:schemeClr val="accent3"/>
          </a:solidFill>
          <a:ln w="12700">
            <a:solidFill>
              <a:schemeClr val="bg1"/>
            </a:solidFill>
          </a:ln>
          <a:effectLst/>
        </c:spPr>
      </c:pivotFmt>
    </c:pivotFmts>
    <c:plotArea>
      <c:layout/>
      <c:barChart>
        <c:barDir val="bar"/>
        <c:grouping val="clustered"/>
        <c:varyColors val="0"/>
        <c:ser>
          <c:idx val="0"/>
          <c:order val="0"/>
          <c:tx>
            <c:strRef>
              <c:f>'Pivot Table'!$B$15</c:f>
              <c:strCache>
                <c:ptCount val="1"/>
                <c:pt idx="0">
                  <c:v>Total</c:v>
                </c:pt>
              </c:strCache>
            </c:strRef>
          </c:tx>
          <c:spPr>
            <a:solidFill>
              <a:schemeClr val="accent2"/>
            </a:solidFill>
            <a:ln w="12700">
              <a:solidFill>
                <a:schemeClr val="bg1"/>
              </a:solidFill>
            </a:ln>
            <a:effectLst/>
          </c:spPr>
          <c:invertIfNegative val="0"/>
          <c:dPt>
            <c:idx val="0"/>
            <c:invertIfNegative val="0"/>
            <c:bubble3D val="0"/>
            <c:spPr>
              <a:solidFill>
                <a:schemeClr val="accent1"/>
              </a:solidFill>
              <a:ln w="12700">
                <a:solidFill>
                  <a:schemeClr val="bg1"/>
                </a:solidFill>
              </a:ln>
              <a:effectLst/>
            </c:spPr>
            <c:extLst>
              <c:ext xmlns:c16="http://schemas.microsoft.com/office/drawing/2014/chart" uri="{C3380CC4-5D6E-409C-BE32-E72D297353CC}">
                <c16:uniqueId val="{00000001-0513-4555-8BAF-28C104383CD5}"/>
              </c:ext>
            </c:extLst>
          </c:dPt>
          <c:dPt>
            <c:idx val="2"/>
            <c:invertIfNegative val="0"/>
            <c:bubble3D val="0"/>
            <c:spPr>
              <a:solidFill>
                <a:schemeClr val="accent3"/>
              </a:solidFill>
              <a:ln w="12700">
                <a:solidFill>
                  <a:schemeClr val="bg1"/>
                </a:solidFill>
              </a:ln>
              <a:effectLst/>
            </c:spPr>
            <c:extLst>
              <c:ext xmlns:c16="http://schemas.microsoft.com/office/drawing/2014/chart" uri="{C3380CC4-5D6E-409C-BE32-E72D297353CC}">
                <c16:uniqueId val="{00000003-0513-4555-8BAF-28C104383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Table'!$A$16:$A$19</c:f>
              <c:strCache>
                <c:ptCount val="3"/>
                <c:pt idx="0">
                  <c:v>Carousel</c:v>
                </c:pt>
                <c:pt idx="1">
                  <c:v>Image</c:v>
                </c:pt>
                <c:pt idx="2">
                  <c:v>Reel</c:v>
                </c:pt>
              </c:strCache>
            </c:strRef>
          </c:cat>
          <c:val>
            <c:numRef>
              <c:f>'Pivot Table'!$B$16:$B$19</c:f>
              <c:numCache>
                <c:formatCode>#,##0</c:formatCode>
                <c:ptCount val="3"/>
                <c:pt idx="0">
                  <c:v>291400</c:v>
                </c:pt>
                <c:pt idx="1">
                  <c:v>203199</c:v>
                </c:pt>
                <c:pt idx="2">
                  <c:v>198306</c:v>
                </c:pt>
              </c:numCache>
            </c:numRef>
          </c:val>
          <c:extLst>
            <c:ext xmlns:c16="http://schemas.microsoft.com/office/drawing/2014/chart" uri="{C3380CC4-5D6E-409C-BE32-E72D297353CC}">
              <c16:uniqueId val="{00000004-0513-4555-8BAF-28C104383CD5}"/>
            </c:ext>
          </c:extLst>
        </c:ser>
        <c:dLbls>
          <c:showLegendKey val="0"/>
          <c:showVal val="0"/>
          <c:showCatName val="0"/>
          <c:showSerName val="0"/>
          <c:showPercent val="0"/>
          <c:showBubbleSize val="0"/>
        </c:dLbls>
        <c:gapWidth val="182"/>
        <c:axId val="1159711120"/>
        <c:axId val="1159727920"/>
      </c:barChart>
      <c:catAx>
        <c:axId val="1159711120"/>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9727920"/>
        <c:crosses val="autoZero"/>
        <c:auto val="1"/>
        <c:lblAlgn val="ctr"/>
        <c:lblOffset val="100"/>
        <c:noMultiLvlLbl val="0"/>
      </c:catAx>
      <c:valAx>
        <c:axId val="1159727920"/>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9711120"/>
        <c:crosses val="autoZero"/>
        <c:crossBetween val="between"/>
      </c:valAx>
      <c:spPr>
        <a:noFill/>
        <a:ln>
          <a:solidFill>
            <a:schemeClr val="tx1">
              <a:lumMod val="50000"/>
              <a:lumOff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234950</xdr:colOff>
      <xdr:row>0</xdr:row>
      <xdr:rowOff>165100</xdr:rowOff>
    </xdr:from>
    <xdr:to>
      <xdr:col>19</xdr:col>
      <xdr:colOff>539750</xdr:colOff>
      <xdr:row>15</xdr:row>
      <xdr:rowOff>146050</xdr:rowOff>
    </xdr:to>
    <xdr:graphicFrame macro="">
      <xdr:nvGraphicFramePr>
        <xdr:cNvPr id="3" name="Chart 2">
          <a:extLst>
            <a:ext uri="{FF2B5EF4-FFF2-40B4-BE49-F238E27FC236}">
              <a16:creationId xmlns:a16="http://schemas.microsoft.com/office/drawing/2014/main" id="{84E33D25-3ED4-04AF-BAC0-9C3100561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184150</xdr:colOff>
      <xdr:row>1</xdr:row>
      <xdr:rowOff>0</xdr:rowOff>
    </xdr:from>
    <xdr:to>
      <xdr:col>12</xdr:col>
      <xdr:colOff>76200</xdr:colOff>
      <xdr:row>16</xdr:row>
      <xdr:rowOff>146050</xdr:rowOff>
    </xdr:to>
    <xdr:graphicFrame macro="">
      <xdr:nvGraphicFramePr>
        <xdr:cNvPr id="5" name="Chart 4">
          <a:extLst>
            <a:ext uri="{FF2B5EF4-FFF2-40B4-BE49-F238E27FC236}">
              <a16:creationId xmlns:a16="http://schemas.microsoft.com/office/drawing/2014/main" id="{71CB0649-E7DF-4DF4-A2C0-E7C36471D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184151</xdr:colOff>
      <xdr:row>18</xdr:row>
      <xdr:rowOff>50801</xdr:rowOff>
    </xdr:from>
    <xdr:to>
      <xdr:col>17</xdr:col>
      <xdr:colOff>82551</xdr:colOff>
      <xdr:row>31</xdr:row>
      <xdr:rowOff>6350</xdr:rowOff>
    </xdr:to>
    <xdr:graphicFrame macro="">
      <xdr:nvGraphicFramePr>
        <xdr:cNvPr id="7" name="Chart 6">
          <a:extLst>
            <a:ext uri="{FF2B5EF4-FFF2-40B4-BE49-F238E27FC236}">
              <a16:creationId xmlns:a16="http://schemas.microsoft.com/office/drawing/2014/main" id="{4E770BA1-7026-4DBD-9231-A4C8AFCA0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6350</xdr:rowOff>
    </xdr:from>
    <xdr:to>
      <xdr:col>7</xdr:col>
      <xdr:colOff>304800</xdr:colOff>
      <xdr:row>18</xdr:row>
      <xdr:rowOff>171450</xdr:rowOff>
    </xdr:to>
    <xdr:graphicFrame macro="">
      <xdr:nvGraphicFramePr>
        <xdr:cNvPr id="2" name="Chart 1">
          <a:extLst>
            <a:ext uri="{FF2B5EF4-FFF2-40B4-BE49-F238E27FC236}">
              <a16:creationId xmlns:a16="http://schemas.microsoft.com/office/drawing/2014/main" id="{02E805B7-F83F-4EB3-AA3E-C38DC5110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298450</xdr:colOff>
      <xdr:row>4</xdr:row>
      <xdr:rowOff>6350</xdr:rowOff>
    </xdr:from>
    <xdr:to>
      <xdr:col>15</xdr:col>
      <xdr:colOff>25400</xdr:colOff>
      <xdr:row>18</xdr:row>
      <xdr:rowOff>152400</xdr:rowOff>
    </xdr:to>
    <xdr:graphicFrame macro="">
      <xdr:nvGraphicFramePr>
        <xdr:cNvPr id="3" name="Chart 2">
          <a:extLst>
            <a:ext uri="{FF2B5EF4-FFF2-40B4-BE49-F238E27FC236}">
              <a16:creationId xmlns:a16="http://schemas.microsoft.com/office/drawing/2014/main" id="{54CD2ED4-2AAA-4809-A31B-AB8C294E9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10254</xdr:colOff>
      <xdr:row>4</xdr:row>
      <xdr:rowOff>29106</xdr:rowOff>
    </xdr:from>
    <xdr:to>
      <xdr:col>1</xdr:col>
      <xdr:colOff>254000</xdr:colOff>
      <xdr:row>13</xdr:row>
      <xdr:rowOff>79375</xdr:rowOff>
    </xdr:to>
    <mc:AlternateContent xmlns:mc="http://schemas.openxmlformats.org/markup-compatibility/2006">
      <mc:Choice xmlns:a14="http://schemas.microsoft.com/office/drawing/2010/main" Requires="a14">
        <xdr:graphicFrame macro="">
          <xdr:nvGraphicFramePr>
            <xdr:cNvPr id="5" name="Post_Type">
              <a:extLst>
                <a:ext uri="{FF2B5EF4-FFF2-40B4-BE49-F238E27FC236}">
                  <a16:creationId xmlns:a16="http://schemas.microsoft.com/office/drawing/2014/main" id="{0E8F3C34-0516-87D9-6A3F-14F0AC0649FF}"/>
                </a:ext>
              </a:extLst>
            </xdr:cNvPr>
            <xdr:cNvGraphicFramePr/>
          </xdr:nvGraphicFramePr>
          <xdr:xfrm>
            <a:off x="0" y="0"/>
            <a:ext cx="0" cy="0"/>
          </xdr:xfrm>
          <a:graphic>
            <a:graphicData uri="http://schemas.microsoft.com/office/drawing/2010/slicer">
              <sle:slicer xmlns:sle="http://schemas.microsoft.com/office/drawing/2010/slicer" name="Post_Type"/>
            </a:graphicData>
          </a:graphic>
        </xdr:graphicFrame>
      </mc:Choice>
      <mc:Fallback>
        <xdr:sp macro="" textlink="">
          <xdr:nvSpPr>
            <xdr:cNvPr id="0" name=""/>
            <xdr:cNvSpPr>
              <a:spLocks noTextEdit="1"/>
            </xdr:cNvSpPr>
          </xdr:nvSpPr>
          <xdr:spPr>
            <a:xfrm>
              <a:off x="10254" y="759356"/>
              <a:ext cx="854934" cy="1693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373301</xdr:colOff>
      <xdr:row>9</xdr:row>
      <xdr:rowOff>155570</xdr:rowOff>
    </xdr:from>
    <xdr:ext cx="184731" cy="937693"/>
    <xdr:sp macro="" textlink="">
      <xdr:nvSpPr>
        <xdr:cNvPr id="8" name="Rectangle 7">
          <a:extLst>
            <a:ext uri="{FF2B5EF4-FFF2-40B4-BE49-F238E27FC236}">
              <a16:creationId xmlns:a16="http://schemas.microsoft.com/office/drawing/2014/main" id="{4ABA0E25-F406-F0ED-56BB-B0840D5466C6}"/>
            </a:ext>
          </a:extLst>
        </xdr:cNvPr>
        <xdr:cNvSpPr/>
      </xdr:nvSpPr>
      <xdr:spPr>
        <a:xfrm>
          <a:off x="6441079" y="1806570"/>
          <a:ext cx="184731" cy="937693"/>
        </a:xfrm>
        <a:prstGeom prst="rect">
          <a:avLst/>
        </a:prstGeom>
        <a:noFill/>
      </xdr:spPr>
      <xdr:txBody>
        <a:bodyPr wrap="none" lIns="91440" tIns="45720" rIns="91440" bIns="45720">
          <a:spAutoFit/>
        </a:bodyPr>
        <a:lstStyle/>
        <a:p>
          <a:pPr algn="ctr"/>
          <a:endParaRPr lang="en-GB"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twoCellAnchor>
    <xdr:from>
      <xdr:col>0</xdr:col>
      <xdr:colOff>0</xdr:colOff>
      <xdr:row>18</xdr:row>
      <xdr:rowOff>120650</xdr:rowOff>
    </xdr:from>
    <xdr:to>
      <xdr:col>15</xdr:col>
      <xdr:colOff>19050</xdr:colOff>
      <xdr:row>36</xdr:row>
      <xdr:rowOff>12700</xdr:rowOff>
    </xdr:to>
    <xdr:graphicFrame macro="">
      <xdr:nvGraphicFramePr>
        <xdr:cNvPr id="9" name="Chart 8">
          <a:extLst>
            <a:ext uri="{FF2B5EF4-FFF2-40B4-BE49-F238E27FC236}">
              <a16:creationId xmlns:a16="http://schemas.microsoft.com/office/drawing/2014/main" id="{EF6CFD25-E24C-4B3C-942B-998269F4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bena Anno-Asante" refreshedDate="45847.824060648149" createdVersion="8" refreshedVersion="8" minRefreshableVersion="3" recordCount="35" xr:uid="{6D218B2F-1D92-4304-9832-914917A60A4C}">
  <cacheSource type="worksheet">
    <worksheetSource ref="A1:D36" sheet="Working Sheet "/>
  </cacheSource>
  <cacheFields count="4">
    <cacheField name="Post_id" numFmtId="0">
      <sharedItems containsSemiMixedTypes="0" containsString="0" containsNumber="1" containsInteger="1" minValue="101" maxValue="136" count="35">
        <n v="101"/>
        <n v="102"/>
        <n v="103"/>
        <n v="104"/>
        <n v="105"/>
        <n v="106"/>
        <n v="107"/>
        <n v="108"/>
        <n v="109"/>
        <n v="110"/>
        <n v="111"/>
        <n v="112"/>
        <n v="113"/>
        <n v="114"/>
        <n v="115"/>
        <n v="116"/>
        <n v="117"/>
        <n v="118"/>
        <n v="119"/>
        <n v="120"/>
        <n v="121"/>
        <n v="122"/>
        <n v="123"/>
        <n v="124"/>
        <n v="125"/>
        <n v="126"/>
        <n v="127"/>
        <n v="128"/>
        <n v="130"/>
        <n v="131"/>
        <n v="132"/>
        <n v="133"/>
        <n v="134"/>
        <n v="135"/>
        <n v="136"/>
      </sharedItems>
    </cacheField>
    <cacheField name="Post_Type" numFmtId="0">
      <sharedItems count="3">
        <s v="Carousel"/>
        <s v="Reel"/>
        <s v="Image"/>
      </sharedItems>
    </cacheField>
    <cacheField name="Comments" numFmtId="0">
      <sharedItems containsSemiMixedTypes="0" containsString="0" containsNumber="1" containsInteger="1" minValue="1" maxValue="1089" count="32">
        <n v="268"/>
        <n v="138"/>
        <n v="1089"/>
        <n v="271"/>
        <n v="145"/>
        <n v="143"/>
        <n v="132"/>
        <n v="128"/>
        <n v="884"/>
        <n v="98"/>
        <n v="1"/>
        <n v="6"/>
        <n v="58"/>
        <n v="5"/>
        <n v="22"/>
        <n v="4"/>
        <n v="84"/>
        <n v="10"/>
        <n v="387"/>
        <n v="555"/>
        <n v="164"/>
        <n v="466"/>
        <n v="274"/>
        <n v="208"/>
        <n v="431"/>
        <n v="287"/>
        <n v="507"/>
        <n v="272"/>
        <n v="413"/>
        <n v="254"/>
        <n v="35"/>
        <n v="87"/>
      </sharedItems>
    </cacheField>
    <cacheField name="Likes" numFmtId="0">
      <sharedItems containsSemiMixedTypes="0" containsString="0" containsNumber="1" containsInteger="1" minValue="160" maxValue="79000" count="35">
        <n v="16382"/>
        <n v="9267"/>
        <n v="10100"/>
        <n v="6943"/>
        <n v="17158"/>
        <n v="9683"/>
        <n v="4287"/>
        <n v="7484"/>
        <n v="48528"/>
        <n v="6754"/>
        <n v="160"/>
        <n v="907"/>
        <n v="1792"/>
        <n v="336"/>
        <n v="668"/>
        <n v="492"/>
        <n v="1473"/>
        <n v="252"/>
        <n v="4421"/>
        <n v="292"/>
        <n v="616"/>
        <n v="50523"/>
        <n v="48889"/>
        <n v="23687"/>
        <n v="79000"/>
        <n v="27814"/>
        <n v="45416"/>
        <n v="42470"/>
        <n v="34232"/>
        <n v="59716"/>
        <n v="53254"/>
        <n v="58485"/>
        <n v="15159"/>
        <n v="1399"/>
        <n v="4866"/>
      </sharedItems>
    </cacheField>
  </cacheFields>
  <extLst>
    <ext xmlns:x14="http://schemas.microsoft.com/office/spreadsheetml/2009/9/main" uri="{725AE2AE-9491-48be-B2B4-4EB974FC3084}">
      <x14:pivotCacheDefinition pivotCacheId="1516815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r>
  <r>
    <x v="1"/>
    <x v="1"/>
    <x v="1"/>
    <x v="1"/>
  </r>
  <r>
    <x v="2"/>
    <x v="1"/>
    <x v="2"/>
    <x v="2"/>
  </r>
  <r>
    <x v="3"/>
    <x v="1"/>
    <x v="3"/>
    <x v="3"/>
  </r>
  <r>
    <x v="4"/>
    <x v="1"/>
    <x v="4"/>
    <x v="4"/>
  </r>
  <r>
    <x v="5"/>
    <x v="1"/>
    <x v="5"/>
    <x v="5"/>
  </r>
  <r>
    <x v="6"/>
    <x v="1"/>
    <x v="6"/>
    <x v="6"/>
  </r>
  <r>
    <x v="7"/>
    <x v="1"/>
    <x v="7"/>
    <x v="7"/>
  </r>
  <r>
    <x v="8"/>
    <x v="1"/>
    <x v="8"/>
    <x v="8"/>
  </r>
  <r>
    <x v="9"/>
    <x v="1"/>
    <x v="9"/>
    <x v="9"/>
  </r>
  <r>
    <x v="10"/>
    <x v="2"/>
    <x v="10"/>
    <x v="10"/>
  </r>
  <r>
    <x v="11"/>
    <x v="0"/>
    <x v="11"/>
    <x v="11"/>
  </r>
  <r>
    <x v="12"/>
    <x v="0"/>
    <x v="12"/>
    <x v="12"/>
  </r>
  <r>
    <x v="13"/>
    <x v="0"/>
    <x v="10"/>
    <x v="13"/>
  </r>
  <r>
    <x v="14"/>
    <x v="0"/>
    <x v="13"/>
    <x v="14"/>
  </r>
  <r>
    <x v="15"/>
    <x v="0"/>
    <x v="11"/>
    <x v="15"/>
  </r>
  <r>
    <x v="16"/>
    <x v="2"/>
    <x v="14"/>
    <x v="16"/>
  </r>
  <r>
    <x v="17"/>
    <x v="0"/>
    <x v="15"/>
    <x v="17"/>
  </r>
  <r>
    <x v="18"/>
    <x v="2"/>
    <x v="16"/>
    <x v="18"/>
  </r>
  <r>
    <x v="19"/>
    <x v="0"/>
    <x v="10"/>
    <x v="19"/>
  </r>
  <r>
    <x v="20"/>
    <x v="2"/>
    <x v="17"/>
    <x v="20"/>
  </r>
  <r>
    <x v="21"/>
    <x v="2"/>
    <x v="18"/>
    <x v="21"/>
  </r>
  <r>
    <x v="22"/>
    <x v="1"/>
    <x v="19"/>
    <x v="22"/>
  </r>
  <r>
    <x v="23"/>
    <x v="0"/>
    <x v="20"/>
    <x v="23"/>
  </r>
  <r>
    <x v="24"/>
    <x v="0"/>
    <x v="21"/>
    <x v="24"/>
  </r>
  <r>
    <x v="25"/>
    <x v="1"/>
    <x v="22"/>
    <x v="25"/>
  </r>
  <r>
    <x v="26"/>
    <x v="2"/>
    <x v="23"/>
    <x v="26"/>
  </r>
  <r>
    <x v="27"/>
    <x v="2"/>
    <x v="24"/>
    <x v="27"/>
  </r>
  <r>
    <x v="28"/>
    <x v="0"/>
    <x v="25"/>
    <x v="28"/>
  </r>
  <r>
    <x v="29"/>
    <x v="0"/>
    <x v="26"/>
    <x v="29"/>
  </r>
  <r>
    <x v="30"/>
    <x v="2"/>
    <x v="27"/>
    <x v="30"/>
  </r>
  <r>
    <x v="31"/>
    <x v="0"/>
    <x v="28"/>
    <x v="31"/>
  </r>
  <r>
    <x v="32"/>
    <x v="0"/>
    <x v="29"/>
    <x v="32"/>
  </r>
  <r>
    <x v="33"/>
    <x v="1"/>
    <x v="30"/>
    <x v="33"/>
  </r>
  <r>
    <x v="34"/>
    <x v="2"/>
    <x v="31"/>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0BB287-2CCA-4B5B-844F-23FEB0E9A90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B19" firstHeaderRow="1" firstDataRow="1" firstDataCol="1"/>
  <pivotFields count="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4">
        <item x="0"/>
        <item x="2"/>
        <item x="1"/>
        <item t="default"/>
      </items>
    </pivotField>
    <pivotField showAll="0"/>
    <pivotField dataField="1" showAll="0"/>
  </pivotFields>
  <rowFields count="1">
    <field x="1"/>
  </rowFields>
  <rowItems count="4">
    <i>
      <x/>
    </i>
    <i>
      <x v="1"/>
    </i>
    <i>
      <x v="2"/>
    </i>
    <i t="grand">
      <x/>
    </i>
  </rowItems>
  <colItems count="1">
    <i/>
  </colItems>
  <dataFields count="1">
    <dataField name="Sum of Likes" fld="3" baseField="0" baseItem="0"/>
  </dataFields>
  <formats count="1">
    <format dxfId="20">
      <pivotArea outline="0" collapsedLevelsAreSubtotals="1" fieldPosition="0"/>
    </format>
  </format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2"/>
          </reference>
        </references>
      </pivotArea>
    </chartFormat>
    <chartFormat chart="7" format="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FCFD5-E9D8-4046-B61A-20D369D308B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B12" firstHeaderRow="1" firstDataRow="1" firstDataCol="1"/>
  <pivotFields count="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4">
        <item x="0"/>
        <item x="2"/>
        <item x="1"/>
        <item t="default"/>
      </items>
    </pivotField>
    <pivotField dataField="1" showAll="0">
      <items count="33">
        <item x="10"/>
        <item x="15"/>
        <item x="13"/>
        <item x="11"/>
        <item x="17"/>
        <item x="14"/>
        <item x="30"/>
        <item x="12"/>
        <item x="16"/>
        <item x="31"/>
        <item x="9"/>
        <item x="7"/>
        <item x="6"/>
        <item x="1"/>
        <item x="5"/>
        <item x="4"/>
        <item x="20"/>
        <item x="23"/>
        <item x="29"/>
        <item x="0"/>
        <item x="3"/>
        <item x="27"/>
        <item x="22"/>
        <item x="25"/>
        <item x="18"/>
        <item x="28"/>
        <item x="24"/>
        <item x="21"/>
        <item x="26"/>
        <item x="19"/>
        <item x="8"/>
        <item x="2"/>
        <item t="default"/>
      </items>
    </pivotField>
    <pivotField showAll="0">
      <items count="36">
        <item x="10"/>
        <item x="17"/>
        <item x="19"/>
        <item x="13"/>
        <item x="15"/>
        <item x="20"/>
        <item x="14"/>
        <item x="11"/>
        <item x="33"/>
        <item x="16"/>
        <item x="12"/>
        <item x="6"/>
        <item x="18"/>
        <item x="34"/>
        <item x="9"/>
        <item x="3"/>
        <item x="7"/>
        <item x="1"/>
        <item x="5"/>
        <item x="2"/>
        <item x="32"/>
        <item x="0"/>
        <item x="4"/>
        <item x="23"/>
        <item x="25"/>
        <item x="28"/>
        <item x="27"/>
        <item x="26"/>
        <item x="8"/>
        <item x="22"/>
        <item x="21"/>
        <item x="30"/>
        <item x="31"/>
        <item x="29"/>
        <item x="24"/>
        <item t="default"/>
      </items>
    </pivotField>
  </pivotFields>
  <rowFields count="1">
    <field x="1"/>
  </rowFields>
  <rowItems count="4">
    <i>
      <x/>
    </i>
    <i>
      <x v="1"/>
    </i>
    <i>
      <x v="2"/>
    </i>
    <i t="grand">
      <x/>
    </i>
  </rowItems>
  <colItems count="1">
    <i/>
  </colItems>
  <dataFields count="1">
    <dataField name="Sum of Comments" fld="2" baseField="0" baseItem="0" numFmtId="3"/>
  </dataFields>
  <formats count="1">
    <format dxfId="2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97C49-7E70-4198-9AB6-2718723C723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E4" firstHeaderRow="1" firstDataRow="2" firstDataCol="1"/>
  <pivotFields count="4">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Col" dataField="1" showAll="0">
      <items count="4">
        <item x="0"/>
        <item x="2"/>
        <item x="1"/>
        <item t="default"/>
      </items>
    </pivotField>
    <pivotField showAll="0"/>
    <pivotField showAll="0"/>
  </pivotFields>
  <rowItems count="1">
    <i/>
  </rowItems>
  <colFields count="1">
    <field x="1"/>
  </colFields>
  <colItems count="4">
    <i>
      <x/>
    </i>
    <i>
      <x v="1"/>
    </i>
    <i>
      <x v="2"/>
    </i>
    <i t="grand">
      <x/>
    </i>
  </colItems>
  <dataFields count="1">
    <dataField name="Count of Post_Type" fld="1" subtotal="count" baseField="0" baseItem="0"/>
  </dataFields>
  <chartFormats count="11">
    <chartFormat chart="4" format="7" series="1">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10" format="17" series="1">
      <pivotArea type="data" outline="0" fieldPosition="0">
        <references count="2">
          <reference field="4294967294" count="1" selected="0">
            <x v="0"/>
          </reference>
          <reference field="1" count="1" selected="0">
            <x v="0"/>
          </reference>
        </references>
      </pivotArea>
    </chartFormat>
    <chartFormat chart="10" format="18">
      <pivotArea type="data" outline="0" fieldPosition="0">
        <references count="2">
          <reference field="4294967294" count="1" selected="0">
            <x v="0"/>
          </reference>
          <reference field="1" count="1" selected="0">
            <x v="0"/>
          </reference>
        </references>
      </pivotArea>
    </chartFormat>
    <chartFormat chart="10" format="19" series="1">
      <pivotArea type="data" outline="0" fieldPosition="0">
        <references count="2">
          <reference field="4294967294" count="1" selected="0">
            <x v="0"/>
          </reference>
          <reference field="1" count="1" selected="0">
            <x v="1"/>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 chart="10" format="21" series="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image" Target="../media/image1.com"/><Relationship Id="rId1" Type="http://schemas.openxmlformats.org/officeDocument/2006/relationships/hyperlink" Target="https://logo.clearbit.com/Instagram.c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1">
  <rv s="0">
    <v>0</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F9DD8FD6-65A6-439F-B1C2-9C4BFB935BD3}" sourceName="Post_Type">
  <pivotTables>
    <pivotTable tabId="3" name="PivotTable1"/>
    <pivotTable tabId="3" name="PivotTable2"/>
    <pivotTable tabId="3" name="PivotTable3"/>
  </pivotTables>
  <data>
    <tabular pivotCacheId="1516815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Type" xr10:uid="{19ADFDC0-0DC4-4EE4-A086-1122EA4E0513}" cache="Slicer_Post_Type" caption="Post Type" style="SlicerStyleLight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53167-FAB2-4568-AA08-734329D4B24D}">
  <sheetPr>
    <tabColor rgb="FFEE0000"/>
  </sheetPr>
  <dimension ref="A1:D41"/>
  <sheetViews>
    <sheetView workbookViewId="0">
      <selection activeCell="I11" sqref="I11"/>
    </sheetView>
  </sheetViews>
  <sheetFormatPr defaultRowHeight="14.5" x14ac:dyDescent="0.35"/>
  <sheetData>
    <row r="1" spans="1:4" x14ac:dyDescent="0.35">
      <c r="A1" t="s">
        <v>0</v>
      </c>
      <c r="B1" t="s">
        <v>1</v>
      </c>
      <c r="C1" t="s">
        <v>2</v>
      </c>
      <c r="D1" t="s">
        <v>3</v>
      </c>
    </row>
    <row r="2" spans="1:4" x14ac:dyDescent="0.35">
      <c r="A2">
        <v>101</v>
      </c>
      <c r="B2" t="s">
        <v>4</v>
      </c>
      <c r="C2">
        <v>268</v>
      </c>
      <c r="D2">
        <v>16382</v>
      </c>
    </row>
    <row r="3" spans="1:4" x14ac:dyDescent="0.35">
      <c r="A3">
        <v>102</v>
      </c>
      <c r="B3" t="s">
        <v>5</v>
      </c>
      <c r="C3">
        <v>138</v>
      </c>
      <c r="D3">
        <v>9267</v>
      </c>
    </row>
    <row r="4" spans="1:4" x14ac:dyDescent="0.35">
      <c r="A4">
        <v>103</v>
      </c>
      <c r="B4" t="s">
        <v>5</v>
      </c>
      <c r="C4">
        <v>1089</v>
      </c>
      <c r="D4">
        <v>10100</v>
      </c>
    </row>
    <row r="5" spans="1:4" x14ac:dyDescent="0.35">
      <c r="A5">
        <v>104</v>
      </c>
      <c r="B5" t="s">
        <v>5</v>
      </c>
      <c r="C5">
        <v>271</v>
      </c>
      <c r="D5">
        <v>6943</v>
      </c>
    </row>
    <row r="6" spans="1:4" x14ac:dyDescent="0.35">
      <c r="A6">
        <v>105</v>
      </c>
      <c r="B6" t="s">
        <v>5</v>
      </c>
      <c r="C6">
        <v>145</v>
      </c>
      <c r="D6">
        <v>17158</v>
      </c>
    </row>
    <row r="7" spans="1:4" x14ac:dyDescent="0.35">
      <c r="A7">
        <v>106</v>
      </c>
      <c r="B7" t="s">
        <v>5</v>
      </c>
      <c r="C7">
        <v>143</v>
      </c>
      <c r="D7">
        <v>9683</v>
      </c>
    </row>
    <row r="8" spans="1:4" x14ac:dyDescent="0.35">
      <c r="A8">
        <v>104</v>
      </c>
      <c r="B8" t="s">
        <v>5</v>
      </c>
      <c r="C8">
        <v>271</v>
      </c>
      <c r="D8">
        <v>6943</v>
      </c>
    </row>
    <row r="9" spans="1:4" x14ac:dyDescent="0.35">
      <c r="A9">
        <v>107</v>
      </c>
      <c r="B9" t="s">
        <v>5</v>
      </c>
      <c r="C9">
        <v>132</v>
      </c>
      <c r="D9">
        <v>4287</v>
      </c>
    </row>
    <row r="10" spans="1:4" x14ac:dyDescent="0.35">
      <c r="A10">
        <v>108</v>
      </c>
      <c r="B10" t="s">
        <v>5</v>
      </c>
      <c r="C10">
        <v>128</v>
      </c>
      <c r="D10">
        <v>7484</v>
      </c>
    </row>
    <row r="11" spans="1:4" x14ac:dyDescent="0.35">
      <c r="A11">
        <v>109</v>
      </c>
      <c r="B11" t="s">
        <v>5</v>
      </c>
      <c r="C11">
        <v>884</v>
      </c>
      <c r="D11">
        <v>48528</v>
      </c>
    </row>
    <row r="12" spans="1:4" x14ac:dyDescent="0.35">
      <c r="A12">
        <v>104</v>
      </c>
      <c r="B12" t="s">
        <v>5</v>
      </c>
      <c r="C12">
        <v>271</v>
      </c>
      <c r="D12">
        <v>6943</v>
      </c>
    </row>
    <row r="13" spans="1:4" x14ac:dyDescent="0.35">
      <c r="A13">
        <v>110</v>
      </c>
      <c r="B13" t="s">
        <v>5</v>
      </c>
      <c r="C13">
        <v>98</v>
      </c>
      <c r="D13">
        <v>6754</v>
      </c>
    </row>
    <row r="14" spans="1:4" x14ac:dyDescent="0.35">
      <c r="A14">
        <v>111</v>
      </c>
      <c r="B14" t="s">
        <v>6</v>
      </c>
      <c r="C14">
        <v>1</v>
      </c>
      <c r="D14">
        <v>160</v>
      </c>
    </row>
    <row r="15" spans="1:4" x14ac:dyDescent="0.35">
      <c r="A15">
        <v>112</v>
      </c>
      <c r="B15" t="s">
        <v>4</v>
      </c>
      <c r="C15">
        <v>6</v>
      </c>
      <c r="D15">
        <v>907</v>
      </c>
    </row>
    <row r="16" spans="1:4" x14ac:dyDescent="0.35">
      <c r="A16">
        <v>113</v>
      </c>
      <c r="B16" t="s">
        <v>4</v>
      </c>
      <c r="C16">
        <v>58</v>
      </c>
      <c r="D16">
        <v>1792</v>
      </c>
    </row>
    <row r="17" spans="1:4" x14ac:dyDescent="0.35">
      <c r="A17">
        <v>114</v>
      </c>
      <c r="B17" t="s">
        <v>4</v>
      </c>
      <c r="C17">
        <v>1</v>
      </c>
      <c r="D17">
        <v>336</v>
      </c>
    </row>
    <row r="18" spans="1:4" x14ac:dyDescent="0.35">
      <c r="A18">
        <v>115</v>
      </c>
      <c r="B18" t="s">
        <v>4</v>
      </c>
      <c r="C18">
        <v>5</v>
      </c>
      <c r="D18">
        <v>668</v>
      </c>
    </row>
    <row r="19" spans="1:4" x14ac:dyDescent="0.35">
      <c r="A19">
        <v>111</v>
      </c>
      <c r="B19" t="s">
        <v>6</v>
      </c>
      <c r="C19">
        <v>1</v>
      </c>
      <c r="D19">
        <v>160</v>
      </c>
    </row>
    <row r="20" spans="1:4" x14ac:dyDescent="0.35">
      <c r="A20">
        <v>116</v>
      </c>
      <c r="B20" t="s">
        <v>4</v>
      </c>
      <c r="C20">
        <v>6</v>
      </c>
      <c r="D20">
        <v>492</v>
      </c>
    </row>
    <row r="21" spans="1:4" x14ac:dyDescent="0.35">
      <c r="A21">
        <v>117</v>
      </c>
      <c r="B21" t="s">
        <v>6</v>
      </c>
      <c r="C21">
        <v>22</v>
      </c>
      <c r="D21">
        <v>1473</v>
      </c>
    </row>
    <row r="22" spans="1:4" x14ac:dyDescent="0.35">
      <c r="A22">
        <v>118</v>
      </c>
      <c r="B22" t="s">
        <v>4</v>
      </c>
      <c r="C22">
        <v>4</v>
      </c>
      <c r="D22">
        <v>252</v>
      </c>
    </row>
    <row r="23" spans="1:4" x14ac:dyDescent="0.35">
      <c r="A23">
        <v>119</v>
      </c>
      <c r="B23" t="s">
        <v>6</v>
      </c>
      <c r="C23">
        <v>84</v>
      </c>
      <c r="D23">
        <v>4421</v>
      </c>
    </row>
    <row r="24" spans="1:4" x14ac:dyDescent="0.35">
      <c r="A24">
        <v>120</v>
      </c>
      <c r="B24" t="s">
        <v>4</v>
      </c>
      <c r="C24">
        <v>1</v>
      </c>
      <c r="D24">
        <v>292</v>
      </c>
    </row>
    <row r="25" spans="1:4" x14ac:dyDescent="0.35">
      <c r="A25">
        <v>121</v>
      </c>
      <c r="B25" t="s">
        <v>6</v>
      </c>
      <c r="C25">
        <v>10</v>
      </c>
      <c r="D25">
        <v>616</v>
      </c>
    </row>
    <row r="26" spans="1:4" x14ac:dyDescent="0.35">
      <c r="A26">
        <v>121</v>
      </c>
      <c r="B26" t="s">
        <v>6</v>
      </c>
      <c r="C26">
        <v>10</v>
      </c>
      <c r="D26">
        <v>616</v>
      </c>
    </row>
    <row r="27" spans="1:4" x14ac:dyDescent="0.35">
      <c r="A27">
        <v>122</v>
      </c>
      <c r="B27" t="s">
        <v>6</v>
      </c>
      <c r="C27">
        <v>387</v>
      </c>
      <c r="D27">
        <v>50523</v>
      </c>
    </row>
    <row r="28" spans="1:4" x14ac:dyDescent="0.35">
      <c r="A28">
        <v>123</v>
      </c>
      <c r="B28" t="s">
        <v>5</v>
      </c>
      <c r="C28">
        <v>555</v>
      </c>
      <c r="D28">
        <v>48889</v>
      </c>
    </row>
    <row r="29" spans="1:4" x14ac:dyDescent="0.35">
      <c r="A29">
        <v>124</v>
      </c>
      <c r="B29" t="s">
        <v>4</v>
      </c>
      <c r="C29">
        <v>164</v>
      </c>
      <c r="D29">
        <v>23687</v>
      </c>
    </row>
    <row r="30" spans="1:4" x14ac:dyDescent="0.35">
      <c r="A30">
        <v>125</v>
      </c>
      <c r="B30" t="s">
        <v>4</v>
      </c>
      <c r="C30">
        <v>466</v>
      </c>
      <c r="D30">
        <v>79000</v>
      </c>
    </row>
    <row r="31" spans="1:4" x14ac:dyDescent="0.35">
      <c r="A31">
        <v>126</v>
      </c>
      <c r="B31" t="s">
        <v>5</v>
      </c>
      <c r="C31">
        <v>274</v>
      </c>
      <c r="D31">
        <v>27814</v>
      </c>
    </row>
    <row r="32" spans="1:4" x14ac:dyDescent="0.35">
      <c r="A32">
        <v>127</v>
      </c>
      <c r="B32" t="s">
        <v>6</v>
      </c>
      <c r="C32">
        <v>208</v>
      </c>
      <c r="D32">
        <v>45416</v>
      </c>
    </row>
    <row r="33" spans="1:4" x14ac:dyDescent="0.35">
      <c r="A33">
        <v>128</v>
      </c>
      <c r="B33" t="s">
        <v>6</v>
      </c>
      <c r="C33">
        <v>431</v>
      </c>
      <c r="D33">
        <v>42470</v>
      </c>
    </row>
    <row r="34" spans="1:4" x14ac:dyDescent="0.35">
      <c r="A34">
        <v>130</v>
      </c>
      <c r="B34" t="s">
        <v>4</v>
      </c>
      <c r="C34">
        <v>287</v>
      </c>
      <c r="D34">
        <v>34232</v>
      </c>
    </row>
    <row r="35" spans="1:4" x14ac:dyDescent="0.35">
      <c r="A35">
        <v>131</v>
      </c>
      <c r="B35" t="s">
        <v>4</v>
      </c>
      <c r="C35">
        <v>507</v>
      </c>
      <c r="D35">
        <v>59716</v>
      </c>
    </row>
    <row r="36" spans="1:4" x14ac:dyDescent="0.35">
      <c r="A36">
        <v>132</v>
      </c>
      <c r="B36" t="s">
        <v>6</v>
      </c>
      <c r="C36">
        <v>272</v>
      </c>
      <c r="D36">
        <v>53254</v>
      </c>
    </row>
    <row r="37" spans="1:4" x14ac:dyDescent="0.35">
      <c r="A37">
        <v>133</v>
      </c>
      <c r="B37" t="s">
        <v>4</v>
      </c>
      <c r="C37">
        <v>413</v>
      </c>
      <c r="D37">
        <v>58485</v>
      </c>
    </row>
    <row r="38" spans="1:4" x14ac:dyDescent="0.35">
      <c r="A38">
        <v>134</v>
      </c>
      <c r="B38" t="s">
        <v>4</v>
      </c>
      <c r="C38">
        <v>254</v>
      </c>
      <c r="D38">
        <v>15159</v>
      </c>
    </row>
    <row r="39" spans="1:4" x14ac:dyDescent="0.35">
      <c r="A39">
        <v>135</v>
      </c>
      <c r="B39" t="s">
        <v>5</v>
      </c>
      <c r="C39">
        <v>35</v>
      </c>
      <c r="D39">
        <v>1399</v>
      </c>
    </row>
    <row r="40" spans="1:4" x14ac:dyDescent="0.35">
      <c r="A40">
        <v>136</v>
      </c>
      <c r="B40" t="s">
        <v>6</v>
      </c>
      <c r="C40">
        <v>87</v>
      </c>
      <c r="D40">
        <v>4866</v>
      </c>
    </row>
    <row r="41" spans="1:4" x14ac:dyDescent="0.35">
      <c r="A41">
        <v>101</v>
      </c>
      <c r="B41" t="s">
        <v>4</v>
      </c>
      <c r="C41">
        <v>268</v>
      </c>
      <c r="D41">
        <v>16382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DE7B6-3425-45BB-B598-175FF6F5B110}">
  <sheetPr>
    <tabColor theme="8" tint="0.79998168889431442"/>
  </sheetPr>
  <dimension ref="A1:K36"/>
  <sheetViews>
    <sheetView workbookViewId="0">
      <selection activeCell="J8" sqref="J8"/>
    </sheetView>
  </sheetViews>
  <sheetFormatPr defaultColWidth="8.6328125" defaultRowHeight="14.5" x14ac:dyDescent="0.35"/>
  <cols>
    <col min="3" max="3" width="9.54296875" bestFit="1" customWidth="1"/>
    <col min="4" max="4" width="6.36328125" bestFit="1" customWidth="1"/>
    <col min="10" max="10" width="11.54296875" bestFit="1" customWidth="1"/>
    <col min="11" max="11" width="11.08984375" bestFit="1" customWidth="1"/>
  </cols>
  <sheetData>
    <row r="1" spans="1:11" x14ac:dyDescent="0.35">
      <c r="A1" t="s">
        <v>0</v>
      </c>
      <c r="B1" t="s">
        <v>1</v>
      </c>
      <c r="C1" t="s">
        <v>7</v>
      </c>
      <c r="D1" t="s">
        <v>8</v>
      </c>
      <c r="F1" s="7" t="s">
        <v>4</v>
      </c>
      <c r="G1" s="9" t="s">
        <v>5</v>
      </c>
      <c r="H1" s="8" t="s">
        <v>6</v>
      </c>
      <c r="J1" s="12" t="s">
        <v>16</v>
      </c>
      <c r="K1" s="13" t="s">
        <v>17</v>
      </c>
    </row>
    <row r="2" spans="1:11" x14ac:dyDescent="0.35">
      <c r="A2">
        <v>101</v>
      </c>
      <c r="B2" t="s">
        <v>4</v>
      </c>
      <c r="C2" s="14">
        <v>268</v>
      </c>
      <c r="D2" s="14">
        <v>16382</v>
      </c>
      <c r="F2" s="4">
        <f>COUNTIF(B1:B36,F1)</f>
        <v>14</v>
      </c>
      <c r="G2" s="5">
        <f>COUNTIF(B1:B36,G1)</f>
        <v>12</v>
      </c>
      <c r="H2" s="6">
        <f>COUNTIF(B1:B36,H1)</f>
        <v>9</v>
      </c>
      <c r="J2" s="14">
        <f>MAX(D2:D36)</f>
        <v>79000</v>
      </c>
      <c r="K2" s="14">
        <f>MIN(D2:D36)</f>
        <v>160</v>
      </c>
    </row>
    <row r="3" spans="1:11" x14ac:dyDescent="0.35">
      <c r="A3">
        <v>102</v>
      </c>
      <c r="B3" t="s">
        <v>5</v>
      </c>
      <c r="C3" s="14">
        <v>138</v>
      </c>
      <c r="D3" s="14">
        <v>9267</v>
      </c>
    </row>
    <row r="4" spans="1:11" x14ac:dyDescent="0.35">
      <c r="A4">
        <v>103</v>
      </c>
      <c r="B4" t="s">
        <v>5</v>
      </c>
      <c r="C4" s="14">
        <v>1089</v>
      </c>
      <c r="D4" s="14">
        <v>10100</v>
      </c>
    </row>
    <row r="5" spans="1:11" x14ac:dyDescent="0.35">
      <c r="A5">
        <v>104</v>
      </c>
      <c r="B5" t="s">
        <v>5</v>
      </c>
      <c r="C5" s="14">
        <v>271</v>
      </c>
      <c r="D5" s="14">
        <v>6943</v>
      </c>
    </row>
    <row r="6" spans="1:11" x14ac:dyDescent="0.35">
      <c r="A6">
        <v>105</v>
      </c>
      <c r="B6" t="s">
        <v>5</v>
      </c>
      <c r="C6" s="14">
        <v>145</v>
      </c>
      <c r="D6" s="14">
        <v>17158</v>
      </c>
    </row>
    <row r="7" spans="1:11" x14ac:dyDescent="0.35">
      <c r="A7">
        <v>106</v>
      </c>
      <c r="B7" t="s">
        <v>5</v>
      </c>
      <c r="C7" s="14">
        <v>143</v>
      </c>
      <c r="D7" s="14">
        <v>9683</v>
      </c>
    </row>
    <row r="8" spans="1:11" x14ac:dyDescent="0.35">
      <c r="A8">
        <v>107</v>
      </c>
      <c r="B8" t="s">
        <v>5</v>
      </c>
      <c r="C8" s="14">
        <v>132</v>
      </c>
      <c r="D8" s="14">
        <v>4287</v>
      </c>
    </row>
    <row r="9" spans="1:11" x14ac:dyDescent="0.35">
      <c r="A9">
        <v>108</v>
      </c>
      <c r="B9" t="s">
        <v>5</v>
      </c>
      <c r="C9" s="14">
        <v>128</v>
      </c>
      <c r="D9" s="14">
        <v>7484</v>
      </c>
    </row>
    <row r="10" spans="1:11" x14ac:dyDescent="0.35">
      <c r="A10">
        <v>109</v>
      </c>
      <c r="B10" t="s">
        <v>5</v>
      </c>
      <c r="C10" s="14">
        <v>884</v>
      </c>
      <c r="D10" s="14">
        <v>48528</v>
      </c>
    </row>
    <row r="11" spans="1:11" x14ac:dyDescent="0.35">
      <c r="A11">
        <v>110</v>
      </c>
      <c r="B11" t="s">
        <v>5</v>
      </c>
      <c r="C11" s="14">
        <v>98</v>
      </c>
      <c r="D11" s="14">
        <v>6754</v>
      </c>
    </row>
    <row r="12" spans="1:11" x14ac:dyDescent="0.35">
      <c r="A12">
        <v>111</v>
      </c>
      <c r="B12" t="s">
        <v>6</v>
      </c>
      <c r="C12" s="14">
        <v>1</v>
      </c>
      <c r="D12" s="14">
        <v>160</v>
      </c>
    </row>
    <row r="13" spans="1:11" x14ac:dyDescent="0.35">
      <c r="A13">
        <v>112</v>
      </c>
      <c r="B13" t="s">
        <v>4</v>
      </c>
      <c r="C13" s="14">
        <v>6</v>
      </c>
      <c r="D13" s="14">
        <v>907</v>
      </c>
    </row>
    <row r="14" spans="1:11" x14ac:dyDescent="0.35">
      <c r="A14">
        <v>113</v>
      </c>
      <c r="B14" t="s">
        <v>4</v>
      </c>
      <c r="C14" s="14">
        <v>58</v>
      </c>
      <c r="D14" s="14">
        <v>1792</v>
      </c>
    </row>
    <row r="15" spans="1:11" x14ac:dyDescent="0.35">
      <c r="A15">
        <v>114</v>
      </c>
      <c r="B15" t="s">
        <v>4</v>
      </c>
      <c r="C15" s="14">
        <v>1</v>
      </c>
      <c r="D15" s="14">
        <v>336</v>
      </c>
    </row>
    <row r="16" spans="1:11" x14ac:dyDescent="0.35">
      <c r="A16">
        <v>115</v>
      </c>
      <c r="B16" t="s">
        <v>4</v>
      </c>
      <c r="C16" s="14">
        <v>5</v>
      </c>
      <c r="D16" s="14">
        <v>668</v>
      </c>
    </row>
    <row r="17" spans="1:4" x14ac:dyDescent="0.35">
      <c r="A17">
        <v>116</v>
      </c>
      <c r="B17" t="s">
        <v>4</v>
      </c>
      <c r="C17" s="14">
        <v>6</v>
      </c>
      <c r="D17" s="14">
        <v>492</v>
      </c>
    </row>
    <row r="18" spans="1:4" x14ac:dyDescent="0.35">
      <c r="A18">
        <v>117</v>
      </c>
      <c r="B18" t="s">
        <v>6</v>
      </c>
      <c r="C18" s="14">
        <v>22</v>
      </c>
      <c r="D18" s="14">
        <v>1473</v>
      </c>
    </row>
    <row r="19" spans="1:4" x14ac:dyDescent="0.35">
      <c r="A19">
        <v>118</v>
      </c>
      <c r="B19" t="s">
        <v>4</v>
      </c>
      <c r="C19" s="14">
        <v>4</v>
      </c>
      <c r="D19" s="14">
        <v>252</v>
      </c>
    </row>
    <row r="20" spans="1:4" x14ac:dyDescent="0.35">
      <c r="A20">
        <v>119</v>
      </c>
      <c r="B20" t="s">
        <v>6</v>
      </c>
      <c r="C20" s="14">
        <v>84</v>
      </c>
      <c r="D20" s="14">
        <v>4421</v>
      </c>
    </row>
    <row r="21" spans="1:4" x14ac:dyDescent="0.35">
      <c r="A21">
        <v>120</v>
      </c>
      <c r="B21" t="s">
        <v>4</v>
      </c>
      <c r="C21" s="14">
        <v>1</v>
      </c>
      <c r="D21" s="14">
        <v>292</v>
      </c>
    </row>
    <row r="22" spans="1:4" x14ac:dyDescent="0.35">
      <c r="A22">
        <v>121</v>
      </c>
      <c r="B22" t="s">
        <v>6</v>
      </c>
      <c r="C22" s="14">
        <v>10</v>
      </c>
      <c r="D22" s="14">
        <v>616</v>
      </c>
    </row>
    <row r="23" spans="1:4" x14ac:dyDescent="0.35">
      <c r="A23">
        <v>122</v>
      </c>
      <c r="B23" t="s">
        <v>6</v>
      </c>
      <c r="C23" s="14">
        <v>387</v>
      </c>
      <c r="D23" s="14">
        <v>50523</v>
      </c>
    </row>
    <row r="24" spans="1:4" x14ac:dyDescent="0.35">
      <c r="A24">
        <v>123</v>
      </c>
      <c r="B24" t="s">
        <v>5</v>
      </c>
      <c r="C24" s="14">
        <v>555</v>
      </c>
      <c r="D24" s="14">
        <v>48889</v>
      </c>
    </row>
    <row r="25" spans="1:4" x14ac:dyDescent="0.35">
      <c r="A25">
        <v>124</v>
      </c>
      <c r="B25" t="s">
        <v>4</v>
      </c>
      <c r="C25" s="14">
        <v>164</v>
      </c>
      <c r="D25" s="14">
        <v>23687</v>
      </c>
    </row>
    <row r="26" spans="1:4" x14ac:dyDescent="0.35">
      <c r="A26">
        <v>125</v>
      </c>
      <c r="B26" t="s">
        <v>4</v>
      </c>
      <c r="C26" s="14">
        <v>466</v>
      </c>
      <c r="D26" s="14">
        <v>79000</v>
      </c>
    </row>
    <row r="27" spans="1:4" x14ac:dyDescent="0.35">
      <c r="A27">
        <v>126</v>
      </c>
      <c r="B27" t="s">
        <v>5</v>
      </c>
      <c r="C27" s="14">
        <v>274</v>
      </c>
      <c r="D27" s="14">
        <v>27814</v>
      </c>
    </row>
    <row r="28" spans="1:4" x14ac:dyDescent="0.35">
      <c r="A28">
        <v>127</v>
      </c>
      <c r="B28" t="s">
        <v>6</v>
      </c>
      <c r="C28" s="14">
        <v>208</v>
      </c>
      <c r="D28" s="14">
        <v>45416</v>
      </c>
    </row>
    <row r="29" spans="1:4" x14ac:dyDescent="0.35">
      <c r="A29">
        <v>128</v>
      </c>
      <c r="B29" t="s">
        <v>6</v>
      </c>
      <c r="C29" s="14">
        <v>431</v>
      </c>
      <c r="D29" s="14">
        <v>42470</v>
      </c>
    </row>
    <row r="30" spans="1:4" x14ac:dyDescent="0.35">
      <c r="A30">
        <v>130</v>
      </c>
      <c r="B30" t="s">
        <v>4</v>
      </c>
      <c r="C30" s="14">
        <v>287</v>
      </c>
      <c r="D30" s="14">
        <v>34232</v>
      </c>
    </row>
    <row r="31" spans="1:4" x14ac:dyDescent="0.35">
      <c r="A31">
        <v>131</v>
      </c>
      <c r="B31" t="s">
        <v>4</v>
      </c>
      <c r="C31" s="14">
        <v>507</v>
      </c>
      <c r="D31" s="14">
        <v>59716</v>
      </c>
    </row>
    <row r="32" spans="1:4" x14ac:dyDescent="0.35">
      <c r="A32">
        <v>132</v>
      </c>
      <c r="B32" t="s">
        <v>6</v>
      </c>
      <c r="C32" s="14">
        <v>272</v>
      </c>
      <c r="D32" s="14">
        <v>53254</v>
      </c>
    </row>
    <row r="33" spans="1:4" x14ac:dyDescent="0.35">
      <c r="A33">
        <v>133</v>
      </c>
      <c r="B33" t="s">
        <v>4</v>
      </c>
      <c r="C33" s="14">
        <v>413</v>
      </c>
      <c r="D33" s="14">
        <v>58485</v>
      </c>
    </row>
    <row r="34" spans="1:4" x14ac:dyDescent="0.35">
      <c r="A34">
        <v>134</v>
      </c>
      <c r="B34" t="s">
        <v>4</v>
      </c>
      <c r="C34" s="14">
        <v>254</v>
      </c>
      <c r="D34" s="14">
        <v>15159</v>
      </c>
    </row>
    <row r="35" spans="1:4" x14ac:dyDescent="0.35">
      <c r="A35">
        <v>135</v>
      </c>
      <c r="B35" t="s">
        <v>5</v>
      </c>
      <c r="C35" s="14">
        <v>35</v>
      </c>
      <c r="D35" s="14">
        <v>1399</v>
      </c>
    </row>
    <row r="36" spans="1:4" x14ac:dyDescent="0.35">
      <c r="A36">
        <v>136</v>
      </c>
      <c r="B36" t="s">
        <v>6</v>
      </c>
      <c r="C36" s="14">
        <v>87</v>
      </c>
      <c r="D36" s="14">
        <v>4866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C9B4-1857-4DA1-B06B-F9A945422834}">
  <sheetPr>
    <tabColor theme="4" tint="0.59999389629810485"/>
  </sheetPr>
  <dimension ref="A2:E19"/>
  <sheetViews>
    <sheetView topLeftCell="A19" workbookViewId="0">
      <selection activeCell="F23" sqref="F23"/>
    </sheetView>
  </sheetViews>
  <sheetFormatPr defaultRowHeight="14.5" x14ac:dyDescent="0.35"/>
  <cols>
    <col min="1" max="1" width="12.453125" bestFit="1" customWidth="1"/>
    <col min="2" max="2" width="11.36328125" bestFit="1" customWidth="1"/>
    <col min="3" max="3" width="5.90625" bestFit="1" customWidth="1"/>
    <col min="4" max="4" width="4.54296875" bestFit="1" customWidth="1"/>
    <col min="5" max="5" width="10.36328125" bestFit="1" customWidth="1"/>
  </cols>
  <sheetData>
    <row r="2" spans="1:5" x14ac:dyDescent="0.35">
      <c r="B2" s="1" t="s">
        <v>12</v>
      </c>
    </row>
    <row r="3" spans="1:5" x14ac:dyDescent="0.35">
      <c r="B3" t="s">
        <v>4</v>
      </c>
      <c r="C3" t="s">
        <v>6</v>
      </c>
      <c r="D3" t="s">
        <v>5</v>
      </c>
      <c r="E3" t="s">
        <v>10</v>
      </c>
    </row>
    <row r="4" spans="1:5" x14ac:dyDescent="0.35">
      <c r="A4" t="s">
        <v>11</v>
      </c>
      <c r="B4" s="3">
        <v>14</v>
      </c>
      <c r="C4" s="3">
        <v>9</v>
      </c>
      <c r="D4" s="3">
        <v>12</v>
      </c>
      <c r="E4" s="3">
        <v>35</v>
      </c>
    </row>
    <row r="8" spans="1:5" x14ac:dyDescent="0.35">
      <c r="A8" s="1" t="s">
        <v>9</v>
      </c>
      <c r="B8" t="s">
        <v>13</v>
      </c>
    </row>
    <row r="9" spans="1:5" x14ac:dyDescent="0.35">
      <c r="A9" s="2" t="s">
        <v>4</v>
      </c>
      <c r="B9" s="14">
        <v>2440</v>
      </c>
    </row>
    <row r="10" spans="1:5" x14ac:dyDescent="0.35">
      <c r="A10" s="2" t="s">
        <v>6</v>
      </c>
      <c r="B10" s="14">
        <v>1502</v>
      </c>
    </row>
    <row r="11" spans="1:5" x14ac:dyDescent="0.35">
      <c r="A11" s="2" t="s">
        <v>5</v>
      </c>
      <c r="B11" s="14">
        <v>3892</v>
      </c>
    </row>
    <row r="12" spans="1:5" x14ac:dyDescent="0.35">
      <c r="A12" s="2" t="s">
        <v>10</v>
      </c>
      <c r="B12" s="14">
        <v>7834</v>
      </c>
    </row>
    <row r="13" spans="1:5" x14ac:dyDescent="0.35">
      <c r="A13" s="2"/>
      <c r="B13" s="3"/>
    </row>
    <row r="15" spans="1:5" x14ac:dyDescent="0.35">
      <c r="A15" s="1" t="s">
        <v>9</v>
      </c>
      <c r="B15" t="s">
        <v>14</v>
      </c>
    </row>
    <row r="16" spans="1:5" x14ac:dyDescent="0.35">
      <c r="A16" s="2" t="s">
        <v>4</v>
      </c>
      <c r="B16" s="14">
        <v>291400</v>
      </c>
    </row>
    <row r="17" spans="1:2" x14ac:dyDescent="0.35">
      <c r="A17" s="2" t="s">
        <v>6</v>
      </c>
      <c r="B17" s="14">
        <v>203199</v>
      </c>
    </row>
    <row r="18" spans="1:2" x14ac:dyDescent="0.35">
      <c r="A18" s="2" t="s">
        <v>5</v>
      </c>
      <c r="B18" s="14">
        <v>198306</v>
      </c>
    </row>
    <row r="19" spans="1:2" x14ac:dyDescent="0.35">
      <c r="A19" s="2" t="s">
        <v>10</v>
      </c>
      <c r="B19" s="14">
        <v>692905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54F9A-A5DB-442E-8D25-5E55EB5B6A3F}">
  <sheetPr>
    <tabColor theme="9" tint="0.39997558519241921"/>
  </sheetPr>
  <dimension ref="A1:T10"/>
  <sheetViews>
    <sheetView showGridLines="0" tabSelected="1" zoomScale="80" zoomScaleNormal="80" workbookViewId="0">
      <selection activeCell="S19" sqref="S19"/>
    </sheetView>
  </sheetViews>
  <sheetFormatPr defaultRowHeight="14.5" x14ac:dyDescent="0.35"/>
  <cols>
    <col min="13" max="14" width="8.7265625" customWidth="1"/>
    <col min="15" max="15" width="2.36328125" customWidth="1"/>
    <col min="16" max="17" width="0" hidden="1" customWidth="1"/>
  </cols>
  <sheetData>
    <row r="1" spans="1:20" ht="14.5" customHeight="1" x14ac:dyDescent="0.35">
      <c r="A1" s="11" t="s">
        <v>15</v>
      </c>
      <c r="B1" s="11"/>
      <c r="C1" s="11"/>
      <c r="D1" s="11"/>
      <c r="E1" s="11"/>
      <c r="F1" s="11"/>
      <c r="G1" s="11"/>
      <c r="H1" s="11"/>
      <c r="I1" s="11"/>
      <c r="J1" s="11"/>
      <c r="K1" s="11"/>
      <c r="L1" s="11"/>
      <c r="M1" s="11"/>
      <c r="N1" s="11"/>
      <c r="O1" s="11"/>
      <c r="P1" s="10" t="e" vm="1">
        <f>_xlfn.IMAGE(_xlfn.CONCAT("https://logo.clearbit.com/","Instagram",".com"))</f>
        <v>#VALUE!</v>
      </c>
      <c r="Q1" s="10"/>
    </row>
    <row r="2" spans="1:20" ht="14.5" customHeight="1" x14ac:dyDescent="0.35">
      <c r="A2" s="11"/>
      <c r="B2" s="11"/>
      <c r="C2" s="11"/>
      <c r="D2" s="11"/>
      <c r="E2" s="11"/>
      <c r="F2" s="11"/>
      <c r="G2" s="11"/>
      <c r="H2" s="11"/>
      <c r="I2" s="11"/>
      <c r="J2" s="11"/>
      <c r="K2" s="11"/>
      <c r="L2" s="11"/>
      <c r="M2" s="11"/>
      <c r="N2" s="11"/>
      <c r="O2" s="11"/>
      <c r="P2" s="10"/>
      <c r="Q2" s="10"/>
    </row>
    <row r="3" spans="1:20" ht="14.5" customHeight="1" x14ac:dyDescent="0.35">
      <c r="A3" s="11"/>
      <c r="B3" s="11"/>
      <c r="C3" s="11"/>
      <c r="D3" s="11"/>
      <c r="E3" s="11"/>
      <c r="F3" s="11"/>
      <c r="G3" s="11"/>
      <c r="H3" s="11"/>
      <c r="I3" s="11"/>
      <c r="J3" s="11"/>
      <c r="K3" s="11"/>
      <c r="L3" s="11"/>
      <c r="M3" s="11"/>
      <c r="N3" s="11"/>
      <c r="O3" s="11"/>
      <c r="P3" s="10"/>
      <c r="Q3" s="10"/>
    </row>
    <row r="4" spans="1:20" ht="14.5" customHeight="1" x14ac:dyDescent="0.35">
      <c r="A4" s="11"/>
      <c r="B4" s="11"/>
      <c r="C4" s="11"/>
      <c r="D4" s="11"/>
      <c r="E4" s="11"/>
      <c r="F4" s="11"/>
      <c r="G4" s="11"/>
      <c r="H4" s="11"/>
      <c r="I4" s="11"/>
      <c r="J4" s="11"/>
      <c r="K4" s="11"/>
      <c r="L4" s="11"/>
      <c r="M4" s="11"/>
      <c r="N4" s="11"/>
      <c r="O4" s="11"/>
      <c r="P4" s="10"/>
      <c r="Q4" s="10"/>
    </row>
    <row r="7" spans="1:20" x14ac:dyDescent="0.35">
      <c r="S7" s="10"/>
      <c r="T7" s="10"/>
    </row>
    <row r="8" spans="1:20" x14ac:dyDescent="0.35">
      <c r="S8" s="10"/>
      <c r="T8" s="10"/>
    </row>
    <row r="9" spans="1:20" x14ac:dyDescent="0.35">
      <c r="S9" s="10"/>
      <c r="T9" s="10"/>
    </row>
    <row r="10" spans="1:20" x14ac:dyDescent="0.35">
      <c r="S10" s="10"/>
      <c r="T10" s="10"/>
    </row>
  </sheetData>
  <mergeCells count="3">
    <mergeCell ref="A1:O4"/>
    <mergeCell ref="P1:Q4"/>
    <mergeCell ref="S7:T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posts (raw data)</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Kwabena Anno-Asante</cp:lastModifiedBy>
  <dcterms:created xsi:type="dcterms:W3CDTF">2025-07-09T18:50:13Z</dcterms:created>
  <dcterms:modified xsi:type="dcterms:W3CDTF">2025-07-09T20:06:14Z</dcterms:modified>
</cp:coreProperties>
</file>