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66925"/>
  <mc:AlternateContent xmlns:mc="http://schemas.openxmlformats.org/markup-compatibility/2006">
    <mc:Choice Requires="x15">
      <x15ac:absPath xmlns:x15ac="http://schemas.microsoft.com/office/spreadsheetml/2010/11/ac" url="C:\Users\KNtim\Desktop\"/>
    </mc:Choice>
  </mc:AlternateContent>
  <xr:revisionPtr revIDLastSave="0" documentId="13_ncr:1_{FEBD7DF8-106C-4D71-8658-665EF289B47B}" xr6:coauthVersionLast="44" xr6:coauthVersionMax="44" xr10:uidLastSave="{00000000-0000-0000-0000-000000000000}"/>
  <bookViews>
    <workbookView xWindow="-120" yWindow="-120" windowWidth="29040" windowHeight="15840" activeTab="5" xr2:uid="{71F13436-37A1-4D8E-B93A-3D79673237F3}"/>
  </bookViews>
  <sheets>
    <sheet name="Control Table" sheetId="3" r:id="rId1"/>
    <sheet name="PUMP PERFORMANCE" sheetId="5" r:id="rId2"/>
    <sheet name="Control Charts" sheetId="4" r:id="rId3"/>
    <sheet name="Pump Data Sheet" sheetId="6" r:id="rId4"/>
    <sheet name="Pivot Tables" sheetId="9" r:id="rId5"/>
    <sheet name="Dashboard" sheetId="7" r:id="rId6"/>
  </sheets>
  <externalReferences>
    <externalReference r:id="rId7"/>
  </externalReferences>
  <definedNames>
    <definedName name="Slicer_Date">#N/A</definedName>
  </definedNames>
  <calcPr calcId="191029"/>
  <pivotCaches>
    <pivotCache cacheId="1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3" l="1"/>
  <c r="I3" i="3" s="1"/>
  <c r="I4" i="3" s="1"/>
  <c r="I5" i="3" s="1"/>
  <c r="I6" i="3" s="1"/>
  <c r="I7" i="3" s="1"/>
  <c r="D32" i="3" l="1"/>
  <c r="I8" i="3" l="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D5" i="3"/>
  <c r="E5" i="3" s="1"/>
  <c r="E6" i="3" s="1"/>
  <c r="E7" i="3" s="1"/>
  <c r="D6" i="3"/>
  <c r="D7" i="3"/>
  <c r="D8" i="3"/>
  <c r="D9" i="3"/>
  <c r="D10" i="3"/>
  <c r="D11" i="3"/>
  <c r="D12" i="3"/>
  <c r="D13" i="3"/>
  <c r="D14" i="3"/>
  <c r="D15" i="3"/>
  <c r="D16" i="3"/>
  <c r="D17" i="3"/>
  <c r="D18" i="3"/>
  <c r="D19" i="3"/>
  <c r="D20" i="3"/>
  <c r="D21" i="3"/>
  <c r="D22" i="3"/>
  <c r="D23" i="3"/>
  <c r="D24" i="3"/>
  <c r="D25" i="3"/>
  <c r="D26" i="3"/>
  <c r="D27" i="3"/>
  <c r="D28" i="3"/>
  <c r="D29" i="3"/>
  <c r="D30" i="3"/>
  <c r="D31" i="3"/>
  <c r="G5" i="3"/>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E8" i="3" l="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alcChain>
</file>

<file path=xl/sharedStrings.xml><?xml version="1.0" encoding="utf-8"?>
<sst xmlns="http://schemas.openxmlformats.org/spreadsheetml/2006/main" count="108" uniqueCount="74">
  <si>
    <t>Date</t>
  </si>
  <si>
    <t xml:space="preserve">Comments </t>
  </si>
  <si>
    <t>Rainfall Amt (mm)</t>
  </si>
  <si>
    <r>
      <t>Catchment size (m</t>
    </r>
    <r>
      <rPr>
        <vertAlign val="superscript"/>
        <sz val="14"/>
        <color theme="1"/>
        <rFont val="Palatino Linotype"/>
        <family val="1"/>
      </rPr>
      <t>2</t>
    </r>
    <r>
      <rPr>
        <sz val="14"/>
        <color theme="1"/>
        <rFont val="Palatino Linotype"/>
        <family val="1"/>
      </rPr>
      <t>)</t>
    </r>
  </si>
  <si>
    <r>
      <t>Inflow (m</t>
    </r>
    <r>
      <rPr>
        <vertAlign val="superscript"/>
        <sz val="14"/>
        <color theme="1"/>
        <rFont val="Palatino Linotype"/>
        <family val="1"/>
      </rPr>
      <t>3</t>
    </r>
    <r>
      <rPr>
        <sz val="14"/>
        <color theme="1"/>
        <rFont val="Palatino Linotype"/>
        <family val="1"/>
      </rPr>
      <t>)</t>
    </r>
  </si>
  <si>
    <r>
      <t>Cum. Inflows (m</t>
    </r>
    <r>
      <rPr>
        <vertAlign val="superscript"/>
        <sz val="14"/>
        <color theme="1"/>
        <rFont val="Palatino Linotype"/>
        <family val="1"/>
      </rPr>
      <t>3</t>
    </r>
    <r>
      <rPr>
        <sz val="14"/>
        <color theme="1"/>
        <rFont val="Palatino Linotype"/>
        <family val="1"/>
      </rPr>
      <t>)</t>
    </r>
  </si>
  <si>
    <r>
      <t>Cum. Outflow (m</t>
    </r>
    <r>
      <rPr>
        <vertAlign val="superscript"/>
        <sz val="14"/>
        <color theme="1"/>
        <rFont val="Palatino Linotype"/>
        <family val="1"/>
      </rPr>
      <t>3</t>
    </r>
    <r>
      <rPr>
        <sz val="14"/>
        <color theme="1"/>
        <rFont val="Palatino Linotype"/>
        <family val="1"/>
      </rPr>
      <t>)</t>
    </r>
  </si>
  <si>
    <r>
      <t>Total Pumping Capacity (m</t>
    </r>
    <r>
      <rPr>
        <vertAlign val="superscript"/>
        <sz val="14"/>
        <color theme="1"/>
        <rFont val="Palatino Linotype"/>
        <family val="1"/>
      </rPr>
      <t>3</t>
    </r>
    <r>
      <rPr>
        <sz val="14"/>
        <color theme="1"/>
        <rFont val="Palatino Linotype"/>
        <family val="1"/>
      </rPr>
      <t>)</t>
    </r>
  </si>
  <si>
    <t>;.'</t>
  </si>
  <si>
    <t>Cumm. Pumping Capacity (m3)</t>
  </si>
  <si>
    <r>
      <t>Daily Expit Outflow (m</t>
    </r>
    <r>
      <rPr>
        <vertAlign val="superscript"/>
        <sz val="14"/>
        <color theme="1"/>
        <rFont val="Palatino Linotype"/>
        <family val="1"/>
      </rPr>
      <t>3</t>
    </r>
    <r>
      <rPr>
        <sz val="14"/>
        <color theme="1"/>
        <rFont val="Palatino Linotype"/>
        <family val="1"/>
      </rPr>
      <t>)</t>
    </r>
  </si>
  <si>
    <t>Weekly Surveyed sump volume (m3)</t>
  </si>
  <si>
    <t>INPIT PUMPING</t>
  </si>
  <si>
    <t>EXPIT PUMPING</t>
  </si>
  <si>
    <t>PUMPING HOURS</t>
  </si>
  <si>
    <t>ESP 1</t>
  </si>
  <si>
    <t>P 46</t>
  </si>
  <si>
    <t>P 58</t>
  </si>
  <si>
    <t>P 56</t>
  </si>
  <si>
    <t>P 57</t>
  </si>
  <si>
    <t>P 21</t>
  </si>
  <si>
    <t>P 51</t>
  </si>
  <si>
    <t>P 50</t>
  </si>
  <si>
    <t>P 59</t>
  </si>
  <si>
    <t>VOLUMES PUMPED</t>
  </si>
  <si>
    <t>Item</t>
  </si>
  <si>
    <t>Pump ID</t>
  </si>
  <si>
    <t>Type of Pump</t>
  </si>
  <si>
    <t>Design Capacity (m3/day)</t>
  </si>
  <si>
    <t>Total Dynamic Head</t>
  </si>
  <si>
    <t>Actual Pumping capacity (m3/day)</t>
  </si>
  <si>
    <t>comment</t>
  </si>
  <si>
    <t>Make/Power Source</t>
  </si>
  <si>
    <t>PMP-20</t>
  </si>
  <si>
    <t>SYKES</t>
  </si>
  <si>
    <t>&lt;80</t>
  </si>
  <si>
    <t>Installed at blk7&amp;8 Cut1</t>
  </si>
  <si>
    <t>Skyes- Diesel</t>
  </si>
  <si>
    <t>PMP-21</t>
  </si>
  <si>
    <t>Installed at Blk3</t>
  </si>
  <si>
    <t>PMP-50</t>
  </si>
  <si>
    <t>MF385HP</t>
  </si>
  <si>
    <t>Installed at Blk 3</t>
  </si>
  <si>
    <t>Multiflow - Diesel</t>
  </si>
  <si>
    <t>ESB-01</t>
  </si>
  <si>
    <t>P2000 4 Stage Electric Pump</t>
  </si>
  <si>
    <t>150 &lt;=180</t>
  </si>
  <si>
    <t>Installed at Blk7&amp;8 Cut4</t>
  </si>
  <si>
    <t>Schlumburger-Electricity</t>
  </si>
  <si>
    <t>PMP-46</t>
  </si>
  <si>
    <t>MF420EX</t>
  </si>
  <si>
    <t>Installed at blk7&amp;8 Cut3</t>
  </si>
  <si>
    <t>Multiflow-Diesel</t>
  </si>
  <si>
    <t>PMP-56</t>
  </si>
  <si>
    <t xml:space="preserve">Installed at Blk7&amp;8 Cut1 </t>
  </si>
  <si>
    <t>PMP-57</t>
  </si>
  <si>
    <t xml:space="preserve">Installed at blk7&amp;8 Cut1. </t>
  </si>
  <si>
    <t>PMP-58</t>
  </si>
  <si>
    <t>PMP-59</t>
  </si>
  <si>
    <t>XH150-Sykes</t>
  </si>
  <si>
    <t>100 &lt;=140</t>
  </si>
  <si>
    <t>Installed at blk3</t>
  </si>
  <si>
    <t>Sykes-Diesel</t>
  </si>
  <si>
    <t>ESB-02</t>
  </si>
  <si>
    <t>P2500 4 Stage Electric Pump</t>
  </si>
  <si>
    <t xml:space="preserve">8000 (50 Hz) to 15000 (60Hz) </t>
  </si>
  <si>
    <t>180 &lt;=220</t>
  </si>
  <si>
    <t xml:space="preserve">ETA  to Site Dec 2019 </t>
  </si>
  <si>
    <t>Row Labels</t>
  </si>
  <si>
    <t>Grand Total</t>
  </si>
  <si>
    <t>Sum of Inflow (m3)</t>
  </si>
  <si>
    <t>Sum of Cum. Inflows (m3)</t>
  </si>
  <si>
    <t>Sum of Daily Expit Outflow (m3)</t>
  </si>
  <si>
    <t>Sum of Cum. Outflow (m3)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</si>
</sst>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theme="1"/>
      <name val="Palatino Linotype"/>
      <family val="1"/>
    </font>
    <font>
      <vertAlign val="superscript"/>
      <sz val="14"/>
      <color theme="1"/>
      <name val="Palatino Linotype"/>
      <family val="1"/>
    </font>
    <font>
      <b/>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31">
    <xf numFmtId="0" fontId="0" fillId="0" borderId="0" xfId="0"/>
    <xf numFmtId="0" fontId="1" fillId="0" borderId="1" xfId="0" applyFont="1" applyBorder="1"/>
    <xf numFmtId="16" fontId="1" fillId="0" borderId="1" xfId="0" applyNumberFormat="1" applyFont="1" applyBorder="1"/>
    <xf numFmtId="0" fontId="1" fillId="0" borderId="1" xfId="0" applyFont="1" applyBorder="1" applyAlignment="1">
      <alignment wrapText="1"/>
    </xf>
    <xf numFmtId="0" fontId="1" fillId="2" borderId="1" xfId="0" applyFont="1" applyFill="1" applyBorder="1" applyAlignment="1">
      <alignment wrapText="1"/>
    </xf>
    <xf numFmtId="0" fontId="0" fillId="0" borderId="0" xfId="0" applyAlignment="1">
      <alignment wrapText="1"/>
    </xf>
    <xf numFmtId="0" fontId="0" fillId="0" borderId="1" xfId="0" applyBorder="1"/>
    <xf numFmtId="15" fontId="0" fillId="0" borderId="1" xfId="0" applyNumberFormat="1" applyBorder="1"/>
    <xf numFmtId="0" fontId="3" fillId="0" borderId="1" xfId="0" applyFont="1" applyBorder="1"/>
    <xf numFmtId="0" fontId="3" fillId="5" borderId="1" xfId="0" applyFont="1" applyFill="1" applyBorder="1"/>
    <xf numFmtId="0" fontId="3" fillId="6" borderId="1" xfId="0" applyFont="1" applyFill="1" applyBorder="1"/>
    <xf numFmtId="0" fontId="0" fillId="7" borderId="0" xfId="0" applyFill="1" applyBorder="1"/>
    <xf numFmtId="0" fontId="3" fillId="7" borderId="0" xfId="0" applyFont="1" applyFill="1" applyBorder="1"/>
    <xf numFmtId="0" fontId="0" fillId="7" borderId="4" xfId="0" applyFill="1" applyBorder="1"/>
    <xf numFmtId="0" fontId="3" fillId="7" borderId="4" xfId="0" applyFont="1" applyFill="1" applyBorder="1"/>
    <xf numFmtId="0" fontId="0" fillId="0" borderId="1" xfId="0" applyBorder="1" applyAlignment="1">
      <alignment wrapText="1"/>
    </xf>
    <xf numFmtId="0" fontId="0" fillId="7" borderId="0" xfId="0" applyFill="1" applyBorder="1" applyAlignment="1">
      <alignment wrapText="1"/>
    </xf>
    <xf numFmtId="3" fontId="1" fillId="0" borderId="1" xfId="0" applyNumberFormat="1" applyFont="1" applyBorder="1"/>
    <xf numFmtId="3" fontId="0" fillId="0" borderId="0" xfId="0" applyNumberFormat="1"/>
    <xf numFmtId="0" fontId="0" fillId="0" borderId="0" xfId="0" pivotButton="1"/>
    <xf numFmtId="0" fontId="0" fillId="0" borderId="0" xfId="0" applyNumberFormat="1"/>
    <xf numFmtId="14" fontId="0" fillId="0" borderId="0" xfId="0" applyNumberFormat="1" applyAlignment="1">
      <alignment horizontal="left"/>
    </xf>
    <xf numFmtId="0" fontId="0" fillId="0" borderId="0" xfId="0" applyAlignment="1">
      <alignment horizontal="left"/>
    </xf>
    <xf numFmtId="0" fontId="3" fillId="9" borderId="5" xfId="0" applyFont="1" applyFill="1" applyBorder="1" applyAlignment="1">
      <alignment horizontal="center"/>
    </xf>
    <xf numFmtId="0" fontId="3" fillId="9" borderId="3" xfId="0" applyFont="1" applyFill="1" applyBorder="1" applyAlignment="1">
      <alignment horizontal="center"/>
    </xf>
    <xf numFmtId="0" fontId="3" fillId="8" borderId="2" xfId="0" applyFont="1" applyFill="1" applyBorder="1" applyAlignment="1">
      <alignment horizontal="center"/>
    </xf>
    <xf numFmtId="0" fontId="3" fillId="8" borderId="5" xfId="0" applyFont="1" applyFill="1" applyBorder="1" applyAlignment="1">
      <alignment horizontal="center"/>
    </xf>
    <xf numFmtId="0" fontId="3" fillId="8" borderId="3" xfId="0" applyFont="1" applyFill="1" applyBorder="1" applyAlignment="1">
      <alignment horizontal="center"/>
    </xf>
    <xf numFmtId="0" fontId="0" fillId="3" borderId="3"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INFLOWS - </a:t>
            </a:r>
            <a:r>
              <a:rPr lang="en-US" sz="1400" b="1" i="0" u="none" strike="noStrike" baseline="0">
                <a:effectLst/>
              </a:rPr>
              <a:t>Blk 7&amp;8</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'Control Table'!$D$1</c:f>
              <c:strCache>
                <c:ptCount val="1"/>
                <c:pt idx="0">
                  <c:v>Inflow (m3)</c:v>
                </c:pt>
              </c:strCache>
            </c:strRef>
          </c:tx>
          <c:spPr>
            <a:solidFill>
              <a:schemeClr val="accent1"/>
            </a:solidFill>
            <a:ln>
              <a:noFill/>
            </a:ln>
            <a:effectLst/>
          </c:spPr>
          <c:invertIfNegative val="0"/>
          <c:cat>
            <c:numRef>
              <c:f>'Control Table'!$A$12:$A$18</c:f>
              <c:numCache>
                <c:formatCode>d\-mmm</c:formatCode>
                <c:ptCount val="7"/>
                <c:pt idx="0">
                  <c:v>44023</c:v>
                </c:pt>
                <c:pt idx="1">
                  <c:v>44024</c:v>
                </c:pt>
                <c:pt idx="2">
                  <c:v>44025</c:v>
                </c:pt>
                <c:pt idx="3">
                  <c:v>44026</c:v>
                </c:pt>
                <c:pt idx="4">
                  <c:v>44027</c:v>
                </c:pt>
                <c:pt idx="5">
                  <c:v>44028</c:v>
                </c:pt>
                <c:pt idx="6">
                  <c:v>44029</c:v>
                </c:pt>
              </c:numCache>
            </c:numRef>
          </c:cat>
          <c:val>
            <c:numRef>
              <c:f>'Control Table'!$D$12:$D$18</c:f>
              <c:numCache>
                <c:formatCode>General</c:formatCode>
                <c:ptCount val="7"/>
                <c:pt idx="0">
                  <c:v>0</c:v>
                </c:pt>
                <c:pt idx="1">
                  <c:v>23520</c:v>
                </c:pt>
                <c:pt idx="2">
                  <c:v>0</c:v>
                </c:pt>
                <c:pt idx="3">
                  <c:v>0</c:v>
                </c:pt>
                <c:pt idx="4">
                  <c:v>0</c:v>
                </c:pt>
                <c:pt idx="5">
                  <c:v>0</c:v>
                </c:pt>
                <c:pt idx="6">
                  <c:v>21840</c:v>
                </c:pt>
              </c:numCache>
            </c:numRef>
          </c:val>
          <c:extLst>
            <c:ext xmlns:c16="http://schemas.microsoft.com/office/drawing/2014/chart" uri="{C3380CC4-5D6E-409C-BE32-E72D297353CC}">
              <c16:uniqueId val="{00000000-B4EC-4E5B-87EE-5719268FABA2}"/>
            </c:ext>
          </c:extLst>
        </c:ser>
        <c:dLbls>
          <c:showLegendKey val="0"/>
          <c:showVal val="0"/>
          <c:showCatName val="0"/>
          <c:showSerName val="0"/>
          <c:showPercent val="0"/>
          <c:showBubbleSize val="0"/>
        </c:dLbls>
        <c:gapWidth val="150"/>
        <c:axId val="877614400"/>
        <c:axId val="779966576"/>
      </c:barChart>
      <c:lineChart>
        <c:grouping val="stacked"/>
        <c:varyColors val="0"/>
        <c:ser>
          <c:idx val="1"/>
          <c:order val="1"/>
          <c:tx>
            <c:strRef>
              <c:f>'Control Table'!$E$1</c:f>
              <c:strCache>
                <c:ptCount val="1"/>
                <c:pt idx="0">
                  <c:v>Cum. Inflows (m3)</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'Control Table'!$A$2:$A$31</c:f>
              <c:numCache>
                <c:formatCode>d\-mmm</c:formatCode>
                <c:ptCount val="30"/>
                <c:pt idx="0">
                  <c:v>44013</c:v>
                </c:pt>
                <c:pt idx="1">
                  <c:v>44014</c:v>
                </c:pt>
                <c:pt idx="2">
                  <c:v>44015</c:v>
                </c:pt>
                <c:pt idx="3">
                  <c:v>44016</c:v>
                </c:pt>
                <c:pt idx="4">
                  <c:v>44017</c:v>
                </c:pt>
                <c:pt idx="5">
                  <c:v>44018</c:v>
                </c:pt>
                <c:pt idx="6">
                  <c:v>44019</c:v>
                </c:pt>
                <c:pt idx="7">
                  <c:v>44020</c:v>
                </c:pt>
                <c:pt idx="8">
                  <c:v>44021</c:v>
                </c:pt>
                <c:pt idx="9">
                  <c:v>44022</c:v>
                </c:pt>
                <c:pt idx="10">
                  <c:v>44023</c:v>
                </c:pt>
                <c:pt idx="11">
                  <c:v>44024</c:v>
                </c:pt>
                <c:pt idx="12">
                  <c:v>44025</c:v>
                </c:pt>
                <c:pt idx="13">
                  <c:v>44026</c:v>
                </c:pt>
                <c:pt idx="14">
                  <c:v>44027</c:v>
                </c:pt>
                <c:pt idx="15">
                  <c:v>44028</c:v>
                </c:pt>
                <c:pt idx="16">
                  <c:v>44029</c:v>
                </c:pt>
                <c:pt idx="17">
                  <c:v>44030</c:v>
                </c:pt>
                <c:pt idx="18">
                  <c:v>44031</c:v>
                </c:pt>
                <c:pt idx="19">
                  <c:v>44032</c:v>
                </c:pt>
                <c:pt idx="20">
                  <c:v>44033</c:v>
                </c:pt>
                <c:pt idx="21">
                  <c:v>44034</c:v>
                </c:pt>
                <c:pt idx="22">
                  <c:v>44035</c:v>
                </c:pt>
                <c:pt idx="23">
                  <c:v>44036</c:v>
                </c:pt>
                <c:pt idx="24">
                  <c:v>44037</c:v>
                </c:pt>
                <c:pt idx="25">
                  <c:v>44038</c:v>
                </c:pt>
                <c:pt idx="26">
                  <c:v>44039</c:v>
                </c:pt>
                <c:pt idx="27">
                  <c:v>44040</c:v>
                </c:pt>
                <c:pt idx="28">
                  <c:v>44041</c:v>
                </c:pt>
                <c:pt idx="29">
                  <c:v>44042</c:v>
                </c:pt>
              </c:numCache>
            </c:numRef>
          </c:cat>
          <c:val>
            <c:numRef>
              <c:f>'Control Table'!$E$12:$E$18</c:f>
              <c:numCache>
                <c:formatCode>General</c:formatCode>
                <c:ptCount val="7"/>
                <c:pt idx="0">
                  <c:v>1063440</c:v>
                </c:pt>
                <c:pt idx="1">
                  <c:v>1086960</c:v>
                </c:pt>
                <c:pt idx="2">
                  <c:v>1086960</c:v>
                </c:pt>
                <c:pt idx="3">
                  <c:v>1086960</c:v>
                </c:pt>
                <c:pt idx="4">
                  <c:v>1086960</c:v>
                </c:pt>
                <c:pt idx="5">
                  <c:v>1086960</c:v>
                </c:pt>
                <c:pt idx="6">
                  <c:v>1108800</c:v>
                </c:pt>
              </c:numCache>
            </c:numRef>
          </c:val>
          <c:smooth val="0"/>
          <c:extLst>
            <c:ext xmlns:c16="http://schemas.microsoft.com/office/drawing/2014/chart" uri="{C3380CC4-5D6E-409C-BE32-E72D297353CC}">
              <c16:uniqueId val="{00000001-B4EC-4E5B-87EE-5719268FABA2}"/>
            </c:ext>
          </c:extLst>
        </c:ser>
        <c:dLbls>
          <c:showLegendKey val="0"/>
          <c:showVal val="0"/>
          <c:showCatName val="0"/>
          <c:showSerName val="0"/>
          <c:showPercent val="0"/>
          <c:showBubbleSize val="0"/>
        </c:dLbls>
        <c:marker val="1"/>
        <c:smooth val="0"/>
        <c:axId val="777909168"/>
        <c:axId val="779961584"/>
      </c:lineChart>
      <c:dateAx>
        <c:axId val="877614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66576"/>
        <c:crosses val="autoZero"/>
        <c:auto val="1"/>
        <c:lblOffset val="100"/>
        <c:baseTimeUnit val="days"/>
      </c:dateAx>
      <c:valAx>
        <c:axId val="77996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Daily Inflows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614400"/>
        <c:crosses val="autoZero"/>
        <c:crossBetween val="between"/>
      </c:valAx>
      <c:valAx>
        <c:axId val="7799615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a:t>
                </a:r>
                <a:r>
                  <a:rPr lang="en-US" baseline="0"/>
                  <a:t> Inflows (m3)</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09168"/>
        <c:crosses val="max"/>
        <c:crossBetween val="between"/>
      </c:valAx>
      <c:dateAx>
        <c:axId val="777909168"/>
        <c:scaling>
          <c:orientation val="minMax"/>
        </c:scaling>
        <c:delete val="1"/>
        <c:axPos val="b"/>
        <c:numFmt formatCode="d\-mmm" sourceLinked="1"/>
        <c:majorTickMark val="out"/>
        <c:minorTickMark val="none"/>
        <c:tickLblPos val="nextTo"/>
        <c:crossAx val="77996158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[Dewatering Control Sheet_July 11-17 (Editing) - Copy.xlsx]Pivot Tables!Inflow / Outflow</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Inflow vs Outflow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Tables'!$U$2</c:f>
              <c:strCache>
                <c:ptCount val="1"/>
                <c:pt idx="0">
                  <c:v>Sum of Cum. Inflows (m3)</c:v>
                </c:pt>
              </c:strCache>
            </c:strRef>
          </c:tx>
          <c:spPr>
            <a:ln w="28575" cap="rnd">
              <a:solidFill>
                <a:schemeClr val="accent1"/>
              </a:solidFill>
              <a:round/>
            </a:ln>
            <a:effectLst/>
          </c:spPr>
          <c:marker>
            <c:symbol val="none"/>
          </c:marker>
          <c:cat>
            <c:strRef>
              <c:f>'Pivot Tables'!$T$3:$T$34</c:f>
              <c:strCache>
                <c:ptCount val="31"/>
                <c:pt idx="0">
                  <c:v>7/1/2020</c:v>
                </c:pt>
                <c:pt idx="1">
                  <c:v>7/2/2020</c:v>
                </c:pt>
                <c:pt idx="2">
                  <c:v>7/3/2020</c:v>
                </c:pt>
                <c:pt idx="3">
                  <c:v>7/4/2020</c:v>
                </c:pt>
                <c:pt idx="4">
                  <c:v>7/5/2020</c:v>
                </c:pt>
                <c:pt idx="5">
                  <c:v>7/6/2020</c:v>
                </c:pt>
                <c:pt idx="6">
                  <c:v>7/7/2020</c:v>
                </c:pt>
                <c:pt idx="7">
                  <c:v>7/8/2020</c:v>
                </c:pt>
                <c:pt idx="8">
                  <c:v>7/9/2020</c:v>
                </c:pt>
                <c:pt idx="9">
                  <c:v>7/10/2020</c:v>
                </c:pt>
                <c:pt idx="10">
                  <c:v>7/11/2020</c:v>
                </c:pt>
                <c:pt idx="11">
                  <c:v>7/12/2020</c:v>
                </c:pt>
                <c:pt idx="12">
                  <c:v>7/13/2020</c:v>
                </c:pt>
                <c:pt idx="13">
                  <c:v>7/14/2020</c:v>
                </c:pt>
                <c:pt idx="14">
                  <c:v>7/15/2020</c:v>
                </c:pt>
                <c:pt idx="15">
                  <c:v>7/16/2020</c:v>
                </c:pt>
                <c:pt idx="16">
                  <c:v>7/17/2020</c:v>
                </c:pt>
                <c:pt idx="17">
                  <c:v>7/18/2020</c:v>
                </c:pt>
                <c:pt idx="18">
                  <c:v>7/19/2020</c:v>
                </c:pt>
                <c:pt idx="19">
                  <c:v>7/20/2020</c:v>
                </c:pt>
                <c:pt idx="20">
                  <c:v>7/21/2020</c:v>
                </c:pt>
                <c:pt idx="21">
                  <c:v>7/22/2020</c:v>
                </c:pt>
                <c:pt idx="22">
                  <c:v>7/23/2020</c:v>
                </c:pt>
                <c:pt idx="23">
                  <c:v>7/24/2020</c:v>
                </c:pt>
                <c:pt idx="24">
                  <c:v>7/25/2020</c:v>
                </c:pt>
                <c:pt idx="25">
                  <c:v>7/26/2020</c:v>
                </c:pt>
                <c:pt idx="26">
                  <c:v>7/27/2020</c:v>
                </c:pt>
                <c:pt idx="27">
                  <c:v>7/28/2020</c:v>
                </c:pt>
                <c:pt idx="28">
                  <c:v>7/29/2020</c:v>
                </c:pt>
                <c:pt idx="29">
                  <c:v>7/30/2020</c:v>
                </c:pt>
                <c:pt idx="30">
                  <c:v>7/31/2020</c:v>
                </c:pt>
              </c:strCache>
            </c:strRef>
          </c:cat>
          <c:val>
            <c:numRef>
              <c:f>'Pivot Tables'!$U$3:$U$34</c:f>
              <c:numCache>
                <c:formatCode>General</c:formatCode>
                <c:ptCount val="31"/>
                <c:pt idx="0">
                  <c:v>1001280</c:v>
                </c:pt>
                <c:pt idx="1">
                  <c:v>1001280</c:v>
                </c:pt>
                <c:pt idx="2">
                  <c:v>1058400</c:v>
                </c:pt>
                <c:pt idx="3">
                  <c:v>1058400</c:v>
                </c:pt>
                <c:pt idx="4">
                  <c:v>1058400</c:v>
                </c:pt>
                <c:pt idx="5">
                  <c:v>1058400</c:v>
                </c:pt>
                <c:pt idx="6">
                  <c:v>1058400</c:v>
                </c:pt>
                <c:pt idx="7">
                  <c:v>1058400</c:v>
                </c:pt>
                <c:pt idx="8">
                  <c:v>1063440</c:v>
                </c:pt>
                <c:pt idx="9">
                  <c:v>1063440</c:v>
                </c:pt>
                <c:pt idx="10">
                  <c:v>1063440</c:v>
                </c:pt>
                <c:pt idx="11">
                  <c:v>1086960</c:v>
                </c:pt>
                <c:pt idx="12">
                  <c:v>1086960</c:v>
                </c:pt>
                <c:pt idx="13">
                  <c:v>1086960</c:v>
                </c:pt>
                <c:pt idx="14">
                  <c:v>1086960</c:v>
                </c:pt>
                <c:pt idx="15">
                  <c:v>1086960</c:v>
                </c:pt>
                <c:pt idx="16">
                  <c:v>1108800</c:v>
                </c:pt>
                <c:pt idx="17">
                  <c:v>1108800</c:v>
                </c:pt>
                <c:pt idx="18">
                  <c:v>1108800</c:v>
                </c:pt>
                <c:pt idx="19">
                  <c:v>1108800</c:v>
                </c:pt>
                <c:pt idx="20">
                  <c:v>1108800</c:v>
                </c:pt>
                <c:pt idx="21">
                  <c:v>1108800</c:v>
                </c:pt>
                <c:pt idx="22">
                  <c:v>1108800</c:v>
                </c:pt>
                <c:pt idx="23">
                  <c:v>1108800</c:v>
                </c:pt>
                <c:pt idx="24">
                  <c:v>1108800</c:v>
                </c:pt>
                <c:pt idx="25">
                  <c:v>1108800</c:v>
                </c:pt>
                <c:pt idx="26">
                  <c:v>1108800</c:v>
                </c:pt>
                <c:pt idx="27">
                  <c:v>1108800</c:v>
                </c:pt>
                <c:pt idx="28">
                  <c:v>1108800</c:v>
                </c:pt>
                <c:pt idx="29">
                  <c:v>1108800</c:v>
                </c:pt>
                <c:pt idx="30">
                  <c:v>1108800</c:v>
                </c:pt>
              </c:numCache>
            </c:numRef>
          </c:val>
          <c:smooth val="0"/>
          <c:extLst>
            <c:ext xmlns:c16="http://schemas.microsoft.com/office/drawing/2014/chart" uri="{C3380CC4-5D6E-409C-BE32-E72D297353CC}">
              <c16:uniqueId val="{00000000-CD5A-4E80-979C-6C62FECD9A24}"/>
            </c:ext>
          </c:extLst>
        </c:ser>
        <c:dLbls>
          <c:showLegendKey val="0"/>
          <c:showVal val="0"/>
          <c:showCatName val="0"/>
          <c:showSerName val="0"/>
          <c:showPercent val="0"/>
          <c:showBubbleSize val="0"/>
        </c:dLbls>
        <c:marker val="1"/>
        <c:smooth val="0"/>
        <c:axId val="1374068928"/>
        <c:axId val="1120639600"/>
      </c:lineChart>
      <c:lineChart>
        <c:grouping val="standard"/>
        <c:varyColors val="0"/>
        <c:ser>
          <c:idx val="1"/>
          <c:order val="1"/>
          <c:tx>
            <c:strRef>
              <c:f>'Pivot Tables'!$V$2</c:f>
              <c:strCache>
                <c:ptCount val="1"/>
                <c:pt idx="0">
                  <c:v>Sum of Cum. Outflow (m3)</c:v>
                </c:pt>
              </c:strCache>
            </c:strRef>
          </c:tx>
          <c:spPr>
            <a:ln w="28575" cap="rnd">
              <a:solidFill>
                <a:schemeClr val="accent2"/>
              </a:solidFill>
              <a:round/>
            </a:ln>
            <a:effectLst/>
          </c:spPr>
          <c:marker>
            <c:symbol val="none"/>
          </c:marker>
          <c:cat>
            <c:strRef>
              <c:f>'Pivot Tables'!$T$3:$T$34</c:f>
              <c:strCache>
                <c:ptCount val="31"/>
                <c:pt idx="0">
                  <c:v>7/1/2020</c:v>
                </c:pt>
                <c:pt idx="1">
                  <c:v>7/2/2020</c:v>
                </c:pt>
                <c:pt idx="2">
                  <c:v>7/3/2020</c:v>
                </c:pt>
                <c:pt idx="3">
                  <c:v>7/4/2020</c:v>
                </c:pt>
                <c:pt idx="4">
                  <c:v>7/5/2020</c:v>
                </c:pt>
                <c:pt idx="5">
                  <c:v>7/6/2020</c:v>
                </c:pt>
                <c:pt idx="6">
                  <c:v>7/7/2020</c:v>
                </c:pt>
                <c:pt idx="7">
                  <c:v>7/8/2020</c:v>
                </c:pt>
                <c:pt idx="8">
                  <c:v>7/9/2020</c:v>
                </c:pt>
                <c:pt idx="9">
                  <c:v>7/10/2020</c:v>
                </c:pt>
                <c:pt idx="10">
                  <c:v>7/11/2020</c:v>
                </c:pt>
                <c:pt idx="11">
                  <c:v>7/12/2020</c:v>
                </c:pt>
                <c:pt idx="12">
                  <c:v>7/13/2020</c:v>
                </c:pt>
                <c:pt idx="13">
                  <c:v>7/14/2020</c:v>
                </c:pt>
                <c:pt idx="14">
                  <c:v>7/15/2020</c:v>
                </c:pt>
                <c:pt idx="15">
                  <c:v>7/16/2020</c:v>
                </c:pt>
                <c:pt idx="16">
                  <c:v>7/17/2020</c:v>
                </c:pt>
                <c:pt idx="17">
                  <c:v>7/18/2020</c:v>
                </c:pt>
                <c:pt idx="18">
                  <c:v>7/19/2020</c:v>
                </c:pt>
                <c:pt idx="19">
                  <c:v>7/20/2020</c:v>
                </c:pt>
                <c:pt idx="20">
                  <c:v>7/21/2020</c:v>
                </c:pt>
                <c:pt idx="21">
                  <c:v>7/22/2020</c:v>
                </c:pt>
                <c:pt idx="22">
                  <c:v>7/23/2020</c:v>
                </c:pt>
                <c:pt idx="23">
                  <c:v>7/24/2020</c:v>
                </c:pt>
                <c:pt idx="24">
                  <c:v>7/25/2020</c:v>
                </c:pt>
                <c:pt idx="25">
                  <c:v>7/26/2020</c:v>
                </c:pt>
                <c:pt idx="26">
                  <c:v>7/27/2020</c:v>
                </c:pt>
                <c:pt idx="27">
                  <c:v>7/28/2020</c:v>
                </c:pt>
                <c:pt idx="28">
                  <c:v>7/29/2020</c:v>
                </c:pt>
                <c:pt idx="29">
                  <c:v>7/30/2020</c:v>
                </c:pt>
                <c:pt idx="30">
                  <c:v>7/31/2020</c:v>
                </c:pt>
              </c:strCache>
            </c:strRef>
          </c:cat>
          <c:val>
            <c:numRef>
              <c:f>'Pivot Tables'!$V$3:$V$34</c:f>
              <c:numCache>
                <c:formatCode>General</c:formatCode>
                <c:ptCount val="31"/>
                <c:pt idx="0">
                  <c:v>789177</c:v>
                </c:pt>
                <c:pt idx="1">
                  <c:v>803577</c:v>
                </c:pt>
                <c:pt idx="2">
                  <c:v>826377</c:v>
                </c:pt>
                <c:pt idx="3">
                  <c:v>848877</c:v>
                </c:pt>
                <c:pt idx="4">
                  <c:v>872277</c:v>
                </c:pt>
                <c:pt idx="5">
                  <c:v>893077</c:v>
                </c:pt>
                <c:pt idx="6">
                  <c:v>904877</c:v>
                </c:pt>
                <c:pt idx="7">
                  <c:v>929677</c:v>
                </c:pt>
                <c:pt idx="8">
                  <c:v>957977</c:v>
                </c:pt>
                <c:pt idx="9">
                  <c:v>987077</c:v>
                </c:pt>
                <c:pt idx="10">
                  <c:v>1011109</c:v>
                </c:pt>
                <c:pt idx="11">
                  <c:v>1038055</c:v>
                </c:pt>
                <c:pt idx="12">
                  <c:v>1060406</c:v>
                </c:pt>
                <c:pt idx="13">
                  <c:v>1081509</c:v>
                </c:pt>
                <c:pt idx="14">
                  <c:v>1107373</c:v>
                </c:pt>
                <c:pt idx="15">
                  <c:v>1133543</c:v>
                </c:pt>
                <c:pt idx="16">
                  <c:v>1154885</c:v>
                </c:pt>
                <c:pt idx="17">
                  <c:v>1174385</c:v>
                </c:pt>
                <c:pt idx="18">
                  <c:v>1199685</c:v>
                </c:pt>
                <c:pt idx="19">
                  <c:v>1199685</c:v>
                </c:pt>
                <c:pt idx="20">
                  <c:v>1199685</c:v>
                </c:pt>
                <c:pt idx="21">
                  <c:v>1199685</c:v>
                </c:pt>
                <c:pt idx="22">
                  <c:v>1199685</c:v>
                </c:pt>
                <c:pt idx="23">
                  <c:v>1199685</c:v>
                </c:pt>
                <c:pt idx="24">
                  <c:v>1199685</c:v>
                </c:pt>
                <c:pt idx="25">
                  <c:v>1199685</c:v>
                </c:pt>
                <c:pt idx="26">
                  <c:v>1199685</c:v>
                </c:pt>
                <c:pt idx="27">
                  <c:v>1199685</c:v>
                </c:pt>
                <c:pt idx="28">
                  <c:v>1199685</c:v>
                </c:pt>
                <c:pt idx="29">
                  <c:v>1199685</c:v>
                </c:pt>
                <c:pt idx="30">
                  <c:v>1199685</c:v>
                </c:pt>
              </c:numCache>
            </c:numRef>
          </c:val>
          <c:smooth val="0"/>
          <c:extLst>
            <c:ext xmlns:c16="http://schemas.microsoft.com/office/drawing/2014/chart" uri="{C3380CC4-5D6E-409C-BE32-E72D297353CC}">
              <c16:uniqueId val="{00000001-CD5A-4E80-979C-6C62FECD9A24}"/>
            </c:ext>
          </c:extLst>
        </c:ser>
        <c:dLbls>
          <c:showLegendKey val="0"/>
          <c:showVal val="0"/>
          <c:showCatName val="0"/>
          <c:showSerName val="0"/>
          <c:showPercent val="0"/>
          <c:showBubbleSize val="0"/>
        </c:dLbls>
        <c:marker val="1"/>
        <c:smooth val="0"/>
        <c:axId val="1472122160"/>
        <c:axId val="1436815184"/>
      </c:lineChart>
      <c:catAx>
        <c:axId val="13740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ysClr val="windowText" lastClr="000000"/>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39600"/>
        <c:crosses val="autoZero"/>
        <c:auto val="1"/>
        <c:lblAlgn val="ctr"/>
        <c:lblOffset val="100"/>
        <c:noMultiLvlLbl val="0"/>
      </c:catAx>
      <c:valAx>
        <c:axId val="112063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ysClr val="windowText" lastClr="000000"/>
                    </a:solidFill>
                  </a:rPr>
                  <a:t>Cum. Outflows</a:t>
                </a:r>
                <a:r>
                  <a:rPr lang="en-US" sz="1400" baseline="0">
                    <a:solidFill>
                      <a:sysClr val="windowText" lastClr="000000"/>
                    </a:solidFill>
                  </a:rPr>
                  <a:t> (m</a:t>
                </a:r>
                <a:r>
                  <a:rPr lang="en-US" sz="1400" baseline="30000">
                    <a:solidFill>
                      <a:sysClr val="windowText" lastClr="000000"/>
                    </a:solidFill>
                  </a:rPr>
                  <a:t>3</a:t>
                </a:r>
                <a:r>
                  <a:rPr lang="en-US" sz="1400" baseline="0">
                    <a:solidFill>
                      <a:sysClr val="windowText" lastClr="000000"/>
                    </a:solidFill>
                  </a:rPr>
                  <a:t>)</a:t>
                </a:r>
                <a:endParaRPr lang="en-US"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068928"/>
        <c:crosses val="autoZero"/>
        <c:crossBetween val="between"/>
      </c:valAx>
      <c:valAx>
        <c:axId val="14368151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ysClr val="windowText" lastClr="000000"/>
                    </a:solidFill>
                  </a:rPr>
                  <a:t>Cum. Inflows (m</a:t>
                </a:r>
                <a:r>
                  <a:rPr lang="en-US" sz="1400" baseline="30000">
                    <a:solidFill>
                      <a:sysClr val="windowText" lastClr="000000"/>
                    </a:solidFill>
                  </a:rPr>
                  <a:t>3</a:t>
                </a:r>
                <a:r>
                  <a:rPr lang="en-US" sz="1400" baseline="0">
                    <a:solidFill>
                      <a:sysClr val="windowText" lastClr="000000"/>
                    </a:solidFill>
                  </a:rPr>
                  <a:t>)</a:t>
                </a:r>
                <a:endParaRPr lang="en-US"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22160"/>
        <c:crosses val="max"/>
        <c:crossBetween val="between"/>
      </c:valAx>
      <c:catAx>
        <c:axId val="1472122160"/>
        <c:scaling>
          <c:orientation val="minMax"/>
        </c:scaling>
        <c:delete val="1"/>
        <c:axPos val="b"/>
        <c:numFmt formatCode="General" sourceLinked="1"/>
        <c:majorTickMark val="out"/>
        <c:minorTickMark val="none"/>
        <c:tickLblPos val="nextTo"/>
        <c:crossAx val="143681518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OUTFLOWS - </a:t>
            </a:r>
            <a:r>
              <a:rPr lang="en-US" sz="1400" b="1" i="0" u="none" strike="noStrike" baseline="0">
                <a:effectLst/>
              </a:rPr>
              <a:t>Blk 7&amp;8</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'Control Table'!$F$1</c:f>
              <c:strCache>
                <c:ptCount val="1"/>
                <c:pt idx="0">
                  <c:v>Daily Expit Outflow (m3)</c:v>
                </c:pt>
              </c:strCache>
            </c:strRef>
          </c:tx>
          <c:spPr>
            <a:solidFill>
              <a:schemeClr val="accent1"/>
            </a:solidFill>
            <a:ln>
              <a:noFill/>
            </a:ln>
            <a:effectLst/>
          </c:spPr>
          <c:invertIfNegative val="0"/>
          <c:cat>
            <c:numRef>
              <c:f>'Control Table'!$A$12:$A$18</c:f>
              <c:numCache>
                <c:formatCode>d\-mmm</c:formatCode>
                <c:ptCount val="7"/>
                <c:pt idx="0">
                  <c:v>44023</c:v>
                </c:pt>
                <c:pt idx="1">
                  <c:v>44024</c:v>
                </c:pt>
                <c:pt idx="2">
                  <c:v>44025</c:v>
                </c:pt>
                <c:pt idx="3">
                  <c:v>44026</c:v>
                </c:pt>
                <c:pt idx="4">
                  <c:v>44027</c:v>
                </c:pt>
                <c:pt idx="5">
                  <c:v>44028</c:v>
                </c:pt>
                <c:pt idx="6">
                  <c:v>44029</c:v>
                </c:pt>
              </c:numCache>
            </c:numRef>
          </c:cat>
          <c:val>
            <c:numRef>
              <c:f>'Control Table'!$F$12:$F$18</c:f>
              <c:numCache>
                <c:formatCode>General</c:formatCode>
                <c:ptCount val="7"/>
                <c:pt idx="0">
                  <c:v>24032</c:v>
                </c:pt>
                <c:pt idx="1">
                  <c:v>26946</c:v>
                </c:pt>
                <c:pt idx="2">
                  <c:v>22351</c:v>
                </c:pt>
                <c:pt idx="3">
                  <c:v>21103</c:v>
                </c:pt>
                <c:pt idx="4">
                  <c:v>25864</c:v>
                </c:pt>
                <c:pt idx="5">
                  <c:v>26170</c:v>
                </c:pt>
                <c:pt idx="6">
                  <c:v>21342</c:v>
                </c:pt>
              </c:numCache>
            </c:numRef>
          </c:val>
          <c:extLst>
            <c:ext xmlns:c16="http://schemas.microsoft.com/office/drawing/2014/chart" uri="{C3380CC4-5D6E-409C-BE32-E72D297353CC}">
              <c16:uniqueId val="{00000000-27F4-467A-91FA-9BCDB0C071EA}"/>
            </c:ext>
          </c:extLst>
        </c:ser>
        <c:dLbls>
          <c:showLegendKey val="0"/>
          <c:showVal val="0"/>
          <c:showCatName val="0"/>
          <c:showSerName val="0"/>
          <c:showPercent val="0"/>
          <c:showBubbleSize val="0"/>
        </c:dLbls>
        <c:gapWidth val="150"/>
        <c:axId val="877614400"/>
        <c:axId val="779966576"/>
      </c:barChart>
      <c:lineChart>
        <c:grouping val="standard"/>
        <c:varyColors val="0"/>
        <c:ser>
          <c:idx val="1"/>
          <c:order val="1"/>
          <c:tx>
            <c:strRef>
              <c:f>'Control Table'!$G$1</c:f>
              <c:strCache>
                <c:ptCount val="1"/>
                <c:pt idx="0">
                  <c:v>Cum. Outflow (m3)</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'Control Table'!$A$2:$A$31</c:f>
              <c:numCache>
                <c:formatCode>d\-mmm</c:formatCode>
                <c:ptCount val="30"/>
                <c:pt idx="0">
                  <c:v>44013</c:v>
                </c:pt>
                <c:pt idx="1">
                  <c:v>44014</c:v>
                </c:pt>
                <c:pt idx="2">
                  <c:v>44015</c:v>
                </c:pt>
                <c:pt idx="3">
                  <c:v>44016</c:v>
                </c:pt>
                <c:pt idx="4">
                  <c:v>44017</c:v>
                </c:pt>
                <c:pt idx="5">
                  <c:v>44018</c:v>
                </c:pt>
                <c:pt idx="6">
                  <c:v>44019</c:v>
                </c:pt>
                <c:pt idx="7">
                  <c:v>44020</c:v>
                </c:pt>
                <c:pt idx="8">
                  <c:v>44021</c:v>
                </c:pt>
                <c:pt idx="9">
                  <c:v>44022</c:v>
                </c:pt>
                <c:pt idx="10">
                  <c:v>44023</c:v>
                </c:pt>
                <c:pt idx="11">
                  <c:v>44024</c:v>
                </c:pt>
                <c:pt idx="12">
                  <c:v>44025</c:v>
                </c:pt>
                <c:pt idx="13">
                  <c:v>44026</c:v>
                </c:pt>
                <c:pt idx="14">
                  <c:v>44027</c:v>
                </c:pt>
                <c:pt idx="15">
                  <c:v>44028</c:v>
                </c:pt>
                <c:pt idx="16">
                  <c:v>44029</c:v>
                </c:pt>
                <c:pt idx="17">
                  <c:v>44030</c:v>
                </c:pt>
                <c:pt idx="18">
                  <c:v>44031</c:v>
                </c:pt>
                <c:pt idx="19">
                  <c:v>44032</c:v>
                </c:pt>
                <c:pt idx="20">
                  <c:v>44033</c:v>
                </c:pt>
                <c:pt idx="21">
                  <c:v>44034</c:v>
                </c:pt>
                <c:pt idx="22">
                  <c:v>44035</c:v>
                </c:pt>
                <c:pt idx="23">
                  <c:v>44036</c:v>
                </c:pt>
                <c:pt idx="24">
                  <c:v>44037</c:v>
                </c:pt>
                <c:pt idx="25">
                  <c:v>44038</c:v>
                </c:pt>
                <c:pt idx="26">
                  <c:v>44039</c:v>
                </c:pt>
                <c:pt idx="27">
                  <c:v>44040</c:v>
                </c:pt>
                <c:pt idx="28">
                  <c:v>44041</c:v>
                </c:pt>
                <c:pt idx="29">
                  <c:v>44042</c:v>
                </c:pt>
              </c:numCache>
            </c:numRef>
          </c:cat>
          <c:val>
            <c:numRef>
              <c:f>'Control Table'!$G$12:$G$18</c:f>
              <c:numCache>
                <c:formatCode>General</c:formatCode>
                <c:ptCount val="7"/>
                <c:pt idx="0">
                  <c:v>1011109</c:v>
                </c:pt>
                <c:pt idx="1">
                  <c:v>1038055</c:v>
                </c:pt>
                <c:pt idx="2">
                  <c:v>1060406</c:v>
                </c:pt>
                <c:pt idx="3">
                  <c:v>1081509</c:v>
                </c:pt>
                <c:pt idx="4">
                  <c:v>1107373</c:v>
                </c:pt>
                <c:pt idx="5">
                  <c:v>1133543</c:v>
                </c:pt>
                <c:pt idx="6">
                  <c:v>1154885</c:v>
                </c:pt>
              </c:numCache>
            </c:numRef>
          </c:val>
          <c:smooth val="0"/>
          <c:extLst>
            <c:ext xmlns:c16="http://schemas.microsoft.com/office/drawing/2014/chart" uri="{C3380CC4-5D6E-409C-BE32-E72D297353CC}">
              <c16:uniqueId val="{00000001-27F4-467A-91FA-9BCDB0C071EA}"/>
            </c:ext>
          </c:extLst>
        </c:ser>
        <c:dLbls>
          <c:showLegendKey val="0"/>
          <c:showVal val="0"/>
          <c:showCatName val="0"/>
          <c:showSerName val="0"/>
          <c:showPercent val="0"/>
          <c:showBubbleSize val="0"/>
        </c:dLbls>
        <c:marker val="1"/>
        <c:smooth val="0"/>
        <c:axId val="777909168"/>
        <c:axId val="779961584"/>
      </c:lineChart>
      <c:dateAx>
        <c:axId val="877614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66576"/>
        <c:crosses val="autoZero"/>
        <c:auto val="1"/>
        <c:lblOffset val="100"/>
        <c:baseTimeUnit val="days"/>
      </c:dateAx>
      <c:valAx>
        <c:axId val="77996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Daily Outflows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614400"/>
        <c:crosses val="autoZero"/>
        <c:crossBetween val="between"/>
      </c:valAx>
      <c:valAx>
        <c:axId val="7799615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a:t>
                </a:r>
                <a:r>
                  <a:rPr lang="en-US" baseline="0"/>
                  <a:t> Outflows (m3)</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09168"/>
        <c:crosses val="max"/>
        <c:crossBetween val="between"/>
      </c:valAx>
      <c:dateAx>
        <c:axId val="777909168"/>
        <c:scaling>
          <c:orientation val="minMax"/>
        </c:scaling>
        <c:delete val="1"/>
        <c:axPos val="b"/>
        <c:numFmt formatCode="d\-mmm" sourceLinked="1"/>
        <c:majorTickMark val="out"/>
        <c:minorTickMark val="none"/>
        <c:tickLblPos val="nextTo"/>
        <c:crossAx val="77996158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Pump Capacity &amp; Availability - Cut 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'Control Table'!$H$1</c:f>
              <c:strCache>
                <c:ptCount val="1"/>
                <c:pt idx="0">
                  <c:v>Total Pumping Capacity (m3)</c:v>
                </c:pt>
              </c:strCache>
            </c:strRef>
          </c:tx>
          <c:spPr>
            <a:solidFill>
              <a:schemeClr val="accent1"/>
            </a:solidFill>
            <a:ln>
              <a:noFill/>
            </a:ln>
            <a:effectLst/>
          </c:spPr>
          <c:invertIfNegative val="0"/>
          <c:cat>
            <c:numRef>
              <c:f>'Control Table'!$A$2:$A$31</c:f>
              <c:numCache>
                <c:formatCode>d\-mmm</c:formatCode>
                <c:ptCount val="30"/>
                <c:pt idx="0">
                  <c:v>44013</c:v>
                </c:pt>
                <c:pt idx="1">
                  <c:v>44014</c:v>
                </c:pt>
                <c:pt idx="2">
                  <c:v>44015</c:v>
                </c:pt>
                <c:pt idx="3">
                  <c:v>44016</c:v>
                </c:pt>
                <c:pt idx="4">
                  <c:v>44017</c:v>
                </c:pt>
                <c:pt idx="5">
                  <c:v>44018</c:v>
                </c:pt>
                <c:pt idx="6">
                  <c:v>44019</c:v>
                </c:pt>
                <c:pt idx="7">
                  <c:v>44020</c:v>
                </c:pt>
                <c:pt idx="8">
                  <c:v>44021</c:v>
                </c:pt>
                <c:pt idx="9">
                  <c:v>44022</c:v>
                </c:pt>
                <c:pt idx="10">
                  <c:v>44023</c:v>
                </c:pt>
                <c:pt idx="11">
                  <c:v>44024</c:v>
                </c:pt>
                <c:pt idx="12">
                  <c:v>44025</c:v>
                </c:pt>
                <c:pt idx="13">
                  <c:v>44026</c:v>
                </c:pt>
                <c:pt idx="14">
                  <c:v>44027</c:v>
                </c:pt>
                <c:pt idx="15">
                  <c:v>44028</c:v>
                </c:pt>
                <c:pt idx="16">
                  <c:v>44029</c:v>
                </c:pt>
                <c:pt idx="17">
                  <c:v>44030</c:v>
                </c:pt>
                <c:pt idx="18">
                  <c:v>44031</c:v>
                </c:pt>
                <c:pt idx="19">
                  <c:v>44032</c:v>
                </c:pt>
                <c:pt idx="20">
                  <c:v>44033</c:v>
                </c:pt>
                <c:pt idx="21">
                  <c:v>44034</c:v>
                </c:pt>
                <c:pt idx="22">
                  <c:v>44035</c:v>
                </c:pt>
                <c:pt idx="23">
                  <c:v>44036</c:v>
                </c:pt>
                <c:pt idx="24">
                  <c:v>44037</c:v>
                </c:pt>
                <c:pt idx="25">
                  <c:v>44038</c:v>
                </c:pt>
                <c:pt idx="26">
                  <c:v>44039</c:v>
                </c:pt>
                <c:pt idx="27">
                  <c:v>44040</c:v>
                </c:pt>
                <c:pt idx="28">
                  <c:v>44041</c:v>
                </c:pt>
                <c:pt idx="29">
                  <c:v>44042</c:v>
                </c:pt>
              </c:numCache>
            </c:numRef>
          </c:cat>
          <c:val>
            <c:numRef>
              <c:f>'Control Table'!$H$2:$H$31</c:f>
              <c:numCache>
                <c:formatCode>#,##0</c:formatCode>
                <c:ptCount val="30"/>
                <c:pt idx="0">
                  <c:v>39960</c:v>
                </c:pt>
                <c:pt idx="1">
                  <c:v>39960</c:v>
                </c:pt>
                <c:pt idx="2">
                  <c:v>39960</c:v>
                </c:pt>
                <c:pt idx="3">
                  <c:v>39960</c:v>
                </c:pt>
                <c:pt idx="4">
                  <c:v>39960</c:v>
                </c:pt>
                <c:pt idx="5">
                  <c:v>39960</c:v>
                </c:pt>
                <c:pt idx="6">
                  <c:v>39960</c:v>
                </c:pt>
                <c:pt idx="7">
                  <c:v>39960</c:v>
                </c:pt>
                <c:pt idx="8">
                  <c:v>39960</c:v>
                </c:pt>
                <c:pt idx="9">
                  <c:v>39960</c:v>
                </c:pt>
                <c:pt idx="10">
                  <c:v>39960</c:v>
                </c:pt>
                <c:pt idx="11">
                  <c:v>39960</c:v>
                </c:pt>
                <c:pt idx="12">
                  <c:v>39960</c:v>
                </c:pt>
                <c:pt idx="13">
                  <c:v>39960</c:v>
                </c:pt>
                <c:pt idx="14">
                  <c:v>39960</c:v>
                </c:pt>
                <c:pt idx="15">
                  <c:v>39960</c:v>
                </c:pt>
                <c:pt idx="16">
                  <c:v>39960</c:v>
                </c:pt>
                <c:pt idx="17">
                  <c:v>39960</c:v>
                </c:pt>
                <c:pt idx="18">
                  <c:v>39960</c:v>
                </c:pt>
                <c:pt idx="19">
                  <c:v>39960</c:v>
                </c:pt>
                <c:pt idx="20">
                  <c:v>39960</c:v>
                </c:pt>
                <c:pt idx="21">
                  <c:v>39960</c:v>
                </c:pt>
                <c:pt idx="22">
                  <c:v>39960</c:v>
                </c:pt>
                <c:pt idx="23">
                  <c:v>39960</c:v>
                </c:pt>
                <c:pt idx="24">
                  <c:v>39960</c:v>
                </c:pt>
                <c:pt idx="25">
                  <c:v>39960</c:v>
                </c:pt>
                <c:pt idx="26">
                  <c:v>39960</c:v>
                </c:pt>
                <c:pt idx="27">
                  <c:v>39960</c:v>
                </c:pt>
                <c:pt idx="28">
                  <c:v>39960</c:v>
                </c:pt>
                <c:pt idx="29">
                  <c:v>39960</c:v>
                </c:pt>
              </c:numCache>
            </c:numRef>
          </c:val>
          <c:extLst>
            <c:ext xmlns:c16="http://schemas.microsoft.com/office/drawing/2014/chart" uri="{C3380CC4-5D6E-409C-BE32-E72D297353CC}">
              <c16:uniqueId val="{00000000-70F7-4981-BD59-9B8B6A3986A5}"/>
            </c:ext>
          </c:extLst>
        </c:ser>
        <c:dLbls>
          <c:showLegendKey val="0"/>
          <c:showVal val="0"/>
          <c:showCatName val="0"/>
          <c:showSerName val="0"/>
          <c:showPercent val="0"/>
          <c:showBubbleSize val="0"/>
        </c:dLbls>
        <c:gapWidth val="150"/>
        <c:axId val="877614400"/>
        <c:axId val="779966576"/>
      </c:barChart>
      <c:lineChart>
        <c:grouping val="standard"/>
        <c:varyColors val="0"/>
        <c:ser>
          <c:idx val="1"/>
          <c:order val="1"/>
          <c:tx>
            <c:strRef>
              <c:f>[1]Database!$Q$1</c:f>
              <c:strCache>
                <c:ptCount val="1"/>
                <c:pt idx="0">
                  <c:v>Availability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'Control Table'!$A$2:$A$31</c:f>
              <c:numCache>
                <c:formatCode>d\-mmm</c:formatCode>
                <c:ptCount val="30"/>
                <c:pt idx="0">
                  <c:v>44013</c:v>
                </c:pt>
                <c:pt idx="1">
                  <c:v>44014</c:v>
                </c:pt>
                <c:pt idx="2">
                  <c:v>44015</c:v>
                </c:pt>
                <c:pt idx="3">
                  <c:v>44016</c:v>
                </c:pt>
                <c:pt idx="4">
                  <c:v>44017</c:v>
                </c:pt>
                <c:pt idx="5">
                  <c:v>44018</c:v>
                </c:pt>
                <c:pt idx="6">
                  <c:v>44019</c:v>
                </c:pt>
                <c:pt idx="7">
                  <c:v>44020</c:v>
                </c:pt>
                <c:pt idx="8">
                  <c:v>44021</c:v>
                </c:pt>
                <c:pt idx="9">
                  <c:v>44022</c:v>
                </c:pt>
                <c:pt idx="10">
                  <c:v>44023</c:v>
                </c:pt>
                <c:pt idx="11">
                  <c:v>44024</c:v>
                </c:pt>
                <c:pt idx="12">
                  <c:v>44025</c:v>
                </c:pt>
                <c:pt idx="13">
                  <c:v>44026</c:v>
                </c:pt>
                <c:pt idx="14">
                  <c:v>44027</c:v>
                </c:pt>
                <c:pt idx="15">
                  <c:v>44028</c:v>
                </c:pt>
                <c:pt idx="16">
                  <c:v>44029</c:v>
                </c:pt>
                <c:pt idx="17">
                  <c:v>44030</c:v>
                </c:pt>
                <c:pt idx="18">
                  <c:v>44031</c:v>
                </c:pt>
                <c:pt idx="19">
                  <c:v>44032</c:v>
                </c:pt>
                <c:pt idx="20">
                  <c:v>44033</c:v>
                </c:pt>
                <c:pt idx="21">
                  <c:v>44034</c:v>
                </c:pt>
                <c:pt idx="22">
                  <c:v>44035</c:v>
                </c:pt>
                <c:pt idx="23">
                  <c:v>44036</c:v>
                </c:pt>
                <c:pt idx="24">
                  <c:v>44037</c:v>
                </c:pt>
                <c:pt idx="25">
                  <c:v>44038</c:v>
                </c:pt>
                <c:pt idx="26">
                  <c:v>44039</c:v>
                </c:pt>
                <c:pt idx="27">
                  <c:v>44040</c:v>
                </c:pt>
                <c:pt idx="28">
                  <c:v>44041</c:v>
                </c:pt>
                <c:pt idx="29">
                  <c:v>44042</c:v>
                </c:pt>
              </c:numCache>
            </c:numRef>
          </c:cat>
          <c:val>
            <c:numRef>
              <c:f>[1]Database!$Q$2:$Q$31</c:f>
              <c:numCache>
                <c:formatCode>0.0</c:formatCode>
                <c:ptCount val="30"/>
                <c:pt idx="0">
                  <c:v>91.666666666666657</c:v>
                </c:pt>
                <c:pt idx="1">
                  <c:v>87.5</c:v>
                </c:pt>
                <c:pt idx="2">
                  <c:v>83.333333333333343</c:v>
                </c:pt>
                <c:pt idx="3">
                  <c:v>87.5</c:v>
                </c:pt>
                <c:pt idx="4">
                  <c:v>95.833333333333343</c:v>
                </c:pt>
                <c:pt idx="5">
                  <c:v>87.5</c:v>
                </c:pt>
                <c:pt idx="6">
                  <c:v>91.666666666666657</c:v>
                </c:pt>
                <c:pt idx="7">
                  <c:v>83.333333333333343</c:v>
                </c:pt>
                <c:pt idx="8">
                  <c:v>91.666666666666657</c:v>
                </c:pt>
                <c:pt idx="9">
                  <c:v>91.666666666666657</c:v>
                </c:pt>
                <c:pt idx="10">
                  <c:v>87.5</c:v>
                </c:pt>
                <c:pt idx="11">
                  <c:v>83.333333333333343</c:v>
                </c:pt>
                <c:pt idx="12">
                  <c:v>91.666666666666657</c:v>
                </c:pt>
                <c:pt idx="13">
                  <c:v>83.333333333333343</c:v>
                </c:pt>
                <c:pt idx="14">
                  <c:v>87.5</c:v>
                </c:pt>
                <c:pt idx="15">
                  <c:v>91.666666666666657</c:v>
                </c:pt>
                <c:pt idx="16">
                  <c:v>87.5</c:v>
                </c:pt>
                <c:pt idx="17">
                  <c:v>91.666666666666657</c:v>
                </c:pt>
                <c:pt idx="18">
                  <c:v>87.5</c:v>
                </c:pt>
                <c:pt idx="19">
                  <c:v>83.333333333333343</c:v>
                </c:pt>
                <c:pt idx="20">
                  <c:v>87.5</c:v>
                </c:pt>
                <c:pt idx="21">
                  <c:v>95.833333333333343</c:v>
                </c:pt>
                <c:pt idx="22">
                  <c:v>87.5</c:v>
                </c:pt>
                <c:pt idx="23">
                  <c:v>91.666666666666657</c:v>
                </c:pt>
                <c:pt idx="24">
                  <c:v>83.333333333333343</c:v>
                </c:pt>
                <c:pt idx="25">
                  <c:v>91.666666666666657</c:v>
                </c:pt>
                <c:pt idx="26">
                  <c:v>91.666666666666657</c:v>
                </c:pt>
                <c:pt idx="27">
                  <c:v>87.5</c:v>
                </c:pt>
                <c:pt idx="28">
                  <c:v>83.333333333333343</c:v>
                </c:pt>
                <c:pt idx="29">
                  <c:v>91.666666666666657</c:v>
                </c:pt>
              </c:numCache>
            </c:numRef>
          </c:val>
          <c:smooth val="0"/>
          <c:extLst>
            <c:ext xmlns:c16="http://schemas.microsoft.com/office/drawing/2014/chart" uri="{C3380CC4-5D6E-409C-BE32-E72D297353CC}">
              <c16:uniqueId val="{00000001-70F7-4981-BD59-9B8B6A3986A5}"/>
            </c:ext>
          </c:extLst>
        </c:ser>
        <c:dLbls>
          <c:showLegendKey val="0"/>
          <c:showVal val="0"/>
          <c:showCatName val="0"/>
          <c:showSerName val="0"/>
          <c:showPercent val="0"/>
          <c:showBubbleSize val="0"/>
        </c:dLbls>
        <c:marker val="1"/>
        <c:smooth val="0"/>
        <c:axId val="777909168"/>
        <c:axId val="779961584"/>
      </c:lineChart>
      <c:dateAx>
        <c:axId val="877614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66576"/>
        <c:crosses val="autoZero"/>
        <c:auto val="1"/>
        <c:lblOffset val="100"/>
        <c:baseTimeUnit val="days"/>
      </c:dateAx>
      <c:valAx>
        <c:axId val="77996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a:p>
                <a:pPr>
                  <a:defRPr/>
                </a:pPr>
                <a:r>
                  <a:rPr lang="en-US"/>
                  <a:t>Pump</a:t>
                </a:r>
                <a:r>
                  <a:rPr lang="en-US" baseline="0"/>
                  <a:t> Capacity</a:t>
                </a:r>
                <a:r>
                  <a:rPr lang="en-US"/>
                  <a:t>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614400"/>
        <c:crosses val="autoZero"/>
        <c:crossBetween val="between"/>
      </c:valAx>
      <c:valAx>
        <c:axId val="7799615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Avg Availability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09168"/>
        <c:crosses val="max"/>
        <c:crossBetween val="between"/>
      </c:valAx>
      <c:dateAx>
        <c:axId val="777909168"/>
        <c:scaling>
          <c:orientation val="minMax"/>
        </c:scaling>
        <c:delete val="1"/>
        <c:axPos val="b"/>
        <c:numFmt formatCode="d\-mmm" sourceLinked="1"/>
        <c:majorTickMark val="out"/>
        <c:minorTickMark val="none"/>
        <c:tickLblPos val="nextTo"/>
        <c:crossAx val="77996158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Cumulative</a:t>
            </a:r>
            <a:r>
              <a:rPr lang="en-US" b="1" baseline="0"/>
              <a:t> </a:t>
            </a:r>
            <a:r>
              <a:rPr lang="en-US" b="1"/>
              <a:t>Inflow and</a:t>
            </a:r>
            <a:r>
              <a:rPr lang="en-US" b="1" baseline="0"/>
              <a:t> Outflow </a:t>
            </a:r>
            <a:r>
              <a:rPr lang="en-US" b="1"/>
              <a:t>- Blk 7&amp;8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'Control Table'!$G$1</c:f>
              <c:strCache>
                <c:ptCount val="1"/>
                <c:pt idx="0">
                  <c:v>Cum. Outflow (m3)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'Control Table'!$A$12:$A$18</c:f>
              <c:numCache>
                <c:formatCode>d\-mmm</c:formatCode>
                <c:ptCount val="7"/>
                <c:pt idx="0">
                  <c:v>44023</c:v>
                </c:pt>
                <c:pt idx="1">
                  <c:v>44024</c:v>
                </c:pt>
                <c:pt idx="2">
                  <c:v>44025</c:v>
                </c:pt>
                <c:pt idx="3">
                  <c:v>44026</c:v>
                </c:pt>
                <c:pt idx="4">
                  <c:v>44027</c:v>
                </c:pt>
                <c:pt idx="5">
                  <c:v>44028</c:v>
                </c:pt>
                <c:pt idx="6">
                  <c:v>44029</c:v>
                </c:pt>
              </c:numCache>
            </c:numRef>
          </c:cat>
          <c:val>
            <c:numRef>
              <c:f>'Control Table'!$G$12:$G$18</c:f>
              <c:numCache>
                <c:formatCode>General</c:formatCode>
                <c:ptCount val="7"/>
                <c:pt idx="0">
                  <c:v>1011109</c:v>
                </c:pt>
                <c:pt idx="1">
                  <c:v>1038055</c:v>
                </c:pt>
                <c:pt idx="2">
                  <c:v>1060406</c:v>
                </c:pt>
                <c:pt idx="3">
                  <c:v>1081509</c:v>
                </c:pt>
                <c:pt idx="4">
                  <c:v>1107373</c:v>
                </c:pt>
                <c:pt idx="5">
                  <c:v>1133543</c:v>
                </c:pt>
                <c:pt idx="6">
                  <c:v>1154885</c:v>
                </c:pt>
              </c:numCache>
            </c:numRef>
          </c:val>
          <c:smooth val="0"/>
          <c:extLst>
            <c:ext xmlns:c16="http://schemas.microsoft.com/office/drawing/2014/chart" uri="{C3380CC4-5D6E-409C-BE32-E72D297353CC}">
              <c16:uniqueId val="{00000000-70F7-4981-BD59-9B8B6A3986A5}"/>
            </c:ext>
          </c:extLst>
        </c:ser>
        <c:dLbls>
          <c:showLegendKey val="0"/>
          <c:showVal val="0"/>
          <c:showCatName val="0"/>
          <c:showSerName val="0"/>
          <c:showPercent val="0"/>
          <c:showBubbleSize val="0"/>
        </c:dLbls>
        <c:marker val="1"/>
        <c:smooth val="0"/>
        <c:axId val="877614400"/>
        <c:axId val="779966576"/>
      </c:lineChart>
      <c:lineChart>
        <c:grouping val="standard"/>
        <c:varyColors val="0"/>
        <c:ser>
          <c:idx val="1"/>
          <c:order val="1"/>
          <c:tx>
            <c:strRef>
              <c:f>'Control Table'!$E$1</c:f>
              <c:strCache>
                <c:ptCount val="1"/>
                <c:pt idx="0">
                  <c:v>Cum. Inflows (m3)</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'Control Table'!$A$12:$A$18</c:f>
              <c:numCache>
                <c:formatCode>d\-mmm</c:formatCode>
                <c:ptCount val="7"/>
                <c:pt idx="0">
                  <c:v>44023</c:v>
                </c:pt>
                <c:pt idx="1">
                  <c:v>44024</c:v>
                </c:pt>
                <c:pt idx="2">
                  <c:v>44025</c:v>
                </c:pt>
                <c:pt idx="3">
                  <c:v>44026</c:v>
                </c:pt>
                <c:pt idx="4">
                  <c:v>44027</c:v>
                </c:pt>
                <c:pt idx="5">
                  <c:v>44028</c:v>
                </c:pt>
                <c:pt idx="6">
                  <c:v>44029</c:v>
                </c:pt>
              </c:numCache>
            </c:numRef>
          </c:cat>
          <c:val>
            <c:numRef>
              <c:f>'Control Table'!$E$12:$E$18</c:f>
              <c:numCache>
                <c:formatCode>General</c:formatCode>
                <c:ptCount val="7"/>
                <c:pt idx="0">
                  <c:v>1063440</c:v>
                </c:pt>
                <c:pt idx="1">
                  <c:v>1086960</c:v>
                </c:pt>
                <c:pt idx="2">
                  <c:v>1086960</c:v>
                </c:pt>
                <c:pt idx="3">
                  <c:v>1086960</c:v>
                </c:pt>
                <c:pt idx="4">
                  <c:v>1086960</c:v>
                </c:pt>
                <c:pt idx="5">
                  <c:v>1086960</c:v>
                </c:pt>
                <c:pt idx="6">
                  <c:v>1108800</c:v>
                </c:pt>
              </c:numCache>
            </c:numRef>
          </c:val>
          <c:smooth val="0"/>
          <c:extLst>
            <c:ext xmlns:c16="http://schemas.microsoft.com/office/drawing/2014/chart" uri="{C3380CC4-5D6E-409C-BE32-E72D297353CC}">
              <c16:uniqueId val="{00000001-70F7-4981-BD59-9B8B6A3986A5}"/>
            </c:ext>
          </c:extLst>
        </c:ser>
        <c:dLbls>
          <c:showLegendKey val="0"/>
          <c:showVal val="0"/>
          <c:showCatName val="0"/>
          <c:showSerName val="0"/>
          <c:showPercent val="0"/>
          <c:showBubbleSize val="0"/>
        </c:dLbls>
        <c:marker val="1"/>
        <c:smooth val="0"/>
        <c:axId val="777909168"/>
        <c:axId val="779961584"/>
      </c:lineChart>
      <c:dateAx>
        <c:axId val="877614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66576"/>
        <c:crosses val="autoZero"/>
        <c:auto val="1"/>
        <c:lblOffset val="100"/>
        <c:baseTimeUnit val="days"/>
      </c:dateAx>
      <c:valAx>
        <c:axId val="77996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a:p>
                <a:pPr>
                  <a:defRPr/>
                </a:pPr>
                <a:r>
                  <a:rPr lang="en-US"/>
                  <a:t>Cum Outflow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614400"/>
        <c:crosses val="autoZero"/>
        <c:crossBetween val="between"/>
      </c:valAx>
      <c:valAx>
        <c:axId val="7799615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Cum Inflow  (m3)</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09168"/>
        <c:crosses val="max"/>
        <c:crossBetween val="between"/>
      </c:valAx>
      <c:dateAx>
        <c:axId val="777909168"/>
        <c:scaling>
          <c:orientation val="minMax"/>
        </c:scaling>
        <c:delete val="1"/>
        <c:axPos val="b"/>
        <c:numFmt formatCode="d\-mmm" sourceLinked="1"/>
        <c:majorTickMark val="out"/>
        <c:minorTickMark val="none"/>
        <c:tickLblPos val="nextTo"/>
        <c:crossAx val="77996158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Volumes Pumped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'PUMP PERFORMANCE'!$B$3</c:f>
              <c:strCache>
                <c:ptCount val="1"/>
                <c:pt idx="0">
                  <c:v>ESP 1</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PERFORMANCE'!$B$4:$B$10</c:f>
              <c:numCache>
                <c:formatCode>General</c:formatCode>
                <c:ptCount val="7"/>
              </c:numCache>
            </c:numRef>
          </c:yVal>
          <c:smooth val="0"/>
          <c:extLst>
            <c:ext xmlns:c16="http://schemas.microsoft.com/office/drawing/2014/chart" uri="{C3380CC4-5D6E-409C-BE32-E72D297353CC}">
              <c16:uniqueId val="{00000000-AA87-4FAA-8F14-ADEBBC1BE7D1}"/>
            </c:ext>
          </c:extLst>
        </c:ser>
        <c:ser>
          <c:idx val="1"/>
          <c:order val="1"/>
          <c:tx>
            <c:strRef>
              <c:f>'PUMP PERFORMANCE'!$C$3</c:f>
              <c:strCache>
                <c:ptCount val="1"/>
                <c:pt idx="0">
                  <c:v>P 21</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PERFORMANCE'!$C$4:$C$10</c:f>
              <c:numCache>
                <c:formatCode>General</c:formatCode>
                <c:ptCount val="7"/>
              </c:numCache>
            </c:numRef>
          </c:yVal>
          <c:smooth val="0"/>
          <c:extLst>
            <c:ext xmlns:c16="http://schemas.microsoft.com/office/drawing/2014/chart" uri="{C3380CC4-5D6E-409C-BE32-E72D297353CC}">
              <c16:uniqueId val="{00000001-AA87-4FAA-8F14-ADEBBC1BE7D1}"/>
            </c:ext>
          </c:extLst>
        </c:ser>
        <c:ser>
          <c:idx val="2"/>
          <c:order val="2"/>
          <c:tx>
            <c:strRef>
              <c:f>'PUMP PERFORMANCE'!$D$3</c:f>
              <c:strCache>
                <c:ptCount val="1"/>
                <c:pt idx="0">
                  <c:v>P 46</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PERFORMANCE'!$D$4:$D$10</c:f>
              <c:numCache>
                <c:formatCode>General</c:formatCode>
                <c:ptCount val="7"/>
              </c:numCache>
            </c:numRef>
          </c:yVal>
          <c:smooth val="0"/>
          <c:extLst>
            <c:ext xmlns:c16="http://schemas.microsoft.com/office/drawing/2014/chart" uri="{C3380CC4-5D6E-409C-BE32-E72D297353CC}">
              <c16:uniqueId val="{00000002-AA87-4FAA-8F14-ADEBBC1BE7D1}"/>
            </c:ext>
          </c:extLst>
        </c:ser>
        <c:ser>
          <c:idx val="3"/>
          <c:order val="3"/>
          <c:tx>
            <c:strRef>
              <c:f>'PUMP PERFORMANCE'!$E$3</c:f>
              <c:strCache>
                <c:ptCount val="1"/>
                <c:pt idx="0">
                  <c:v>P 56</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PERFORMANCE'!$E$4:$E$10</c:f>
              <c:numCache>
                <c:formatCode>General</c:formatCode>
                <c:ptCount val="7"/>
              </c:numCache>
            </c:numRef>
          </c:yVal>
          <c:smooth val="0"/>
          <c:extLst>
            <c:ext xmlns:c16="http://schemas.microsoft.com/office/drawing/2014/chart" uri="{C3380CC4-5D6E-409C-BE32-E72D297353CC}">
              <c16:uniqueId val="{00000003-AA87-4FAA-8F14-ADEBBC1BE7D1}"/>
            </c:ext>
          </c:extLst>
        </c:ser>
        <c:ser>
          <c:idx val="4"/>
          <c:order val="4"/>
          <c:tx>
            <c:strRef>
              <c:f>'PUMP PERFORMANCE'!$F$3</c:f>
              <c:strCache>
                <c:ptCount val="1"/>
                <c:pt idx="0">
                  <c:v>P 57</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PERFORMANCE'!$F$4:$F$10</c:f>
              <c:numCache>
                <c:formatCode>General</c:formatCode>
                <c:ptCount val="7"/>
              </c:numCache>
            </c:numRef>
          </c:yVal>
          <c:smooth val="0"/>
          <c:extLst>
            <c:ext xmlns:c16="http://schemas.microsoft.com/office/drawing/2014/chart" uri="{C3380CC4-5D6E-409C-BE32-E72D297353CC}">
              <c16:uniqueId val="{00000004-AA87-4FAA-8F14-ADEBBC1BE7D1}"/>
            </c:ext>
          </c:extLst>
        </c:ser>
        <c:ser>
          <c:idx val="5"/>
          <c:order val="5"/>
          <c:tx>
            <c:strRef>
              <c:f>'PUMP PERFORMANCE'!$G$3</c:f>
              <c:strCache>
                <c:ptCount val="1"/>
                <c:pt idx="0">
                  <c:v>P 58</c:v>
                </c:pt>
              </c:strCache>
            </c:strRef>
          </c:tx>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PERFORMANCE'!$G$4:$G$10</c:f>
              <c:numCache>
                <c:formatCode>General</c:formatCode>
                <c:ptCount val="7"/>
              </c:numCache>
            </c:numRef>
          </c:yVal>
          <c:smooth val="0"/>
          <c:extLst>
            <c:ext xmlns:c16="http://schemas.microsoft.com/office/drawing/2014/chart" uri="{C3380CC4-5D6E-409C-BE32-E72D297353CC}">
              <c16:uniqueId val="{00000005-AA87-4FAA-8F14-ADEBBC1BE7D1}"/>
            </c:ext>
          </c:extLst>
        </c:ser>
        <c:ser>
          <c:idx val="6"/>
          <c:order val="6"/>
          <c:tx>
            <c:strRef>
              <c:f>'PUMP PERFORMANCE'!$H$3</c:f>
              <c:strCache>
                <c:ptCount val="1"/>
                <c:pt idx="0">
                  <c:v>P 50</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3"/>
            <c:spPr>
              <a:solidFill>
                <a:schemeClr val="accent1">
                  <a:lumMod val="60000"/>
                  <a:lumMod val="60000"/>
                  <a:lumOff val="40000"/>
                </a:schemeClr>
              </a:solidFill>
              <a:ln>
                <a:noFill/>
              </a:ln>
              <a:effectLst>
                <a:glow rad="63500">
                  <a:schemeClr val="accent1">
                    <a:lumMod val="60000"/>
                    <a:satMod val="175000"/>
                    <a:alpha val="25000"/>
                  </a:schemeClr>
                </a:glow>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PERFORMANCE'!$H$4:$H$10</c:f>
              <c:numCache>
                <c:formatCode>General</c:formatCode>
                <c:ptCount val="7"/>
              </c:numCache>
            </c:numRef>
          </c:yVal>
          <c:smooth val="0"/>
          <c:extLst>
            <c:ext xmlns:c16="http://schemas.microsoft.com/office/drawing/2014/chart" uri="{C3380CC4-5D6E-409C-BE32-E72D297353CC}">
              <c16:uniqueId val="{00000006-AA87-4FAA-8F14-ADEBBC1BE7D1}"/>
            </c:ext>
          </c:extLst>
        </c:ser>
        <c:ser>
          <c:idx val="7"/>
          <c:order val="7"/>
          <c:tx>
            <c:strRef>
              <c:f>'PUMP PERFORMANCE'!$I$3</c:f>
              <c:strCache>
                <c:ptCount val="1"/>
                <c:pt idx="0">
                  <c:v>P 51</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3"/>
            <c:spPr>
              <a:solidFill>
                <a:schemeClr val="accent2">
                  <a:lumMod val="60000"/>
                  <a:lumMod val="60000"/>
                  <a:lumOff val="40000"/>
                </a:schemeClr>
              </a:solidFill>
              <a:ln>
                <a:noFill/>
              </a:ln>
              <a:effectLst>
                <a:glow rad="63500">
                  <a:schemeClr val="accent2">
                    <a:lumMod val="60000"/>
                    <a:satMod val="175000"/>
                    <a:alpha val="25000"/>
                  </a:schemeClr>
                </a:glow>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PERFORMANCE'!$I$4:$I$10</c:f>
              <c:numCache>
                <c:formatCode>General</c:formatCode>
                <c:ptCount val="7"/>
              </c:numCache>
            </c:numRef>
          </c:yVal>
          <c:smooth val="0"/>
          <c:extLst>
            <c:ext xmlns:c16="http://schemas.microsoft.com/office/drawing/2014/chart" uri="{C3380CC4-5D6E-409C-BE32-E72D297353CC}">
              <c16:uniqueId val="{00000007-AA87-4FAA-8F14-ADEBBC1BE7D1}"/>
            </c:ext>
          </c:extLst>
        </c:ser>
        <c:ser>
          <c:idx val="8"/>
          <c:order val="8"/>
          <c:tx>
            <c:strRef>
              <c:f>'PUMP PERFORMANCE'!$J$3</c:f>
              <c:strCache>
                <c:ptCount val="1"/>
                <c:pt idx="0">
                  <c:v>P 59</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3"/>
            <c:spPr>
              <a:solidFill>
                <a:schemeClr val="accent3">
                  <a:lumMod val="60000"/>
                  <a:lumMod val="60000"/>
                  <a:lumOff val="40000"/>
                </a:schemeClr>
              </a:solidFill>
              <a:ln>
                <a:noFill/>
              </a:ln>
              <a:effectLst>
                <a:glow rad="63500">
                  <a:schemeClr val="accent3">
                    <a:lumMod val="60000"/>
                    <a:satMod val="175000"/>
                    <a:alpha val="25000"/>
                  </a:schemeClr>
                </a:glow>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PERFORMANCE'!$J$4:$J$10</c:f>
              <c:numCache>
                <c:formatCode>General</c:formatCode>
                <c:ptCount val="7"/>
              </c:numCache>
            </c:numRef>
          </c:yVal>
          <c:smooth val="0"/>
          <c:extLst>
            <c:ext xmlns:c16="http://schemas.microsoft.com/office/drawing/2014/chart" uri="{C3380CC4-5D6E-409C-BE32-E72D297353CC}">
              <c16:uniqueId val="{00000008-AA87-4FAA-8F14-ADEBBC1BE7D1}"/>
            </c:ext>
          </c:extLst>
        </c:ser>
        <c:dLbls>
          <c:showLegendKey val="0"/>
          <c:showVal val="0"/>
          <c:showCatName val="0"/>
          <c:showSerName val="0"/>
          <c:showPercent val="0"/>
          <c:showBubbleSize val="0"/>
        </c:dLbls>
        <c:axId val="1488901231"/>
        <c:axId val="1474316879"/>
      </c:scatterChart>
      <c:valAx>
        <c:axId val="148890123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d\-mmm\-yy"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4316879"/>
        <c:crosses val="autoZero"/>
        <c:crossBetween val="midCat"/>
      </c:valAx>
      <c:valAx>
        <c:axId val="147431687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Volumes</a:t>
                </a:r>
                <a:r>
                  <a:rPr lang="en-US" baseline="0"/>
                  <a:t> (m3)</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890123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Pumping Hours</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'PUMP PERFORMANCE'!$L$3</c:f>
              <c:strCache>
                <c:ptCount val="1"/>
                <c:pt idx="0">
                  <c:v>ESP 1</c:v>
                </c:pt>
              </c:strCache>
            </c:strRef>
          </c:tx>
          <c:spPr>
            <a:ln w="28575">
              <a:solidFill>
                <a:schemeClr val="accent1">
                  <a:alpha val="20000"/>
                </a:schemeClr>
              </a:solidFill>
            </a:ln>
            <a:effectLst/>
          </c:spPr>
          <c:marker>
            <c:symbol val="circle"/>
            <c:size val="4"/>
            <c:spPr>
              <a:solidFill>
                <a:schemeClr val="accent1"/>
              </a:solidFill>
              <a:ln w="9525" cap="flat" cmpd="sng" algn="ctr">
                <a:solidFill>
                  <a:schemeClr val="accent1"/>
                </a:solidFill>
                <a:round/>
              </a:ln>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PERFORMANCE'!$L$4:$L$10</c:f>
              <c:numCache>
                <c:formatCode>General</c:formatCode>
                <c:ptCount val="7"/>
                <c:pt idx="0">
                  <c:v>24</c:v>
                </c:pt>
                <c:pt idx="1">
                  <c:v>24</c:v>
                </c:pt>
                <c:pt idx="2">
                  <c:v>24</c:v>
                </c:pt>
                <c:pt idx="3">
                  <c:v>24</c:v>
                </c:pt>
                <c:pt idx="4">
                  <c:v>24</c:v>
                </c:pt>
                <c:pt idx="5">
                  <c:v>24</c:v>
                </c:pt>
                <c:pt idx="6">
                  <c:v>24</c:v>
                </c:pt>
              </c:numCache>
            </c:numRef>
          </c:yVal>
          <c:smooth val="0"/>
          <c:extLst>
            <c:ext xmlns:c16="http://schemas.microsoft.com/office/drawing/2014/chart" uri="{C3380CC4-5D6E-409C-BE32-E72D297353CC}">
              <c16:uniqueId val="{00000000-6297-4AC8-9DCA-1DB392865525}"/>
            </c:ext>
          </c:extLst>
        </c:ser>
        <c:ser>
          <c:idx val="1"/>
          <c:order val="1"/>
          <c:tx>
            <c:strRef>
              <c:f>'PUMP PERFORMANCE'!$M$3</c:f>
              <c:strCache>
                <c:ptCount val="1"/>
                <c:pt idx="0">
                  <c:v>P 21</c:v>
                </c:pt>
              </c:strCache>
            </c:strRef>
          </c:tx>
          <c:spPr>
            <a:ln w="28575">
              <a:solidFill>
                <a:schemeClr val="accent2">
                  <a:alpha val="20000"/>
                </a:schemeClr>
              </a:solidFill>
            </a:ln>
            <a:effectLst/>
          </c:spPr>
          <c:marker>
            <c:symbol val="circle"/>
            <c:size val="4"/>
            <c:spPr>
              <a:solidFill>
                <a:schemeClr val="accent2"/>
              </a:solidFill>
              <a:ln w="9525" cap="flat" cmpd="sng" algn="ctr">
                <a:solidFill>
                  <a:schemeClr val="accent2"/>
                </a:solidFill>
                <a:round/>
              </a:ln>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PERFORMANCE'!$M$4:$M$10</c:f>
              <c:numCache>
                <c:formatCode>General</c:formatCode>
                <c:ptCount val="7"/>
                <c:pt idx="0">
                  <c:v>0</c:v>
                </c:pt>
                <c:pt idx="1">
                  <c:v>0</c:v>
                </c:pt>
                <c:pt idx="2">
                  <c:v>0</c:v>
                </c:pt>
                <c:pt idx="3">
                  <c:v>0</c:v>
                </c:pt>
                <c:pt idx="4">
                  <c:v>0</c:v>
                </c:pt>
                <c:pt idx="5">
                  <c:v>5</c:v>
                </c:pt>
                <c:pt idx="6">
                  <c:v>0</c:v>
                </c:pt>
              </c:numCache>
            </c:numRef>
          </c:yVal>
          <c:smooth val="0"/>
          <c:extLst>
            <c:ext xmlns:c16="http://schemas.microsoft.com/office/drawing/2014/chart" uri="{C3380CC4-5D6E-409C-BE32-E72D297353CC}">
              <c16:uniqueId val="{00000001-6297-4AC8-9DCA-1DB392865525}"/>
            </c:ext>
          </c:extLst>
        </c:ser>
        <c:ser>
          <c:idx val="2"/>
          <c:order val="2"/>
          <c:tx>
            <c:strRef>
              <c:f>'PUMP PERFORMANCE'!$N$3</c:f>
              <c:strCache>
                <c:ptCount val="1"/>
                <c:pt idx="0">
                  <c:v>P 46</c:v>
                </c:pt>
              </c:strCache>
            </c:strRef>
          </c:tx>
          <c:spPr>
            <a:ln w="28575">
              <a:solidFill>
                <a:schemeClr val="accent3">
                  <a:alpha val="20000"/>
                </a:schemeClr>
              </a:solidFill>
            </a:ln>
            <a:effectLst/>
          </c:spPr>
          <c:marker>
            <c:symbol val="circle"/>
            <c:size val="4"/>
            <c:spPr>
              <a:solidFill>
                <a:schemeClr val="accent3"/>
              </a:solidFill>
              <a:ln w="9525" cap="flat" cmpd="sng" algn="ctr">
                <a:solidFill>
                  <a:schemeClr val="accent3"/>
                </a:solidFill>
                <a:round/>
              </a:ln>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PERFORMANCE'!$N$4:$N$10</c:f>
              <c:numCache>
                <c:formatCode>General</c:formatCode>
                <c:ptCount val="7"/>
                <c:pt idx="0">
                  <c:v>4</c:v>
                </c:pt>
                <c:pt idx="1">
                  <c:v>5</c:v>
                </c:pt>
                <c:pt idx="2">
                  <c:v>0</c:v>
                </c:pt>
                <c:pt idx="3">
                  <c:v>5</c:v>
                </c:pt>
                <c:pt idx="4">
                  <c:v>4</c:v>
                </c:pt>
                <c:pt idx="5">
                  <c:v>0</c:v>
                </c:pt>
                <c:pt idx="6">
                  <c:v>0</c:v>
                </c:pt>
              </c:numCache>
            </c:numRef>
          </c:yVal>
          <c:smooth val="0"/>
          <c:extLst>
            <c:ext xmlns:c16="http://schemas.microsoft.com/office/drawing/2014/chart" uri="{C3380CC4-5D6E-409C-BE32-E72D297353CC}">
              <c16:uniqueId val="{00000002-6297-4AC8-9DCA-1DB392865525}"/>
            </c:ext>
          </c:extLst>
        </c:ser>
        <c:ser>
          <c:idx val="3"/>
          <c:order val="3"/>
          <c:tx>
            <c:strRef>
              <c:f>'PUMP PERFORMANCE'!$O$3</c:f>
              <c:strCache>
                <c:ptCount val="1"/>
                <c:pt idx="0">
                  <c:v>P 56</c:v>
                </c:pt>
              </c:strCache>
            </c:strRef>
          </c:tx>
          <c:spPr>
            <a:ln w="28575">
              <a:solidFill>
                <a:schemeClr val="accent4">
                  <a:alpha val="20000"/>
                </a:schemeClr>
              </a:solidFill>
            </a:ln>
            <a:effectLst/>
          </c:spPr>
          <c:marker>
            <c:symbol val="circle"/>
            <c:size val="4"/>
            <c:spPr>
              <a:solidFill>
                <a:schemeClr val="accent4"/>
              </a:solidFill>
              <a:ln w="9525" cap="flat" cmpd="sng" algn="ctr">
                <a:solidFill>
                  <a:schemeClr val="accent4"/>
                </a:solidFill>
                <a:round/>
              </a:ln>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PERFORMANCE'!$O$4:$O$10</c:f>
              <c:numCache>
                <c:formatCode>General</c:formatCode>
                <c:ptCount val="7"/>
                <c:pt idx="0">
                  <c:v>22.200000000000699</c:v>
                </c:pt>
                <c:pt idx="1">
                  <c:v>20</c:v>
                </c:pt>
                <c:pt idx="2">
                  <c:v>7</c:v>
                </c:pt>
                <c:pt idx="3">
                  <c:v>24</c:v>
                </c:pt>
                <c:pt idx="4">
                  <c:v>4</c:v>
                </c:pt>
                <c:pt idx="5">
                  <c:v>0</c:v>
                </c:pt>
                <c:pt idx="6">
                  <c:v>0</c:v>
                </c:pt>
              </c:numCache>
            </c:numRef>
          </c:yVal>
          <c:smooth val="0"/>
          <c:extLst>
            <c:ext xmlns:c16="http://schemas.microsoft.com/office/drawing/2014/chart" uri="{C3380CC4-5D6E-409C-BE32-E72D297353CC}">
              <c16:uniqueId val="{00000003-6297-4AC8-9DCA-1DB392865525}"/>
            </c:ext>
          </c:extLst>
        </c:ser>
        <c:ser>
          <c:idx val="4"/>
          <c:order val="4"/>
          <c:tx>
            <c:strRef>
              <c:f>'PUMP PERFORMANCE'!$P$3</c:f>
              <c:strCache>
                <c:ptCount val="1"/>
                <c:pt idx="0">
                  <c:v>P 57</c:v>
                </c:pt>
              </c:strCache>
            </c:strRef>
          </c:tx>
          <c:spPr>
            <a:ln w="28575">
              <a:solidFill>
                <a:schemeClr val="accent5">
                  <a:alpha val="20000"/>
                </a:schemeClr>
              </a:solidFill>
            </a:ln>
            <a:effectLst/>
          </c:spPr>
          <c:marker>
            <c:symbol val="circle"/>
            <c:size val="4"/>
            <c:spPr>
              <a:solidFill>
                <a:schemeClr val="accent5"/>
              </a:solidFill>
              <a:ln w="9525" cap="flat" cmpd="sng" algn="ctr">
                <a:solidFill>
                  <a:schemeClr val="accent5"/>
                </a:solidFill>
                <a:round/>
              </a:ln>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PERFORMANCE'!$P$4:$P$10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6297-4AC8-9DCA-1DB392865525}"/>
            </c:ext>
          </c:extLst>
        </c:ser>
        <c:ser>
          <c:idx val="5"/>
          <c:order val="5"/>
          <c:tx>
            <c:strRef>
              <c:f>'PUMP PERFORMANCE'!$Q$3</c:f>
              <c:strCache>
                <c:ptCount val="1"/>
                <c:pt idx="0">
                  <c:v>P 58</c:v>
                </c:pt>
              </c:strCache>
            </c:strRef>
          </c:tx>
          <c:spPr>
            <a:ln w="28575">
              <a:solidFill>
                <a:schemeClr val="accent6">
                  <a:alpha val="20000"/>
                </a:schemeClr>
              </a:solidFill>
            </a:ln>
            <a:effectLst/>
          </c:spPr>
          <c:marker>
            <c:symbol val="circle"/>
            <c:size val="4"/>
            <c:spPr>
              <a:solidFill>
                <a:schemeClr val="accent6"/>
              </a:solidFill>
              <a:ln w="9525" cap="flat" cmpd="sng" algn="ctr">
                <a:solidFill>
                  <a:schemeClr val="accent6"/>
                </a:solidFill>
                <a:round/>
              </a:ln>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PERFORMANCE'!$Q$4:$Q$10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5-6297-4AC8-9DCA-1DB392865525}"/>
            </c:ext>
          </c:extLst>
        </c:ser>
        <c:ser>
          <c:idx val="6"/>
          <c:order val="6"/>
          <c:tx>
            <c:strRef>
              <c:f>'PUMP PERFORMANCE'!$R$3</c:f>
              <c:strCache>
                <c:ptCount val="1"/>
                <c:pt idx="0">
                  <c:v>P 50</c:v>
                </c:pt>
              </c:strCache>
            </c:strRef>
          </c:tx>
          <c:spPr>
            <a:ln w="28575">
              <a:solidFill>
                <a:schemeClr val="accent1">
                  <a:lumMod val="60000"/>
                  <a:alpha val="20000"/>
                </a:schemeClr>
              </a:solidFill>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PERFORMANCE'!$R$4:$R$10</c:f>
              <c:numCache>
                <c:formatCode>General</c:formatCode>
                <c:ptCount val="7"/>
                <c:pt idx="0">
                  <c:v>24</c:v>
                </c:pt>
                <c:pt idx="1">
                  <c:v>10</c:v>
                </c:pt>
                <c:pt idx="2">
                  <c:v>0</c:v>
                </c:pt>
                <c:pt idx="3">
                  <c:v>0</c:v>
                </c:pt>
                <c:pt idx="4">
                  <c:v>0</c:v>
                </c:pt>
                <c:pt idx="5">
                  <c:v>0</c:v>
                </c:pt>
                <c:pt idx="6">
                  <c:v>0</c:v>
                </c:pt>
              </c:numCache>
            </c:numRef>
          </c:yVal>
          <c:smooth val="0"/>
          <c:extLst>
            <c:ext xmlns:c16="http://schemas.microsoft.com/office/drawing/2014/chart" uri="{C3380CC4-5D6E-409C-BE32-E72D297353CC}">
              <c16:uniqueId val="{00000006-6297-4AC8-9DCA-1DB392865525}"/>
            </c:ext>
          </c:extLst>
        </c:ser>
        <c:ser>
          <c:idx val="7"/>
          <c:order val="7"/>
          <c:tx>
            <c:strRef>
              <c:f>'PUMP PERFORMANCE'!$S$3</c:f>
              <c:strCache>
                <c:ptCount val="1"/>
                <c:pt idx="0">
                  <c:v>P 51</c:v>
                </c:pt>
              </c:strCache>
            </c:strRef>
          </c:tx>
          <c:spPr>
            <a:ln w="28575">
              <a:solidFill>
                <a:schemeClr val="accent2">
                  <a:lumMod val="60000"/>
                  <a:alpha val="20000"/>
                </a:schemeClr>
              </a:solidFill>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PERFORMANCE'!$S$4:$S$10</c:f>
              <c:numCache>
                <c:formatCode>General</c:formatCode>
                <c:ptCount val="7"/>
                <c:pt idx="0">
                  <c:v>20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7-6297-4AC8-9DCA-1DB392865525}"/>
            </c:ext>
          </c:extLst>
        </c:ser>
        <c:ser>
          <c:idx val="8"/>
          <c:order val="8"/>
          <c:tx>
            <c:strRef>
              <c:f>'PUMP PERFORMANCE'!$T$3</c:f>
              <c:strCache>
                <c:ptCount val="1"/>
                <c:pt idx="0">
                  <c:v>P 59</c:v>
                </c:pt>
              </c:strCache>
            </c:strRef>
          </c:tx>
          <c:spPr>
            <a:ln w="28575">
              <a:solidFill>
                <a:schemeClr val="accent3">
                  <a:lumMod val="60000"/>
                  <a:alpha val="20000"/>
                </a:schemeClr>
              </a:solidFill>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xVal>
            <c:numRef>
              <c:f>'PUMP PERFORMANCE'!$A$4:$A$10</c:f>
              <c:numCache>
                <c:formatCode>d\-mmm\-yy</c:formatCode>
                <c:ptCount val="7"/>
                <c:pt idx="0">
                  <c:v>44009</c:v>
                </c:pt>
                <c:pt idx="1">
                  <c:v>44010</c:v>
                </c:pt>
                <c:pt idx="2">
                  <c:v>44011</c:v>
                </c:pt>
                <c:pt idx="3">
                  <c:v>44012</c:v>
                </c:pt>
                <c:pt idx="4">
                  <c:v>44013</c:v>
                </c:pt>
                <c:pt idx="5">
                  <c:v>44014</c:v>
                </c:pt>
                <c:pt idx="6">
                  <c:v>44015</c:v>
                </c:pt>
              </c:numCache>
            </c:numRef>
          </c:xVal>
          <c:yVal>
            <c:numRef>
              <c:f>'PUMP PERFORMANCE'!$T$4:$T$10</c:f>
              <c:numCache>
                <c:formatCode>General</c:formatCode>
                <c:ptCount val="7"/>
                <c:pt idx="0">
                  <c:v>2.0999999999999091</c:v>
                </c:pt>
                <c:pt idx="1">
                  <c:v>5.0999999999999091</c:v>
                </c:pt>
                <c:pt idx="2">
                  <c:v>8.0999999999999091</c:v>
                </c:pt>
                <c:pt idx="3">
                  <c:v>11.100000000000364</c:v>
                </c:pt>
                <c:pt idx="4">
                  <c:v>0</c:v>
                </c:pt>
                <c:pt idx="5">
                  <c:v>0</c:v>
                </c:pt>
                <c:pt idx="6">
                  <c:v>0</c:v>
                </c:pt>
              </c:numCache>
            </c:numRef>
          </c:yVal>
          <c:smooth val="0"/>
          <c:extLst>
            <c:ext xmlns:c16="http://schemas.microsoft.com/office/drawing/2014/chart" uri="{C3380CC4-5D6E-409C-BE32-E72D297353CC}">
              <c16:uniqueId val="{00000008-6297-4AC8-9DCA-1DB392865525}"/>
            </c:ext>
          </c:extLst>
        </c:ser>
        <c:dLbls>
          <c:showLegendKey val="0"/>
          <c:showVal val="0"/>
          <c:showCatName val="0"/>
          <c:showSerName val="0"/>
          <c:showPercent val="0"/>
          <c:showBubbleSize val="0"/>
        </c:dLbls>
        <c:axId val="1488901231"/>
        <c:axId val="1474316879"/>
      </c:scatterChart>
      <c:valAx>
        <c:axId val="148890123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d\-mmm\-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474316879"/>
        <c:crosses val="autoZero"/>
        <c:crossBetween val="midCat"/>
      </c:valAx>
      <c:valAx>
        <c:axId val="147431687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t>Pumping Hours (hrs)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48890123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normalizeH="0" baseline="0">
                <a:solidFill>
                  <a:schemeClr val="tx1">
                    <a:lumMod val="65000"/>
                    <a:lumOff val="35000"/>
                  </a:schemeClr>
                </a:solidFill>
                <a:latin typeface="+mj-lt"/>
                <a:ea typeface="+mj-ea"/>
                <a:cs typeface="+mj-cs"/>
              </a:defRPr>
            </a:pPr>
            <a:r>
              <a:rPr lang="en-US"/>
              <a:t>Surveyed Levels &amp;</a:t>
            </a:r>
            <a:r>
              <a:rPr lang="en-US" baseline="0"/>
              <a:t> V</a:t>
            </a:r>
            <a:r>
              <a:rPr lang="en-US"/>
              <a:t>olume (m3)</a:t>
            </a:r>
          </a:p>
        </c:rich>
      </c:tx>
      <c:overlay val="0"/>
      <c:spPr>
        <a:noFill/>
        <a:ln>
          <a:noFill/>
        </a:ln>
        <a:effectLst/>
      </c:spPr>
      <c:txPr>
        <a:bodyPr rot="0" spcFirstLastPara="1" vertOverflow="ellipsis" vert="horz" wrap="square" anchor="ctr" anchorCtr="1"/>
        <a:lstStyle/>
        <a:p>
          <a:pPr>
            <a:defRPr sz="16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'Control Table'!$J$1</c:f>
              <c:strCache>
                <c:ptCount val="1"/>
                <c:pt idx="0">
                  <c:v>Weekly Surveyed sump volume (m3)</c:v>
                </c:pt>
              </c:strCache>
            </c:strRef>
          </c:tx>
          <c:spPr>
            <a:ln w="25400" cap="flat" cmpd="dbl" algn="ctr">
              <a:solidFill>
                <a:schemeClr val="accent1">
                  <a:alpha val="50000"/>
                </a:schemeClr>
              </a:solidFill>
              <a:round/>
            </a:ln>
            <a:effectLst/>
          </c:spPr>
          <c:marker>
            <c:symbol val="circle"/>
            <c:size val="6"/>
            <c:spPr>
              <a:noFill/>
              <a:ln w="34925" cap="flat" cmpd="dbl" algn="ctr">
                <a:solidFill>
                  <a:schemeClr val="accent1">
                    <a:lumMod val="75000"/>
                    <a:alpha val="70000"/>
                  </a:schemeClr>
                </a:solidFill>
                <a:round/>
              </a:ln>
              <a:effectLst/>
            </c:spPr>
          </c:marker>
          <c:xVal>
            <c:numRef>
              <c:f>'Control Table'!$A$2:$A$31</c:f>
              <c:numCache>
                <c:formatCode>d\-mmm</c:formatCode>
                <c:ptCount val="30"/>
                <c:pt idx="0">
                  <c:v>44013</c:v>
                </c:pt>
                <c:pt idx="1">
                  <c:v>44014</c:v>
                </c:pt>
                <c:pt idx="2">
                  <c:v>44015</c:v>
                </c:pt>
                <c:pt idx="3">
                  <c:v>44016</c:v>
                </c:pt>
                <c:pt idx="4">
                  <c:v>44017</c:v>
                </c:pt>
                <c:pt idx="5">
                  <c:v>44018</c:v>
                </c:pt>
                <c:pt idx="6">
                  <c:v>44019</c:v>
                </c:pt>
                <c:pt idx="7">
                  <c:v>44020</c:v>
                </c:pt>
                <c:pt idx="8">
                  <c:v>44021</c:v>
                </c:pt>
                <c:pt idx="9">
                  <c:v>44022</c:v>
                </c:pt>
                <c:pt idx="10">
                  <c:v>44023</c:v>
                </c:pt>
                <c:pt idx="11">
                  <c:v>44024</c:v>
                </c:pt>
                <c:pt idx="12">
                  <c:v>44025</c:v>
                </c:pt>
                <c:pt idx="13">
                  <c:v>44026</c:v>
                </c:pt>
                <c:pt idx="14">
                  <c:v>44027</c:v>
                </c:pt>
                <c:pt idx="15">
                  <c:v>44028</c:v>
                </c:pt>
                <c:pt idx="16">
                  <c:v>44029</c:v>
                </c:pt>
                <c:pt idx="17">
                  <c:v>44030</c:v>
                </c:pt>
                <c:pt idx="18">
                  <c:v>44031</c:v>
                </c:pt>
                <c:pt idx="19">
                  <c:v>44032</c:v>
                </c:pt>
                <c:pt idx="20">
                  <c:v>44033</c:v>
                </c:pt>
                <c:pt idx="21">
                  <c:v>44034</c:v>
                </c:pt>
                <c:pt idx="22">
                  <c:v>44035</c:v>
                </c:pt>
                <c:pt idx="23">
                  <c:v>44036</c:v>
                </c:pt>
                <c:pt idx="24">
                  <c:v>44037</c:v>
                </c:pt>
                <c:pt idx="25">
                  <c:v>44038</c:v>
                </c:pt>
                <c:pt idx="26">
                  <c:v>44039</c:v>
                </c:pt>
                <c:pt idx="27">
                  <c:v>44040</c:v>
                </c:pt>
                <c:pt idx="28">
                  <c:v>44041</c:v>
                </c:pt>
                <c:pt idx="29">
                  <c:v>44042</c:v>
                </c:pt>
              </c:numCache>
            </c:numRef>
          </c:xVal>
          <c:yVal>
            <c:numRef>
              <c:f>'Control Table'!$J$2:$J$31</c:f>
              <c:numCache>
                <c:formatCode>General</c:formatCode>
                <c:ptCount val="30"/>
              </c:numCache>
            </c:numRef>
          </c:yVal>
          <c:smooth val="0"/>
          <c:extLst>
            <c:ext xmlns:c16="http://schemas.microsoft.com/office/drawing/2014/chart" uri="{C3380CC4-5D6E-409C-BE32-E72D297353CC}">
              <c16:uniqueId val="{00000000-F5BA-4967-94C3-050929C6E683}"/>
            </c:ext>
          </c:extLst>
        </c:ser>
        <c:dLbls>
          <c:showLegendKey val="0"/>
          <c:showVal val="0"/>
          <c:showCatName val="0"/>
          <c:showSerName val="0"/>
          <c:showPercent val="0"/>
          <c:showBubbleSize val="0"/>
        </c:dLbls>
        <c:axId val="1477496847"/>
        <c:axId val="1415903327"/>
      </c:scatterChart>
      <c:valAx>
        <c:axId val="147749684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15903327"/>
        <c:crosses val="autoZero"/>
        <c:crossBetween val="midCat"/>
      </c:valAx>
      <c:valAx>
        <c:axId val="14159033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49684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[Dewatering Control Sheet_July 11-17 (Editing) - Copy.xlsx]Pivot Tables!Inflow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solidFill>
                  <a:schemeClr val="tx1"/>
                </a:solidFill>
              </a:rPr>
              <a:t>Inflow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f>
              <c:strCache>
                <c:ptCount val="1"/>
                <c:pt idx="0">
                  <c:v>Sum of Inflow (m3)</c:v>
                </c:pt>
              </c:strCache>
            </c:strRef>
          </c:tx>
          <c:spPr>
            <a:solidFill>
              <a:schemeClr val="accent1"/>
            </a:solidFill>
            <a:ln>
              <a:noFill/>
            </a:ln>
            <a:effectLst/>
          </c:spPr>
          <c:invertIfNegative val="0"/>
          <c:cat>
            <c:strRef>
              <c:f>'Pivot Tables'!$B$3:$B$34</c:f>
              <c:strCache>
                <c:ptCount val="31"/>
                <c:pt idx="0">
                  <c:v>7/1/2020</c:v>
                </c:pt>
                <c:pt idx="1">
                  <c:v>7/2/2020</c:v>
                </c:pt>
                <c:pt idx="2">
                  <c:v>7/3/2020</c:v>
                </c:pt>
                <c:pt idx="3">
                  <c:v>7/4/2020</c:v>
                </c:pt>
                <c:pt idx="4">
                  <c:v>7/5/2020</c:v>
                </c:pt>
                <c:pt idx="5">
                  <c:v>7/6/2020</c:v>
                </c:pt>
                <c:pt idx="6">
                  <c:v>7/7/2020</c:v>
                </c:pt>
                <c:pt idx="7">
                  <c:v>7/8/2020</c:v>
                </c:pt>
                <c:pt idx="8">
                  <c:v>7/9/2020</c:v>
                </c:pt>
                <c:pt idx="9">
                  <c:v>7/10/2020</c:v>
                </c:pt>
                <c:pt idx="10">
                  <c:v>7/11/2020</c:v>
                </c:pt>
                <c:pt idx="11">
                  <c:v>7/12/2020</c:v>
                </c:pt>
                <c:pt idx="12">
                  <c:v>7/13/2020</c:v>
                </c:pt>
                <c:pt idx="13">
                  <c:v>7/14/2020</c:v>
                </c:pt>
                <c:pt idx="14">
                  <c:v>7/15/2020</c:v>
                </c:pt>
                <c:pt idx="15">
                  <c:v>7/16/2020</c:v>
                </c:pt>
                <c:pt idx="16">
                  <c:v>7/17/2020</c:v>
                </c:pt>
                <c:pt idx="17">
                  <c:v>7/18/2020</c:v>
                </c:pt>
                <c:pt idx="18">
                  <c:v>7/19/2020</c:v>
                </c:pt>
                <c:pt idx="19">
                  <c:v>7/20/2020</c:v>
                </c:pt>
                <c:pt idx="20">
                  <c:v>7/21/2020</c:v>
                </c:pt>
                <c:pt idx="21">
                  <c:v>7/22/2020</c:v>
                </c:pt>
                <c:pt idx="22">
                  <c:v>7/23/2020</c:v>
                </c:pt>
                <c:pt idx="23">
                  <c:v>7/24/2020</c:v>
                </c:pt>
                <c:pt idx="24">
                  <c:v>7/25/2020</c:v>
                </c:pt>
                <c:pt idx="25">
                  <c:v>7/26/2020</c:v>
                </c:pt>
                <c:pt idx="26">
                  <c:v>7/27/2020</c:v>
                </c:pt>
                <c:pt idx="27">
                  <c:v>7/28/2020</c:v>
                </c:pt>
                <c:pt idx="28">
                  <c:v>7/29/2020</c:v>
                </c:pt>
                <c:pt idx="29">
                  <c:v>7/30/2020</c:v>
                </c:pt>
                <c:pt idx="30">
                  <c:v>7/31/2020</c:v>
                </c:pt>
              </c:strCache>
            </c:strRef>
          </c:cat>
          <c:val>
            <c:numRef>
              <c:f>'Pivot Tables'!$C$3:$C$34</c:f>
              <c:numCache>
                <c:formatCode>General</c:formatCode>
                <c:ptCount val="31"/>
                <c:pt idx="0">
                  <c:v>0</c:v>
                </c:pt>
                <c:pt idx="1">
                  <c:v>0</c:v>
                </c:pt>
                <c:pt idx="2">
                  <c:v>57120</c:v>
                </c:pt>
                <c:pt idx="3">
                  <c:v>0</c:v>
                </c:pt>
                <c:pt idx="4">
                  <c:v>0</c:v>
                </c:pt>
                <c:pt idx="5">
                  <c:v>0</c:v>
                </c:pt>
                <c:pt idx="6">
                  <c:v>0</c:v>
                </c:pt>
                <c:pt idx="7">
                  <c:v>0</c:v>
                </c:pt>
                <c:pt idx="8">
                  <c:v>5040</c:v>
                </c:pt>
                <c:pt idx="9">
                  <c:v>0</c:v>
                </c:pt>
                <c:pt idx="10">
                  <c:v>0</c:v>
                </c:pt>
                <c:pt idx="11">
                  <c:v>23520</c:v>
                </c:pt>
                <c:pt idx="12">
                  <c:v>0</c:v>
                </c:pt>
                <c:pt idx="13">
                  <c:v>0</c:v>
                </c:pt>
                <c:pt idx="14">
                  <c:v>0</c:v>
                </c:pt>
                <c:pt idx="15">
                  <c:v>0</c:v>
                </c:pt>
                <c:pt idx="16">
                  <c:v>21840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51B5-458E-AED2-F57D42AEA7D9}"/>
            </c:ext>
          </c:extLst>
        </c:ser>
        <c:dLbls>
          <c:showLegendKey val="0"/>
          <c:showVal val="0"/>
          <c:showCatName val="0"/>
          <c:showSerName val="0"/>
          <c:showPercent val="0"/>
          <c:showBubbleSize val="0"/>
        </c:dLbls>
        <c:gapWidth val="219"/>
        <c:axId val="1358355280"/>
        <c:axId val="1261685344"/>
      </c:barChart>
      <c:lineChart>
        <c:grouping val="standard"/>
        <c:varyColors val="0"/>
        <c:ser>
          <c:idx val="1"/>
          <c:order val="1"/>
          <c:tx>
            <c:strRef>
              <c:f>'Pivot Tables'!$D$2</c:f>
              <c:strCache>
                <c:ptCount val="1"/>
                <c:pt idx="0">
                  <c:v>Sum of Cum. Inflows (m3)</c:v>
                </c:pt>
              </c:strCache>
            </c:strRef>
          </c:tx>
          <c:spPr>
            <a:ln w="28575" cap="rnd">
              <a:solidFill>
                <a:schemeClr val="accent2"/>
              </a:solidFill>
              <a:round/>
            </a:ln>
            <a:effectLst/>
          </c:spPr>
          <c:marker>
            <c:symbol val="none"/>
          </c:marker>
          <c:cat>
            <c:strRef>
              <c:f>'Pivot Tables'!$B$3:$B$34</c:f>
              <c:strCache>
                <c:ptCount val="31"/>
                <c:pt idx="0">
                  <c:v>7/1/2020</c:v>
                </c:pt>
                <c:pt idx="1">
                  <c:v>7/2/2020</c:v>
                </c:pt>
                <c:pt idx="2">
                  <c:v>7/3/2020</c:v>
                </c:pt>
                <c:pt idx="3">
                  <c:v>7/4/2020</c:v>
                </c:pt>
                <c:pt idx="4">
                  <c:v>7/5/2020</c:v>
                </c:pt>
                <c:pt idx="5">
                  <c:v>7/6/2020</c:v>
                </c:pt>
                <c:pt idx="6">
                  <c:v>7/7/2020</c:v>
                </c:pt>
                <c:pt idx="7">
                  <c:v>7/8/2020</c:v>
                </c:pt>
                <c:pt idx="8">
                  <c:v>7/9/2020</c:v>
                </c:pt>
                <c:pt idx="9">
                  <c:v>7/10/2020</c:v>
                </c:pt>
                <c:pt idx="10">
                  <c:v>7/11/2020</c:v>
                </c:pt>
                <c:pt idx="11">
                  <c:v>7/12/2020</c:v>
                </c:pt>
                <c:pt idx="12">
                  <c:v>7/13/2020</c:v>
                </c:pt>
                <c:pt idx="13">
                  <c:v>7/14/2020</c:v>
                </c:pt>
                <c:pt idx="14">
                  <c:v>7/15/2020</c:v>
                </c:pt>
                <c:pt idx="15">
                  <c:v>7/16/2020</c:v>
                </c:pt>
                <c:pt idx="16">
                  <c:v>7/17/2020</c:v>
                </c:pt>
                <c:pt idx="17">
                  <c:v>7/18/2020</c:v>
                </c:pt>
                <c:pt idx="18">
                  <c:v>7/19/2020</c:v>
                </c:pt>
                <c:pt idx="19">
                  <c:v>7/20/2020</c:v>
                </c:pt>
                <c:pt idx="20">
                  <c:v>7/21/2020</c:v>
                </c:pt>
                <c:pt idx="21">
                  <c:v>7/22/2020</c:v>
                </c:pt>
                <c:pt idx="22">
                  <c:v>7/23/2020</c:v>
                </c:pt>
                <c:pt idx="23">
                  <c:v>7/24/2020</c:v>
                </c:pt>
                <c:pt idx="24">
                  <c:v>7/25/2020</c:v>
                </c:pt>
                <c:pt idx="25">
                  <c:v>7/26/2020</c:v>
                </c:pt>
                <c:pt idx="26">
                  <c:v>7/27/2020</c:v>
                </c:pt>
                <c:pt idx="27">
                  <c:v>7/28/2020</c:v>
                </c:pt>
                <c:pt idx="28">
                  <c:v>7/29/2020</c:v>
                </c:pt>
                <c:pt idx="29">
                  <c:v>7/30/2020</c:v>
                </c:pt>
                <c:pt idx="30">
                  <c:v>7/31/2020</c:v>
                </c:pt>
              </c:strCache>
            </c:strRef>
          </c:cat>
          <c:val>
            <c:numRef>
              <c:f>'Pivot Tables'!$D$3:$D$34</c:f>
              <c:numCache>
                <c:formatCode>General</c:formatCode>
                <c:ptCount val="31"/>
                <c:pt idx="0">
                  <c:v>1001280</c:v>
                </c:pt>
                <c:pt idx="1">
                  <c:v>1001280</c:v>
                </c:pt>
                <c:pt idx="2">
                  <c:v>1058400</c:v>
                </c:pt>
                <c:pt idx="3">
                  <c:v>1058400</c:v>
                </c:pt>
                <c:pt idx="4">
                  <c:v>1058400</c:v>
                </c:pt>
                <c:pt idx="5">
                  <c:v>1058400</c:v>
                </c:pt>
                <c:pt idx="6">
                  <c:v>1058400</c:v>
                </c:pt>
                <c:pt idx="7">
                  <c:v>1058400</c:v>
                </c:pt>
                <c:pt idx="8">
                  <c:v>1063440</c:v>
                </c:pt>
                <c:pt idx="9">
                  <c:v>1063440</c:v>
                </c:pt>
                <c:pt idx="10">
                  <c:v>1063440</c:v>
                </c:pt>
                <c:pt idx="11">
                  <c:v>1086960</c:v>
                </c:pt>
                <c:pt idx="12">
                  <c:v>1086960</c:v>
                </c:pt>
                <c:pt idx="13">
                  <c:v>1086960</c:v>
                </c:pt>
                <c:pt idx="14">
                  <c:v>1086960</c:v>
                </c:pt>
                <c:pt idx="15">
                  <c:v>1086960</c:v>
                </c:pt>
                <c:pt idx="16">
                  <c:v>1108800</c:v>
                </c:pt>
                <c:pt idx="17">
                  <c:v>1108800</c:v>
                </c:pt>
                <c:pt idx="18">
                  <c:v>1108800</c:v>
                </c:pt>
                <c:pt idx="19">
                  <c:v>1108800</c:v>
                </c:pt>
                <c:pt idx="20">
                  <c:v>1108800</c:v>
                </c:pt>
                <c:pt idx="21">
                  <c:v>1108800</c:v>
                </c:pt>
                <c:pt idx="22">
                  <c:v>1108800</c:v>
                </c:pt>
                <c:pt idx="23">
                  <c:v>1108800</c:v>
                </c:pt>
                <c:pt idx="24">
                  <c:v>1108800</c:v>
                </c:pt>
                <c:pt idx="25">
                  <c:v>1108800</c:v>
                </c:pt>
                <c:pt idx="26">
                  <c:v>1108800</c:v>
                </c:pt>
                <c:pt idx="27">
                  <c:v>1108800</c:v>
                </c:pt>
                <c:pt idx="28">
                  <c:v>1108800</c:v>
                </c:pt>
                <c:pt idx="29">
                  <c:v>1108800</c:v>
                </c:pt>
                <c:pt idx="30">
                  <c:v>1108800</c:v>
                </c:pt>
              </c:numCache>
            </c:numRef>
          </c:val>
          <c:smooth val="0"/>
          <c:extLst>
            <c:ext xmlns:c16="http://schemas.microsoft.com/office/drawing/2014/chart" uri="{C3380CC4-5D6E-409C-BE32-E72D297353CC}">
              <c16:uniqueId val="{00000001-51B5-458E-AED2-F57D42AEA7D9}"/>
            </c:ext>
          </c:extLst>
        </c:ser>
        <c:dLbls>
          <c:showLegendKey val="0"/>
          <c:showVal val="0"/>
          <c:showCatName val="0"/>
          <c:showSerName val="0"/>
          <c:showPercent val="0"/>
          <c:showBubbleSize val="0"/>
        </c:dLbls>
        <c:marker val="1"/>
        <c:smooth val="0"/>
        <c:axId val="638349952"/>
        <c:axId val="624557808"/>
      </c:lineChart>
      <c:catAx>
        <c:axId val="135835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chemeClr val="tx1"/>
                    </a:solidFill>
                  </a:rPr>
                  <a:t>Date</a:t>
                </a:r>
                <a:r>
                  <a:rPr lang="en-US" sz="140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85344"/>
        <c:crosses val="autoZero"/>
        <c:auto val="1"/>
        <c:lblAlgn val="ctr"/>
        <c:lblOffset val="100"/>
        <c:noMultiLvlLbl val="0"/>
      </c:catAx>
      <c:valAx>
        <c:axId val="126168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chemeClr val="tx1"/>
                    </a:solidFill>
                  </a:rPr>
                  <a:t>Inflow (m</a:t>
                </a:r>
                <a:r>
                  <a:rPr lang="en-US" sz="1400" baseline="30000">
                    <a:solidFill>
                      <a:schemeClr val="tx1"/>
                    </a:solidFill>
                  </a:rPr>
                  <a:t>3</a:t>
                </a:r>
                <a:r>
                  <a:rPr lang="en-US" sz="1400" baseline="0">
                    <a:solidFill>
                      <a:schemeClr val="tx1"/>
                    </a:solidFill>
                  </a:rPr>
                  <a:t>)</a:t>
                </a: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355280"/>
        <c:crosses val="autoZero"/>
        <c:crossBetween val="between"/>
      </c:valAx>
      <c:valAx>
        <c:axId val="6245578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Cum. Inflow (m</a:t>
                </a:r>
                <a:r>
                  <a:rPr lang="en-US" sz="1400" b="0" i="0" u="none" strike="noStrike" baseline="30000">
                    <a:solidFill>
                      <a:schemeClr val="tx1"/>
                    </a:solidFill>
                    <a:effectLst/>
                  </a:rPr>
                  <a:t>3</a:t>
                </a:r>
                <a:r>
                  <a:rPr lang="en-US" sz="1400" b="0" i="0" u="none" strike="noStrike" baseline="0">
                    <a:solidFill>
                      <a:schemeClr val="tx1"/>
                    </a:solidFill>
                    <a:effectLst/>
                  </a:rPr>
                  <a:t>)</a:t>
                </a:r>
                <a:endParaRPr lang="en-US" sz="14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49952"/>
        <c:crosses val="max"/>
        <c:crossBetween val="between"/>
      </c:valAx>
      <c:catAx>
        <c:axId val="638349952"/>
        <c:scaling>
          <c:orientation val="minMax"/>
        </c:scaling>
        <c:delete val="1"/>
        <c:axPos val="b"/>
        <c:numFmt formatCode="General" sourceLinked="1"/>
        <c:majorTickMark val="out"/>
        <c:minorTickMark val="none"/>
        <c:tickLblPos val="nextTo"/>
        <c:crossAx val="624557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[Dewatering Control Sheet_July 11-17 (Editing) - Copy.xlsx]Pivot Tables!Outflow</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sng">
                <a:solidFill>
                  <a:schemeClr val="tx1"/>
                </a:solidFill>
              </a:rPr>
              <a:t>Outflow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Tables'!$L$3</c:f>
              <c:strCache>
                <c:ptCount val="1"/>
                <c:pt idx="0">
                  <c:v>Sum of Daily Expit Outflow (m3)</c:v>
                </c:pt>
              </c:strCache>
            </c:strRef>
          </c:tx>
          <c:spPr>
            <a:solidFill>
              <a:schemeClr val="accent1"/>
            </a:solidFill>
            <a:ln>
              <a:noFill/>
            </a:ln>
            <a:effectLst/>
          </c:spPr>
          <c:invertIfNegative val="0"/>
          <c:cat>
            <c:strRef>
              <c:f>'Pivot Tables'!$K$4:$K$35</c:f>
              <c:strCache>
                <c:ptCount val="31"/>
                <c:pt idx="0">
                  <c:v>7/1/2020</c:v>
                </c:pt>
                <c:pt idx="1">
                  <c:v>7/2/2020</c:v>
                </c:pt>
                <c:pt idx="2">
                  <c:v>7/3/2020</c:v>
                </c:pt>
                <c:pt idx="3">
                  <c:v>7/4/2020</c:v>
                </c:pt>
                <c:pt idx="4">
                  <c:v>7/5/2020</c:v>
                </c:pt>
                <c:pt idx="5">
                  <c:v>7/6/2020</c:v>
                </c:pt>
                <c:pt idx="6">
                  <c:v>7/7/2020</c:v>
                </c:pt>
                <c:pt idx="7">
                  <c:v>7/8/2020</c:v>
                </c:pt>
                <c:pt idx="8">
                  <c:v>7/9/2020</c:v>
                </c:pt>
                <c:pt idx="9">
                  <c:v>7/10/2020</c:v>
                </c:pt>
                <c:pt idx="10">
                  <c:v>7/11/2020</c:v>
                </c:pt>
                <c:pt idx="11">
                  <c:v>7/12/2020</c:v>
                </c:pt>
                <c:pt idx="12">
                  <c:v>7/13/2020</c:v>
                </c:pt>
                <c:pt idx="13">
                  <c:v>7/14/2020</c:v>
                </c:pt>
                <c:pt idx="14">
                  <c:v>7/15/2020</c:v>
                </c:pt>
                <c:pt idx="15">
                  <c:v>7/16/2020</c:v>
                </c:pt>
                <c:pt idx="16">
                  <c:v>7/17/2020</c:v>
                </c:pt>
                <c:pt idx="17">
                  <c:v>7/18/2020</c:v>
                </c:pt>
                <c:pt idx="18">
                  <c:v>7/19/2020</c:v>
                </c:pt>
                <c:pt idx="19">
                  <c:v>7/20/2020</c:v>
                </c:pt>
                <c:pt idx="20">
                  <c:v>7/21/2020</c:v>
                </c:pt>
                <c:pt idx="21">
                  <c:v>7/22/2020</c:v>
                </c:pt>
                <c:pt idx="22">
                  <c:v>7/23/2020</c:v>
                </c:pt>
                <c:pt idx="23">
                  <c:v>7/24/2020</c:v>
                </c:pt>
                <c:pt idx="24">
                  <c:v>7/25/2020</c:v>
                </c:pt>
                <c:pt idx="25">
                  <c:v>7/26/2020</c:v>
                </c:pt>
                <c:pt idx="26">
                  <c:v>7/27/2020</c:v>
                </c:pt>
                <c:pt idx="27">
                  <c:v>7/28/2020</c:v>
                </c:pt>
                <c:pt idx="28">
                  <c:v>7/29/2020</c:v>
                </c:pt>
                <c:pt idx="29">
                  <c:v>7/30/2020</c:v>
                </c:pt>
                <c:pt idx="30">
                  <c:v>7/31/2020</c:v>
                </c:pt>
              </c:strCache>
            </c:strRef>
          </c:cat>
          <c:val>
            <c:numRef>
              <c:f>'Pivot Tables'!$L$4:$L$35</c:f>
              <c:numCache>
                <c:formatCode>General</c:formatCode>
                <c:ptCount val="31"/>
                <c:pt idx="0">
                  <c:v>14800</c:v>
                </c:pt>
                <c:pt idx="1">
                  <c:v>14400</c:v>
                </c:pt>
                <c:pt idx="2">
                  <c:v>22800</c:v>
                </c:pt>
                <c:pt idx="3">
                  <c:v>22500</c:v>
                </c:pt>
                <c:pt idx="4">
                  <c:v>23400</c:v>
                </c:pt>
                <c:pt idx="5">
                  <c:v>20800</c:v>
                </c:pt>
                <c:pt idx="6">
                  <c:v>11800</c:v>
                </c:pt>
                <c:pt idx="7">
                  <c:v>24800</c:v>
                </c:pt>
                <c:pt idx="8">
                  <c:v>28300</c:v>
                </c:pt>
                <c:pt idx="9">
                  <c:v>29100</c:v>
                </c:pt>
                <c:pt idx="10">
                  <c:v>24032</c:v>
                </c:pt>
                <c:pt idx="11">
                  <c:v>26946</c:v>
                </c:pt>
                <c:pt idx="12">
                  <c:v>22351</c:v>
                </c:pt>
                <c:pt idx="13">
                  <c:v>21103</c:v>
                </c:pt>
                <c:pt idx="14">
                  <c:v>25864</c:v>
                </c:pt>
                <c:pt idx="15">
                  <c:v>26170</c:v>
                </c:pt>
                <c:pt idx="16">
                  <c:v>21342</c:v>
                </c:pt>
                <c:pt idx="17">
                  <c:v>19500</c:v>
                </c:pt>
                <c:pt idx="18">
                  <c:v>25300</c:v>
                </c:pt>
              </c:numCache>
            </c:numRef>
          </c:val>
          <c:extLst>
            <c:ext xmlns:c16="http://schemas.microsoft.com/office/drawing/2014/chart" uri="{C3380CC4-5D6E-409C-BE32-E72D297353CC}">
              <c16:uniqueId val="{00000000-0D1C-42DA-8C37-987FA46EFE0A}"/>
            </c:ext>
          </c:extLst>
        </c:ser>
        <c:dLbls>
          <c:showLegendKey val="0"/>
          <c:showVal val="0"/>
          <c:showCatName val="0"/>
          <c:showSerName val="0"/>
          <c:showPercent val="0"/>
          <c:showBubbleSize val="0"/>
        </c:dLbls>
        <c:gapWidth val="219"/>
        <c:axId val="1542070352"/>
        <c:axId val="1133332384"/>
      </c:barChart>
      <c:lineChart>
        <c:grouping val="standard"/>
        <c:varyColors val="0"/>
        <c:ser>
          <c:idx val="1"/>
          <c:order val="1"/>
          <c:tx>
            <c:strRef>
              <c:f>'Pivot Tables'!$M$3</c:f>
              <c:strCache>
                <c:ptCount val="1"/>
                <c:pt idx="0">
                  <c:v>Sum of Cum. Outflow (m3)</c:v>
                </c:pt>
              </c:strCache>
            </c:strRef>
          </c:tx>
          <c:spPr>
            <a:ln w="28575" cap="rnd">
              <a:solidFill>
                <a:schemeClr val="accent2"/>
              </a:solidFill>
              <a:round/>
            </a:ln>
            <a:effectLst/>
          </c:spPr>
          <c:marker>
            <c:symbol val="none"/>
          </c:marker>
          <c:cat>
            <c:strRef>
              <c:f>'Pivot Tables'!$K$4:$K$35</c:f>
              <c:strCache>
                <c:ptCount val="31"/>
                <c:pt idx="0">
                  <c:v>7/1/2020</c:v>
                </c:pt>
                <c:pt idx="1">
                  <c:v>7/2/2020</c:v>
                </c:pt>
                <c:pt idx="2">
                  <c:v>7/3/2020</c:v>
                </c:pt>
                <c:pt idx="3">
                  <c:v>7/4/2020</c:v>
                </c:pt>
                <c:pt idx="4">
                  <c:v>7/5/2020</c:v>
                </c:pt>
                <c:pt idx="5">
                  <c:v>7/6/2020</c:v>
                </c:pt>
                <c:pt idx="6">
                  <c:v>7/7/2020</c:v>
                </c:pt>
                <c:pt idx="7">
                  <c:v>7/8/2020</c:v>
                </c:pt>
                <c:pt idx="8">
                  <c:v>7/9/2020</c:v>
                </c:pt>
                <c:pt idx="9">
                  <c:v>7/10/2020</c:v>
                </c:pt>
                <c:pt idx="10">
                  <c:v>7/11/2020</c:v>
                </c:pt>
                <c:pt idx="11">
                  <c:v>7/12/2020</c:v>
                </c:pt>
                <c:pt idx="12">
                  <c:v>7/13/2020</c:v>
                </c:pt>
                <c:pt idx="13">
                  <c:v>7/14/2020</c:v>
                </c:pt>
                <c:pt idx="14">
                  <c:v>7/15/2020</c:v>
                </c:pt>
                <c:pt idx="15">
                  <c:v>7/16/2020</c:v>
                </c:pt>
                <c:pt idx="16">
                  <c:v>7/17/2020</c:v>
                </c:pt>
                <c:pt idx="17">
                  <c:v>7/18/2020</c:v>
                </c:pt>
                <c:pt idx="18">
                  <c:v>7/19/2020</c:v>
                </c:pt>
                <c:pt idx="19">
                  <c:v>7/20/2020</c:v>
                </c:pt>
                <c:pt idx="20">
                  <c:v>7/21/2020</c:v>
                </c:pt>
                <c:pt idx="21">
                  <c:v>7/22/2020</c:v>
                </c:pt>
                <c:pt idx="22">
                  <c:v>7/23/2020</c:v>
                </c:pt>
                <c:pt idx="23">
                  <c:v>7/24/2020</c:v>
                </c:pt>
                <c:pt idx="24">
                  <c:v>7/25/2020</c:v>
                </c:pt>
                <c:pt idx="25">
                  <c:v>7/26/2020</c:v>
                </c:pt>
                <c:pt idx="26">
                  <c:v>7/27/2020</c:v>
                </c:pt>
                <c:pt idx="27">
                  <c:v>7/28/2020</c:v>
                </c:pt>
                <c:pt idx="28">
                  <c:v>7/29/2020</c:v>
                </c:pt>
                <c:pt idx="29">
                  <c:v>7/30/2020</c:v>
                </c:pt>
                <c:pt idx="30">
                  <c:v>7/31/2020</c:v>
                </c:pt>
              </c:strCache>
            </c:strRef>
          </c:cat>
          <c:val>
            <c:numRef>
              <c:f>'Pivot Tables'!$M$4:$M$35</c:f>
              <c:numCache>
                <c:formatCode>General</c:formatCode>
                <c:ptCount val="31"/>
                <c:pt idx="0">
                  <c:v>789177</c:v>
                </c:pt>
                <c:pt idx="1">
                  <c:v>803577</c:v>
                </c:pt>
                <c:pt idx="2">
                  <c:v>826377</c:v>
                </c:pt>
                <c:pt idx="3">
                  <c:v>848877</c:v>
                </c:pt>
                <c:pt idx="4">
                  <c:v>872277</c:v>
                </c:pt>
                <c:pt idx="5">
                  <c:v>893077</c:v>
                </c:pt>
                <c:pt idx="6">
                  <c:v>904877</c:v>
                </c:pt>
                <c:pt idx="7">
                  <c:v>929677</c:v>
                </c:pt>
                <c:pt idx="8">
                  <c:v>957977</c:v>
                </c:pt>
                <c:pt idx="9">
                  <c:v>987077</c:v>
                </c:pt>
                <c:pt idx="10">
                  <c:v>1011109</c:v>
                </c:pt>
                <c:pt idx="11">
                  <c:v>1038055</c:v>
                </c:pt>
                <c:pt idx="12">
                  <c:v>1060406</c:v>
                </c:pt>
                <c:pt idx="13">
                  <c:v>1081509</c:v>
                </c:pt>
                <c:pt idx="14">
                  <c:v>1107373</c:v>
                </c:pt>
                <c:pt idx="15">
                  <c:v>1133543</c:v>
                </c:pt>
                <c:pt idx="16">
                  <c:v>1154885</c:v>
                </c:pt>
                <c:pt idx="17">
                  <c:v>1174385</c:v>
                </c:pt>
                <c:pt idx="18">
                  <c:v>1199685</c:v>
                </c:pt>
                <c:pt idx="19">
                  <c:v>1199685</c:v>
                </c:pt>
                <c:pt idx="20">
                  <c:v>1199685</c:v>
                </c:pt>
                <c:pt idx="21">
                  <c:v>1199685</c:v>
                </c:pt>
                <c:pt idx="22">
                  <c:v>1199685</c:v>
                </c:pt>
                <c:pt idx="23">
                  <c:v>1199685</c:v>
                </c:pt>
                <c:pt idx="24">
                  <c:v>1199685</c:v>
                </c:pt>
                <c:pt idx="25">
                  <c:v>1199685</c:v>
                </c:pt>
                <c:pt idx="26">
                  <c:v>1199685</c:v>
                </c:pt>
                <c:pt idx="27">
                  <c:v>1199685</c:v>
                </c:pt>
                <c:pt idx="28">
                  <c:v>1199685</c:v>
                </c:pt>
                <c:pt idx="29">
                  <c:v>1199685</c:v>
                </c:pt>
                <c:pt idx="30">
                  <c:v>1199685</c:v>
                </c:pt>
              </c:numCache>
            </c:numRef>
          </c:val>
          <c:smooth val="0"/>
          <c:extLst>
            <c:ext xmlns:c16="http://schemas.microsoft.com/office/drawing/2014/chart" uri="{C3380CC4-5D6E-409C-BE32-E72D297353CC}">
              <c16:uniqueId val="{00000001-0D1C-42DA-8C37-987FA46EFE0A}"/>
            </c:ext>
          </c:extLst>
        </c:ser>
        <c:dLbls>
          <c:showLegendKey val="0"/>
          <c:showVal val="0"/>
          <c:showCatName val="0"/>
          <c:showSerName val="0"/>
          <c:showPercent val="0"/>
          <c:showBubbleSize val="0"/>
        </c:dLbls>
        <c:marker val="1"/>
        <c:smooth val="0"/>
        <c:axId val="638360352"/>
        <c:axId val="332054080"/>
      </c:lineChart>
      <c:catAx>
        <c:axId val="154207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chemeClr val="tx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32384"/>
        <c:crosses val="autoZero"/>
        <c:auto val="1"/>
        <c:lblAlgn val="ctr"/>
        <c:lblOffset val="100"/>
        <c:noMultiLvlLbl val="0"/>
      </c:catAx>
      <c:valAx>
        <c:axId val="113333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Outflow (m</a:t>
                </a:r>
                <a:r>
                  <a:rPr lang="en-US" sz="1400" b="0" i="0" u="none" strike="noStrike" baseline="30000">
                    <a:solidFill>
                      <a:schemeClr val="tx1"/>
                    </a:solidFill>
                    <a:effectLst/>
                  </a:rPr>
                  <a:t>3</a:t>
                </a:r>
                <a:r>
                  <a:rPr lang="en-US" sz="1400" b="0" i="0" u="none" strike="noStrike" baseline="0">
                    <a:solidFill>
                      <a:schemeClr val="tx1"/>
                    </a:solidFill>
                    <a:effectLst/>
                  </a:rPr>
                  <a:t>)</a:t>
                </a:r>
                <a:endParaRPr lang="en-US" sz="14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70352"/>
        <c:crosses val="autoZero"/>
        <c:crossBetween val="between"/>
      </c:valAx>
      <c:valAx>
        <c:axId val="33205408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Cum. Outflow (m</a:t>
                </a:r>
                <a:r>
                  <a:rPr lang="en-US" sz="1400" b="0" i="0" u="none" strike="noStrike" baseline="30000">
                    <a:solidFill>
                      <a:schemeClr val="tx1"/>
                    </a:solidFill>
                    <a:effectLst/>
                  </a:rPr>
                  <a:t>3</a:t>
                </a:r>
                <a:r>
                  <a:rPr lang="en-US" sz="1400" b="0" i="0" u="none" strike="noStrike" baseline="0">
                    <a:solidFill>
                      <a:schemeClr val="tx1"/>
                    </a:solidFill>
                    <a:effectLst/>
                  </a:rPr>
                  <a:t>)</a:t>
                </a:r>
                <a:endParaRPr lang="en-US" sz="14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60352"/>
        <c:crosses val="max"/>
        <c:crossBetween val="between"/>
      </c:valAx>
      <c:catAx>
        <c:axId val="638360352"/>
        <c:scaling>
          <c:orientation val="minMax"/>
        </c:scaling>
        <c:delete val="1"/>
        <c:axPos val="b"/>
        <c:numFmt formatCode="General" sourceLinked="1"/>
        <c:majorTickMark val="out"/>
        <c:minorTickMark val="none"/>
        <c:tickLblPos val="nextTo"/>
        <c:crossAx val="332054080"/>
        <c:crosses val="autoZero"/>
        <c:auto val="1"/>
        <c:lblAlgn val="ctr"/>
        <c:lblOffset val="100"/>
        <c:noMultiLvlLbl val="0"/>
      </c:catAx>
      <c:spPr>
        <a:noFill/>
        <a:ln>
          <a:noFill/>
        </a:ln>
        <a:effectLst/>
      </c:spPr>
    </c:plotArea>
    <c:legend>
      <c:legendPos val="r"/>
      <c:layout>
        <c:manualLayout>
          <c:xMode val="edge"/>
          <c:yMode val="edge"/>
          <c:x val="0.65263157894736845"/>
          <c:y val="0.46923605410714148"/>
          <c:w val="0.33333333333333331"/>
          <c:h val="0.13327744178120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582706</xdr:colOff>
      <xdr:row>18</xdr:row>
      <xdr:rowOff>67235</xdr:rowOff>
    </xdr:to>
    <xdr:graphicFrame macro="">
      <xdr:nvGraphicFramePr>
        <xdr:cNvPr id="2" name="Chart 1">
          <a:extLst>
            <a:ext uri="{FF2B5EF4-FFF2-40B4-BE49-F238E27FC236}">
              <a16:creationId xmlns:a16="http://schemas.microsoft.com/office/drawing/2014/main" id="{899EFEE6-A389-40E4-9563-E2B5136D2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190501</xdr:colOff>
      <xdr:row>0</xdr:row>
      <xdr:rowOff>0</xdr:rowOff>
    </xdr:from>
    <xdr:to>
      <xdr:col>19</xdr:col>
      <xdr:colOff>392208</xdr:colOff>
      <xdr:row>18</xdr:row>
      <xdr:rowOff>56589</xdr:rowOff>
    </xdr:to>
    <xdr:graphicFrame macro="">
      <xdr:nvGraphicFramePr>
        <xdr:cNvPr id="3" name="Chart 2">
          <a:extLst>
            <a:ext uri="{FF2B5EF4-FFF2-40B4-BE49-F238E27FC236}">
              <a16:creationId xmlns:a16="http://schemas.microsoft.com/office/drawing/2014/main" id="{78172366-9598-4111-82CA-800451F4B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83</xdr:row>
      <xdr:rowOff>36419</xdr:rowOff>
    </xdr:from>
    <xdr:to>
      <xdr:col>12</xdr:col>
      <xdr:colOff>509868</xdr:colOff>
      <xdr:row>103</xdr:row>
      <xdr:rowOff>141194</xdr:rowOff>
    </xdr:to>
    <xdr:graphicFrame macro="">
      <xdr:nvGraphicFramePr>
        <xdr:cNvPr id="4" name="Chart 3">
          <a:extLst>
            <a:ext uri="{FF2B5EF4-FFF2-40B4-BE49-F238E27FC236}">
              <a16:creationId xmlns:a16="http://schemas.microsoft.com/office/drawing/2014/main" id="{930EA256-FACF-4DB9-AC93-CD9D1C12D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603437</xdr:colOff>
      <xdr:row>0</xdr:row>
      <xdr:rowOff>0</xdr:rowOff>
    </xdr:from>
    <xdr:to>
      <xdr:col>29</xdr:col>
      <xdr:colOff>201706</xdr:colOff>
      <xdr:row>18</xdr:row>
      <xdr:rowOff>56029</xdr:rowOff>
    </xdr:to>
    <xdr:graphicFrame macro="">
      <xdr:nvGraphicFramePr>
        <xdr:cNvPr id="6" name="Chart 5">
          <a:extLst>
            <a:ext uri="{FF2B5EF4-FFF2-40B4-BE49-F238E27FC236}">
              <a16:creationId xmlns:a16="http://schemas.microsoft.com/office/drawing/2014/main" id="{01EE5542-0F73-4F22-B100-317237AA5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20</xdr:row>
      <xdr:rowOff>29135</xdr:rowOff>
    </xdr:from>
    <xdr:to>
      <xdr:col>9</xdr:col>
      <xdr:colOff>582706</xdr:colOff>
      <xdr:row>42</xdr:row>
      <xdr:rowOff>133911</xdr:rowOff>
    </xdr:to>
    <xdr:graphicFrame macro="">
      <xdr:nvGraphicFramePr>
        <xdr:cNvPr id="7" name="Chart 6">
          <a:extLst>
            <a:ext uri="{FF2B5EF4-FFF2-40B4-BE49-F238E27FC236}">
              <a16:creationId xmlns:a16="http://schemas.microsoft.com/office/drawing/2014/main" id="{14E43AA5-4ECA-4658-BE2E-5DE0F6D2B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190500</xdr:colOff>
      <xdr:row>20</xdr:row>
      <xdr:rowOff>56029</xdr:rowOff>
    </xdr:from>
    <xdr:to>
      <xdr:col>19</xdr:col>
      <xdr:colOff>448237</xdr:colOff>
      <xdr:row>42</xdr:row>
      <xdr:rowOff>123265</xdr:rowOff>
    </xdr:to>
    <xdr:graphicFrame macro="">
      <xdr:nvGraphicFramePr>
        <xdr:cNvPr id="8" name="Chart 7">
          <a:extLst>
            <a:ext uri="{FF2B5EF4-FFF2-40B4-BE49-F238E27FC236}">
              <a16:creationId xmlns:a16="http://schemas.microsoft.com/office/drawing/2014/main" id="{94355330-5E52-4352-B598-E5B261BBC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33619</xdr:colOff>
      <xdr:row>20</xdr:row>
      <xdr:rowOff>78441</xdr:rowOff>
    </xdr:from>
    <xdr:to>
      <xdr:col>29</xdr:col>
      <xdr:colOff>280147</xdr:colOff>
      <xdr:row>42</xdr:row>
      <xdr:rowOff>159404</xdr:rowOff>
    </xdr:to>
    <xdr:graphicFrame macro="">
      <xdr:nvGraphicFramePr>
        <xdr:cNvPr id="9" name="Chart 8">
          <a:extLst>
            <a:ext uri="{FF2B5EF4-FFF2-40B4-BE49-F238E27FC236}">
              <a16:creationId xmlns:a16="http://schemas.microsoft.com/office/drawing/2014/main" id="{CC5C5285-D33E-4263-B256-5C9F0535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228601</xdr:colOff>
      <xdr:row>1</xdr:row>
      <xdr:rowOff>85725</xdr:rowOff>
    </xdr:from>
    <xdr:to>
      <xdr:col>9</xdr:col>
      <xdr:colOff>95251</xdr:colOff>
      <xdr:row>25</xdr:row>
      <xdr:rowOff>104775</xdr:rowOff>
    </xdr:to>
    <xdr:graphicFrame macro="">
      <xdr:nvGraphicFramePr>
        <xdr:cNvPr id="11" name="Chart 10">
          <a:extLst>
            <a:ext uri="{FF2B5EF4-FFF2-40B4-BE49-F238E27FC236}">
              <a16:creationId xmlns:a16="http://schemas.microsoft.com/office/drawing/2014/main" id="{5B382934-D5CF-4026-B508-F1282852C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1</xdr:row>
      <xdr:rowOff>95249</xdr:rowOff>
    </xdr:from>
    <xdr:to>
      <xdr:col>18</xdr:col>
      <xdr:colOff>323850</xdr:colOff>
      <xdr:row>25</xdr:row>
      <xdr:rowOff>123825</xdr:rowOff>
    </xdr:to>
    <xdr:graphicFrame macro="">
      <xdr:nvGraphicFramePr>
        <xdr:cNvPr id="12" name="Chart 11">
          <a:extLst>
            <a:ext uri="{FF2B5EF4-FFF2-40B4-BE49-F238E27FC236}">
              <a16:creationId xmlns:a16="http://schemas.microsoft.com/office/drawing/2014/main" id="{89983794-91CF-4EAF-B598-AE22C9F0F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280988</xdr:colOff>
      <xdr:row>26</xdr:row>
      <xdr:rowOff>138113</xdr:rowOff>
    </xdr:from>
    <xdr:to>
      <xdr:col>14</xdr:col>
      <xdr:colOff>280988</xdr:colOff>
      <xdr:row>35</xdr:row>
      <xdr:rowOff>171450</xdr:rowOff>
    </xdr:to>
    <mc:AlternateContent xmlns:mc="http://schemas.openxmlformats.org/markup-compatibility/2006" xmlns:a14="http://schemas.microsoft.com/office/drawing/2010/main">
      <mc:Choice Requires="a14">
        <xdr:graphicFrame macro="">
          <xdr:nvGraphicFramePr>
            <xdr:cNvPr id="13" name="Date">
              <a:extLst>
                <a:ext uri="{FF2B5EF4-FFF2-40B4-BE49-F238E27FC236}">
                  <a16:creationId xmlns:a16="http://schemas.microsoft.com/office/drawing/2014/main" id="{E4FCA73C-CF0D-456B-911B-26AD2489783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986588" y="5091113"/>
              <a:ext cx="1828800" cy="1747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590549</xdr:colOff>
      <xdr:row>1</xdr:row>
      <xdr:rowOff>104775</xdr:rowOff>
    </xdr:from>
    <xdr:to>
      <xdr:col>28</xdr:col>
      <xdr:colOff>371475</xdr:colOff>
      <xdr:row>25</xdr:row>
      <xdr:rowOff>133350</xdr:rowOff>
    </xdr:to>
    <xdr:graphicFrame macro="">
      <xdr:nvGraphicFramePr>
        <xdr:cNvPr id="14" name="Chart 13">
          <a:extLst>
            <a:ext uri="{FF2B5EF4-FFF2-40B4-BE49-F238E27FC236}">
              <a16:creationId xmlns:a16="http://schemas.microsoft.com/office/drawing/2014/main" id="{609F7606-ACAC-4E9D-9825-E9F39E2AA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al/Dewatering%20Sheet%20-%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Database"/>
      <sheetName val="Pivot tables"/>
      <sheetName val="Dashboard"/>
    </sheetNames>
    <sheetDataSet>
      <sheetData sheetId="0"/>
      <sheetData sheetId="1">
        <row r="1">
          <cell r="Q1" t="str">
            <v>Availability (%)</v>
          </cell>
        </row>
        <row r="2">
          <cell r="Q2">
            <v>91.666666666666657</v>
          </cell>
        </row>
        <row r="3">
          <cell r="Q3">
            <v>87.5</v>
          </cell>
        </row>
        <row r="4">
          <cell r="Q4">
            <v>83.333333333333343</v>
          </cell>
        </row>
        <row r="5">
          <cell r="Q5">
            <v>87.5</v>
          </cell>
        </row>
        <row r="6">
          <cell r="Q6">
            <v>95.833333333333343</v>
          </cell>
        </row>
        <row r="7">
          <cell r="Q7">
            <v>87.5</v>
          </cell>
        </row>
        <row r="8">
          <cell r="Q8">
            <v>91.666666666666657</v>
          </cell>
        </row>
        <row r="9">
          <cell r="Q9">
            <v>83.333333333333343</v>
          </cell>
        </row>
        <row r="10">
          <cell r="Q10">
            <v>91.666666666666657</v>
          </cell>
        </row>
        <row r="11">
          <cell r="Q11">
            <v>91.666666666666657</v>
          </cell>
        </row>
        <row r="12">
          <cell r="Q12">
            <v>87.5</v>
          </cell>
        </row>
        <row r="13">
          <cell r="Q13">
            <v>83.333333333333343</v>
          </cell>
        </row>
        <row r="14">
          <cell r="Q14">
            <v>91.666666666666657</v>
          </cell>
        </row>
        <row r="15">
          <cell r="Q15">
            <v>83.333333333333343</v>
          </cell>
        </row>
        <row r="16">
          <cell r="Q16">
            <v>87.5</v>
          </cell>
        </row>
        <row r="17">
          <cell r="Q17">
            <v>91.666666666666657</v>
          </cell>
        </row>
        <row r="18">
          <cell r="Q18">
            <v>87.5</v>
          </cell>
        </row>
        <row r="19">
          <cell r="Q19">
            <v>91.666666666666657</v>
          </cell>
        </row>
        <row r="20">
          <cell r="Q20">
            <v>87.5</v>
          </cell>
        </row>
        <row r="21">
          <cell r="Q21">
            <v>83.333333333333343</v>
          </cell>
        </row>
        <row r="22">
          <cell r="Q22">
            <v>87.5</v>
          </cell>
        </row>
        <row r="23">
          <cell r="Q23">
            <v>95.833333333333343</v>
          </cell>
        </row>
        <row r="24">
          <cell r="Q24">
            <v>87.5</v>
          </cell>
        </row>
        <row r="25">
          <cell r="Q25">
            <v>91.666666666666657</v>
          </cell>
        </row>
        <row r="26">
          <cell r="Q26">
            <v>83.333333333333343</v>
          </cell>
        </row>
        <row r="27">
          <cell r="Q27">
            <v>91.666666666666657</v>
          </cell>
        </row>
        <row r="28">
          <cell r="Q28">
            <v>91.666666666666657</v>
          </cell>
        </row>
        <row r="29">
          <cell r="Q29">
            <v>87.5</v>
          </cell>
        </row>
        <row r="30">
          <cell r="Q30">
            <v>83.333333333333343</v>
          </cell>
        </row>
        <row r="31">
          <cell r="Q31">
            <v>91.666666666666657</v>
          </cell>
        </row>
      </sheetData>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tim, Kwabena" refreshedDate="44033.479542476853" createdVersion="6" refreshedVersion="6" minRefreshableVersion="3" recordCount="31" xr:uid="{22380376-850B-4A20-BA5A-A76A11F75122}">
  <cacheSource type="worksheet">
    <worksheetSource ref="J1:K32" sheet="Control Table"/>
  </cacheSource>
  <cacheFields count="12">
    <cacheField name="Date" numFmtId="16">
      <sharedItems containsSemiMixedTypes="0" containsNonDate="0" containsDate="1" containsString="0" minDate="2020-07-01T00:00:00" maxDate="2020-08-01T00:00:00" count="31">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sharedItems>
    </cacheField>
    <cacheField name="Rainfall Amt (mm)" numFmtId="0">
      <sharedItems containsString="0" containsBlank="1" containsNumber="1" minValue="0" maxValue="17"/>
    </cacheField>
    <cacheField name="Catchment size (m2)" numFmtId="0">
      <sharedItems containsSemiMixedTypes="0" containsString="0" containsNumber="1" containsInteger="1" minValue="3360000" maxValue="3360000"/>
    </cacheField>
    <cacheField name="Inflow (m3)" numFmtId="0">
      <sharedItems containsSemiMixedTypes="0" containsString="0" containsNumber="1" containsInteger="1" minValue="0" maxValue="57120"/>
    </cacheField>
    <cacheField name="Cum. Inflows (m3)" numFmtId="0">
      <sharedItems containsSemiMixedTypes="0" containsString="0" containsNumber="1" containsInteger="1" minValue="1001280" maxValue="1108800"/>
    </cacheField>
    <cacheField name="Daily Expit Outflow (m3)" numFmtId="0">
      <sharedItems containsString="0" containsBlank="1" containsNumber="1" containsInteger="1" minValue="11800" maxValue="29100"/>
    </cacheField>
    <cacheField name="Cum. Outflow (m3)" numFmtId="0">
      <sharedItems containsSemiMixedTypes="0" containsString="0" containsNumber="1" containsInteger="1" minValue="789177" maxValue="1199685"/>
    </cacheField>
    <cacheField name="Total Pumping Capacity (m3)" numFmtId="3">
      <sharedItems containsSemiMixedTypes="0" containsString="0" containsNumber="1" containsInteger="1" minValue="39960" maxValue="39960"/>
    </cacheField>
    <cacheField name="Cumm. Pumping Capacity (m3)" numFmtId="0">
      <sharedItems containsSemiMixedTypes="0" containsString="0" containsNumber="1" containsInteger="1" minValue="39960" maxValue="1238760"/>
    </cacheField>
    <cacheField name="Avg Pump Availability (%)" numFmtId="0">
      <sharedItems containsNonDate="0" containsString="0" containsBlank="1"/>
    </cacheField>
    <cacheField name="Weekly Surveyed sump volume (m3)" numFmtId="0">
      <sharedItems containsNonDate="0" containsString="0" containsBlank="1"/>
    </cacheField>
    <cacheField name="Comments " numFmtId="0">
      <sharedItems containsNonDate="0" containsString="0" containsBlank="1"/>
    </cacheField>
  </cacheFields>
  <extLst>
    <ext xmlns:x14="http://schemas.microsoft.com/office/spreadsheetml/2009/9/main" uri="{725AE2AE-9491-48be-B2B4-4EB974FC3084}">
      <x14:pivotCacheDefinition pivotCacheId="1668845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0"/>
    <n v="3360000"/>
    <n v="0"/>
    <n v="1001280"/>
    <n v="14800"/>
    <n v="789177"/>
    <n v="39960"/>
    <n v="39960"/>
    <m/>
    <m/>
    <m/>
  </r>
  <r>
    <x v="1"/>
    <n v="0"/>
    <n v="3360000"/>
    <n v="0"/>
    <n v="1001280"/>
    <n v="14400"/>
    <n v="803577"/>
    <n v="39960"/>
    <n v="79920"/>
    <m/>
    <m/>
    <m/>
  </r>
  <r>
    <x v="2"/>
    <n v="17"/>
    <n v="3360000"/>
    <n v="57120"/>
    <n v="1058400"/>
    <n v="22800"/>
    <n v="826377"/>
    <n v="39960"/>
    <n v="119880"/>
    <m/>
    <m/>
    <m/>
  </r>
  <r>
    <x v="3"/>
    <n v="0"/>
    <n v="3360000"/>
    <n v="0"/>
    <n v="1058400"/>
    <n v="22500"/>
    <n v="848877"/>
    <n v="39960"/>
    <n v="159840"/>
    <m/>
    <m/>
    <m/>
  </r>
  <r>
    <x v="4"/>
    <n v="0"/>
    <n v="3360000"/>
    <n v="0"/>
    <n v="1058400"/>
    <n v="23400"/>
    <n v="872277"/>
    <n v="39960"/>
    <n v="199800"/>
    <m/>
    <m/>
    <m/>
  </r>
  <r>
    <x v="5"/>
    <n v="0"/>
    <n v="3360000"/>
    <n v="0"/>
    <n v="1058400"/>
    <n v="20800"/>
    <n v="893077"/>
    <n v="39960"/>
    <n v="239760"/>
    <m/>
    <m/>
    <m/>
  </r>
  <r>
    <x v="6"/>
    <n v="0"/>
    <n v="3360000"/>
    <n v="0"/>
    <n v="1058400"/>
    <n v="11800"/>
    <n v="904877"/>
    <n v="39960"/>
    <n v="279720"/>
    <m/>
    <m/>
    <m/>
  </r>
  <r>
    <x v="7"/>
    <n v="0"/>
    <n v="3360000"/>
    <n v="0"/>
    <n v="1058400"/>
    <n v="24800"/>
    <n v="929677"/>
    <n v="39960"/>
    <n v="319680"/>
    <m/>
    <m/>
    <m/>
  </r>
  <r>
    <x v="8"/>
    <n v="1.5"/>
    <n v="3360000"/>
    <n v="5040"/>
    <n v="1063440"/>
    <n v="28300"/>
    <n v="957977"/>
    <n v="39960"/>
    <n v="359640"/>
    <m/>
    <m/>
    <m/>
  </r>
  <r>
    <x v="9"/>
    <n v="0"/>
    <n v="3360000"/>
    <n v="0"/>
    <n v="1063440"/>
    <n v="29100"/>
    <n v="987077"/>
    <n v="39960"/>
    <n v="399600"/>
    <m/>
    <m/>
    <m/>
  </r>
  <r>
    <x v="10"/>
    <n v="0"/>
    <n v="3360000"/>
    <n v="0"/>
    <n v="1063440"/>
    <n v="24032"/>
    <n v="1011109"/>
    <n v="39960"/>
    <n v="439560"/>
    <m/>
    <m/>
    <m/>
  </r>
  <r>
    <x v="11"/>
    <n v="7"/>
    <n v="3360000"/>
    <n v="23520"/>
    <n v="1086960"/>
    <n v="26946"/>
    <n v="1038055"/>
    <n v="39960"/>
    <n v="479520"/>
    <m/>
    <m/>
    <m/>
  </r>
  <r>
    <x v="12"/>
    <n v="0"/>
    <n v="3360000"/>
    <n v="0"/>
    <n v="1086960"/>
    <n v="22351"/>
    <n v="1060406"/>
    <n v="39960"/>
    <n v="519480"/>
    <m/>
    <m/>
    <m/>
  </r>
  <r>
    <x v="13"/>
    <n v="0"/>
    <n v="3360000"/>
    <n v="0"/>
    <n v="1086960"/>
    <n v="21103"/>
    <n v="1081509"/>
    <n v="39960"/>
    <n v="559440"/>
    <m/>
    <m/>
    <m/>
  </r>
  <r>
    <x v="14"/>
    <n v="0"/>
    <n v="3360000"/>
    <n v="0"/>
    <n v="1086960"/>
    <n v="25864"/>
    <n v="1107373"/>
    <n v="39960"/>
    <n v="599400"/>
    <m/>
    <m/>
    <m/>
  </r>
  <r>
    <x v="15"/>
    <n v="0"/>
    <n v="3360000"/>
    <n v="0"/>
    <n v="1086960"/>
    <n v="26170"/>
    <n v="1133543"/>
    <n v="39960"/>
    <n v="639360"/>
    <m/>
    <m/>
    <m/>
  </r>
  <r>
    <x v="16"/>
    <n v="6.5"/>
    <n v="3360000"/>
    <n v="21840"/>
    <n v="1108800"/>
    <n v="21342"/>
    <n v="1154885"/>
    <n v="39960"/>
    <n v="679320"/>
    <m/>
    <m/>
    <m/>
  </r>
  <r>
    <x v="17"/>
    <m/>
    <n v="3360000"/>
    <n v="0"/>
    <n v="1108800"/>
    <n v="19500"/>
    <n v="1174385"/>
    <n v="39960"/>
    <n v="719280"/>
    <m/>
    <m/>
    <m/>
  </r>
  <r>
    <x v="18"/>
    <m/>
    <n v="3360000"/>
    <n v="0"/>
    <n v="1108800"/>
    <n v="25300"/>
    <n v="1199685"/>
    <n v="39960"/>
    <n v="759240"/>
    <m/>
    <m/>
    <m/>
  </r>
  <r>
    <x v="19"/>
    <m/>
    <n v="3360000"/>
    <n v="0"/>
    <n v="1108800"/>
    <m/>
    <n v="1199685"/>
    <n v="39960"/>
    <n v="799200"/>
    <m/>
    <m/>
    <m/>
  </r>
  <r>
    <x v="20"/>
    <m/>
    <n v="3360000"/>
    <n v="0"/>
    <n v="1108800"/>
    <m/>
    <n v="1199685"/>
    <n v="39960"/>
    <n v="839160"/>
    <m/>
    <m/>
    <m/>
  </r>
  <r>
    <x v="21"/>
    <m/>
    <n v="3360000"/>
    <n v="0"/>
    <n v="1108800"/>
    <m/>
    <n v="1199685"/>
    <n v="39960"/>
    <n v="879120"/>
    <m/>
    <m/>
    <m/>
  </r>
  <r>
    <x v="22"/>
    <m/>
    <n v="3360000"/>
    <n v="0"/>
    <n v="1108800"/>
    <m/>
    <n v="1199685"/>
    <n v="39960"/>
    <n v="919080"/>
    <m/>
    <m/>
    <m/>
  </r>
  <r>
    <x v="23"/>
    <m/>
    <n v="3360000"/>
    <n v="0"/>
    <n v="1108800"/>
    <m/>
    <n v="1199685"/>
    <n v="39960"/>
    <n v="959040"/>
    <m/>
    <m/>
    <m/>
  </r>
  <r>
    <x v="24"/>
    <m/>
    <n v="3360000"/>
    <n v="0"/>
    <n v="1108800"/>
    <m/>
    <n v="1199685"/>
    <n v="39960"/>
    <n v="999000"/>
    <m/>
    <m/>
    <m/>
  </r>
  <r>
    <x v="25"/>
    <m/>
    <n v="3360000"/>
    <n v="0"/>
    <n v="1108800"/>
    <m/>
    <n v="1199685"/>
    <n v="39960"/>
    <n v="1038960"/>
    <m/>
    <m/>
    <m/>
  </r>
  <r>
    <x v="26"/>
    <m/>
    <n v="3360000"/>
    <n v="0"/>
    <n v="1108800"/>
    <m/>
    <n v="1199685"/>
    <n v="39960"/>
    <n v="1078920"/>
    <m/>
    <m/>
    <m/>
  </r>
  <r>
    <x v="27"/>
    <m/>
    <n v="3360000"/>
    <n v="0"/>
    <n v="1108800"/>
    <m/>
    <n v="1199685"/>
    <n v="39960"/>
    <n v="1118880"/>
    <m/>
    <m/>
    <m/>
  </r>
  <r>
    <x v="28"/>
    <m/>
    <n v="3360000"/>
    <n v="0"/>
    <n v="1108800"/>
    <m/>
    <n v="1199685"/>
    <n v="39960"/>
    <n v="1158840"/>
    <m/>
    <m/>
    <m/>
  </r>
  <r>
    <x v="29"/>
    <m/>
    <n v="3360000"/>
    <n v="0"/>
    <n v="1108800"/>
    <m/>
    <n v="1199685"/>
    <n v="39960"/>
    <n v="1198800"/>
    <m/>
    <m/>
    <m/>
  </r>
  <r>
    <x v="30"/>
    <m/>
    <n v="3360000"/>
    <n v="0"/>
    <n v="1108800"/>
    <m/>
    <n v="1199685"/>
    <n v="39960"/>
    <n v="123876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BE6591-9627-4B80-8DB0-E1754AE20F51}" name="Inflow "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D34" firstHeaderRow="0" firstDataRow="1" firstDataCol="1"/>
  <pivotFields count="12">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Inflow (m3)" fld="3" baseField="0" baseItem="0"/>
    <dataField name="Sum of Cum. Inflows (m3)" fld="4"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23269-33E1-4040-9421-F7928C0E79F9}" name="Outflow"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3:M35" firstHeaderRow="0" firstDataRow="1" firstDataCol="1"/>
  <pivotFields count="12">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Daily Expit Outflow (m3)" fld="5" baseField="0" baseItem="0"/>
    <dataField name="Sum of Cum. Outflow (m3)" fld="6"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A60FC1-2631-4684-953B-A2767D14A2D1}" name="Inflow / Outflow"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T2:V34" firstHeaderRow="0" firstDataRow="1" firstDataCol="1"/>
  <pivotFields count="12">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Cum. Inflows (m3)" fld="4" baseField="0" baseItem="0"/>
    <dataField name="Sum of Cum. Outflow (m3)" fld="6"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66D117E-2870-4BC2-953D-3DD6EEC7F7F1}" sourceName="Date">
  <pivotTables>
    <pivotTable tabId="9" name="Outflow"/>
    <pivotTable tabId="9" name="Inflow "/>
    <pivotTable tabId="9" name="Inflow / Outflow"/>
  </pivotTables>
  <data>
    <tabular pivotCacheId="1668845785">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6932A83-A07B-4046-82CD-C60F1F54F596}" cache="Slicer_Date" caption="Date" startItem="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44DB6-78E8-4003-A8BF-8054C3AE2029}">
  <dimension ref="A1:K32"/>
  <sheetViews>
    <sheetView topLeftCell="A7" workbookViewId="0">
      <selection activeCell="H13" sqref="H13"/>
    </sheetView>
  </sheetViews>
  <sheetFormatPr defaultRowHeight="15" x14ac:dyDescent="0.25"/>
  <cols>
    <col min="1" max="1" width="9.140625" bestFit="1" customWidth="1"/>
    <col min="2" max="2" width="24.140625" bestFit="1" customWidth="1"/>
    <col min="3" max="3" width="25.5703125" bestFit="1" customWidth="1"/>
    <col min="4" max="4" width="15.42578125" bestFit="1" customWidth="1"/>
    <col min="5" max="5" width="24" bestFit="1" customWidth="1"/>
    <col min="6" max="6" width="17.28515625" bestFit="1" customWidth="1"/>
    <col min="7" max="7" width="24.7109375" bestFit="1" customWidth="1"/>
    <col min="8" max="8" width="37.140625" bestFit="1" customWidth="1"/>
    <col min="9" max="9" width="40" bestFit="1" customWidth="1"/>
    <col min="10" max="10" width="30.42578125" bestFit="1" customWidth="1"/>
    <col min="11" max="11" width="15" bestFit="1" customWidth="1"/>
    <col min="40" max="40" width="13.140625" bestFit="1" customWidth="1"/>
    <col min="41" max="41" width="32.42578125" bestFit="1" customWidth="1"/>
  </cols>
  <sheetData>
    <row r="1" spans="1:11" s="5" customFormat="1" ht="44.25" x14ac:dyDescent="0.4">
      <c r="A1" s="3" t="s">
        <v>0</v>
      </c>
      <c r="B1" s="3" t="s">
        <v>2</v>
      </c>
      <c r="C1" s="3" t="s">
        <v>3</v>
      </c>
      <c r="D1" s="3" t="s">
        <v>4</v>
      </c>
      <c r="E1" s="3" t="s">
        <v>5</v>
      </c>
      <c r="F1" s="4" t="s">
        <v>10</v>
      </c>
      <c r="G1" s="3" t="s">
        <v>6</v>
      </c>
      <c r="H1" s="3" t="s">
        <v>7</v>
      </c>
      <c r="I1" s="3" t="s">
        <v>9</v>
      </c>
      <c r="J1" s="4" t="s">
        <v>11</v>
      </c>
      <c r="K1" s="3" t="s">
        <v>1</v>
      </c>
    </row>
    <row r="2" spans="1:11" ht="21" customHeight="1" x14ac:dyDescent="0.4">
      <c r="A2" s="2">
        <v>44013</v>
      </c>
      <c r="B2" s="1">
        <v>0</v>
      </c>
      <c r="C2" s="1">
        <v>3360000</v>
      </c>
      <c r="D2" s="1">
        <v>0</v>
      </c>
      <c r="E2" s="1">
        <v>1001280</v>
      </c>
      <c r="F2" s="1">
        <v>14800</v>
      </c>
      <c r="G2" s="1">
        <v>789177</v>
      </c>
      <c r="H2" s="17">
        <v>39960</v>
      </c>
      <c r="I2" s="17">
        <f>H2</f>
        <v>39960</v>
      </c>
      <c r="J2" s="1"/>
      <c r="K2" s="1"/>
    </row>
    <row r="3" spans="1:11" ht="21" customHeight="1" x14ac:dyDescent="0.4">
      <c r="A3" s="2">
        <v>44014</v>
      </c>
      <c r="B3" s="1">
        <v>0</v>
      </c>
      <c r="C3" s="1">
        <v>3360000</v>
      </c>
      <c r="D3" s="1">
        <v>0</v>
      </c>
      <c r="E3" s="1">
        <v>1001280</v>
      </c>
      <c r="F3" s="1">
        <v>14400</v>
      </c>
      <c r="G3" s="1">
        <v>803577</v>
      </c>
      <c r="H3" s="17">
        <v>39960</v>
      </c>
      <c r="I3" s="1">
        <f t="shared" ref="I3:I32" si="0">I2+H3</f>
        <v>79920</v>
      </c>
      <c r="J3" s="1"/>
      <c r="K3" s="1"/>
    </row>
    <row r="4" spans="1:11" ht="21" customHeight="1" x14ac:dyDescent="0.4">
      <c r="A4" s="2">
        <v>44015</v>
      </c>
      <c r="B4" s="1">
        <v>17</v>
      </c>
      <c r="C4" s="1">
        <v>3360000</v>
      </c>
      <c r="D4" s="1">
        <v>57120</v>
      </c>
      <c r="E4" s="1">
        <v>1058400</v>
      </c>
      <c r="F4" s="1">
        <v>22800</v>
      </c>
      <c r="G4" s="1">
        <v>826377</v>
      </c>
      <c r="H4" s="17">
        <v>39960</v>
      </c>
      <c r="I4" s="1">
        <f t="shared" si="0"/>
        <v>119880</v>
      </c>
      <c r="J4" s="1"/>
      <c r="K4" s="1"/>
    </row>
    <row r="5" spans="1:11" ht="21" customHeight="1" x14ac:dyDescent="0.4">
      <c r="A5" s="2">
        <v>44016</v>
      </c>
      <c r="B5" s="1">
        <v>0</v>
      </c>
      <c r="C5" s="1">
        <v>3360000</v>
      </c>
      <c r="D5" s="1">
        <f t="shared" ref="D5:D32" si="1">B5*C5/1000</f>
        <v>0</v>
      </c>
      <c r="E5" s="1">
        <f t="shared" ref="E5:E32" si="2">E4+D5</f>
        <v>1058400</v>
      </c>
      <c r="F5" s="1">
        <v>22500</v>
      </c>
      <c r="G5" s="1">
        <f t="shared" ref="G5:G32" si="3">F5+G4</f>
        <v>848877</v>
      </c>
      <c r="H5" s="17">
        <v>39960</v>
      </c>
      <c r="I5" s="1">
        <f t="shared" si="0"/>
        <v>159840</v>
      </c>
      <c r="J5" s="1"/>
      <c r="K5" s="1"/>
    </row>
    <row r="6" spans="1:11" ht="21" customHeight="1" x14ac:dyDescent="0.4">
      <c r="A6" s="2">
        <v>44017</v>
      </c>
      <c r="B6" s="1">
        <v>0</v>
      </c>
      <c r="C6" s="1">
        <v>3360000</v>
      </c>
      <c r="D6" s="1">
        <f t="shared" si="1"/>
        <v>0</v>
      </c>
      <c r="E6" s="1">
        <f t="shared" si="2"/>
        <v>1058400</v>
      </c>
      <c r="F6" s="1">
        <v>23400</v>
      </c>
      <c r="G6" s="1">
        <f t="shared" si="3"/>
        <v>872277</v>
      </c>
      <c r="H6" s="17">
        <v>39960</v>
      </c>
      <c r="I6" s="1">
        <f t="shared" si="0"/>
        <v>199800</v>
      </c>
      <c r="J6" s="1"/>
      <c r="K6" s="1"/>
    </row>
    <row r="7" spans="1:11" ht="21" customHeight="1" x14ac:dyDescent="0.4">
      <c r="A7" s="2">
        <v>44018</v>
      </c>
      <c r="B7" s="1">
        <v>0</v>
      </c>
      <c r="C7" s="1">
        <v>3360000</v>
      </c>
      <c r="D7" s="1">
        <f t="shared" si="1"/>
        <v>0</v>
      </c>
      <c r="E7" s="1">
        <f t="shared" si="2"/>
        <v>1058400</v>
      </c>
      <c r="F7" s="1">
        <v>20800</v>
      </c>
      <c r="G7" s="1">
        <f t="shared" si="3"/>
        <v>893077</v>
      </c>
      <c r="H7" s="17">
        <v>39960</v>
      </c>
      <c r="I7" s="1">
        <f t="shared" si="0"/>
        <v>239760</v>
      </c>
      <c r="J7" s="1"/>
      <c r="K7" s="1"/>
    </row>
    <row r="8" spans="1:11" ht="21" customHeight="1" x14ac:dyDescent="0.4">
      <c r="A8" s="2">
        <v>44019</v>
      </c>
      <c r="B8" s="1">
        <v>0</v>
      </c>
      <c r="C8" s="1">
        <v>3360000</v>
      </c>
      <c r="D8" s="1">
        <f t="shared" si="1"/>
        <v>0</v>
      </c>
      <c r="E8" s="1">
        <f t="shared" si="2"/>
        <v>1058400</v>
      </c>
      <c r="F8" s="1">
        <v>11800</v>
      </c>
      <c r="G8" s="1">
        <f t="shared" si="3"/>
        <v>904877</v>
      </c>
      <c r="H8" s="17">
        <v>39960</v>
      </c>
      <c r="I8" s="1">
        <f t="shared" si="0"/>
        <v>279720</v>
      </c>
      <c r="J8" s="1"/>
      <c r="K8" s="1"/>
    </row>
    <row r="9" spans="1:11" ht="21" customHeight="1" x14ac:dyDescent="0.4">
      <c r="A9" s="2">
        <v>44020</v>
      </c>
      <c r="B9" s="1">
        <v>0</v>
      </c>
      <c r="C9" s="1">
        <v>3360000</v>
      </c>
      <c r="D9" s="1">
        <f t="shared" si="1"/>
        <v>0</v>
      </c>
      <c r="E9" s="1">
        <f t="shared" si="2"/>
        <v>1058400</v>
      </c>
      <c r="F9" s="1">
        <v>24800</v>
      </c>
      <c r="G9" s="1">
        <f t="shared" si="3"/>
        <v>929677</v>
      </c>
      <c r="H9" s="17">
        <v>39960</v>
      </c>
      <c r="I9" s="1">
        <f t="shared" si="0"/>
        <v>319680</v>
      </c>
      <c r="J9" s="1"/>
      <c r="K9" s="1"/>
    </row>
    <row r="10" spans="1:11" ht="21" customHeight="1" x14ac:dyDescent="0.4">
      <c r="A10" s="2">
        <v>44021</v>
      </c>
      <c r="B10" s="1">
        <v>1.5</v>
      </c>
      <c r="C10" s="1">
        <v>3360000</v>
      </c>
      <c r="D10" s="1">
        <f t="shared" si="1"/>
        <v>5040</v>
      </c>
      <c r="E10" s="1">
        <f t="shared" si="2"/>
        <v>1063440</v>
      </c>
      <c r="F10" s="1">
        <v>28300</v>
      </c>
      <c r="G10" s="1">
        <f t="shared" si="3"/>
        <v>957977</v>
      </c>
      <c r="H10" s="17">
        <v>39960</v>
      </c>
      <c r="I10" s="1">
        <f t="shared" si="0"/>
        <v>359640</v>
      </c>
      <c r="J10" s="1"/>
      <c r="K10" s="1"/>
    </row>
    <row r="11" spans="1:11" ht="21" customHeight="1" x14ac:dyDescent="0.4">
      <c r="A11" s="2">
        <v>44022</v>
      </c>
      <c r="B11" s="1">
        <v>0</v>
      </c>
      <c r="C11" s="1">
        <v>3360000</v>
      </c>
      <c r="D11" s="1">
        <f t="shared" si="1"/>
        <v>0</v>
      </c>
      <c r="E11" s="1">
        <f t="shared" si="2"/>
        <v>1063440</v>
      </c>
      <c r="F11" s="1">
        <v>29100</v>
      </c>
      <c r="G11" s="1">
        <f t="shared" si="3"/>
        <v>987077</v>
      </c>
      <c r="H11" s="17">
        <v>39960</v>
      </c>
      <c r="I11" s="1">
        <f t="shared" si="0"/>
        <v>399600</v>
      </c>
      <c r="J11" s="1"/>
      <c r="K11" s="1"/>
    </row>
    <row r="12" spans="1:11" ht="21" customHeight="1" x14ac:dyDescent="0.4">
      <c r="A12" s="2">
        <v>44023</v>
      </c>
      <c r="B12" s="1">
        <v>0</v>
      </c>
      <c r="C12" s="1">
        <v>3360000</v>
      </c>
      <c r="D12" s="1">
        <f t="shared" si="1"/>
        <v>0</v>
      </c>
      <c r="E12" s="1">
        <f t="shared" si="2"/>
        <v>1063440</v>
      </c>
      <c r="F12" s="1">
        <v>24032</v>
      </c>
      <c r="G12" s="1">
        <f t="shared" si="3"/>
        <v>1011109</v>
      </c>
      <c r="H12" s="17">
        <v>39960</v>
      </c>
      <c r="I12" s="1">
        <f t="shared" si="0"/>
        <v>439560</v>
      </c>
      <c r="J12" s="1"/>
      <c r="K12" s="1"/>
    </row>
    <row r="13" spans="1:11" ht="21" customHeight="1" x14ac:dyDescent="0.4">
      <c r="A13" s="2">
        <v>44024</v>
      </c>
      <c r="B13" s="1">
        <v>7</v>
      </c>
      <c r="C13" s="1">
        <v>3360000</v>
      </c>
      <c r="D13" s="1">
        <f t="shared" si="1"/>
        <v>23520</v>
      </c>
      <c r="E13" s="1">
        <f t="shared" si="2"/>
        <v>1086960</v>
      </c>
      <c r="F13" s="1">
        <v>26946</v>
      </c>
      <c r="G13" s="1">
        <f t="shared" si="3"/>
        <v>1038055</v>
      </c>
      <c r="H13" s="17">
        <v>39960</v>
      </c>
      <c r="I13" s="1">
        <f t="shared" si="0"/>
        <v>479520</v>
      </c>
      <c r="J13" s="1"/>
      <c r="K13" s="1"/>
    </row>
    <row r="14" spans="1:11" ht="21" customHeight="1" x14ac:dyDescent="0.4">
      <c r="A14" s="2">
        <v>44025</v>
      </c>
      <c r="B14" s="1">
        <v>0</v>
      </c>
      <c r="C14" s="1">
        <v>3360000</v>
      </c>
      <c r="D14" s="1">
        <f t="shared" si="1"/>
        <v>0</v>
      </c>
      <c r="E14" s="1">
        <f t="shared" si="2"/>
        <v>1086960</v>
      </c>
      <c r="F14" s="1">
        <v>22351</v>
      </c>
      <c r="G14" s="1">
        <f t="shared" si="3"/>
        <v>1060406</v>
      </c>
      <c r="H14" s="17">
        <v>39960</v>
      </c>
      <c r="I14" s="1">
        <f t="shared" si="0"/>
        <v>519480</v>
      </c>
      <c r="J14" s="1"/>
      <c r="K14" s="1"/>
    </row>
    <row r="15" spans="1:11" ht="21" customHeight="1" x14ac:dyDescent="0.4">
      <c r="A15" s="2">
        <v>44026</v>
      </c>
      <c r="B15" s="1">
        <v>0</v>
      </c>
      <c r="C15" s="1">
        <v>3360000</v>
      </c>
      <c r="D15" s="1">
        <f t="shared" si="1"/>
        <v>0</v>
      </c>
      <c r="E15" s="1">
        <f t="shared" si="2"/>
        <v>1086960</v>
      </c>
      <c r="F15" s="1">
        <v>21103</v>
      </c>
      <c r="G15" s="1">
        <f t="shared" si="3"/>
        <v>1081509</v>
      </c>
      <c r="H15" s="17">
        <v>39960</v>
      </c>
      <c r="I15" s="1">
        <f t="shared" si="0"/>
        <v>559440</v>
      </c>
      <c r="J15" s="1"/>
      <c r="K15" s="1"/>
    </row>
    <row r="16" spans="1:11" ht="21" customHeight="1" x14ac:dyDescent="0.4">
      <c r="A16" s="2">
        <v>44027</v>
      </c>
      <c r="B16" s="1">
        <v>0</v>
      </c>
      <c r="C16" s="1">
        <v>3360000</v>
      </c>
      <c r="D16" s="1">
        <f t="shared" si="1"/>
        <v>0</v>
      </c>
      <c r="E16" s="1">
        <f t="shared" si="2"/>
        <v>1086960</v>
      </c>
      <c r="F16" s="1">
        <v>25864</v>
      </c>
      <c r="G16" s="1">
        <f t="shared" si="3"/>
        <v>1107373</v>
      </c>
      <c r="H16" s="17">
        <v>39960</v>
      </c>
      <c r="I16" s="1">
        <f t="shared" si="0"/>
        <v>599400</v>
      </c>
      <c r="J16" s="1"/>
      <c r="K16" s="1"/>
    </row>
    <row r="17" spans="1:11" ht="21" customHeight="1" x14ac:dyDescent="0.4">
      <c r="A17" s="2">
        <v>44028</v>
      </c>
      <c r="B17" s="1">
        <v>0</v>
      </c>
      <c r="C17" s="1">
        <v>3360000</v>
      </c>
      <c r="D17" s="1">
        <f t="shared" si="1"/>
        <v>0</v>
      </c>
      <c r="E17" s="1">
        <f t="shared" si="2"/>
        <v>1086960</v>
      </c>
      <c r="F17" s="1">
        <v>26170</v>
      </c>
      <c r="G17" s="1">
        <f t="shared" si="3"/>
        <v>1133543</v>
      </c>
      <c r="H17" s="17">
        <v>39960</v>
      </c>
      <c r="I17" s="1">
        <f t="shared" si="0"/>
        <v>639360</v>
      </c>
      <c r="J17" s="1"/>
      <c r="K17" s="1"/>
    </row>
    <row r="18" spans="1:11" ht="21" customHeight="1" x14ac:dyDescent="0.4">
      <c r="A18" s="2">
        <v>44029</v>
      </c>
      <c r="B18" s="1">
        <v>6.5</v>
      </c>
      <c r="C18" s="1">
        <v>3360000</v>
      </c>
      <c r="D18" s="1">
        <f t="shared" si="1"/>
        <v>21840</v>
      </c>
      <c r="E18" s="1">
        <f t="shared" si="2"/>
        <v>1108800</v>
      </c>
      <c r="F18" s="1">
        <v>21342</v>
      </c>
      <c r="G18" s="1">
        <f t="shared" si="3"/>
        <v>1154885</v>
      </c>
      <c r="H18" s="17">
        <v>39960</v>
      </c>
      <c r="I18" s="1">
        <f t="shared" si="0"/>
        <v>679320</v>
      </c>
      <c r="J18" s="1"/>
      <c r="K18" s="1"/>
    </row>
    <row r="19" spans="1:11" ht="21" customHeight="1" x14ac:dyDescent="0.4">
      <c r="A19" s="2">
        <v>44030</v>
      </c>
      <c r="B19" s="1"/>
      <c r="C19" s="1">
        <v>3360000</v>
      </c>
      <c r="D19" s="1">
        <f t="shared" si="1"/>
        <v>0</v>
      </c>
      <c r="E19" s="1">
        <f t="shared" si="2"/>
        <v>1108800</v>
      </c>
      <c r="F19" s="1">
        <v>19500</v>
      </c>
      <c r="G19" s="1">
        <f t="shared" si="3"/>
        <v>1174385</v>
      </c>
      <c r="H19" s="17">
        <v>39960</v>
      </c>
      <c r="I19" s="1">
        <f t="shared" si="0"/>
        <v>719280</v>
      </c>
      <c r="J19" s="1"/>
      <c r="K19" s="1"/>
    </row>
    <row r="20" spans="1:11" ht="21" customHeight="1" x14ac:dyDescent="0.4">
      <c r="A20" s="2">
        <v>44031</v>
      </c>
      <c r="B20" s="1"/>
      <c r="C20" s="1">
        <v>3360000</v>
      </c>
      <c r="D20" s="1">
        <f t="shared" si="1"/>
        <v>0</v>
      </c>
      <c r="E20" s="1">
        <f t="shared" si="2"/>
        <v>1108800</v>
      </c>
      <c r="F20" s="1">
        <v>25300</v>
      </c>
      <c r="G20" s="1">
        <f t="shared" si="3"/>
        <v>1199685</v>
      </c>
      <c r="H20" s="17">
        <v>39960</v>
      </c>
      <c r="I20" s="1">
        <f t="shared" si="0"/>
        <v>759240</v>
      </c>
      <c r="J20" s="1"/>
      <c r="K20" s="1"/>
    </row>
    <row r="21" spans="1:11" ht="21" customHeight="1" x14ac:dyDescent="0.4">
      <c r="A21" s="2">
        <v>44032</v>
      </c>
      <c r="B21" s="1"/>
      <c r="C21" s="1">
        <v>3360000</v>
      </c>
      <c r="D21" s="1">
        <f t="shared" si="1"/>
        <v>0</v>
      </c>
      <c r="E21" s="1">
        <f t="shared" si="2"/>
        <v>1108800</v>
      </c>
      <c r="F21" s="1"/>
      <c r="G21" s="1">
        <f t="shared" si="3"/>
        <v>1199685</v>
      </c>
      <c r="H21" s="17">
        <v>39960</v>
      </c>
      <c r="I21" s="1">
        <f t="shared" si="0"/>
        <v>799200</v>
      </c>
      <c r="J21" s="1"/>
      <c r="K21" s="1"/>
    </row>
    <row r="22" spans="1:11" ht="21" customHeight="1" x14ac:dyDescent="0.4">
      <c r="A22" s="2">
        <v>44033</v>
      </c>
      <c r="B22" s="1"/>
      <c r="C22" s="1">
        <v>3360000</v>
      </c>
      <c r="D22" s="1">
        <f t="shared" si="1"/>
        <v>0</v>
      </c>
      <c r="E22" s="1">
        <f t="shared" si="2"/>
        <v>1108800</v>
      </c>
      <c r="F22" s="1"/>
      <c r="G22" s="1">
        <f t="shared" si="3"/>
        <v>1199685</v>
      </c>
      <c r="H22" s="17">
        <v>39960</v>
      </c>
      <c r="I22" s="1">
        <f t="shared" si="0"/>
        <v>839160</v>
      </c>
      <c r="J22" s="1"/>
      <c r="K22" s="1"/>
    </row>
    <row r="23" spans="1:11" ht="21" customHeight="1" x14ac:dyDescent="0.4">
      <c r="A23" s="2">
        <v>44034</v>
      </c>
      <c r="B23" s="1"/>
      <c r="C23" s="1">
        <v>3360000</v>
      </c>
      <c r="D23" s="1">
        <f t="shared" si="1"/>
        <v>0</v>
      </c>
      <c r="E23" s="1">
        <f t="shared" si="2"/>
        <v>1108800</v>
      </c>
      <c r="F23" s="1"/>
      <c r="G23" s="1">
        <f t="shared" si="3"/>
        <v>1199685</v>
      </c>
      <c r="H23" s="17">
        <v>39960</v>
      </c>
      <c r="I23" s="1">
        <f t="shared" si="0"/>
        <v>879120</v>
      </c>
      <c r="J23" s="1"/>
      <c r="K23" s="1"/>
    </row>
    <row r="24" spans="1:11" ht="21" customHeight="1" x14ac:dyDescent="0.4">
      <c r="A24" s="2">
        <v>44035</v>
      </c>
      <c r="B24" s="1"/>
      <c r="C24" s="1">
        <v>3360000</v>
      </c>
      <c r="D24" s="1">
        <f t="shared" si="1"/>
        <v>0</v>
      </c>
      <c r="E24" s="1">
        <f t="shared" si="2"/>
        <v>1108800</v>
      </c>
      <c r="F24" s="1"/>
      <c r="G24" s="1">
        <f t="shared" si="3"/>
        <v>1199685</v>
      </c>
      <c r="H24" s="17">
        <v>39960</v>
      </c>
      <c r="I24" s="1">
        <f t="shared" si="0"/>
        <v>919080</v>
      </c>
      <c r="J24" s="1"/>
      <c r="K24" s="1"/>
    </row>
    <row r="25" spans="1:11" ht="21" customHeight="1" x14ac:dyDescent="0.4">
      <c r="A25" s="2">
        <v>44036</v>
      </c>
      <c r="B25" s="1"/>
      <c r="C25" s="1">
        <v>3360000</v>
      </c>
      <c r="D25" s="1">
        <f t="shared" si="1"/>
        <v>0</v>
      </c>
      <c r="E25" s="1">
        <f t="shared" si="2"/>
        <v>1108800</v>
      </c>
      <c r="F25" s="1"/>
      <c r="G25" s="1">
        <f t="shared" si="3"/>
        <v>1199685</v>
      </c>
      <c r="H25" s="17">
        <v>39960</v>
      </c>
      <c r="I25" s="1">
        <f t="shared" si="0"/>
        <v>959040</v>
      </c>
      <c r="J25" s="1"/>
      <c r="K25" s="1"/>
    </row>
    <row r="26" spans="1:11" ht="21" customHeight="1" x14ac:dyDescent="0.4">
      <c r="A26" s="2">
        <v>44037</v>
      </c>
      <c r="B26" s="1"/>
      <c r="C26" s="1">
        <v>3360000</v>
      </c>
      <c r="D26" s="1">
        <f t="shared" si="1"/>
        <v>0</v>
      </c>
      <c r="E26" s="1">
        <f t="shared" si="2"/>
        <v>1108800</v>
      </c>
      <c r="F26" s="1"/>
      <c r="G26" s="1">
        <f t="shared" si="3"/>
        <v>1199685</v>
      </c>
      <c r="H26" s="17">
        <v>39960</v>
      </c>
      <c r="I26" s="1">
        <f t="shared" si="0"/>
        <v>999000</v>
      </c>
      <c r="J26" s="1"/>
      <c r="K26" s="1"/>
    </row>
    <row r="27" spans="1:11" ht="21" customHeight="1" x14ac:dyDescent="0.4">
      <c r="A27" s="2">
        <v>44038</v>
      </c>
      <c r="B27" s="1"/>
      <c r="C27" s="1">
        <v>3360000</v>
      </c>
      <c r="D27" s="1">
        <f t="shared" si="1"/>
        <v>0</v>
      </c>
      <c r="E27" s="1">
        <f t="shared" si="2"/>
        <v>1108800</v>
      </c>
      <c r="F27" s="1"/>
      <c r="G27" s="1">
        <f t="shared" si="3"/>
        <v>1199685</v>
      </c>
      <c r="H27" s="17">
        <v>39960</v>
      </c>
      <c r="I27" s="1">
        <f t="shared" si="0"/>
        <v>1038960</v>
      </c>
      <c r="J27" s="1"/>
      <c r="K27" s="1"/>
    </row>
    <row r="28" spans="1:11" ht="21" customHeight="1" x14ac:dyDescent="0.4">
      <c r="A28" s="2">
        <v>44039</v>
      </c>
      <c r="B28" s="1"/>
      <c r="C28" s="1">
        <v>3360000</v>
      </c>
      <c r="D28" s="1">
        <f t="shared" si="1"/>
        <v>0</v>
      </c>
      <c r="E28" s="1">
        <f t="shared" si="2"/>
        <v>1108800</v>
      </c>
      <c r="F28" s="1"/>
      <c r="G28" s="1">
        <f t="shared" si="3"/>
        <v>1199685</v>
      </c>
      <c r="H28" s="17">
        <v>39960</v>
      </c>
      <c r="I28" s="1">
        <f t="shared" si="0"/>
        <v>1078920</v>
      </c>
      <c r="J28" s="1"/>
      <c r="K28" s="1"/>
    </row>
    <row r="29" spans="1:11" ht="21" customHeight="1" x14ac:dyDescent="0.4">
      <c r="A29" s="2">
        <v>44040</v>
      </c>
      <c r="B29" s="1"/>
      <c r="C29" s="1">
        <v>3360000</v>
      </c>
      <c r="D29" s="1">
        <f t="shared" si="1"/>
        <v>0</v>
      </c>
      <c r="E29" s="1">
        <f t="shared" si="2"/>
        <v>1108800</v>
      </c>
      <c r="F29" s="1"/>
      <c r="G29" s="1">
        <f t="shared" si="3"/>
        <v>1199685</v>
      </c>
      <c r="H29" s="17">
        <v>39960</v>
      </c>
      <c r="I29" s="1">
        <f t="shared" si="0"/>
        <v>1118880</v>
      </c>
      <c r="J29" s="1"/>
      <c r="K29" s="1"/>
    </row>
    <row r="30" spans="1:11" ht="21" customHeight="1" x14ac:dyDescent="0.4">
      <c r="A30" s="2">
        <v>44041</v>
      </c>
      <c r="B30" s="1"/>
      <c r="C30" s="1">
        <v>3360000</v>
      </c>
      <c r="D30" s="1">
        <f t="shared" si="1"/>
        <v>0</v>
      </c>
      <c r="E30" s="1">
        <f t="shared" si="2"/>
        <v>1108800</v>
      </c>
      <c r="F30" s="1"/>
      <c r="G30" s="1">
        <f t="shared" si="3"/>
        <v>1199685</v>
      </c>
      <c r="H30" s="17">
        <v>39960</v>
      </c>
      <c r="I30" s="1">
        <f t="shared" si="0"/>
        <v>1158840</v>
      </c>
      <c r="J30" s="1"/>
      <c r="K30" s="1"/>
    </row>
    <row r="31" spans="1:11" ht="21" customHeight="1" x14ac:dyDescent="0.4">
      <c r="A31" s="2">
        <v>44042</v>
      </c>
      <c r="B31" s="1"/>
      <c r="C31" s="1">
        <v>3360000</v>
      </c>
      <c r="D31" s="1">
        <f t="shared" si="1"/>
        <v>0</v>
      </c>
      <c r="E31" s="1">
        <f t="shared" si="2"/>
        <v>1108800</v>
      </c>
      <c r="F31" s="1"/>
      <c r="G31" s="1">
        <f t="shared" si="3"/>
        <v>1199685</v>
      </c>
      <c r="H31" s="17">
        <v>39960</v>
      </c>
      <c r="I31" s="1">
        <f t="shared" si="0"/>
        <v>1198800</v>
      </c>
      <c r="J31" s="1"/>
      <c r="K31" s="1"/>
    </row>
    <row r="32" spans="1:11" ht="21" x14ac:dyDescent="0.4">
      <c r="A32" s="2">
        <v>44043</v>
      </c>
      <c r="B32" s="1"/>
      <c r="C32" s="1">
        <v>3360000</v>
      </c>
      <c r="D32" s="1">
        <f t="shared" si="1"/>
        <v>0</v>
      </c>
      <c r="E32" s="1">
        <f t="shared" si="2"/>
        <v>1108800</v>
      </c>
      <c r="G32" s="1">
        <f t="shared" si="3"/>
        <v>1199685</v>
      </c>
      <c r="H32" s="17">
        <v>39960</v>
      </c>
      <c r="I32" s="1">
        <f t="shared" si="0"/>
        <v>1238760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4913-CDE6-4D59-A1F1-712747D349F3}">
  <dimension ref="A1:IY359"/>
  <sheetViews>
    <sheetView workbookViewId="0">
      <pane xSplit="1" ySplit="3" topLeftCell="B4" activePane="bottomRight" state="frozen"/>
      <selection pane="topRight" activeCell="B1" sqref="B1"/>
      <selection pane="bottomLeft" activeCell="A2" sqref="A2"/>
      <selection pane="bottomRight" activeCell="A3" sqref="A3:XFD3"/>
    </sheetView>
  </sheetViews>
  <sheetFormatPr defaultColWidth="8.85546875" defaultRowHeight="15" x14ac:dyDescent="0.25"/>
  <cols>
    <col min="1" max="1" width="9.85546875" style="6" bestFit="1" customWidth="1"/>
    <col min="2" max="10" width="8.85546875" style="6"/>
    <col min="11" max="11" width="6.42578125" style="13" customWidth="1"/>
    <col min="12" max="20" width="8.85546875" style="6"/>
    <col min="21" max="259" width="8.85546875" style="11"/>
    <col min="260" max="16384" width="8.85546875" style="6"/>
  </cols>
  <sheetData>
    <row r="1" spans="1:259" x14ac:dyDescent="0.25">
      <c r="A1" s="11"/>
      <c r="B1" s="23" t="s">
        <v>24</v>
      </c>
      <c r="C1" s="23"/>
      <c r="D1" s="23"/>
      <c r="E1" s="23"/>
      <c r="F1" s="23"/>
      <c r="G1" s="23"/>
      <c r="H1" s="23"/>
      <c r="I1" s="23"/>
      <c r="J1" s="24"/>
      <c r="L1" s="25" t="s">
        <v>14</v>
      </c>
      <c r="M1" s="26"/>
      <c r="N1" s="26"/>
      <c r="O1" s="26"/>
      <c r="P1" s="26"/>
      <c r="Q1" s="26"/>
      <c r="R1" s="26"/>
      <c r="S1" s="26"/>
      <c r="T1" s="27"/>
    </row>
    <row r="2" spans="1:259" x14ac:dyDescent="0.25">
      <c r="A2" s="16"/>
      <c r="B2" s="28" t="s">
        <v>13</v>
      </c>
      <c r="C2" s="29"/>
      <c r="D2" s="29"/>
      <c r="E2" s="29"/>
      <c r="F2" s="29"/>
      <c r="G2" s="29"/>
      <c r="H2" s="30" t="s">
        <v>12</v>
      </c>
      <c r="I2" s="30"/>
      <c r="J2" s="30"/>
      <c r="L2" s="29" t="s">
        <v>13</v>
      </c>
      <c r="M2" s="29"/>
      <c r="N2" s="29"/>
      <c r="O2" s="29"/>
      <c r="P2" s="29"/>
      <c r="Q2" s="29"/>
      <c r="R2" s="30" t="s">
        <v>12</v>
      </c>
      <c r="S2" s="30"/>
      <c r="T2" s="30"/>
    </row>
    <row r="3" spans="1:259" s="8" customFormat="1" x14ac:dyDescent="0.25">
      <c r="A3" s="15" t="s">
        <v>0</v>
      </c>
      <c r="B3" s="10" t="s">
        <v>15</v>
      </c>
      <c r="C3" s="10" t="s">
        <v>20</v>
      </c>
      <c r="D3" s="10" t="s">
        <v>16</v>
      </c>
      <c r="E3" s="10" t="s">
        <v>18</v>
      </c>
      <c r="F3" s="10" t="s">
        <v>19</v>
      </c>
      <c r="G3" s="10" t="s">
        <v>17</v>
      </c>
      <c r="H3" s="9" t="s">
        <v>22</v>
      </c>
      <c r="I3" s="9" t="s">
        <v>21</v>
      </c>
      <c r="J3" s="9" t="s">
        <v>23</v>
      </c>
      <c r="K3" s="14"/>
      <c r="L3" s="10" t="s">
        <v>15</v>
      </c>
      <c r="M3" s="10" t="s">
        <v>20</v>
      </c>
      <c r="N3" s="10" t="s">
        <v>16</v>
      </c>
      <c r="O3" s="10" t="s">
        <v>18</v>
      </c>
      <c r="P3" s="10" t="s">
        <v>19</v>
      </c>
      <c r="Q3" s="10" t="s">
        <v>17</v>
      </c>
      <c r="R3" s="9" t="s">
        <v>22</v>
      </c>
      <c r="S3" s="9" t="s">
        <v>21</v>
      </c>
      <c r="T3" s="9" t="s">
        <v>23</v>
      </c>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row>
    <row r="4" spans="1:259" x14ac:dyDescent="0.25">
      <c r="A4" s="7">
        <v>44009</v>
      </c>
      <c r="K4" s="14"/>
      <c r="L4" s="6">
        <v>24</v>
      </c>
      <c r="M4" s="6">
        <v>0</v>
      </c>
      <c r="N4" s="6">
        <v>4</v>
      </c>
      <c r="O4" s="6">
        <v>22.200000000000699</v>
      </c>
      <c r="P4" s="6">
        <v>0</v>
      </c>
      <c r="Q4" s="6">
        <v>0</v>
      </c>
      <c r="R4" s="6">
        <v>24</v>
      </c>
      <c r="S4" s="6">
        <v>20</v>
      </c>
      <c r="T4" s="6">
        <v>2.0999999999999091</v>
      </c>
    </row>
    <row r="5" spans="1:259" x14ac:dyDescent="0.25">
      <c r="A5" s="7">
        <v>44010</v>
      </c>
      <c r="K5" s="14"/>
      <c r="L5" s="6">
        <v>24</v>
      </c>
      <c r="M5" s="6">
        <v>0</v>
      </c>
      <c r="N5" s="6">
        <v>5</v>
      </c>
      <c r="O5" s="6">
        <v>20</v>
      </c>
      <c r="P5" s="6">
        <v>0</v>
      </c>
      <c r="Q5" s="6">
        <v>0</v>
      </c>
      <c r="R5" s="6">
        <v>10</v>
      </c>
      <c r="S5" s="6">
        <v>0</v>
      </c>
      <c r="T5" s="6">
        <v>5.0999999999999091</v>
      </c>
    </row>
    <row r="6" spans="1:259" x14ac:dyDescent="0.25">
      <c r="A6" s="7">
        <v>44011</v>
      </c>
      <c r="L6" s="6">
        <v>24</v>
      </c>
      <c r="M6" s="6">
        <v>0</v>
      </c>
      <c r="N6" s="6">
        <v>0</v>
      </c>
      <c r="O6" s="6">
        <v>7</v>
      </c>
      <c r="P6" s="6">
        <v>0</v>
      </c>
      <c r="Q6" s="6">
        <v>0</v>
      </c>
      <c r="R6" s="6">
        <v>0</v>
      </c>
      <c r="S6" s="6">
        <v>0</v>
      </c>
      <c r="T6" s="6">
        <v>8.0999999999999091</v>
      </c>
    </row>
    <row r="7" spans="1:259" x14ac:dyDescent="0.25">
      <c r="A7" s="7">
        <v>44012</v>
      </c>
      <c r="L7" s="6">
        <v>24</v>
      </c>
      <c r="M7" s="6">
        <v>0</v>
      </c>
      <c r="N7" s="6">
        <v>5</v>
      </c>
      <c r="O7" s="6">
        <v>24</v>
      </c>
      <c r="P7" s="6">
        <v>0</v>
      </c>
      <c r="Q7" s="6">
        <v>0</v>
      </c>
      <c r="R7" s="6">
        <v>0</v>
      </c>
      <c r="S7" s="6">
        <v>0</v>
      </c>
      <c r="T7" s="6">
        <v>11.100000000000364</v>
      </c>
    </row>
    <row r="8" spans="1:259" x14ac:dyDescent="0.25">
      <c r="A8" s="7">
        <v>44013</v>
      </c>
      <c r="L8" s="6">
        <v>24</v>
      </c>
      <c r="M8" s="6">
        <v>0</v>
      </c>
      <c r="N8" s="6">
        <v>4</v>
      </c>
      <c r="O8" s="6">
        <v>4</v>
      </c>
      <c r="P8" s="6">
        <v>0</v>
      </c>
      <c r="Q8" s="6">
        <v>0</v>
      </c>
      <c r="R8" s="6">
        <v>0</v>
      </c>
      <c r="S8" s="6">
        <v>0</v>
      </c>
      <c r="T8" s="6">
        <v>0</v>
      </c>
    </row>
    <row r="9" spans="1:259" x14ac:dyDescent="0.25">
      <c r="A9" s="7">
        <v>44014</v>
      </c>
      <c r="L9" s="6">
        <v>24</v>
      </c>
      <c r="M9" s="6">
        <v>5</v>
      </c>
      <c r="N9" s="6">
        <v>0</v>
      </c>
      <c r="O9" s="6">
        <v>0</v>
      </c>
      <c r="P9" s="6">
        <v>0</v>
      </c>
      <c r="Q9" s="6">
        <v>0</v>
      </c>
      <c r="R9" s="6">
        <v>0</v>
      </c>
      <c r="S9" s="6">
        <v>0</v>
      </c>
      <c r="T9" s="6">
        <v>0</v>
      </c>
    </row>
    <row r="10" spans="1:259" x14ac:dyDescent="0.25">
      <c r="A10" s="7">
        <v>44015</v>
      </c>
      <c r="L10" s="6">
        <v>24</v>
      </c>
      <c r="M10" s="6">
        <v>0</v>
      </c>
      <c r="N10" s="6">
        <v>0</v>
      </c>
      <c r="O10" s="6">
        <v>0</v>
      </c>
      <c r="P10" s="6">
        <v>0</v>
      </c>
      <c r="Q10" s="6">
        <v>0</v>
      </c>
      <c r="R10" s="6">
        <v>0</v>
      </c>
      <c r="S10" s="6">
        <v>0</v>
      </c>
      <c r="T10" s="6">
        <v>0</v>
      </c>
    </row>
    <row r="11" spans="1:259" x14ac:dyDescent="0.25">
      <c r="A11" s="7">
        <v>44016</v>
      </c>
    </row>
    <row r="12" spans="1:259" x14ac:dyDescent="0.25">
      <c r="A12" s="7">
        <v>44017</v>
      </c>
    </row>
    <row r="13" spans="1:259" x14ac:dyDescent="0.25">
      <c r="A13" s="7">
        <v>44018</v>
      </c>
    </row>
    <row r="14" spans="1:259" x14ac:dyDescent="0.25">
      <c r="A14" s="7">
        <v>44019</v>
      </c>
    </row>
    <row r="15" spans="1:259" x14ac:dyDescent="0.25">
      <c r="A15" s="7">
        <v>44020</v>
      </c>
    </row>
    <row r="16" spans="1:259" x14ac:dyDescent="0.25">
      <c r="A16" s="7">
        <v>44021</v>
      </c>
    </row>
    <row r="17" spans="1:1" x14ac:dyDescent="0.25">
      <c r="A17" s="7">
        <v>44022</v>
      </c>
    </row>
    <row r="18" spans="1:1" x14ac:dyDescent="0.25">
      <c r="A18" s="7">
        <v>44023</v>
      </c>
    </row>
    <row r="19" spans="1:1" x14ac:dyDescent="0.25">
      <c r="A19" s="7">
        <v>44024</v>
      </c>
    </row>
    <row r="20" spans="1:1" x14ac:dyDescent="0.25">
      <c r="A20" s="7">
        <v>44025</v>
      </c>
    </row>
    <row r="21" spans="1:1" x14ac:dyDescent="0.25">
      <c r="A21" s="7">
        <v>44026</v>
      </c>
    </row>
    <row r="22" spans="1:1" x14ac:dyDescent="0.25">
      <c r="A22" s="7">
        <v>44027</v>
      </c>
    </row>
    <row r="23" spans="1:1" x14ac:dyDescent="0.25">
      <c r="A23" s="7">
        <v>44028</v>
      </c>
    </row>
    <row r="24" spans="1:1" x14ac:dyDescent="0.25">
      <c r="A24" s="7">
        <v>44029</v>
      </c>
    </row>
    <row r="25" spans="1:1" x14ac:dyDescent="0.25">
      <c r="A25" s="7">
        <v>44030</v>
      </c>
    </row>
    <row r="26" spans="1:1" x14ac:dyDescent="0.25">
      <c r="A26" s="7">
        <v>44031</v>
      </c>
    </row>
    <row r="27" spans="1:1" x14ac:dyDescent="0.25">
      <c r="A27" s="7">
        <v>44032</v>
      </c>
    </row>
    <row r="28" spans="1:1" x14ac:dyDescent="0.25">
      <c r="A28" s="7">
        <v>44033</v>
      </c>
    </row>
    <row r="29" spans="1:1" x14ac:dyDescent="0.25">
      <c r="A29" s="7">
        <v>44034</v>
      </c>
    </row>
    <row r="30" spans="1:1" x14ac:dyDescent="0.25">
      <c r="A30" s="7">
        <v>44035</v>
      </c>
    </row>
    <row r="31" spans="1:1" x14ac:dyDescent="0.25">
      <c r="A31" s="7">
        <v>44036</v>
      </c>
    </row>
    <row r="32" spans="1:1" x14ac:dyDescent="0.25">
      <c r="A32" s="7">
        <v>44037</v>
      </c>
    </row>
    <row r="33" spans="1:1" x14ac:dyDescent="0.25">
      <c r="A33" s="7">
        <v>44038</v>
      </c>
    </row>
    <row r="34" spans="1:1" x14ac:dyDescent="0.25">
      <c r="A34" s="7">
        <v>44039</v>
      </c>
    </row>
    <row r="35" spans="1:1" x14ac:dyDescent="0.25">
      <c r="A35" s="7">
        <v>44040</v>
      </c>
    </row>
    <row r="36" spans="1:1" x14ac:dyDescent="0.25">
      <c r="A36" s="7">
        <v>44041</v>
      </c>
    </row>
    <row r="37" spans="1:1" x14ac:dyDescent="0.25">
      <c r="A37" s="7">
        <v>44042</v>
      </c>
    </row>
    <row r="38" spans="1:1" x14ac:dyDescent="0.25">
      <c r="A38" s="7">
        <v>44043</v>
      </c>
    </row>
    <row r="39" spans="1:1" x14ac:dyDescent="0.25">
      <c r="A39" s="7">
        <v>44044</v>
      </c>
    </row>
    <row r="40" spans="1:1" x14ac:dyDescent="0.25">
      <c r="A40" s="7">
        <v>44045</v>
      </c>
    </row>
    <row r="41" spans="1:1" x14ac:dyDescent="0.25">
      <c r="A41" s="7">
        <v>44046</v>
      </c>
    </row>
    <row r="42" spans="1:1" x14ac:dyDescent="0.25">
      <c r="A42" s="7">
        <v>44047</v>
      </c>
    </row>
    <row r="43" spans="1:1" x14ac:dyDescent="0.25">
      <c r="A43" s="7">
        <v>44048</v>
      </c>
    </row>
    <row r="44" spans="1:1" x14ac:dyDescent="0.25">
      <c r="A44" s="7">
        <v>44049</v>
      </c>
    </row>
    <row r="45" spans="1:1" x14ac:dyDescent="0.25">
      <c r="A45" s="7">
        <v>44050</v>
      </c>
    </row>
    <row r="46" spans="1:1" x14ac:dyDescent="0.25">
      <c r="A46" s="7">
        <v>44051</v>
      </c>
    </row>
    <row r="47" spans="1:1" x14ac:dyDescent="0.25">
      <c r="A47" s="7">
        <v>44052</v>
      </c>
    </row>
    <row r="48" spans="1:1" x14ac:dyDescent="0.25">
      <c r="A48" s="7">
        <v>44053</v>
      </c>
    </row>
    <row r="49" spans="1:1" x14ac:dyDescent="0.25">
      <c r="A49" s="7">
        <v>44054</v>
      </c>
    </row>
    <row r="50" spans="1:1" x14ac:dyDescent="0.25">
      <c r="A50" s="7">
        <v>44055</v>
      </c>
    </row>
    <row r="51" spans="1:1" x14ac:dyDescent="0.25">
      <c r="A51" s="7">
        <v>44056</v>
      </c>
    </row>
    <row r="52" spans="1:1" x14ac:dyDescent="0.25">
      <c r="A52" s="7">
        <v>44057</v>
      </c>
    </row>
    <row r="53" spans="1:1" x14ac:dyDescent="0.25">
      <c r="A53" s="7">
        <v>44058</v>
      </c>
    </row>
    <row r="54" spans="1:1" x14ac:dyDescent="0.25">
      <c r="A54" s="7">
        <v>44059</v>
      </c>
    </row>
    <row r="55" spans="1:1" x14ac:dyDescent="0.25">
      <c r="A55" s="7">
        <v>44060</v>
      </c>
    </row>
    <row r="56" spans="1:1" x14ac:dyDescent="0.25">
      <c r="A56" s="7">
        <v>44061</v>
      </c>
    </row>
    <row r="57" spans="1:1" x14ac:dyDescent="0.25">
      <c r="A57" s="7">
        <v>44062</v>
      </c>
    </row>
    <row r="58" spans="1:1" x14ac:dyDescent="0.25">
      <c r="A58" s="7">
        <v>44063</v>
      </c>
    </row>
    <row r="59" spans="1:1" x14ac:dyDescent="0.25">
      <c r="A59" s="7">
        <v>44064</v>
      </c>
    </row>
    <row r="60" spans="1:1" x14ac:dyDescent="0.25">
      <c r="A60" s="7">
        <v>44065</v>
      </c>
    </row>
    <row r="61" spans="1:1" x14ac:dyDescent="0.25">
      <c r="A61" s="7">
        <v>44066</v>
      </c>
    </row>
    <row r="62" spans="1:1" x14ac:dyDescent="0.25">
      <c r="A62" s="7">
        <v>44067</v>
      </c>
    </row>
    <row r="63" spans="1:1" x14ac:dyDescent="0.25">
      <c r="A63" s="7">
        <v>44068</v>
      </c>
    </row>
    <row r="64" spans="1:1" x14ac:dyDescent="0.25">
      <c r="A64" s="7">
        <v>44069</v>
      </c>
    </row>
    <row r="65" spans="1:1" x14ac:dyDescent="0.25">
      <c r="A65" s="7">
        <v>44070</v>
      </c>
    </row>
    <row r="66" spans="1:1" x14ac:dyDescent="0.25">
      <c r="A66" s="7">
        <v>44071</v>
      </c>
    </row>
    <row r="67" spans="1:1" x14ac:dyDescent="0.25">
      <c r="A67" s="7">
        <v>44072</v>
      </c>
    </row>
    <row r="68" spans="1:1" x14ac:dyDescent="0.25">
      <c r="A68" s="7">
        <v>44073</v>
      </c>
    </row>
    <row r="69" spans="1:1" x14ac:dyDescent="0.25">
      <c r="A69" s="7">
        <v>44074</v>
      </c>
    </row>
    <row r="70" spans="1:1" x14ac:dyDescent="0.25">
      <c r="A70" s="7">
        <v>44075</v>
      </c>
    </row>
    <row r="71" spans="1:1" x14ac:dyDescent="0.25">
      <c r="A71" s="7">
        <v>44076</v>
      </c>
    </row>
    <row r="72" spans="1:1" x14ac:dyDescent="0.25">
      <c r="A72" s="7">
        <v>44077</v>
      </c>
    </row>
    <row r="73" spans="1:1" x14ac:dyDescent="0.25">
      <c r="A73" s="7">
        <v>44078</v>
      </c>
    </row>
    <row r="74" spans="1:1" x14ac:dyDescent="0.25">
      <c r="A74" s="7">
        <v>44079</v>
      </c>
    </row>
    <row r="75" spans="1:1" x14ac:dyDescent="0.25">
      <c r="A75" s="7">
        <v>44080</v>
      </c>
    </row>
    <row r="76" spans="1:1" x14ac:dyDescent="0.25">
      <c r="A76" s="7">
        <v>44081</v>
      </c>
    </row>
    <row r="77" spans="1:1" x14ac:dyDescent="0.25">
      <c r="A77" s="7">
        <v>44082</v>
      </c>
    </row>
    <row r="78" spans="1:1" x14ac:dyDescent="0.25">
      <c r="A78" s="7">
        <v>44083</v>
      </c>
    </row>
    <row r="79" spans="1:1" x14ac:dyDescent="0.25">
      <c r="A79" s="7">
        <v>44084</v>
      </c>
    </row>
    <row r="80" spans="1:1" x14ac:dyDescent="0.25">
      <c r="A80" s="7">
        <v>44085</v>
      </c>
    </row>
    <row r="81" spans="1:1" x14ac:dyDescent="0.25">
      <c r="A81" s="7">
        <v>44086</v>
      </c>
    </row>
    <row r="82" spans="1:1" x14ac:dyDescent="0.25">
      <c r="A82" s="7">
        <v>44087</v>
      </c>
    </row>
    <row r="83" spans="1:1" x14ac:dyDescent="0.25">
      <c r="A83" s="7">
        <v>44088</v>
      </c>
    </row>
    <row r="84" spans="1:1" x14ac:dyDescent="0.25">
      <c r="A84" s="7">
        <v>44089</v>
      </c>
    </row>
    <row r="85" spans="1:1" x14ac:dyDescent="0.25">
      <c r="A85" s="7">
        <v>44090</v>
      </c>
    </row>
    <row r="86" spans="1:1" x14ac:dyDescent="0.25">
      <c r="A86" s="7">
        <v>44091</v>
      </c>
    </row>
    <row r="87" spans="1:1" x14ac:dyDescent="0.25">
      <c r="A87" s="7">
        <v>44092</v>
      </c>
    </row>
    <row r="88" spans="1:1" x14ac:dyDescent="0.25">
      <c r="A88" s="7">
        <v>44093</v>
      </c>
    </row>
    <row r="89" spans="1:1" x14ac:dyDescent="0.25">
      <c r="A89" s="7">
        <v>44094</v>
      </c>
    </row>
    <row r="90" spans="1:1" x14ac:dyDescent="0.25">
      <c r="A90" s="7">
        <v>44095</v>
      </c>
    </row>
    <row r="91" spans="1:1" x14ac:dyDescent="0.25">
      <c r="A91" s="7">
        <v>44096</v>
      </c>
    </row>
    <row r="92" spans="1:1" x14ac:dyDescent="0.25">
      <c r="A92" s="7">
        <v>44097</v>
      </c>
    </row>
    <row r="93" spans="1:1" x14ac:dyDescent="0.25">
      <c r="A93" s="7">
        <v>44098</v>
      </c>
    </row>
    <row r="94" spans="1:1" x14ac:dyDescent="0.25">
      <c r="A94" s="7">
        <v>44099</v>
      </c>
    </row>
    <row r="95" spans="1:1" x14ac:dyDescent="0.25">
      <c r="A95" s="7">
        <v>44100</v>
      </c>
    </row>
    <row r="96" spans="1:1" x14ac:dyDescent="0.25">
      <c r="A96" s="7">
        <v>44101</v>
      </c>
    </row>
    <row r="97" spans="1:1" x14ac:dyDescent="0.25">
      <c r="A97" s="7">
        <v>44102</v>
      </c>
    </row>
    <row r="98" spans="1:1" x14ac:dyDescent="0.25">
      <c r="A98" s="7">
        <v>44103</v>
      </c>
    </row>
    <row r="99" spans="1:1" x14ac:dyDescent="0.25">
      <c r="A99" s="7">
        <v>44104</v>
      </c>
    </row>
    <row r="100" spans="1:1" x14ac:dyDescent="0.25">
      <c r="A100" s="7">
        <v>44105</v>
      </c>
    </row>
    <row r="101" spans="1:1" x14ac:dyDescent="0.25">
      <c r="A101" s="7">
        <v>44106</v>
      </c>
    </row>
    <row r="102" spans="1:1" x14ac:dyDescent="0.25">
      <c r="A102" s="7">
        <v>44107</v>
      </c>
    </row>
    <row r="103" spans="1:1" x14ac:dyDescent="0.25">
      <c r="A103" s="7">
        <v>44108</v>
      </c>
    </row>
    <row r="104" spans="1:1" x14ac:dyDescent="0.25">
      <c r="A104" s="7">
        <v>44109</v>
      </c>
    </row>
    <row r="105" spans="1:1" x14ac:dyDescent="0.25">
      <c r="A105" s="7">
        <v>44110</v>
      </c>
    </row>
    <row r="106" spans="1:1" x14ac:dyDescent="0.25">
      <c r="A106" s="7">
        <v>44111</v>
      </c>
    </row>
    <row r="107" spans="1:1" x14ac:dyDescent="0.25">
      <c r="A107" s="7">
        <v>44112</v>
      </c>
    </row>
    <row r="108" spans="1:1" x14ac:dyDescent="0.25">
      <c r="A108" s="7">
        <v>44113</v>
      </c>
    </row>
    <row r="109" spans="1:1" x14ac:dyDescent="0.25">
      <c r="A109" s="7">
        <v>44114</v>
      </c>
    </row>
    <row r="110" spans="1:1" x14ac:dyDescent="0.25">
      <c r="A110" s="7">
        <v>44115</v>
      </c>
    </row>
    <row r="111" spans="1:1" x14ac:dyDescent="0.25">
      <c r="A111" s="7">
        <v>44116</v>
      </c>
    </row>
    <row r="112" spans="1:1" x14ac:dyDescent="0.25">
      <c r="A112" s="7">
        <v>44117</v>
      </c>
    </row>
    <row r="113" spans="1:1" x14ac:dyDescent="0.25">
      <c r="A113" s="7">
        <v>44118</v>
      </c>
    </row>
    <row r="114" spans="1:1" x14ac:dyDescent="0.25">
      <c r="A114" s="7">
        <v>44119</v>
      </c>
    </row>
    <row r="115" spans="1:1" x14ac:dyDescent="0.25">
      <c r="A115" s="7">
        <v>44120</v>
      </c>
    </row>
    <row r="116" spans="1:1" x14ac:dyDescent="0.25">
      <c r="A116" s="7">
        <v>44121</v>
      </c>
    </row>
    <row r="117" spans="1:1" x14ac:dyDescent="0.25">
      <c r="A117" s="7">
        <v>44122</v>
      </c>
    </row>
    <row r="118" spans="1:1" x14ac:dyDescent="0.25">
      <c r="A118" s="7">
        <v>44123</v>
      </c>
    </row>
    <row r="119" spans="1:1" x14ac:dyDescent="0.25">
      <c r="A119" s="7">
        <v>44124</v>
      </c>
    </row>
    <row r="120" spans="1:1" x14ac:dyDescent="0.25">
      <c r="A120" s="7">
        <v>44125</v>
      </c>
    </row>
    <row r="121" spans="1:1" x14ac:dyDescent="0.25">
      <c r="A121" s="7">
        <v>44126</v>
      </c>
    </row>
    <row r="122" spans="1:1" x14ac:dyDescent="0.25">
      <c r="A122" s="7">
        <v>44127</v>
      </c>
    </row>
    <row r="123" spans="1:1" x14ac:dyDescent="0.25">
      <c r="A123" s="7">
        <v>44128</v>
      </c>
    </row>
    <row r="124" spans="1:1" x14ac:dyDescent="0.25">
      <c r="A124" s="7">
        <v>44129</v>
      </c>
    </row>
    <row r="125" spans="1:1" x14ac:dyDescent="0.25">
      <c r="A125" s="7">
        <v>44130</v>
      </c>
    </row>
    <row r="126" spans="1:1" x14ac:dyDescent="0.25">
      <c r="A126" s="7">
        <v>44131</v>
      </c>
    </row>
    <row r="127" spans="1:1" x14ac:dyDescent="0.25">
      <c r="A127" s="7">
        <v>44132</v>
      </c>
    </row>
    <row r="128" spans="1:1" x14ac:dyDescent="0.25">
      <c r="A128" s="7">
        <v>44133</v>
      </c>
    </row>
    <row r="129" spans="1:1" x14ac:dyDescent="0.25">
      <c r="A129" s="7">
        <v>44134</v>
      </c>
    </row>
    <row r="130" spans="1:1" x14ac:dyDescent="0.25">
      <c r="A130" s="7">
        <v>44135</v>
      </c>
    </row>
    <row r="131" spans="1:1" x14ac:dyDescent="0.25">
      <c r="A131" s="7">
        <v>44136</v>
      </c>
    </row>
    <row r="132" spans="1:1" x14ac:dyDescent="0.25">
      <c r="A132" s="7">
        <v>44137</v>
      </c>
    </row>
    <row r="133" spans="1:1" x14ac:dyDescent="0.25">
      <c r="A133" s="7">
        <v>44138</v>
      </c>
    </row>
    <row r="134" spans="1:1" x14ac:dyDescent="0.25">
      <c r="A134" s="7">
        <v>44139</v>
      </c>
    </row>
    <row r="135" spans="1:1" x14ac:dyDescent="0.25">
      <c r="A135" s="7">
        <v>44140</v>
      </c>
    </row>
    <row r="136" spans="1:1" x14ac:dyDescent="0.25">
      <c r="A136" s="7">
        <v>44141</v>
      </c>
    </row>
    <row r="137" spans="1:1" x14ac:dyDescent="0.25">
      <c r="A137" s="7">
        <v>44142</v>
      </c>
    </row>
    <row r="138" spans="1:1" x14ac:dyDescent="0.25">
      <c r="A138" s="7">
        <v>44143</v>
      </c>
    </row>
    <row r="139" spans="1:1" x14ac:dyDescent="0.25">
      <c r="A139" s="7">
        <v>44144</v>
      </c>
    </row>
    <row r="140" spans="1:1" x14ac:dyDescent="0.25">
      <c r="A140" s="7">
        <v>44145</v>
      </c>
    </row>
    <row r="141" spans="1:1" x14ac:dyDescent="0.25">
      <c r="A141" s="7">
        <v>44146</v>
      </c>
    </row>
    <row r="142" spans="1:1" x14ac:dyDescent="0.25">
      <c r="A142" s="7">
        <v>44147</v>
      </c>
    </row>
    <row r="143" spans="1:1" x14ac:dyDescent="0.25">
      <c r="A143" s="7">
        <v>44148</v>
      </c>
    </row>
    <row r="144" spans="1:1" x14ac:dyDescent="0.25">
      <c r="A144" s="7">
        <v>44149</v>
      </c>
    </row>
    <row r="145" spans="1:1" x14ac:dyDescent="0.25">
      <c r="A145" s="7">
        <v>44150</v>
      </c>
    </row>
    <row r="146" spans="1:1" x14ac:dyDescent="0.25">
      <c r="A146" s="7">
        <v>44151</v>
      </c>
    </row>
    <row r="147" spans="1:1" x14ac:dyDescent="0.25">
      <c r="A147" s="7">
        <v>44152</v>
      </c>
    </row>
    <row r="148" spans="1:1" x14ac:dyDescent="0.25">
      <c r="A148" s="7">
        <v>44153</v>
      </c>
    </row>
    <row r="149" spans="1:1" x14ac:dyDescent="0.25">
      <c r="A149" s="7">
        <v>44154</v>
      </c>
    </row>
    <row r="150" spans="1:1" x14ac:dyDescent="0.25">
      <c r="A150" s="7">
        <v>44155</v>
      </c>
    </row>
    <row r="151" spans="1:1" x14ac:dyDescent="0.25">
      <c r="A151" s="7">
        <v>44156</v>
      </c>
    </row>
    <row r="152" spans="1:1" x14ac:dyDescent="0.25">
      <c r="A152" s="7">
        <v>44157</v>
      </c>
    </row>
    <row r="153" spans="1:1" x14ac:dyDescent="0.25">
      <c r="A153" s="7">
        <v>44158</v>
      </c>
    </row>
    <row r="154" spans="1:1" x14ac:dyDescent="0.25">
      <c r="A154" s="7">
        <v>44159</v>
      </c>
    </row>
    <row r="155" spans="1:1" x14ac:dyDescent="0.25">
      <c r="A155" s="7">
        <v>44160</v>
      </c>
    </row>
    <row r="156" spans="1:1" x14ac:dyDescent="0.25">
      <c r="A156" s="7">
        <v>44161</v>
      </c>
    </row>
    <row r="157" spans="1:1" x14ac:dyDescent="0.25">
      <c r="A157" s="7">
        <v>44162</v>
      </c>
    </row>
    <row r="158" spans="1:1" x14ac:dyDescent="0.25">
      <c r="A158" s="7">
        <v>44163</v>
      </c>
    </row>
    <row r="159" spans="1:1" x14ac:dyDescent="0.25">
      <c r="A159" s="7">
        <v>44164</v>
      </c>
    </row>
    <row r="160" spans="1:1" x14ac:dyDescent="0.25">
      <c r="A160" s="7">
        <v>44165</v>
      </c>
    </row>
    <row r="161" spans="1:1" x14ac:dyDescent="0.25">
      <c r="A161" s="7">
        <v>44166</v>
      </c>
    </row>
    <row r="162" spans="1:1" x14ac:dyDescent="0.25">
      <c r="A162" s="7">
        <v>44167</v>
      </c>
    </row>
    <row r="163" spans="1:1" x14ac:dyDescent="0.25">
      <c r="A163" s="7">
        <v>44168</v>
      </c>
    </row>
    <row r="164" spans="1:1" x14ac:dyDescent="0.25">
      <c r="A164" s="7">
        <v>44169</v>
      </c>
    </row>
    <row r="165" spans="1:1" x14ac:dyDescent="0.25">
      <c r="A165" s="7">
        <v>44170</v>
      </c>
    </row>
    <row r="166" spans="1:1" x14ac:dyDescent="0.25">
      <c r="A166" s="7">
        <v>44171</v>
      </c>
    </row>
    <row r="167" spans="1:1" x14ac:dyDescent="0.25">
      <c r="A167" s="7">
        <v>44172</v>
      </c>
    </row>
    <row r="168" spans="1:1" x14ac:dyDescent="0.25">
      <c r="A168" s="7">
        <v>44173</v>
      </c>
    </row>
    <row r="169" spans="1:1" x14ac:dyDescent="0.25">
      <c r="A169" s="7">
        <v>44174</v>
      </c>
    </row>
    <row r="170" spans="1:1" x14ac:dyDescent="0.25">
      <c r="A170" s="7">
        <v>44175</v>
      </c>
    </row>
    <row r="171" spans="1:1" x14ac:dyDescent="0.25">
      <c r="A171" s="7">
        <v>44176</v>
      </c>
    </row>
    <row r="172" spans="1:1" x14ac:dyDescent="0.25">
      <c r="A172" s="7">
        <v>44177</v>
      </c>
    </row>
    <row r="173" spans="1:1" x14ac:dyDescent="0.25">
      <c r="A173" s="7">
        <v>44178</v>
      </c>
    </row>
    <row r="174" spans="1:1" x14ac:dyDescent="0.25">
      <c r="A174" s="7">
        <v>44179</v>
      </c>
    </row>
    <row r="175" spans="1:1" x14ac:dyDescent="0.25">
      <c r="A175" s="7">
        <v>44180</v>
      </c>
    </row>
    <row r="176" spans="1:1" x14ac:dyDescent="0.25">
      <c r="A176" s="7">
        <v>44181</v>
      </c>
    </row>
    <row r="177" spans="1:1" x14ac:dyDescent="0.25">
      <c r="A177" s="7">
        <v>44182</v>
      </c>
    </row>
    <row r="178" spans="1:1" x14ac:dyDescent="0.25">
      <c r="A178" s="7">
        <v>44183</v>
      </c>
    </row>
    <row r="179" spans="1:1" x14ac:dyDescent="0.25">
      <c r="A179" s="7">
        <v>44184</v>
      </c>
    </row>
    <row r="180" spans="1:1" x14ac:dyDescent="0.25">
      <c r="A180" s="7">
        <v>44185</v>
      </c>
    </row>
    <row r="181" spans="1:1" x14ac:dyDescent="0.25">
      <c r="A181" s="7">
        <v>44186</v>
      </c>
    </row>
    <row r="182" spans="1:1" x14ac:dyDescent="0.25">
      <c r="A182" s="7">
        <v>44187</v>
      </c>
    </row>
    <row r="183" spans="1:1" x14ac:dyDescent="0.25">
      <c r="A183" s="7">
        <v>44188</v>
      </c>
    </row>
    <row r="184" spans="1:1" x14ac:dyDescent="0.25">
      <c r="A184" s="7">
        <v>44189</v>
      </c>
    </row>
    <row r="185" spans="1:1" x14ac:dyDescent="0.25">
      <c r="A185" s="7">
        <v>44190</v>
      </c>
    </row>
    <row r="186" spans="1:1" x14ac:dyDescent="0.25">
      <c r="A186" s="7">
        <v>44191</v>
      </c>
    </row>
    <row r="187" spans="1:1" x14ac:dyDescent="0.25">
      <c r="A187" s="7">
        <v>44192</v>
      </c>
    </row>
    <row r="188" spans="1:1" x14ac:dyDescent="0.25">
      <c r="A188" s="7">
        <v>44193</v>
      </c>
    </row>
    <row r="189" spans="1:1" x14ac:dyDescent="0.25">
      <c r="A189" s="7">
        <v>44194</v>
      </c>
    </row>
    <row r="190" spans="1:1" x14ac:dyDescent="0.25">
      <c r="A190" s="7">
        <v>44195</v>
      </c>
    </row>
    <row r="191" spans="1:1" x14ac:dyDescent="0.25">
      <c r="A191" s="7">
        <v>44196</v>
      </c>
    </row>
    <row r="192" spans="1:1" x14ac:dyDescent="0.25">
      <c r="A192" s="7">
        <v>44197</v>
      </c>
    </row>
    <row r="193" spans="1:1" x14ac:dyDescent="0.25">
      <c r="A193" s="7">
        <v>44198</v>
      </c>
    </row>
    <row r="194" spans="1:1" x14ac:dyDescent="0.25">
      <c r="A194" s="7">
        <v>44199</v>
      </c>
    </row>
    <row r="195" spans="1:1" x14ac:dyDescent="0.25">
      <c r="A195" s="7">
        <v>44200</v>
      </c>
    </row>
    <row r="196" spans="1:1" x14ac:dyDescent="0.25">
      <c r="A196" s="7">
        <v>44201</v>
      </c>
    </row>
    <row r="197" spans="1:1" x14ac:dyDescent="0.25">
      <c r="A197" s="7">
        <v>44202</v>
      </c>
    </row>
    <row r="198" spans="1:1" x14ac:dyDescent="0.25">
      <c r="A198" s="7">
        <v>44203</v>
      </c>
    </row>
    <row r="199" spans="1:1" x14ac:dyDescent="0.25">
      <c r="A199" s="7">
        <v>44204</v>
      </c>
    </row>
    <row r="200" spans="1:1" x14ac:dyDescent="0.25">
      <c r="A200" s="7">
        <v>44205</v>
      </c>
    </row>
    <row r="201" spans="1:1" x14ac:dyDescent="0.25">
      <c r="A201" s="7">
        <v>44206</v>
      </c>
    </row>
    <row r="202" spans="1:1" x14ac:dyDescent="0.25">
      <c r="A202" s="7">
        <v>44207</v>
      </c>
    </row>
    <row r="203" spans="1:1" x14ac:dyDescent="0.25">
      <c r="A203" s="7">
        <v>44208</v>
      </c>
    </row>
    <row r="204" spans="1:1" x14ac:dyDescent="0.25">
      <c r="A204" s="7">
        <v>44209</v>
      </c>
    </row>
    <row r="205" spans="1:1" x14ac:dyDescent="0.25">
      <c r="A205" s="7">
        <v>44210</v>
      </c>
    </row>
    <row r="206" spans="1:1" x14ac:dyDescent="0.25">
      <c r="A206" s="7">
        <v>44211</v>
      </c>
    </row>
    <row r="207" spans="1:1" x14ac:dyDescent="0.25">
      <c r="A207" s="7">
        <v>44212</v>
      </c>
    </row>
    <row r="208" spans="1:1" x14ac:dyDescent="0.25">
      <c r="A208" s="7">
        <v>44213</v>
      </c>
    </row>
    <row r="209" spans="1:1" x14ac:dyDescent="0.25">
      <c r="A209" s="7">
        <v>44214</v>
      </c>
    </row>
    <row r="210" spans="1:1" x14ac:dyDescent="0.25">
      <c r="A210" s="7">
        <v>44215</v>
      </c>
    </row>
    <row r="211" spans="1:1" x14ac:dyDescent="0.25">
      <c r="A211" s="7">
        <v>44216</v>
      </c>
    </row>
    <row r="212" spans="1:1" x14ac:dyDescent="0.25">
      <c r="A212" s="7">
        <v>44217</v>
      </c>
    </row>
    <row r="213" spans="1:1" x14ac:dyDescent="0.25">
      <c r="A213" s="7">
        <v>44218</v>
      </c>
    </row>
    <row r="214" spans="1:1" x14ac:dyDescent="0.25">
      <c r="A214" s="7">
        <v>44219</v>
      </c>
    </row>
    <row r="215" spans="1:1" x14ac:dyDescent="0.25">
      <c r="A215" s="7">
        <v>44220</v>
      </c>
    </row>
    <row r="216" spans="1:1" x14ac:dyDescent="0.25">
      <c r="A216" s="7">
        <v>44221</v>
      </c>
    </row>
    <row r="217" spans="1:1" x14ac:dyDescent="0.25">
      <c r="A217" s="7">
        <v>44222</v>
      </c>
    </row>
    <row r="218" spans="1:1" x14ac:dyDescent="0.25">
      <c r="A218" s="7">
        <v>44223</v>
      </c>
    </row>
    <row r="219" spans="1:1" x14ac:dyDescent="0.25">
      <c r="A219" s="7">
        <v>44224</v>
      </c>
    </row>
    <row r="220" spans="1:1" x14ac:dyDescent="0.25">
      <c r="A220" s="7">
        <v>44225</v>
      </c>
    </row>
    <row r="221" spans="1:1" x14ac:dyDescent="0.25">
      <c r="A221" s="7">
        <v>44226</v>
      </c>
    </row>
    <row r="222" spans="1:1" x14ac:dyDescent="0.25">
      <c r="A222" s="7">
        <v>44227</v>
      </c>
    </row>
    <row r="223" spans="1:1" x14ac:dyDescent="0.25">
      <c r="A223" s="7">
        <v>44228</v>
      </c>
    </row>
    <row r="224" spans="1:1" x14ac:dyDescent="0.25">
      <c r="A224" s="7">
        <v>44229</v>
      </c>
    </row>
    <row r="225" spans="1:1" x14ac:dyDescent="0.25">
      <c r="A225" s="7">
        <v>44230</v>
      </c>
    </row>
    <row r="226" spans="1:1" x14ac:dyDescent="0.25">
      <c r="A226" s="7">
        <v>44231</v>
      </c>
    </row>
    <row r="227" spans="1:1" x14ac:dyDescent="0.25">
      <c r="A227" s="7">
        <v>44232</v>
      </c>
    </row>
    <row r="228" spans="1:1" x14ac:dyDescent="0.25">
      <c r="A228" s="7">
        <v>44233</v>
      </c>
    </row>
    <row r="229" spans="1:1" x14ac:dyDescent="0.25">
      <c r="A229" s="7">
        <v>44234</v>
      </c>
    </row>
    <row r="230" spans="1:1" x14ac:dyDescent="0.25">
      <c r="A230" s="7">
        <v>44235</v>
      </c>
    </row>
    <row r="231" spans="1:1" x14ac:dyDescent="0.25">
      <c r="A231" s="7">
        <v>44236</v>
      </c>
    </row>
    <row r="232" spans="1:1" x14ac:dyDescent="0.25">
      <c r="A232" s="7">
        <v>44237</v>
      </c>
    </row>
    <row r="233" spans="1:1" x14ac:dyDescent="0.25">
      <c r="A233" s="7">
        <v>44238</v>
      </c>
    </row>
    <row r="234" spans="1:1" x14ac:dyDescent="0.25">
      <c r="A234" s="7">
        <v>44239</v>
      </c>
    </row>
    <row r="235" spans="1:1" x14ac:dyDescent="0.25">
      <c r="A235" s="7">
        <v>44240</v>
      </c>
    </row>
    <row r="236" spans="1:1" x14ac:dyDescent="0.25">
      <c r="A236" s="7">
        <v>44241</v>
      </c>
    </row>
    <row r="237" spans="1:1" x14ac:dyDescent="0.25">
      <c r="A237" s="7">
        <v>44242</v>
      </c>
    </row>
    <row r="238" spans="1:1" x14ac:dyDescent="0.25">
      <c r="A238" s="7">
        <v>44243</v>
      </c>
    </row>
    <row r="239" spans="1:1" x14ac:dyDescent="0.25">
      <c r="A239" s="7">
        <v>44244</v>
      </c>
    </row>
    <row r="240" spans="1:1" x14ac:dyDescent="0.25">
      <c r="A240" s="7">
        <v>44245</v>
      </c>
    </row>
    <row r="241" spans="1:1" x14ac:dyDescent="0.25">
      <c r="A241" s="7">
        <v>44246</v>
      </c>
    </row>
    <row r="242" spans="1:1" x14ac:dyDescent="0.25">
      <c r="A242" s="7">
        <v>44247</v>
      </c>
    </row>
    <row r="243" spans="1:1" x14ac:dyDescent="0.25">
      <c r="A243" s="7">
        <v>44248</v>
      </c>
    </row>
    <row r="244" spans="1:1" x14ac:dyDescent="0.25">
      <c r="A244" s="7">
        <v>44249</v>
      </c>
    </row>
    <row r="245" spans="1:1" x14ac:dyDescent="0.25">
      <c r="A245" s="7">
        <v>44250</v>
      </c>
    </row>
    <row r="246" spans="1:1" x14ac:dyDescent="0.25">
      <c r="A246" s="7">
        <v>44251</v>
      </c>
    </row>
    <row r="247" spans="1:1" x14ac:dyDescent="0.25">
      <c r="A247" s="7">
        <v>44252</v>
      </c>
    </row>
    <row r="248" spans="1:1" x14ac:dyDescent="0.25">
      <c r="A248" s="7">
        <v>44253</v>
      </c>
    </row>
    <row r="249" spans="1:1" x14ac:dyDescent="0.25">
      <c r="A249" s="7">
        <v>44254</v>
      </c>
    </row>
    <row r="250" spans="1:1" x14ac:dyDescent="0.25">
      <c r="A250" s="7">
        <v>44255</v>
      </c>
    </row>
    <row r="251" spans="1:1" x14ac:dyDescent="0.25">
      <c r="A251" s="7">
        <v>44256</v>
      </c>
    </row>
    <row r="252" spans="1:1" x14ac:dyDescent="0.25">
      <c r="A252" s="7">
        <v>44257</v>
      </c>
    </row>
    <row r="253" spans="1:1" x14ac:dyDescent="0.25">
      <c r="A253" s="7">
        <v>44258</v>
      </c>
    </row>
    <row r="254" spans="1:1" x14ac:dyDescent="0.25">
      <c r="A254" s="7">
        <v>44259</v>
      </c>
    </row>
    <row r="255" spans="1:1" x14ac:dyDescent="0.25">
      <c r="A255" s="7">
        <v>44260</v>
      </c>
    </row>
    <row r="256" spans="1:1" x14ac:dyDescent="0.25">
      <c r="A256" s="7">
        <v>44261</v>
      </c>
    </row>
    <row r="257" spans="1:1" x14ac:dyDescent="0.25">
      <c r="A257" s="7">
        <v>44262</v>
      </c>
    </row>
    <row r="258" spans="1:1" x14ac:dyDescent="0.25">
      <c r="A258" s="7">
        <v>44263</v>
      </c>
    </row>
    <row r="259" spans="1:1" x14ac:dyDescent="0.25">
      <c r="A259" s="7">
        <v>44264</v>
      </c>
    </row>
    <row r="260" spans="1:1" x14ac:dyDescent="0.25">
      <c r="A260" s="7">
        <v>44265</v>
      </c>
    </row>
    <row r="261" spans="1:1" x14ac:dyDescent="0.25">
      <c r="A261" s="7">
        <v>44266</v>
      </c>
    </row>
    <row r="262" spans="1:1" x14ac:dyDescent="0.25">
      <c r="A262" s="7">
        <v>44267</v>
      </c>
    </row>
    <row r="263" spans="1:1" x14ac:dyDescent="0.25">
      <c r="A263" s="7">
        <v>44268</v>
      </c>
    </row>
    <row r="264" spans="1:1" x14ac:dyDescent="0.25">
      <c r="A264" s="7">
        <v>44269</v>
      </c>
    </row>
    <row r="265" spans="1:1" x14ac:dyDescent="0.25">
      <c r="A265" s="7">
        <v>44270</v>
      </c>
    </row>
    <row r="266" spans="1:1" x14ac:dyDescent="0.25">
      <c r="A266" s="7">
        <v>44271</v>
      </c>
    </row>
    <row r="267" spans="1:1" x14ac:dyDescent="0.25">
      <c r="A267" s="7">
        <v>44272</v>
      </c>
    </row>
    <row r="268" spans="1:1" x14ac:dyDescent="0.25">
      <c r="A268" s="7">
        <v>44273</v>
      </c>
    </row>
    <row r="269" spans="1:1" x14ac:dyDescent="0.25">
      <c r="A269" s="7">
        <v>44274</v>
      </c>
    </row>
    <row r="270" spans="1:1" x14ac:dyDescent="0.25">
      <c r="A270" s="7">
        <v>44275</v>
      </c>
    </row>
    <row r="271" spans="1:1" x14ac:dyDescent="0.25">
      <c r="A271" s="7">
        <v>44276</v>
      </c>
    </row>
    <row r="272" spans="1:1" x14ac:dyDescent="0.25">
      <c r="A272" s="7">
        <v>44277</v>
      </c>
    </row>
    <row r="273" spans="1:1" x14ac:dyDescent="0.25">
      <c r="A273" s="7">
        <v>44278</v>
      </c>
    </row>
    <row r="274" spans="1:1" x14ac:dyDescent="0.25">
      <c r="A274" s="7">
        <v>44279</v>
      </c>
    </row>
    <row r="275" spans="1:1" x14ac:dyDescent="0.25">
      <c r="A275" s="7">
        <v>44280</v>
      </c>
    </row>
    <row r="276" spans="1:1" x14ac:dyDescent="0.25">
      <c r="A276" s="7">
        <v>44281</v>
      </c>
    </row>
    <row r="277" spans="1:1" x14ac:dyDescent="0.25">
      <c r="A277" s="7">
        <v>44282</v>
      </c>
    </row>
    <row r="278" spans="1:1" x14ac:dyDescent="0.25">
      <c r="A278" s="7">
        <v>44283</v>
      </c>
    </row>
    <row r="279" spans="1:1" x14ac:dyDescent="0.25">
      <c r="A279" s="7">
        <v>44284</v>
      </c>
    </row>
    <row r="280" spans="1:1" x14ac:dyDescent="0.25">
      <c r="A280" s="7">
        <v>44285</v>
      </c>
    </row>
    <row r="281" spans="1:1" x14ac:dyDescent="0.25">
      <c r="A281" s="7">
        <v>44286</v>
      </c>
    </row>
    <row r="282" spans="1:1" x14ac:dyDescent="0.25">
      <c r="A282" s="7">
        <v>44287</v>
      </c>
    </row>
    <row r="283" spans="1:1" x14ac:dyDescent="0.25">
      <c r="A283" s="7">
        <v>44288</v>
      </c>
    </row>
    <row r="284" spans="1:1" x14ac:dyDescent="0.25">
      <c r="A284" s="7">
        <v>44289</v>
      </c>
    </row>
    <row r="285" spans="1:1" x14ac:dyDescent="0.25">
      <c r="A285" s="7">
        <v>44290</v>
      </c>
    </row>
    <row r="286" spans="1:1" x14ac:dyDescent="0.25">
      <c r="A286" s="7">
        <v>44291</v>
      </c>
    </row>
    <row r="287" spans="1:1" x14ac:dyDescent="0.25">
      <c r="A287" s="7">
        <v>44292</v>
      </c>
    </row>
    <row r="288" spans="1:1" x14ac:dyDescent="0.25">
      <c r="A288" s="7">
        <v>44293</v>
      </c>
    </row>
    <row r="289" spans="1:1" x14ac:dyDescent="0.25">
      <c r="A289" s="7">
        <v>44294</v>
      </c>
    </row>
    <row r="290" spans="1:1" x14ac:dyDescent="0.25">
      <c r="A290" s="7">
        <v>44295</v>
      </c>
    </row>
    <row r="291" spans="1:1" x14ac:dyDescent="0.25">
      <c r="A291" s="7">
        <v>44296</v>
      </c>
    </row>
    <row r="292" spans="1:1" x14ac:dyDescent="0.25">
      <c r="A292" s="7">
        <v>44297</v>
      </c>
    </row>
    <row r="293" spans="1:1" x14ac:dyDescent="0.25">
      <c r="A293" s="7">
        <v>44298</v>
      </c>
    </row>
    <row r="294" spans="1:1" x14ac:dyDescent="0.25">
      <c r="A294" s="7">
        <v>44299</v>
      </c>
    </row>
    <row r="295" spans="1:1" x14ac:dyDescent="0.25">
      <c r="A295" s="7">
        <v>44300</v>
      </c>
    </row>
    <row r="296" spans="1:1" x14ac:dyDescent="0.25">
      <c r="A296" s="7">
        <v>44301</v>
      </c>
    </row>
    <row r="297" spans="1:1" x14ac:dyDescent="0.25">
      <c r="A297" s="7">
        <v>44302</v>
      </c>
    </row>
    <row r="298" spans="1:1" x14ac:dyDescent="0.25">
      <c r="A298" s="7">
        <v>44303</v>
      </c>
    </row>
    <row r="299" spans="1:1" x14ac:dyDescent="0.25">
      <c r="A299" s="7">
        <v>44304</v>
      </c>
    </row>
    <row r="300" spans="1:1" x14ac:dyDescent="0.25">
      <c r="A300" s="7">
        <v>44305</v>
      </c>
    </row>
    <row r="301" spans="1:1" x14ac:dyDescent="0.25">
      <c r="A301" s="7">
        <v>44306</v>
      </c>
    </row>
    <row r="302" spans="1:1" x14ac:dyDescent="0.25">
      <c r="A302" s="7">
        <v>44307</v>
      </c>
    </row>
    <row r="303" spans="1:1" x14ac:dyDescent="0.25">
      <c r="A303" s="7">
        <v>44308</v>
      </c>
    </row>
    <row r="304" spans="1:1" x14ac:dyDescent="0.25">
      <c r="A304" s="7">
        <v>44309</v>
      </c>
    </row>
    <row r="305" spans="1:1" x14ac:dyDescent="0.25">
      <c r="A305" s="7">
        <v>44310</v>
      </c>
    </row>
    <row r="306" spans="1:1" x14ac:dyDescent="0.25">
      <c r="A306" s="7">
        <v>44311</v>
      </c>
    </row>
    <row r="307" spans="1:1" x14ac:dyDescent="0.25">
      <c r="A307" s="7">
        <v>44312</v>
      </c>
    </row>
    <row r="308" spans="1:1" x14ac:dyDescent="0.25">
      <c r="A308" s="7">
        <v>44313</v>
      </c>
    </row>
    <row r="309" spans="1:1" x14ac:dyDescent="0.25">
      <c r="A309" s="7">
        <v>44314</v>
      </c>
    </row>
    <row r="310" spans="1:1" x14ac:dyDescent="0.25">
      <c r="A310" s="7">
        <v>44315</v>
      </c>
    </row>
    <row r="311" spans="1:1" x14ac:dyDescent="0.25">
      <c r="A311" s="7">
        <v>44316</v>
      </c>
    </row>
    <row r="312" spans="1:1" x14ac:dyDescent="0.25">
      <c r="A312" s="7">
        <v>44317</v>
      </c>
    </row>
    <row r="313" spans="1:1" x14ac:dyDescent="0.25">
      <c r="A313" s="7">
        <v>44318</v>
      </c>
    </row>
    <row r="314" spans="1:1" x14ac:dyDescent="0.25">
      <c r="A314" s="7">
        <v>44319</v>
      </c>
    </row>
    <row r="315" spans="1:1" x14ac:dyDescent="0.25">
      <c r="A315" s="7">
        <v>44320</v>
      </c>
    </row>
    <row r="316" spans="1:1" x14ac:dyDescent="0.25">
      <c r="A316" s="7">
        <v>44321</v>
      </c>
    </row>
    <row r="317" spans="1:1" x14ac:dyDescent="0.25">
      <c r="A317" s="7">
        <v>44322</v>
      </c>
    </row>
    <row r="318" spans="1:1" x14ac:dyDescent="0.25">
      <c r="A318" s="7">
        <v>44323</v>
      </c>
    </row>
    <row r="319" spans="1:1" x14ac:dyDescent="0.25">
      <c r="A319" s="7">
        <v>44324</v>
      </c>
    </row>
    <row r="320" spans="1:1" x14ac:dyDescent="0.25">
      <c r="A320" s="7">
        <v>44325</v>
      </c>
    </row>
    <row r="321" spans="1:1" x14ac:dyDescent="0.25">
      <c r="A321" s="7">
        <v>44326</v>
      </c>
    </row>
    <row r="322" spans="1:1" x14ac:dyDescent="0.25">
      <c r="A322" s="7">
        <v>44327</v>
      </c>
    </row>
    <row r="323" spans="1:1" x14ac:dyDescent="0.25">
      <c r="A323" s="7">
        <v>44328</v>
      </c>
    </row>
    <row r="324" spans="1:1" x14ac:dyDescent="0.25">
      <c r="A324" s="7">
        <v>44329</v>
      </c>
    </row>
    <row r="325" spans="1:1" x14ac:dyDescent="0.25">
      <c r="A325" s="7">
        <v>44330</v>
      </c>
    </row>
    <row r="326" spans="1:1" x14ac:dyDescent="0.25">
      <c r="A326" s="7">
        <v>44331</v>
      </c>
    </row>
    <row r="327" spans="1:1" x14ac:dyDescent="0.25">
      <c r="A327" s="7">
        <v>44332</v>
      </c>
    </row>
    <row r="328" spans="1:1" x14ac:dyDescent="0.25">
      <c r="A328" s="7">
        <v>44333</v>
      </c>
    </row>
    <row r="329" spans="1:1" x14ac:dyDescent="0.25">
      <c r="A329" s="7">
        <v>44334</v>
      </c>
    </row>
    <row r="330" spans="1:1" x14ac:dyDescent="0.25">
      <c r="A330" s="7">
        <v>44335</v>
      </c>
    </row>
    <row r="331" spans="1:1" x14ac:dyDescent="0.25">
      <c r="A331" s="7">
        <v>44336</v>
      </c>
    </row>
    <row r="332" spans="1:1" x14ac:dyDescent="0.25">
      <c r="A332" s="7">
        <v>44337</v>
      </c>
    </row>
    <row r="333" spans="1:1" x14ac:dyDescent="0.25">
      <c r="A333" s="7">
        <v>44338</v>
      </c>
    </row>
    <row r="334" spans="1:1" x14ac:dyDescent="0.25">
      <c r="A334" s="7">
        <v>44339</v>
      </c>
    </row>
    <row r="335" spans="1:1" x14ac:dyDescent="0.25">
      <c r="A335" s="7">
        <v>44340</v>
      </c>
    </row>
    <row r="336" spans="1:1" x14ac:dyDescent="0.25">
      <c r="A336" s="7">
        <v>44341</v>
      </c>
    </row>
    <row r="337" spans="1:1" x14ac:dyDescent="0.25">
      <c r="A337" s="7">
        <v>44342</v>
      </c>
    </row>
    <row r="338" spans="1:1" x14ac:dyDescent="0.25">
      <c r="A338" s="7">
        <v>44343</v>
      </c>
    </row>
    <row r="339" spans="1:1" x14ac:dyDescent="0.25">
      <c r="A339" s="7">
        <v>44344</v>
      </c>
    </row>
    <row r="340" spans="1:1" x14ac:dyDescent="0.25">
      <c r="A340" s="7">
        <v>44345</v>
      </c>
    </row>
    <row r="341" spans="1:1" x14ac:dyDescent="0.25">
      <c r="A341" s="7">
        <v>44346</v>
      </c>
    </row>
    <row r="342" spans="1:1" x14ac:dyDescent="0.25">
      <c r="A342" s="7">
        <v>44347</v>
      </c>
    </row>
    <row r="343" spans="1:1" x14ac:dyDescent="0.25">
      <c r="A343" s="7">
        <v>44348</v>
      </c>
    </row>
    <row r="344" spans="1:1" x14ac:dyDescent="0.25">
      <c r="A344" s="7">
        <v>44349</v>
      </c>
    </row>
    <row r="345" spans="1:1" x14ac:dyDescent="0.25">
      <c r="A345" s="7">
        <v>44350</v>
      </c>
    </row>
    <row r="346" spans="1:1" x14ac:dyDescent="0.25">
      <c r="A346" s="7">
        <v>44351</v>
      </c>
    </row>
    <row r="347" spans="1:1" x14ac:dyDescent="0.25">
      <c r="A347" s="7">
        <v>44352</v>
      </c>
    </row>
    <row r="348" spans="1:1" x14ac:dyDescent="0.25">
      <c r="A348" s="7">
        <v>44353</v>
      </c>
    </row>
    <row r="349" spans="1:1" x14ac:dyDescent="0.25">
      <c r="A349" s="7">
        <v>44354</v>
      </c>
    </row>
    <row r="350" spans="1:1" x14ac:dyDescent="0.25">
      <c r="A350" s="7">
        <v>44355</v>
      </c>
    </row>
    <row r="351" spans="1:1" x14ac:dyDescent="0.25">
      <c r="A351" s="7">
        <v>44356</v>
      </c>
    </row>
    <row r="352" spans="1:1" x14ac:dyDescent="0.25">
      <c r="A352" s="7">
        <v>44357</v>
      </c>
    </row>
    <row r="353" spans="1:1" x14ac:dyDescent="0.25">
      <c r="A353" s="7">
        <v>44358</v>
      </c>
    </row>
    <row r="354" spans="1:1" x14ac:dyDescent="0.25">
      <c r="A354" s="7">
        <v>44359</v>
      </c>
    </row>
    <row r="355" spans="1:1" x14ac:dyDescent="0.25">
      <c r="A355" s="7">
        <v>44360</v>
      </c>
    </row>
    <row r="356" spans="1:1" x14ac:dyDescent="0.25">
      <c r="A356" s="7">
        <v>44361</v>
      </c>
    </row>
    <row r="357" spans="1:1" x14ac:dyDescent="0.25">
      <c r="A357" s="7">
        <v>44362</v>
      </c>
    </row>
    <row r="358" spans="1:1" x14ac:dyDescent="0.25">
      <c r="A358" s="7">
        <v>44363</v>
      </c>
    </row>
    <row r="359" spans="1:1" x14ac:dyDescent="0.25">
      <c r="A359" s="7">
        <v>44364</v>
      </c>
    </row>
  </sheetData>
  <mergeCells count="6">
    <mergeCell ref="B1:J1"/>
    <mergeCell ref="L1:T1"/>
    <mergeCell ref="B2:G2"/>
    <mergeCell ref="H2:J2"/>
    <mergeCell ref="L2:Q2"/>
    <mergeCell ref="R2:T2"/>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F9BFA-1E68-4FAD-8632-5BB1E1BEFA4A}">
  <dimension ref="N33"/>
  <sheetViews>
    <sheetView showGridLines="0" topLeftCell="F1" zoomScale="115" zoomScaleNormal="115" workbookViewId="0">
      <selection activeCell="AD3" sqref="AD3:AG37"/>
    </sheetView>
  </sheetViews>
  <sheetFormatPr defaultRowHeight="15" x14ac:dyDescent="0.25"/>
  <cols>
    <col min="31" max="31" width="13.28515625" bestFit="1" customWidth="1"/>
    <col min="32" max="32" width="18.140625" bestFit="1" customWidth="1"/>
    <col min="33" max="33" width="24.140625" bestFit="1" customWidth="1"/>
  </cols>
  <sheetData>
    <row r="33" spans="14:14" x14ac:dyDescent="0.25">
      <c r="N33" t="s">
        <v>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ABC4C-11FB-4AF5-9742-5FD712C6F2F5}">
  <dimension ref="A1:H11"/>
  <sheetViews>
    <sheetView workbookViewId="0">
      <selection activeCell="F17" sqref="F17"/>
    </sheetView>
  </sheetViews>
  <sheetFormatPr defaultRowHeight="15" x14ac:dyDescent="0.25"/>
  <cols>
    <col min="3" max="3" width="25.85546875" bestFit="1" customWidth="1"/>
    <col min="4" max="4" width="26.140625" bestFit="1" customWidth="1"/>
    <col min="5" max="5" width="18.7109375" bestFit="1" customWidth="1"/>
    <col min="6" max="6" width="31.7109375" bestFit="1" customWidth="1"/>
    <col min="7" max="7" width="23.28515625" bestFit="1" customWidth="1"/>
    <col min="8" max="8" width="23.140625" bestFit="1" customWidth="1"/>
    <col min="9" max="9" width="9.28515625" customWidth="1"/>
  </cols>
  <sheetData>
    <row r="1" spans="1:8" x14ac:dyDescent="0.25">
      <c r="A1" t="s">
        <v>25</v>
      </c>
      <c r="B1" t="s">
        <v>26</v>
      </c>
      <c r="C1" t="s">
        <v>27</v>
      </c>
      <c r="D1" t="s">
        <v>28</v>
      </c>
      <c r="E1" t="s">
        <v>29</v>
      </c>
      <c r="F1" t="s">
        <v>30</v>
      </c>
      <c r="G1" t="s">
        <v>31</v>
      </c>
      <c r="H1" t="s">
        <v>32</v>
      </c>
    </row>
    <row r="2" spans="1:8" x14ac:dyDescent="0.25">
      <c r="A2">
        <v>1</v>
      </c>
      <c r="B2" t="s">
        <v>33</v>
      </c>
      <c r="C2" t="s">
        <v>34</v>
      </c>
      <c r="D2" s="18">
        <v>10000</v>
      </c>
      <c r="E2" t="s">
        <v>35</v>
      </c>
      <c r="F2" s="18">
        <v>8000</v>
      </c>
      <c r="G2" t="s">
        <v>36</v>
      </c>
      <c r="H2" t="s">
        <v>37</v>
      </c>
    </row>
    <row r="3" spans="1:8" x14ac:dyDescent="0.25">
      <c r="A3">
        <v>2</v>
      </c>
      <c r="B3" t="s">
        <v>38</v>
      </c>
      <c r="C3" t="s">
        <v>34</v>
      </c>
      <c r="D3" s="18">
        <v>10000</v>
      </c>
      <c r="E3" t="s">
        <v>35</v>
      </c>
      <c r="F3" s="18">
        <v>8000</v>
      </c>
      <c r="G3" t="s">
        <v>39</v>
      </c>
      <c r="H3" t="s">
        <v>37</v>
      </c>
    </row>
    <row r="4" spans="1:8" x14ac:dyDescent="0.25">
      <c r="A4">
        <v>3</v>
      </c>
      <c r="B4" t="s">
        <v>40</v>
      </c>
      <c r="C4" t="s">
        <v>41</v>
      </c>
      <c r="D4" s="18">
        <v>13000</v>
      </c>
      <c r="E4" t="s">
        <v>35</v>
      </c>
      <c r="F4" s="18">
        <v>8000</v>
      </c>
      <c r="G4" t="s">
        <v>42</v>
      </c>
      <c r="H4" t="s">
        <v>43</v>
      </c>
    </row>
    <row r="5" spans="1:8" x14ac:dyDescent="0.25">
      <c r="A5">
        <v>4</v>
      </c>
      <c r="B5" t="s">
        <v>44</v>
      </c>
      <c r="C5" t="s">
        <v>45</v>
      </c>
      <c r="D5" s="18">
        <v>8500</v>
      </c>
      <c r="E5" t="s">
        <v>46</v>
      </c>
      <c r="F5" s="18">
        <v>6768</v>
      </c>
      <c r="G5" t="s">
        <v>47</v>
      </c>
      <c r="H5" t="s">
        <v>48</v>
      </c>
    </row>
    <row r="6" spans="1:8" x14ac:dyDescent="0.25">
      <c r="A6">
        <v>5</v>
      </c>
      <c r="B6" t="s">
        <v>49</v>
      </c>
      <c r="C6" t="s">
        <v>50</v>
      </c>
      <c r="D6">
        <v>18000</v>
      </c>
      <c r="E6" t="s">
        <v>46</v>
      </c>
      <c r="F6" s="18">
        <v>15000</v>
      </c>
      <c r="G6" t="s">
        <v>51</v>
      </c>
      <c r="H6" t="s">
        <v>52</v>
      </c>
    </row>
    <row r="7" spans="1:8" x14ac:dyDescent="0.25">
      <c r="A7">
        <v>6</v>
      </c>
      <c r="B7" t="s">
        <v>53</v>
      </c>
      <c r="C7" t="s">
        <v>50</v>
      </c>
      <c r="D7">
        <v>18000</v>
      </c>
      <c r="E7" t="s">
        <v>46</v>
      </c>
      <c r="F7" s="18">
        <v>15000</v>
      </c>
      <c r="G7" t="s">
        <v>54</v>
      </c>
      <c r="H7" t="s">
        <v>52</v>
      </c>
    </row>
    <row r="8" spans="1:8" x14ac:dyDescent="0.25">
      <c r="A8">
        <v>7</v>
      </c>
      <c r="B8" t="s">
        <v>55</v>
      </c>
      <c r="C8" t="s">
        <v>50</v>
      </c>
      <c r="D8">
        <v>18000</v>
      </c>
      <c r="E8" t="s">
        <v>46</v>
      </c>
      <c r="F8" s="18">
        <v>15000</v>
      </c>
      <c r="G8" t="s">
        <v>56</v>
      </c>
      <c r="H8" t="s">
        <v>52</v>
      </c>
    </row>
    <row r="9" spans="1:8" x14ac:dyDescent="0.25">
      <c r="A9">
        <v>8</v>
      </c>
      <c r="B9" t="s">
        <v>57</v>
      </c>
      <c r="C9" t="s">
        <v>50</v>
      </c>
      <c r="D9">
        <v>18000</v>
      </c>
      <c r="E9" t="s">
        <v>46</v>
      </c>
      <c r="F9" s="18">
        <v>15000</v>
      </c>
      <c r="G9" t="s">
        <v>51</v>
      </c>
      <c r="H9" t="s">
        <v>52</v>
      </c>
    </row>
    <row r="10" spans="1:8" x14ac:dyDescent="0.25">
      <c r="A10">
        <v>9</v>
      </c>
      <c r="B10" t="s">
        <v>58</v>
      </c>
      <c r="C10" t="s">
        <v>59</v>
      </c>
      <c r="D10">
        <v>15000</v>
      </c>
      <c r="E10" t="s">
        <v>60</v>
      </c>
      <c r="F10" s="18">
        <v>12000</v>
      </c>
      <c r="G10" t="s">
        <v>61</v>
      </c>
      <c r="H10" t="s">
        <v>62</v>
      </c>
    </row>
    <row r="11" spans="1:8" x14ac:dyDescent="0.25">
      <c r="A11">
        <v>10</v>
      </c>
      <c r="B11" t="s">
        <v>63</v>
      </c>
      <c r="C11" t="s">
        <v>64</v>
      </c>
      <c r="D11" t="s">
        <v>65</v>
      </c>
      <c r="E11" t="s">
        <v>66</v>
      </c>
      <c r="G11" t="s">
        <v>67</v>
      </c>
      <c r="H11"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F27F-1486-4365-81D3-80DF82405F45}">
  <dimension ref="A1:Z35"/>
  <sheetViews>
    <sheetView workbookViewId="0">
      <selection activeCell="P8" sqref="P8"/>
    </sheetView>
  </sheetViews>
  <sheetFormatPr defaultRowHeight="15" x14ac:dyDescent="0.25"/>
  <cols>
    <col min="2" max="2" width="13.140625" bestFit="1" customWidth="1"/>
    <col min="3" max="3" width="18.140625" bestFit="1" customWidth="1"/>
    <col min="4" max="4" width="24.140625" bestFit="1" customWidth="1"/>
    <col min="11" max="11" width="13.140625" bestFit="1" customWidth="1"/>
    <col min="12" max="12" width="29.85546875" bestFit="1" customWidth="1"/>
    <col min="13" max="13" width="24.85546875" bestFit="1" customWidth="1"/>
    <col min="20" max="20" width="13.140625" bestFit="1" customWidth="1"/>
    <col min="21" max="21" width="24.140625" bestFit="1" customWidth="1"/>
    <col min="22" max="22" width="24.85546875" bestFit="1" customWidth="1"/>
  </cols>
  <sheetData>
    <row r="1" spans="1:26" x14ac:dyDescent="0.25">
      <c r="A1" s="5"/>
      <c r="B1" s="5"/>
      <c r="C1" s="5"/>
      <c r="D1" s="5"/>
      <c r="E1" s="5"/>
      <c r="F1" s="5"/>
      <c r="G1" s="5"/>
      <c r="H1" s="5"/>
      <c r="I1" s="5"/>
      <c r="J1" s="5"/>
      <c r="M1" s="5"/>
      <c r="N1" s="5"/>
      <c r="O1" s="5"/>
      <c r="P1" s="5"/>
      <c r="Q1" s="5"/>
      <c r="R1" s="5"/>
      <c r="S1" s="5"/>
      <c r="T1" s="5"/>
      <c r="U1" s="5"/>
      <c r="V1" s="5"/>
      <c r="W1" s="5"/>
      <c r="X1" s="5"/>
      <c r="Y1" s="5"/>
      <c r="Z1" s="5"/>
    </row>
    <row r="2" spans="1:26" x14ac:dyDescent="0.25">
      <c r="B2" s="19" t="s">
        <v>68</v>
      </c>
      <c r="C2" t="s">
        <v>70</v>
      </c>
      <c r="D2" t="s">
        <v>71</v>
      </c>
      <c r="T2" s="19" t="s">
        <v>68</v>
      </c>
      <c r="U2" t="s">
        <v>71</v>
      </c>
      <c r="V2" t="s">
        <v>73</v>
      </c>
    </row>
    <row r="3" spans="1:26" x14ac:dyDescent="0.25">
      <c r="B3" s="21">
        <v>44013</v>
      </c>
      <c r="C3" s="20">
        <v>0</v>
      </c>
      <c r="D3" s="20">
        <v>1001280</v>
      </c>
      <c r="K3" s="19" t="s">
        <v>68</v>
      </c>
      <c r="L3" t="s">
        <v>72</v>
      </c>
      <c r="M3" t="s">
        <v>73</v>
      </c>
      <c r="T3" s="21">
        <v>44013</v>
      </c>
      <c r="U3" s="20">
        <v>1001280</v>
      </c>
      <c r="V3" s="20">
        <v>789177</v>
      </c>
    </row>
    <row r="4" spans="1:26" x14ac:dyDescent="0.25">
      <c r="B4" s="21">
        <v>44014</v>
      </c>
      <c r="C4" s="20">
        <v>0</v>
      </c>
      <c r="D4" s="20">
        <v>1001280</v>
      </c>
      <c r="K4" s="21">
        <v>44013</v>
      </c>
      <c r="L4" s="20">
        <v>14800</v>
      </c>
      <c r="M4" s="20">
        <v>789177</v>
      </c>
      <c r="T4" s="21">
        <v>44014</v>
      </c>
      <c r="U4" s="20">
        <v>1001280</v>
      </c>
      <c r="V4" s="20">
        <v>803577</v>
      </c>
    </row>
    <row r="5" spans="1:26" x14ac:dyDescent="0.25">
      <c r="B5" s="21">
        <v>44015</v>
      </c>
      <c r="C5" s="20">
        <v>57120</v>
      </c>
      <c r="D5" s="20">
        <v>1058400</v>
      </c>
      <c r="K5" s="21">
        <v>44014</v>
      </c>
      <c r="L5" s="20">
        <v>14400</v>
      </c>
      <c r="M5" s="20">
        <v>803577</v>
      </c>
      <c r="T5" s="21">
        <v>44015</v>
      </c>
      <c r="U5" s="20">
        <v>1058400</v>
      </c>
      <c r="V5" s="20">
        <v>826377</v>
      </c>
    </row>
    <row r="6" spans="1:26" x14ac:dyDescent="0.25">
      <c r="B6" s="21">
        <v>44016</v>
      </c>
      <c r="C6" s="20">
        <v>0</v>
      </c>
      <c r="D6" s="20">
        <v>1058400</v>
      </c>
      <c r="K6" s="21">
        <v>44015</v>
      </c>
      <c r="L6" s="20">
        <v>22800</v>
      </c>
      <c r="M6" s="20">
        <v>826377</v>
      </c>
      <c r="T6" s="21">
        <v>44016</v>
      </c>
      <c r="U6" s="20">
        <v>1058400</v>
      </c>
      <c r="V6" s="20">
        <v>848877</v>
      </c>
    </row>
    <row r="7" spans="1:26" x14ac:dyDescent="0.25">
      <c r="B7" s="21">
        <v>44017</v>
      </c>
      <c r="C7" s="20">
        <v>0</v>
      </c>
      <c r="D7" s="20">
        <v>1058400</v>
      </c>
      <c r="K7" s="21">
        <v>44016</v>
      </c>
      <c r="L7" s="20">
        <v>22500</v>
      </c>
      <c r="M7" s="20">
        <v>848877</v>
      </c>
      <c r="T7" s="21">
        <v>44017</v>
      </c>
      <c r="U7" s="20">
        <v>1058400</v>
      </c>
      <c r="V7" s="20">
        <v>872277</v>
      </c>
    </row>
    <row r="8" spans="1:26" x14ac:dyDescent="0.25">
      <c r="B8" s="21">
        <v>44018</v>
      </c>
      <c r="C8" s="20">
        <v>0</v>
      </c>
      <c r="D8" s="20">
        <v>1058400</v>
      </c>
      <c r="K8" s="21">
        <v>44017</v>
      </c>
      <c r="L8" s="20">
        <v>23400</v>
      </c>
      <c r="M8" s="20">
        <v>872277</v>
      </c>
      <c r="T8" s="21">
        <v>44018</v>
      </c>
      <c r="U8" s="20">
        <v>1058400</v>
      </c>
      <c r="V8" s="20">
        <v>893077</v>
      </c>
    </row>
    <row r="9" spans="1:26" x14ac:dyDescent="0.25">
      <c r="B9" s="21">
        <v>44019</v>
      </c>
      <c r="C9" s="20">
        <v>0</v>
      </c>
      <c r="D9" s="20">
        <v>1058400</v>
      </c>
      <c r="K9" s="21">
        <v>44018</v>
      </c>
      <c r="L9" s="20">
        <v>20800</v>
      </c>
      <c r="M9" s="20">
        <v>893077</v>
      </c>
      <c r="T9" s="21">
        <v>44019</v>
      </c>
      <c r="U9" s="20">
        <v>1058400</v>
      </c>
      <c r="V9" s="20">
        <v>904877</v>
      </c>
    </row>
    <row r="10" spans="1:26" x14ac:dyDescent="0.25">
      <c r="B10" s="21">
        <v>44020</v>
      </c>
      <c r="C10" s="20">
        <v>0</v>
      </c>
      <c r="D10" s="20">
        <v>1058400</v>
      </c>
      <c r="K10" s="21">
        <v>44019</v>
      </c>
      <c r="L10" s="20">
        <v>11800</v>
      </c>
      <c r="M10" s="20">
        <v>904877</v>
      </c>
      <c r="T10" s="21">
        <v>44020</v>
      </c>
      <c r="U10" s="20">
        <v>1058400</v>
      </c>
      <c r="V10" s="20">
        <v>929677</v>
      </c>
    </row>
    <row r="11" spans="1:26" x14ac:dyDescent="0.25">
      <c r="B11" s="21">
        <v>44021</v>
      </c>
      <c r="C11" s="20">
        <v>5040</v>
      </c>
      <c r="D11" s="20">
        <v>1063440</v>
      </c>
      <c r="K11" s="21">
        <v>44020</v>
      </c>
      <c r="L11" s="20">
        <v>24800</v>
      </c>
      <c r="M11" s="20">
        <v>929677</v>
      </c>
      <c r="T11" s="21">
        <v>44021</v>
      </c>
      <c r="U11" s="20">
        <v>1063440</v>
      </c>
      <c r="V11" s="20">
        <v>957977</v>
      </c>
    </row>
    <row r="12" spans="1:26" x14ac:dyDescent="0.25">
      <c r="B12" s="21">
        <v>44022</v>
      </c>
      <c r="C12" s="20">
        <v>0</v>
      </c>
      <c r="D12" s="20">
        <v>1063440</v>
      </c>
      <c r="K12" s="21">
        <v>44021</v>
      </c>
      <c r="L12" s="20">
        <v>28300</v>
      </c>
      <c r="M12" s="20">
        <v>957977</v>
      </c>
      <c r="T12" s="21">
        <v>44022</v>
      </c>
      <c r="U12" s="20">
        <v>1063440</v>
      </c>
      <c r="V12" s="20">
        <v>987077</v>
      </c>
    </row>
    <row r="13" spans="1:26" x14ac:dyDescent="0.25">
      <c r="B13" s="21">
        <v>44023</v>
      </c>
      <c r="C13" s="20">
        <v>0</v>
      </c>
      <c r="D13" s="20">
        <v>1063440</v>
      </c>
      <c r="K13" s="21">
        <v>44022</v>
      </c>
      <c r="L13" s="20">
        <v>29100</v>
      </c>
      <c r="M13" s="20">
        <v>987077</v>
      </c>
      <c r="T13" s="21">
        <v>44023</v>
      </c>
      <c r="U13" s="20">
        <v>1063440</v>
      </c>
      <c r="V13" s="20">
        <v>1011109</v>
      </c>
    </row>
    <row r="14" spans="1:26" x14ac:dyDescent="0.25">
      <c r="B14" s="21">
        <v>44024</v>
      </c>
      <c r="C14" s="20">
        <v>23520</v>
      </c>
      <c r="D14" s="20">
        <v>1086960</v>
      </c>
      <c r="K14" s="21">
        <v>44023</v>
      </c>
      <c r="L14" s="20">
        <v>24032</v>
      </c>
      <c r="M14" s="20">
        <v>1011109</v>
      </c>
      <c r="T14" s="21">
        <v>44024</v>
      </c>
      <c r="U14" s="20">
        <v>1086960</v>
      </c>
      <c r="V14" s="20">
        <v>1038055</v>
      </c>
    </row>
    <row r="15" spans="1:26" x14ac:dyDescent="0.25">
      <c r="B15" s="21">
        <v>44025</v>
      </c>
      <c r="C15" s="20">
        <v>0</v>
      </c>
      <c r="D15" s="20">
        <v>1086960</v>
      </c>
      <c r="K15" s="21">
        <v>44024</v>
      </c>
      <c r="L15" s="20">
        <v>26946</v>
      </c>
      <c r="M15" s="20">
        <v>1038055</v>
      </c>
      <c r="T15" s="21">
        <v>44025</v>
      </c>
      <c r="U15" s="20">
        <v>1086960</v>
      </c>
      <c r="V15" s="20">
        <v>1060406</v>
      </c>
    </row>
    <row r="16" spans="1:26" x14ac:dyDescent="0.25">
      <c r="B16" s="21">
        <v>44026</v>
      </c>
      <c r="C16" s="20">
        <v>0</v>
      </c>
      <c r="D16" s="20">
        <v>1086960</v>
      </c>
      <c r="K16" s="21">
        <v>44025</v>
      </c>
      <c r="L16" s="20">
        <v>22351</v>
      </c>
      <c r="M16" s="20">
        <v>1060406</v>
      </c>
      <c r="T16" s="21">
        <v>44026</v>
      </c>
      <c r="U16" s="20">
        <v>1086960</v>
      </c>
      <c r="V16" s="20">
        <v>1081509</v>
      </c>
    </row>
    <row r="17" spans="2:22" x14ac:dyDescent="0.25">
      <c r="B17" s="21">
        <v>44027</v>
      </c>
      <c r="C17" s="20">
        <v>0</v>
      </c>
      <c r="D17" s="20">
        <v>1086960</v>
      </c>
      <c r="K17" s="21">
        <v>44026</v>
      </c>
      <c r="L17" s="20">
        <v>21103</v>
      </c>
      <c r="M17" s="20">
        <v>1081509</v>
      </c>
      <c r="T17" s="21">
        <v>44027</v>
      </c>
      <c r="U17" s="20">
        <v>1086960</v>
      </c>
      <c r="V17" s="20">
        <v>1107373</v>
      </c>
    </row>
    <row r="18" spans="2:22" x14ac:dyDescent="0.25">
      <c r="B18" s="21">
        <v>44028</v>
      </c>
      <c r="C18" s="20">
        <v>0</v>
      </c>
      <c r="D18" s="20">
        <v>1086960</v>
      </c>
      <c r="K18" s="21">
        <v>44027</v>
      </c>
      <c r="L18" s="20">
        <v>25864</v>
      </c>
      <c r="M18" s="20">
        <v>1107373</v>
      </c>
      <c r="T18" s="21">
        <v>44028</v>
      </c>
      <c r="U18" s="20">
        <v>1086960</v>
      </c>
      <c r="V18" s="20">
        <v>1133543</v>
      </c>
    </row>
    <row r="19" spans="2:22" x14ac:dyDescent="0.25">
      <c r="B19" s="21">
        <v>44029</v>
      </c>
      <c r="C19" s="20">
        <v>21840</v>
      </c>
      <c r="D19" s="20">
        <v>1108800</v>
      </c>
      <c r="K19" s="21">
        <v>44028</v>
      </c>
      <c r="L19" s="20">
        <v>26170</v>
      </c>
      <c r="M19" s="20">
        <v>1133543</v>
      </c>
      <c r="T19" s="21">
        <v>44029</v>
      </c>
      <c r="U19" s="20">
        <v>1108800</v>
      </c>
      <c r="V19" s="20">
        <v>1154885</v>
      </c>
    </row>
    <row r="20" spans="2:22" x14ac:dyDescent="0.25">
      <c r="B20" s="21">
        <v>44030</v>
      </c>
      <c r="C20" s="20">
        <v>0</v>
      </c>
      <c r="D20" s="20">
        <v>1108800</v>
      </c>
      <c r="K20" s="21">
        <v>44029</v>
      </c>
      <c r="L20" s="20">
        <v>21342</v>
      </c>
      <c r="M20" s="20">
        <v>1154885</v>
      </c>
      <c r="T20" s="21">
        <v>44030</v>
      </c>
      <c r="U20" s="20">
        <v>1108800</v>
      </c>
      <c r="V20" s="20">
        <v>1174385</v>
      </c>
    </row>
    <row r="21" spans="2:22" x14ac:dyDescent="0.25">
      <c r="B21" s="21">
        <v>44031</v>
      </c>
      <c r="C21" s="20">
        <v>0</v>
      </c>
      <c r="D21" s="20">
        <v>1108800</v>
      </c>
      <c r="K21" s="21">
        <v>44030</v>
      </c>
      <c r="L21" s="20">
        <v>19500</v>
      </c>
      <c r="M21" s="20">
        <v>1174385</v>
      </c>
      <c r="T21" s="21">
        <v>44031</v>
      </c>
      <c r="U21" s="20">
        <v>1108800</v>
      </c>
      <c r="V21" s="20">
        <v>1199685</v>
      </c>
    </row>
    <row r="22" spans="2:22" x14ac:dyDescent="0.25">
      <c r="B22" s="21">
        <v>44032</v>
      </c>
      <c r="C22" s="20">
        <v>0</v>
      </c>
      <c r="D22" s="20">
        <v>1108800</v>
      </c>
      <c r="K22" s="21">
        <v>44031</v>
      </c>
      <c r="L22" s="20">
        <v>25300</v>
      </c>
      <c r="M22" s="20">
        <v>1199685</v>
      </c>
      <c r="T22" s="21">
        <v>44032</v>
      </c>
      <c r="U22" s="20">
        <v>1108800</v>
      </c>
      <c r="V22" s="20">
        <v>1199685</v>
      </c>
    </row>
    <row r="23" spans="2:22" x14ac:dyDescent="0.25">
      <c r="B23" s="21">
        <v>44033</v>
      </c>
      <c r="C23" s="20">
        <v>0</v>
      </c>
      <c r="D23" s="20">
        <v>1108800</v>
      </c>
      <c r="K23" s="21">
        <v>44032</v>
      </c>
      <c r="L23" s="20"/>
      <c r="M23" s="20">
        <v>1199685</v>
      </c>
      <c r="T23" s="21">
        <v>44033</v>
      </c>
      <c r="U23" s="20">
        <v>1108800</v>
      </c>
      <c r="V23" s="20">
        <v>1199685</v>
      </c>
    </row>
    <row r="24" spans="2:22" x14ac:dyDescent="0.25">
      <c r="B24" s="21">
        <v>44034</v>
      </c>
      <c r="C24" s="20">
        <v>0</v>
      </c>
      <c r="D24" s="20">
        <v>1108800</v>
      </c>
      <c r="K24" s="21">
        <v>44033</v>
      </c>
      <c r="L24" s="20"/>
      <c r="M24" s="20">
        <v>1199685</v>
      </c>
      <c r="T24" s="21">
        <v>44034</v>
      </c>
      <c r="U24" s="20">
        <v>1108800</v>
      </c>
      <c r="V24" s="20">
        <v>1199685</v>
      </c>
    </row>
    <row r="25" spans="2:22" x14ac:dyDescent="0.25">
      <c r="B25" s="21">
        <v>44035</v>
      </c>
      <c r="C25" s="20">
        <v>0</v>
      </c>
      <c r="D25" s="20">
        <v>1108800</v>
      </c>
      <c r="K25" s="21">
        <v>44034</v>
      </c>
      <c r="L25" s="20"/>
      <c r="M25" s="20">
        <v>1199685</v>
      </c>
      <c r="T25" s="21">
        <v>44035</v>
      </c>
      <c r="U25" s="20">
        <v>1108800</v>
      </c>
      <c r="V25" s="20">
        <v>1199685</v>
      </c>
    </row>
    <row r="26" spans="2:22" x14ac:dyDescent="0.25">
      <c r="B26" s="21">
        <v>44036</v>
      </c>
      <c r="C26" s="20">
        <v>0</v>
      </c>
      <c r="D26" s="20">
        <v>1108800</v>
      </c>
      <c r="K26" s="21">
        <v>44035</v>
      </c>
      <c r="L26" s="20"/>
      <c r="M26" s="20">
        <v>1199685</v>
      </c>
      <c r="T26" s="21">
        <v>44036</v>
      </c>
      <c r="U26" s="20">
        <v>1108800</v>
      </c>
      <c r="V26" s="20">
        <v>1199685</v>
      </c>
    </row>
    <row r="27" spans="2:22" x14ac:dyDescent="0.25">
      <c r="B27" s="21">
        <v>44037</v>
      </c>
      <c r="C27" s="20">
        <v>0</v>
      </c>
      <c r="D27" s="20">
        <v>1108800</v>
      </c>
      <c r="K27" s="21">
        <v>44036</v>
      </c>
      <c r="L27" s="20"/>
      <c r="M27" s="20">
        <v>1199685</v>
      </c>
      <c r="T27" s="21">
        <v>44037</v>
      </c>
      <c r="U27" s="20">
        <v>1108800</v>
      </c>
      <c r="V27" s="20">
        <v>1199685</v>
      </c>
    </row>
    <row r="28" spans="2:22" x14ac:dyDescent="0.25">
      <c r="B28" s="21">
        <v>44038</v>
      </c>
      <c r="C28" s="20">
        <v>0</v>
      </c>
      <c r="D28" s="20">
        <v>1108800</v>
      </c>
      <c r="K28" s="21">
        <v>44037</v>
      </c>
      <c r="L28" s="20"/>
      <c r="M28" s="20">
        <v>1199685</v>
      </c>
      <c r="T28" s="21">
        <v>44038</v>
      </c>
      <c r="U28" s="20">
        <v>1108800</v>
      </c>
      <c r="V28" s="20">
        <v>1199685</v>
      </c>
    </row>
    <row r="29" spans="2:22" x14ac:dyDescent="0.25">
      <c r="B29" s="21">
        <v>44039</v>
      </c>
      <c r="C29" s="20">
        <v>0</v>
      </c>
      <c r="D29" s="20">
        <v>1108800</v>
      </c>
      <c r="K29" s="21">
        <v>44038</v>
      </c>
      <c r="L29" s="20"/>
      <c r="M29" s="20">
        <v>1199685</v>
      </c>
      <c r="T29" s="21">
        <v>44039</v>
      </c>
      <c r="U29" s="20">
        <v>1108800</v>
      </c>
      <c r="V29" s="20">
        <v>1199685</v>
      </c>
    </row>
    <row r="30" spans="2:22" x14ac:dyDescent="0.25">
      <c r="B30" s="21">
        <v>44040</v>
      </c>
      <c r="C30" s="20">
        <v>0</v>
      </c>
      <c r="D30" s="20">
        <v>1108800</v>
      </c>
      <c r="K30" s="21">
        <v>44039</v>
      </c>
      <c r="L30" s="20"/>
      <c r="M30" s="20">
        <v>1199685</v>
      </c>
      <c r="T30" s="21">
        <v>44040</v>
      </c>
      <c r="U30" s="20">
        <v>1108800</v>
      </c>
      <c r="V30" s="20">
        <v>1199685</v>
      </c>
    </row>
    <row r="31" spans="2:22" x14ac:dyDescent="0.25">
      <c r="B31" s="21">
        <v>44041</v>
      </c>
      <c r="C31" s="20">
        <v>0</v>
      </c>
      <c r="D31" s="20">
        <v>1108800</v>
      </c>
      <c r="K31" s="21">
        <v>44040</v>
      </c>
      <c r="L31" s="20"/>
      <c r="M31" s="20">
        <v>1199685</v>
      </c>
      <c r="T31" s="21">
        <v>44041</v>
      </c>
      <c r="U31" s="20">
        <v>1108800</v>
      </c>
      <c r="V31" s="20">
        <v>1199685</v>
      </c>
    </row>
    <row r="32" spans="2:22" x14ac:dyDescent="0.25">
      <c r="B32" s="21">
        <v>44042</v>
      </c>
      <c r="C32" s="20">
        <v>0</v>
      </c>
      <c r="D32" s="20">
        <v>1108800</v>
      </c>
      <c r="K32" s="21">
        <v>44041</v>
      </c>
      <c r="L32" s="20"/>
      <c r="M32" s="20">
        <v>1199685</v>
      </c>
      <c r="T32" s="21">
        <v>44042</v>
      </c>
      <c r="U32" s="20">
        <v>1108800</v>
      </c>
      <c r="V32" s="20">
        <v>1199685</v>
      </c>
    </row>
    <row r="33" spans="2:22" x14ac:dyDescent="0.25">
      <c r="B33" s="21">
        <v>44043</v>
      </c>
      <c r="C33" s="20">
        <v>0</v>
      </c>
      <c r="D33" s="20">
        <v>1108800</v>
      </c>
      <c r="K33" s="21">
        <v>44042</v>
      </c>
      <c r="L33" s="20"/>
      <c r="M33" s="20">
        <v>1199685</v>
      </c>
      <c r="T33" s="21">
        <v>44043</v>
      </c>
      <c r="U33" s="20">
        <v>1108800</v>
      </c>
      <c r="V33" s="20">
        <v>1199685</v>
      </c>
    </row>
    <row r="34" spans="2:22" x14ac:dyDescent="0.25">
      <c r="B34" s="22" t="s">
        <v>69</v>
      </c>
      <c r="C34" s="20">
        <v>107520</v>
      </c>
      <c r="D34" s="20">
        <v>33610080</v>
      </c>
      <c r="K34" s="21">
        <v>44043</v>
      </c>
      <c r="L34" s="20"/>
      <c r="M34" s="20">
        <v>1199685</v>
      </c>
      <c r="T34" s="22" t="s">
        <v>69</v>
      </c>
      <c r="U34" s="20">
        <v>33610080</v>
      </c>
      <c r="V34" s="20">
        <v>33170140</v>
      </c>
    </row>
    <row r="35" spans="2:22" x14ac:dyDescent="0.25">
      <c r="K35" s="22" t="s">
        <v>69</v>
      </c>
      <c r="L35" s="20">
        <v>425308</v>
      </c>
      <c r="M35" s="20">
        <v>33170140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0213-482A-4D14-B7B6-955FFDE80DF9}">
  <dimension ref="A1"/>
  <sheetViews>
    <sheetView tabSelected="1" zoomScaleNormal="100" workbookViewId="0">
      <selection activeCell="Q31" sqref="Q31"/>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3F116D3FC7CC141BA34B3FC05095701" ma:contentTypeVersion="13" ma:contentTypeDescription="Create a new document." ma:contentTypeScope="" ma:versionID="fba2213b9f057fa9ec54011272ab6483">
  <xsd:schema xmlns:xsd="http://www.w3.org/2001/XMLSchema" xmlns:xs="http://www.w3.org/2001/XMLSchema" xmlns:p="http://schemas.microsoft.com/office/2006/metadata/properties" xmlns:ns3="f9ba1d1f-f905-4a29-86a5-67aeaee91038" xmlns:ns4="6ca6948d-cb1e-4743-8fde-7ad5b67eba89" targetNamespace="http://schemas.microsoft.com/office/2006/metadata/properties" ma:root="true" ma:fieldsID="b1b00354f3e63d500f402564a7a51c09" ns3:_="" ns4:_="">
    <xsd:import namespace="f9ba1d1f-f905-4a29-86a5-67aeaee91038"/>
    <xsd:import namespace="6ca6948d-cb1e-4743-8fde-7ad5b67eba8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a1d1f-f905-4a29-86a5-67aeaee91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ca6948d-cb1e-4743-8fde-7ad5b67eba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AC9F47-F043-4EBB-9800-133C02F4C107}">
  <ds:schemaRef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6ca6948d-cb1e-4743-8fde-7ad5b67eba89"/>
    <ds:schemaRef ds:uri="http://purl.org/dc/terms/"/>
    <ds:schemaRef ds:uri="http://purl.org/dc/elements/1.1/"/>
    <ds:schemaRef ds:uri="http://www.w3.org/XML/1998/namespace"/>
    <ds:schemaRef ds:uri="http://schemas.microsoft.com/office/infopath/2007/PartnerControls"/>
    <ds:schemaRef ds:uri="f9ba1d1f-f905-4a29-86a5-67aeaee91038"/>
  </ds:schemaRefs>
</ds:datastoreItem>
</file>

<file path=customXml/itemProps2.xml><?xml version="1.0" encoding="utf-8"?>
<ds:datastoreItem xmlns:ds="http://schemas.openxmlformats.org/officeDocument/2006/customXml" ds:itemID="{3C8ADA92-118E-416D-A6BB-6F9949C016AA}">
  <ds:schemaRefs>
    <ds:schemaRef ds:uri="http://schemas.microsoft.com/sharepoint/v3/contenttype/forms"/>
  </ds:schemaRefs>
</ds:datastoreItem>
</file>

<file path=customXml/itemProps3.xml><?xml version="1.0" encoding="utf-8"?>
<ds:datastoreItem xmlns:ds="http://schemas.openxmlformats.org/officeDocument/2006/customXml" ds:itemID="{F94525E1-2FB2-4AB1-ACFC-D65EACF33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a1d1f-f905-4a29-86a5-67aeaee91038"/>
    <ds:schemaRef ds:uri="6ca6948d-cb1e-4743-8fde-7ad5b67eba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Control Table</vt:lpstr>
      <vt:lpstr>PUMP PERFORMANCE</vt:lpstr>
      <vt:lpstr>Control Charts</vt:lpstr>
      <vt:lpstr>Pump Data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Bediako, Abubakari</dc:creator>
  <cp:lastModifiedBy>Ntim, Kwabena</cp:lastModifiedBy>
  <dcterms:created xsi:type="dcterms:W3CDTF">2020-05-27T14:50:07Z</dcterms:created>
  <dcterms:modified xsi:type="dcterms:W3CDTF">2020-07-22T16:54:28Z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0x010100E3F116D3FC7CC141BA34B3FC05095701</vt:lpwstr>
  </property>
</Properties>
</file>