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/>
  </bookViews>
  <sheets>
    <sheet name="시나리오 요약" sheetId="2" r:id="rId1"/>
    <sheet name="Sheet1" sheetId="1" r:id="rId2"/>
  </sheets>
  <definedNames>
    <definedName name="_1회원금">Sheet1!$C$11</definedName>
    <definedName name="_1회이자">Sheet1!$D$11</definedName>
    <definedName name="_2회원금">Sheet1!$C$12</definedName>
    <definedName name="_2회이자">Sheet1!$D$12</definedName>
    <definedName name="_3회원금">Sheet1!$C$13</definedName>
    <definedName name="_3회이자">Sheet1!$D$13</definedName>
    <definedName name="_4회원금">Sheet1!$C$14</definedName>
    <definedName name="_4회이자">Sheet1!$D$14</definedName>
    <definedName name="_5회원금">Sheet1!$C$15</definedName>
    <definedName name="_5회이자">Sheet1!$D$15</definedName>
    <definedName name="_6회원금">Sheet1!$C$16</definedName>
    <definedName name="_6회이자">Sheet1!$D$16</definedName>
    <definedName name="금리">Sheet1!$C$5</definedName>
    <definedName name="매월상환액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G4" i="1" s="1"/>
  <c r="D12" i="1"/>
  <c r="D13" i="1"/>
  <c r="D14" i="1"/>
  <c r="D15" i="1"/>
  <c r="D16" i="1"/>
  <c r="D11" i="1"/>
  <c r="C12" i="1"/>
  <c r="C13" i="1"/>
  <c r="C14" i="1"/>
  <c r="C15" i="1"/>
  <c r="C16" i="1"/>
  <c r="C11" i="1"/>
  <c r="E11" i="1" s="1"/>
  <c r="E12" i="1" s="1"/>
  <c r="E13" i="1" s="1"/>
  <c r="E14" i="1" l="1"/>
  <c r="E15" i="1" s="1"/>
  <c r="E16" i="1" s="1"/>
</calcChain>
</file>

<file path=xl/sharedStrings.xml><?xml version="1.0" encoding="utf-8"?>
<sst xmlns="http://schemas.openxmlformats.org/spreadsheetml/2006/main" count="34" uniqueCount="34">
  <si>
    <t>&lt;&lt;할부금 계산표&gt;&gt;</t>
    <phoneticPr fontId="1" type="noConversion"/>
  </si>
  <si>
    <t>금액</t>
    <phoneticPr fontId="1" type="noConversion"/>
  </si>
  <si>
    <t>금리</t>
    <phoneticPr fontId="1" type="noConversion"/>
  </si>
  <si>
    <t>할부개월</t>
    <phoneticPr fontId="1" type="noConversion"/>
  </si>
  <si>
    <t>매월 상환액</t>
    <phoneticPr fontId="1" type="noConversion"/>
  </si>
  <si>
    <t>회차</t>
    <phoneticPr fontId="1" type="noConversion"/>
  </si>
  <si>
    <t>원금</t>
    <phoneticPr fontId="1" type="noConversion"/>
  </si>
  <si>
    <t>이자</t>
    <phoneticPr fontId="1" type="noConversion"/>
  </si>
  <si>
    <t>잔액</t>
    <phoneticPr fontId="1" type="noConversion"/>
  </si>
  <si>
    <t>금리</t>
  </si>
  <si>
    <t>매월상환액</t>
  </si>
  <si>
    <t>_1회원금</t>
  </si>
  <si>
    <t>_1회이자</t>
  </si>
  <si>
    <t>_2회원금</t>
  </si>
  <si>
    <t>_2회이자</t>
  </si>
  <si>
    <t>_3회원금</t>
  </si>
  <si>
    <t>_3회이자</t>
  </si>
  <si>
    <t>_4회원금</t>
  </si>
  <si>
    <t>_4회이자</t>
  </si>
  <si>
    <t>_5회원금</t>
  </si>
  <si>
    <t>_5회이자</t>
  </si>
  <si>
    <t>_6회원금</t>
  </si>
  <si>
    <t>_6회이자</t>
  </si>
  <si>
    <t>금리인상</t>
  </si>
  <si>
    <t>만든 사람 212 날짜 2015-10-06
수정한 사람 212 날짜 2015-10-06</t>
  </si>
  <si>
    <t>금리인하</t>
  </si>
  <si>
    <t>만든 사람 212 날짜 2015-10-06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</si>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</sst>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₩&quot;#,##0;[Red]\-&quot;₩&quot;#,##0"/>
    <numFmt numFmtId="42" formatCode="_-&quot;₩&quot;* #,##0_-;\-&quot;₩&quot;* #,##0_-;_-&quot;₩&quot;* &quot;-&quot;_-;_-@_-"/>
    <numFmt numFmtId="176" formatCode="&quot;₩&quot;#,##0"/>
    <numFmt numFmtId="177" formatCode=";;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2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6" fontId="2" fillId="0" borderId="1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6" fontId="0" fillId="0" borderId="0" xfId="0" applyNumberFormat="1" applyFill="1" applyBorder="1" applyAlignment="1">
      <alignment vertical="center"/>
    </xf>
    <xf numFmtId="6" fontId="0" fillId="0" borderId="5" xfId="0" applyNumberForma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5" fillId="4" borderId="0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10" fontId="0" fillId="5" borderId="0" xfId="0" applyNumberFormat="1" applyFill="1" applyBorder="1" applyAlignment="1">
      <alignment vertical="center"/>
    </xf>
    <xf numFmtId="0" fontId="8" fillId="0" borderId="0" xfId="0" applyFont="1" applyFill="1" applyBorder="1" applyAlignment="1">
      <alignment vertical="top" wrapText="1"/>
    </xf>
    <xf numFmtId="177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23"/>
  <sheetViews>
    <sheetView showGridLines="0" tabSelected="1" workbookViewId="0">
      <selection activeCell="E31" sqref="E31"/>
    </sheetView>
  </sheetViews>
  <sheetFormatPr defaultRowHeight="16.5" outlineLevelRow="1" outlineLevelCol="1" x14ac:dyDescent="0.3"/>
  <cols>
    <col min="3" max="3" width="11" bestFit="1" customWidth="1"/>
    <col min="4" max="6" width="10.625" bestFit="1" customWidth="1" outlineLevel="1"/>
  </cols>
  <sheetData>
    <row r="1" spans="2:6" ht="17.25" thickBot="1" x14ac:dyDescent="0.35"/>
    <row r="2" spans="2:6" x14ac:dyDescent="0.3">
      <c r="B2" s="14" t="s">
        <v>27</v>
      </c>
      <c r="C2" s="15"/>
      <c r="D2" s="21"/>
      <c r="E2" s="21"/>
      <c r="F2" s="21"/>
    </row>
    <row r="3" spans="2:6" collapsed="1" x14ac:dyDescent="0.3">
      <c r="B3" s="13"/>
      <c r="C3" s="13"/>
      <c r="D3" s="22" t="s">
        <v>29</v>
      </c>
      <c r="E3" s="22" t="s">
        <v>23</v>
      </c>
      <c r="F3" s="22" t="s">
        <v>25</v>
      </c>
    </row>
    <row r="4" spans="2:6" ht="81" hidden="1" outlineLevel="1" x14ac:dyDescent="0.3">
      <c r="B4" s="17"/>
      <c r="C4" s="17"/>
      <c r="D4" s="8"/>
      <c r="E4" s="24" t="s">
        <v>24</v>
      </c>
      <c r="F4" s="24" t="s">
        <v>26</v>
      </c>
    </row>
    <row r="5" spans="2:6" x14ac:dyDescent="0.3">
      <c r="B5" s="18" t="s">
        <v>28</v>
      </c>
      <c r="C5" s="19"/>
      <c r="D5" s="16"/>
      <c r="E5" s="16"/>
      <c r="F5" s="16"/>
    </row>
    <row r="6" spans="2:6" outlineLevel="1" x14ac:dyDescent="0.3">
      <c r="B6" s="17"/>
      <c r="C6" s="17" t="s">
        <v>9</v>
      </c>
      <c r="D6" s="9">
        <v>7.4999999999999997E-2</v>
      </c>
      <c r="E6" s="23">
        <v>0.08</v>
      </c>
      <c r="F6" s="23">
        <v>7.0000000000000007E-2</v>
      </c>
    </row>
    <row r="7" spans="2:6" x14ac:dyDescent="0.3">
      <c r="B7" s="18" t="s">
        <v>30</v>
      </c>
      <c r="C7" s="19"/>
      <c r="D7" s="16"/>
      <c r="E7" s="16"/>
      <c r="F7" s="16"/>
    </row>
    <row r="8" spans="2:6" outlineLevel="1" x14ac:dyDescent="0.3">
      <c r="B8" s="17"/>
      <c r="C8" s="17" t="s">
        <v>10</v>
      </c>
      <c r="D8" s="10">
        <v>1703314.2916850001</v>
      </c>
      <c r="E8" s="10">
        <v>1705770.8820960999</v>
      </c>
      <c r="F8" s="10">
        <v>1700859.37322638</v>
      </c>
    </row>
    <row r="9" spans="2:6" outlineLevel="1" x14ac:dyDescent="0.3">
      <c r="B9" s="17"/>
      <c r="C9" s="17" t="s">
        <v>11</v>
      </c>
      <c r="D9" s="11">
        <v>1640814.2916850001</v>
      </c>
      <c r="E9" s="11">
        <v>1639104.2154294299</v>
      </c>
      <c r="F9" s="11">
        <v>1642526.03989304</v>
      </c>
    </row>
    <row r="10" spans="2:6" outlineLevel="1" x14ac:dyDescent="0.3">
      <c r="B10" s="17"/>
      <c r="C10" s="17" t="s">
        <v>12</v>
      </c>
      <c r="D10" s="11">
        <v>62500</v>
      </c>
      <c r="E10" s="11">
        <v>66666.666666666701</v>
      </c>
      <c r="F10" s="11">
        <v>58333.333333333299</v>
      </c>
    </row>
    <row r="11" spans="2:6" outlineLevel="1" x14ac:dyDescent="0.3">
      <c r="B11" s="17"/>
      <c r="C11" s="17" t="s">
        <v>13</v>
      </c>
      <c r="D11" s="11">
        <v>1651069.3810080299</v>
      </c>
      <c r="E11" s="11">
        <v>1650031.57686563</v>
      </c>
      <c r="F11" s="11">
        <v>1652107.4417924201</v>
      </c>
    </row>
    <row r="12" spans="2:6" outlineLevel="1" x14ac:dyDescent="0.3">
      <c r="B12" s="17"/>
      <c r="C12" s="17" t="s">
        <v>14</v>
      </c>
      <c r="D12" s="11">
        <v>52244.910676968699</v>
      </c>
      <c r="E12" s="11">
        <v>55739.305230470403</v>
      </c>
      <c r="F12" s="11">
        <v>48751.931433957201</v>
      </c>
    </row>
    <row r="13" spans="2:6" outlineLevel="1" x14ac:dyDescent="0.3">
      <c r="B13" s="17"/>
      <c r="C13" s="17" t="s">
        <v>15</v>
      </c>
      <c r="D13" s="11">
        <v>1661388.5646393299</v>
      </c>
      <c r="E13" s="11">
        <v>1661031.7873780699</v>
      </c>
      <c r="F13" s="11">
        <v>1661744.7352028801</v>
      </c>
    </row>
    <row r="14" spans="2:6" outlineLevel="1" x14ac:dyDescent="0.3">
      <c r="B14" s="17"/>
      <c r="C14" s="17" t="s">
        <v>16</v>
      </c>
      <c r="D14" s="11">
        <v>41925.727045668602</v>
      </c>
      <c r="E14" s="11">
        <v>44739.094718032902</v>
      </c>
      <c r="F14" s="11">
        <v>39114.638023501502</v>
      </c>
    </row>
    <row r="15" spans="2:6" outlineLevel="1" x14ac:dyDescent="0.3">
      <c r="B15" s="17"/>
      <c r="C15" s="17" t="s">
        <v>17</v>
      </c>
      <c r="D15" s="11">
        <v>1671772.2431683301</v>
      </c>
      <c r="E15" s="11">
        <v>1672105.3326272501</v>
      </c>
      <c r="F15" s="11">
        <v>1671438.2461582299</v>
      </c>
    </row>
    <row r="16" spans="2:6" outlineLevel="1" x14ac:dyDescent="0.3">
      <c r="B16" s="17"/>
      <c r="C16" s="17" t="s">
        <v>18</v>
      </c>
      <c r="D16" s="11">
        <v>31542.048516672701</v>
      </c>
      <c r="E16" s="11">
        <v>33665.549468845798</v>
      </c>
      <c r="F16" s="11">
        <v>29421.127068151302</v>
      </c>
    </row>
    <row r="17" spans="2:6" outlineLevel="1" x14ac:dyDescent="0.3">
      <c r="B17" s="17"/>
      <c r="C17" s="17" t="s">
        <v>19</v>
      </c>
      <c r="D17" s="11">
        <v>1682220.8196881299</v>
      </c>
      <c r="E17" s="11">
        <v>1683252.7015114401</v>
      </c>
      <c r="F17" s="11">
        <v>1681188.30259415</v>
      </c>
    </row>
    <row r="18" spans="2:6" outlineLevel="1" x14ac:dyDescent="0.3">
      <c r="B18" s="17"/>
      <c r="C18" s="17" t="s">
        <v>20</v>
      </c>
      <c r="D18" s="11">
        <v>21093.4719968707</v>
      </c>
      <c r="E18" s="11">
        <v>22518.1805846641</v>
      </c>
      <c r="F18" s="11">
        <v>19671.070632228399</v>
      </c>
    </row>
    <row r="19" spans="2:6" outlineLevel="1" x14ac:dyDescent="0.3">
      <c r="B19" s="17"/>
      <c r="C19" s="17" t="s">
        <v>21</v>
      </c>
      <c r="D19" s="11">
        <v>1692734.6998111799</v>
      </c>
      <c r="E19" s="11">
        <v>1694474.38618818</v>
      </c>
      <c r="F19" s="11">
        <v>1690995.23435928</v>
      </c>
    </row>
    <row r="20" spans="2:6" ht="17.25" outlineLevel="1" thickBot="1" x14ac:dyDescent="0.35">
      <c r="B20" s="20"/>
      <c r="C20" s="20" t="s">
        <v>22</v>
      </c>
      <c r="D20" s="12">
        <v>10579.5918738199</v>
      </c>
      <c r="E20" s="12">
        <v>11296.4959079212</v>
      </c>
      <c r="F20" s="12">
        <v>9864.1388670958095</v>
      </c>
    </row>
    <row r="21" spans="2:6" x14ac:dyDescent="0.3">
      <c r="B21" t="s">
        <v>31</v>
      </c>
    </row>
    <row r="22" spans="2:6" x14ac:dyDescent="0.3">
      <c r="B22" t="s">
        <v>32</v>
      </c>
    </row>
    <row r="23" spans="2:6" x14ac:dyDescent="0.3">
      <c r="B23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workbookViewId="0">
      <selection activeCell="E31" sqref="E31"/>
    </sheetView>
  </sheetViews>
  <sheetFormatPr defaultRowHeight="16.5" x14ac:dyDescent="0.3"/>
  <cols>
    <col min="2" max="2" width="12.625" customWidth="1"/>
    <col min="3" max="3" width="16.5" customWidth="1"/>
    <col min="4" max="4" width="14.125" customWidth="1"/>
    <col min="5" max="5" width="16.25" customWidth="1"/>
    <col min="7" max="7" width="10.625" bestFit="1" customWidth="1"/>
    <col min="8" max="12" width="9.25" bestFit="1" customWidth="1"/>
  </cols>
  <sheetData>
    <row r="2" spans="2:12" x14ac:dyDescent="0.3">
      <c r="B2" s="30" t="s">
        <v>0</v>
      </c>
      <c r="C2" s="30"/>
    </row>
    <row r="3" spans="2:12" x14ac:dyDescent="0.3">
      <c r="B3" s="1"/>
      <c r="C3" s="2"/>
    </row>
    <row r="4" spans="2:12" x14ac:dyDescent="0.3">
      <c r="B4" s="3" t="s">
        <v>1</v>
      </c>
      <c r="C4" s="4">
        <v>10000000</v>
      </c>
      <c r="G4" s="25">
        <f>C7</f>
        <v>1703314.2916850003</v>
      </c>
      <c r="H4" s="26">
        <v>12</v>
      </c>
      <c r="I4" s="26">
        <v>24</v>
      </c>
      <c r="J4" s="26">
        <v>36</v>
      </c>
      <c r="K4" s="26">
        <v>48</v>
      </c>
      <c r="L4" s="26">
        <v>60</v>
      </c>
    </row>
    <row r="5" spans="2:12" x14ac:dyDescent="0.3">
      <c r="B5" s="3" t="s">
        <v>2</v>
      </c>
      <c r="C5" s="5">
        <v>7.4999999999999997E-2</v>
      </c>
      <c r="G5" s="27">
        <v>0.05</v>
      </c>
      <c r="H5" s="28">
        <f t="dataTable" ref="H5:L10" dt2D="1" dtr="1" r1="C6" r2="C5"/>
        <v>856074.81788467127</v>
      </c>
      <c r="I5" s="28">
        <v>438713.89734068443</v>
      </c>
      <c r="J5" s="28">
        <v>299708.97104665474</v>
      </c>
      <c r="K5" s="28">
        <v>230292.93570646518</v>
      </c>
      <c r="L5" s="28">
        <v>188712.33644010933</v>
      </c>
    </row>
    <row r="6" spans="2:12" x14ac:dyDescent="0.3">
      <c r="B6" s="3" t="s">
        <v>3</v>
      </c>
      <c r="C6" s="3">
        <v>6</v>
      </c>
      <c r="G6" s="29">
        <v>5.5E-2</v>
      </c>
      <c r="H6" s="28">
        <v>858367.84572349582</v>
      </c>
      <c r="I6" s="28">
        <v>440956.56158136606</v>
      </c>
      <c r="J6" s="28">
        <v>301959.01804310281</v>
      </c>
      <c r="K6" s="28">
        <v>232564.75227243194</v>
      </c>
      <c r="L6" s="28">
        <v>191011.62171782242</v>
      </c>
    </row>
    <row r="7" spans="2:12" x14ac:dyDescent="0.3">
      <c r="B7" s="3" t="s">
        <v>4</v>
      </c>
      <c r="C7" s="6">
        <f>PMT(C5/12, C6, -C4, 0)</f>
        <v>1703314.2916850003</v>
      </c>
      <c r="G7" s="27">
        <v>0.06</v>
      </c>
      <c r="H7" s="28">
        <v>860664.29707080638</v>
      </c>
      <c r="I7" s="28">
        <v>443206.10252756893</v>
      </c>
      <c r="J7" s="28">
        <v>304219.37451555108</v>
      </c>
      <c r="K7" s="28">
        <v>234850.29047935616</v>
      </c>
      <c r="L7" s="28">
        <v>193328.01529427912</v>
      </c>
    </row>
    <row r="8" spans="2:12" x14ac:dyDescent="0.3">
      <c r="G8" s="29">
        <v>6.5000000000000002E-2</v>
      </c>
      <c r="H8" s="28">
        <v>862964.16960281401</v>
      </c>
      <c r="I8" s="28">
        <v>445462.51433510991</v>
      </c>
      <c r="J8" s="28">
        <v>306490.02876509784</v>
      </c>
      <c r="K8" s="28">
        <v>237149.52928897695</v>
      </c>
      <c r="L8" s="28">
        <v>195661.48218728541</v>
      </c>
    </row>
    <row r="9" spans="2:12" x14ac:dyDescent="0.3">
      <c r="B9" s="3" t="s">
        <v>5</v>
      </c>
      <c r="C9" s="3" t="s">
        <v>6</v>
      </c>
      <c r="D9" s="3" t="s">
        <v>7</v>
      </c>
      <c r="E9" s="3" t="s">
        <v>8</v>
      </c>
      <c r="G9" s="27">
        <v>7.0000000000000007E-2</v>
      </c>
      <c r="H9" s="28">
        <v>865267.46098138066</v>
      </c>
      <c r="I9" s="28">
        <v>447725.79103145417</v>
      </c>
      <c r="J9" s="28">
        <v>308770.96865371941</v>
      </c>
      <c r="K9" s="28">
        <v>239462.44662442908</v>
      </c>
      <c r="L9" s="28">
        <v>198011.98540349538</v>
      </c>
    </row>
    <row r="10" spans="2:12" x14ac:dyDescent="0.3">
      <c r="B10" s="3">
        <v>0</v>
      </c>
      <c r="C10" s="3"/>
      <c r="D10" s="3"/>
      <c r="E10" s="7">
        <v>10000000</v>
      </c>
      <c r="G10" s="29">
        <v>7.4999999999999997E-2</v>
      </c>
      <c r="H10" s="28">
        <v>867574.16885407211</v>
      </c>
      <c r="I10" s="28">
        <v>449995.92651624535</v>
      </c>
      <c r="J10" s="28">
        <v>311062.18160656438</v>
      </c>
      <c r="K10" s="28">
        <v>241789.01937731233</v>
      </c>
      <c r="L10" s="28">
        <v>200379.48595623762</v>
      </c>
    </row>
    <row r="11" spans="2:12" x14ac:dyDescent="0.3">
      <c r="B11" s="3">
        <v>1</v>
      </c>
      <c r="C11" s="7">
        <f>PPMT($C$5/12, B11, $C$6, -$C$4, 0)</f>
        <v>1640814.2916850003</v>
      </c>
      <c r="D11" s="7">
        <f>IPMT($C$5/12, B11, $C$6, -$C$4, 0)</f>
        <v>62499.999999999993</v>
      </c>
      <c r="E11" s="7">
        <f>E10-C11</f>
        <v>8359185.7083149999</v>
      </c>
    </row>
    <row r="12" spans="2:12" x14ac:dyDescent="0.3">
      <c r="B12" s="3">
        <v>2</v>
      </c>
      <c r="C12" s="7">
        <f t="shared" ref="C12:C16" si="0">PPMT($C$5/12, B12, $C$6, -$C$4, 0)</f>
        <v>1651069.3810080315</v>
      </c>
      <c r="D12" s="7">
        <f t="shared" ref="D12:D16" si="1">IPMT($C$5/12, B12, $C$6, -$C$4, 0)</f>
        <v>52244.910676968742</v>
      </c>
      <c r="E12" s="7">
        <f t="shared" ref="E12:E16" si="2">E11-C12</f>
        <v>6708116.3273069682</v>
      </c>
    </row>
    <row r="13" spans="2:12" x14ac:dyDescent="0.3">
      <c r="B13" s="3">
        <v>3</v>
      </c>
      <c r="C13" s="7">
        <f t="shared" si="0"/>
        <v>1661388.5646393315</v>
      </c>
      <c r="D13" s="7">
        <f t="shared" si="1"/>
        <v>41925.727045668558</v>
      </c>
      <c r="E13" s="7">
        <f t="shared" si="2"/>
        <v>5046727.7626676364</v>
      </c>
    </row>
    <row r="14" spans="2:12" x14ac:dyDescent="0.3">
      <c r="B14" s="3">
        <v>4</v>
      </c>
      <c r="C14" s="7">
        <f t="shared" si="0"/>
        <v>1671772.2431683275</v>
      </c>
      <c r="D14" s="7">
        <f t="shared" si="1"/>
        <v>31542.04851667273</v>
      </c>
      <c r="E14" s="7">
        <f t="shared" si="2"/>
        <v>3374955.5194993089</v>
      </c>
    </row>
    <row r="15" spans="2:12" x14ac:dyDescent="0.3">
      <c r="B15" s="3">
        <v>5</v>
      </c>
      <c r="C15" s="7">
        <f t="shared" si="0"/>
        <v>1682220.8196881297</v>
      </c>
      <c r="D15" s="7">
        <f t="shared" si="1"/>
        <v>21093.471996870685</v>
      </c>
      <c r="E15" s="7">
        <f t="shared" si="2"/>
        <v>1692734.6998111792</v>
      </c>
    </row>
    <row r="16" spans="2:12" x14ac:dyDescent="0.3">
      <c r="B16" s="3">
        <v>6</v>
      </c>
      <c r="C16" s="7">
        <f t="shared" si="0"/>
        <v>1692734.6998111806</v>
      </c>
      <c r="D16" s="7">
        <f t="shared" si="1"/>
        <v>10579.591873819874</v>
      </c>
      <c r="E16" s="7">
        <f t="shared" si="2"/>
        <v>0</v>
      </c>
    </row>
  </sheetData>
  <scenarios current="1" sqref="C7 C11 D11 C12 D12 C13 D13 C14 D14 C15 D15 C16 D16">
    <scenario name="금리인상" locked="1" count="1" user="212" comment="만든 사람 212 날짜 2015-10-06_x000a_수정한 사람 212 날짜 2015-10-06">
      <inputCells r="C5" val="0.08" numFmtId="10"/>
    </scenario>
    <scenario name="금리인하" locked="1" count="1" user="212" comment="만든 사람 212 날짜 2015-10-06">
      <inputCells r="C5" val="0.07" numFmtId="10"/>
    </scenario>
  </scenarios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14</vt:i4>
      </vt:variant>
    </vt:vector>
  </HeadingPairs>
  <TitlesOfParts>
    <vt:vector size="16" baseType="lpstr">
      <vt:lpstr>시나리오 요약</vt:lpstr>
      <vt:lpstr>Sheet1</vt:lpstr>
      <vt:lpstr>_1회원금</vt:lpstr>
      <vt:lpstr>_1회이자</vt:lpstr>
      <vt:lpstr>_2회원금</vt:lpstr>
      <vt:lpstr>_2회이자</vt:lpstr>
      <vt:lpstr>_3회원금</vt:lpstr>
      <vt:lpstr>_3회이자</vt:lpstr>
      <vt:lpstr>_4회원금</vt:lpstr>
      <vt:lpstr>_4회이자</vt:lpstr>
      <vt:lpstr>_5회원금</vt:lpstr>
      <vt:lpstr>_5회이자</vt:lpstr>
      <vt:lpstr>_6회원금</vt:lpstr>
      <vt:lpstr>_6회이자</vt:lpstr>
      <vt:lpstr>금리</vt:lpstr>
      <vt:lpstr>매월상환액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2015-10-06T05:43:15Z</dcterms:created>
  <dcterms:modified xsi:type="dcterms:W3CDTF">2015-10-06T06:30:36Z</dcterms:modified>
</cp:coreProperties>
</file>