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IA SHEET 모움\QC range 재설정중\"/>
    </mc:Choice>
  </mc:AlternateContent>
  <bookViews>
    <workbookView xWindow="0" yWindow="0" windowWidth="28800" windowHeight="12345" firstSheet="8" activeTab="13"/>
  </bookViews>
  <sheets>
    <sheet name="IL-6" sheetId="25" r:id="rId1"/>
    <sheet name="A-HBs" sheetId="1" r:id="rId2"/>
    <sheet name="HAV IgM" sheetId="2" r:id="rId3"/>
    <sheet name="HBe Ag" sheetId="3" r:id="rId4"/>
    <sheet name="AHBC" sheetId="4" r:id="rId5"/>
    <sheet name="TP Ab(HSC)" sheetId="6" r:id="rId6"/>
    <sheet name="TP Ab (Routine)" sheetId="8" r:id="rId7"/>
    <sheet name="A HCV(Routine,3)" sheetId="7" r:id="rId8"/>
    <sheet name="A HCV(Routine,4)" sheetId="10" r:id="rId9"/>
    <sheet name="A HCV(HSC)" sheetId="9" r:id="rId10"/>
    <sheet name="HBs Ag(Qn)" sheetId="11" r:id="rId11"/>
    <sheet name="HIV(3)" sheetId="23" r:id="rId12"/>
    <sheet name="HIV(건진)" sheetId="22" r:id="rId13"/>
    <sheet name="HIV(4)" sheetId="21" r:id="rId14"/>
    <sheet name="HBe Ag (2)" sheetId="12" r:id="rId15"/>
    <sheet name="HBs Ag(QI)" sheetId="13" r:id="rId16"/>
    <sheet name="HBc IgM" sheetId="14" r:id="rId17"/>
    <sheet name="RPR" sheetId="15" r:id="rId18"/>
    <sheet name="HAV(1)" sheetId="18" r:id="rId19"/>
    <sheet name="HAV(2)" sheetId="19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21" l="1"/>
  <c r="D29" i="6" l="1"/>
  <c r="D27" i="6"/>
  <c r="D35" i="15" l="1"/>
  <c r="D27" i="4" l="1"/>
  <c r="D28" i="4"/>
  <c r="D29" i="4" l="1"/>
  <c r="D35" i="4" s="1"/>
  <c r="F35" i="1"/>
  <c r="D32" i="9" l="1"/>
  <c r="D35" i="25" l="1"/>
  <c r="B35" i="25"/>
  <c r="D32" i="25"/>
  <c r="B32" i="25"/>
  <c r="D28" i="25"/>
  <c r="D29" i="25" s="1"/>
  <c r="B28" i="25"/>
  <c r="B29" i="25" s="1"/>
  <c r="D27" i="25"/>
  <c r="B27" i="25"/>
  <c r="D34" i="3" l="1"/>
  <c r="D28" i="3"/>
  <c r="D27" i="3"/>
  <c r="D33" i="3" s="1"/>
  <c r="D35" i="3" s="1"/>
  <c r="D35" i="10" l="1"/>
  <c r="D35" i="9"/>
  <c r="D35" i="7"/>
  <c r="D28" i="18" l="1"/>
  <c r="F35" i="22" l="1"/>
  <c r="B33" i="22"/>
  <c r="F28" i="22"/>
  <c r="F29" i="22" s="1"/>
  <c r="D28" i="22"/>
  <c r="D29" i="22" s="1"/>
  <c r="B28" i="22"/>
  <c r="F27" i="22"/>
  <c r="D27" i="22"/>
  <c r="B27" i="22"/>
  <c r="F35" i="23" l="1"/>
  <c r="D35" i="23"/>
  <c r="F28" i="23"/>
  <c r="D28" i="23"/>
  <c r="B28" i="23"/>
  <c r="F27" i="23"/>
  <c r="D27" i="23"/>
  <c r="B27" i="23"/>
  <c r="F35" i="21"/>
  <c r="F28" i="21"/>
  <c r="F29" i="21" s="1"/>
  <c r="D28" i="21"/>
  <c r="D29" i="21" s="1"/>
  <c r="B28" i="21"/>
  <c r="F27" i="21"/>
  <c r="D27" i="21"/>
  <c r="B27" i="21"/>
  <c r="F29" i="23" l="1"/>
  <c r="D29" i="23"/>
  <c r="D27" i="18"/>
  <c r="D29" i="18" s="1"/>
  <c r="D35" i="18"/>
  <c r="D35" i="19"/>
  <c r="D28" i="19" l="1"/>
  <c r="D29" i="19" s="1"/>
  <c r="B28" i="19"/>
  <c r="D27" i="19"/>
  <c r="B27" i="19"/>
  <c r="B28" i="18"/>
  <c r="B27" i="18"/>
  <c r="D28" i="15" l="1"/>
  <c r="D29" i="15" s="1"/>
  <c r="B28" i="15"/>
  <c r="D27" i="15"/>
  <c r="B27" i="15"/>
  <c r="D35" i="14" l="1"/>
  <c r="D28" i="14"/>
  <c r="D29" i="14" s="1"/>
  <c r="B28" i="14"/>
  <c r="D27" i="14"/>
  <c r="B27" i="14"/>
  <c r="D35" i="13"/>
  <c r="D28" i="13" l="1"/>
  <c r="B28" i="13"/>
  <c r="D27" i="13"/>
  <c r="B27" i="13"/>
  <c r="D29" i="13" l="1"/>
  <c r="B27" i="12"/>
  <c r="B29" i="12"/>
  <c r="B28" i="12"/>
  <c r="D35" i="1" l="1"/>
  <c r="D35" i="11" l="1"/>
  <c r="F35" i="11"/>
  <c r="F28" i="11"/>
  <c r="F29" i="11" s="1"/>
  <c r="F27" i="11"/>
  <c r="D28" i="11"/>
  <c r="B28" i="11"/>
  <c r="D27" i="11"/>
  <c r="B27" i="11"/>
  <c r="D29" i="11" l="1"/>
  <c r="D35" i="6"/>
  <c r="D28" i="10" l="1"/>
  <c r="D29" i="10" s="1"/>
  <c r="B28" i="10"/>
  <c r="D27" i="10"/>
  <c r="B27" i="10"/>
  <c r="D28" i="9"/>
  <c r="D29" i="9" s="1"/>
  <c r="B28" i="9"/>
  <c r="D27" i="9"/>
  <c r="B27" i="9"/>
  <c r="D35" i="8"/>
  <c r="D28" i="8"/>
  <c r="D29" i="8" s="1"/>
  <c r="B28" i="8"/>
  <c r="D27" i="8"/>
  <c r="B27" i="8"/>
  <c r="D28" i="7"/>
  <c r="D29" i="7" s="1"/>
  <c r="B28" i="7"/>
  <c r="D27" i="7"/>
  <c r="B27" i="7"/>
  <c r="D28" i="6"/>
  <c r="B28" i="6"/>
  <c r="B27" i="6"/>
  <c r="B28" i="4" l="1"/>
  <c r="B27" i="4"/>
  <c r="D29" i="3" l="1"/>
  <c r="B28" i="3"/>
  <c r="B27" i="3"/>
  <c r="D35" i="2" l="1"/>
  <c r="D28" i="2" l="1"/>
  <c r="B28" i="2"/>
  <c r="D27" i="2"/>
  <c r="B27" i="2"/>
  <c r="D28" i="1"/>
  <c r="F28" i="1"/>
  <c r="B28" i="1"/>
  <c r="B27" i="1"/>
  <c r="F27" i="1"/>
  <c r="F29" i="1" l="1"/>
  <c r="D29" i="2"/>
  <c r="D27" i="1"/>
  <c r="D29" i="1" s="1"/>
</calcChain>
</file>

<file path=xl/sharedStrings.xml><?xml version="1.0" encoding="utf-8"?>
<sst xmlns="http://schemas.openxmlformats.org/spreadsheetml/2006/main" count="732" uniqueCount="127">
  <si>
    <t>Quality Control 허용 범위 재설정</t>
    <phoneticPr fontId="2" type="noConversion"/>
  </si>
  <si>
    <t>검사자</t>
    <phoneticPr fontId="2" type="noConversion"/>
  </si>
  <si>
    <t>UM</t>
    <phoneticPr fontId="2" type="noConversion"/>
  </si>
  <si>
    <t>전문의</t>
    <phoneticPr fontId="2" type="noConversion"/>
  </si>
  <si>
    <t>검증 일자</t>
    <phoneticPr fontId="2" type="noConversion"/>
  </si>
  <si>
    <t>Lot No</t>
    <phoneticPr fontId="2" type="noConversion"/>
  </si>
  <si>
    <t xml:space="preserve">장비명 </t>
    <phoneticPr fontId="2" type="noConversion"/>
  </si>
  <si>
    <t>검사 항목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</si>
  <si>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</si>
  <si>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</si>
  <si>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</si>
  <si>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 xml:space="preserve">No </t>
    <phoneticPr fontId="2" type="noConversion"/>
  </si>
  <si>
    <t>1 st</t>
    <phoneticPr fontId="2" type="noConversion"/>
  </si>
  <si>
    <t>2 nd</t>
    <phoneticPr fontId="2" type="noConversion"/>
  </si>
  <si>
    <t>결과 mean</t>
    <phoneticPr fontId="2" type="noConversion"/>
  </si>
  <si>
    <t>결과 SD</t>
    <phoneticPr fontId="2" type="noConversion"/>
  </si>
  <si>
    <t>결과 CV</t>
    <phoneticPr fontId="2" type="noConversion"/>
  </si>
  <si>
    <t xml:space="preserve">이전 Mean </t>
    <phoneticPr fontId="2" type="noConversion"/>
  </si>
  <si>
    <t>이전 SD</t>
    <phoneticPr fontId="2" type="noConversion"/>
  </si>
  <si>
    <t>이전 CV</t>
    <phoneticPr fontId="2" type="noConversion"/>
  </si>
  <si>
    <t xml:space="preserve">확정 Mean </t>
    <phoneticPr fontId="2" type="noConversion"/>
  </si>
  <si>
    <t>확정 SD</t>
    <phoneticPr fontId="2" type="noConversion"/>
  </si>
  <si>
    <t>확정 CV</t>
    <phoneticPr fontId="2" type="noConversion"/>
  </si>
  <si>
    <t xml:space="preserve">특이사항 </t>
    <phoneticPr fontId="2" type="noConversion"/>
  </si>
  <si>
    <t>*</t>
    <phoneticPr fontId="2" type="noConversion"/>
  </si>
  <si>
    <t>*</t>
    <phoneticPr fontId="2" type="noConversion"/>
  </si>
  <si>
    <t>양성식</t>
    <phoneticPr fontId="2" type="noConversion"/>
  </si>
  <si>
    <t>Alinity
(Z5121001,Z5121002,Z5121003)</t>
    <phoneticPr fontId="2" type="noConversion"/>
  </si>
  <si>
    <t>DA0020  IgM anti-HAV(QI)</t>
    <phoneticPr fontId="2" type="noConversion"/>
  </si>
  <si>
    <t>*</t>
    <phoneticPr fontId="2" type="noConversion"/>
  </si>
  <si>
    <t>DA0013  Hbe Ag(QI)</t>
    <phoneticPr fontId="2" type="noConversion"/>
  </si>
  <si>
    <t>DA0016 IgG/IgM anti-HBc</t>
    <phoneticPr fontId="2" type="noConversion"/>
  </si>
  <si>
    <t>DA0010 Treponema pallidum Ab (Ql),Blood</t>
    <phoneticPr fontId="2" type="noConversion"/>
  </si>
  <si>
    <t>DA0018, Anti-HCV (Ql),Blood</t>
    <phoneticPr fontId="2" type="noConversion"/>
  </si>
  <si>
    <t>Cobas e-602, Routine장비(4)
(ZDA00183, ZDA00184)</t>
    <phoneticPr fontId="2" type="noConversion"/>
  </si>
  <si>
    <t>DA0123, HBs Ag (Qn),Blood</t>
    <phoneticPr fontId="2" type="noConversion"/>
  </si>
  <si>
    <t xml:space="preserve">* : Negative Control 정성적으로 평가한다.
</t>
    <phoneticPr fontId="2" type="noConversion"/>
  </si>
  <si>
    <t>Alinity
(Z5110001,Z5110002,Z5110003)</t>
    <phoneticPr fontId="2" type="noConversion"/>
  </si>
  <si>
    <t>검사결과</t>
  </si>
  <si>
    <t>2023.10.24~2023.11.15</t>
    <phoneticPr fontId="2" type="noConversion"/>
  </si>
  <si>
    <t>DA0014  A-Hbe Ag(QI)</t>
    <phoneticPr fontId="2" type="noConversion"/>
  </si>
  <si>
    <t xml:space="preserve">
- QC결과 down shift 보여 허용 범위 재설정</t>
    <phoneticPr fontId="2" type="noConversion"/>
  </si>
  <si>
    <t>Alinity
(Z5120001,Z5120002)</t>
    <phoneticPr fontId="2" type="noConversion"/>
  </si>
  <si>
    <t>DA0011, HBs Ag (QI),Blood</t>
    <phoneticPr fontId="2" type="noConversion"/>
  </si>
  <si>
    <t>*</t>
    <phoneticPr fontId="2" type="noConversion"/>
  </si>
  <si>
    <t>DA0015  IgM anti-HBc(QI)</t>
    <phoneticPr fontId="2" type="noConversion"/>
  </si>
  <si>
    <t>AU480
(Z5115011,Z5115012)</t>
    <phoneticPr fontId="2" type="noConversion"/>
  </si>
  <si>
    <t>DA0007,DA0121  Syphilis reagin (Ql),Blood</t>
    <phoneticPr fontId="2" type="noConversion"/>
  </si>
  <si>
    <t>*</t>
    <phoneticPr fontId="2" type="noConversion"/>
  </si>
  <si>
    <t>702850/52</t>
    <phoneticPr fontId="2" type="noConversion"/>
  </si>
  <si>
    <t>DA0118  IgG/IgM anti-HAV (Ql),Blood</t>
    <phoneticPr fontId="2" type="noConversion"/>
  </si>
  <si>
    <t>*</t>
  </si>
  <si>
    <t>2023.12.01~2023.12.26</t>
    <phoneticPr fontId="2" type="noConversion"/>
  </si>
  <si>
    <t xml:space="preserve">* : Negative Control 정성적으로 평가한다.
</t>
    <phoneticPr fontId="2" type="noConversion"/>
  </si>
  <si>
    <t>QC Lot 변경, 692350/692355</t>
    <phoneticPr fontId="2" type="noConversion"/>
  </si>
  <si>
    <t>Reagnet Lot 변경, 53621FN00</t>
    <phoneticPr fontId="2" type="noConversion"/>
  </si>
  <si>
    <t>2023.12.08~2024.01.02</t>
    <phoneticPr fontId="2" type="noConversion"/>
  </si>
  <si>
    <t>Reagent Lot변경, 711982/711984</t>
    <phoneticPr fontId="2" type="noConversion"/>
  </si>
  <si>
    <t xml:space="preserve">* : Negative Control 정성적으로 평가한다.
- Reagent Lot 변경(711961 --&gt; 745410)으로 인한 허용범위 재설정
</t>
    <phoneticPr fontId="2" type="noConversion"/>
  </si>
  <si>
    <t>2023.12.19~2024.01.15</t>
    <phoneticPr fontId="2" type="noConversion"/>
  </si>
  <si>
    <t>Reagent Lot 변경, 53548FN00</t>
    <phoneticPr fontId="2" type="noConversion"/>
  </si>
  <si>
    <t>박성희</t>
    <phoneticPr fontId="2" type="noConversion"/>
  </si>
  <si>
    <t>Reagent Lot 변경 692461 / 692468 / 692473</t>
    <phoneticPr fontId="2" type="noConversion"/>
  </si>
  <si>
    <t>Roche cobas e 801
(4번 루틴장비 ZDA00174,ZDA00175,ZDA00176)</t>
    <phoneticPr fontId="2" type="noConversion"/>
  </si>
  <si>
    <t>DA0017 HIV Ag/Ab</t>
    <phoneticPr fontId="2" type="noConversion"/>
  </si>
  <si>
    <t>* : Negative Control 정성적으로 평가한다.
Reagent Lot 변경(650259 -&gt; 737468)</t>
    <phoneticPr fontId="2" type="noConversion"/>
  </si>
  <si>
    <t>Roche cobas e 801
(3번 루틴장비 ZDA00171,ZDA00172,ZDA00173)</t>
    <phoneticPr fontId="2" type="noConversion"/>
  </si>
  <si>
    <t>2023.01.10~ 02.06</t>
    <phoneticPr fontId="2" type="noConversion"/>
  </si>
  <si>
    <t>Roche cobas e 801
(1번 건진장비 Z5126001,Z5126002,Z5126003)</t>
    <phoneticPr fontId="2" type="noConversion"/>
  </si>
  <si>
    <t>QC Lot 변경, 726075/726076</t>
    <phoneticPr fontId="2" type="noConversion"/>
  </si>
  <si>
    <t>2024.01.25~2024.02.20</t>
    <phoneticPr fontId="2" type="noConversion"/>
  </si>
  <si>
    <t>2 nd</t>
    <phoneticPr fontId="2" type="noConversion"/>
  </si>
  <si>
    <t>QC Lot 변경, 716048/716050</t>
    <phoneticPr fontId="2" type="noConversion"/>
  </si>
  <si>
    <t>2024.01.26~2024.02.21</t>
    <phoneticPr fontId="2" type="noConversion"/>
  </si>
  <si>
    <t>Roche cobas e 801
(루틴장비 ZCC0007L, ZCC0007H)</t>
    <phoneticPr fontId="2" type="noConversion"/>
  </si>
  <si>
    <t>CC0007 Interleukin-6 (Qn),Blood</t>
    <phoneticPr fontId="2" type="noConversion"/>
  </si>
  <si>
    <t>2024.01.25~2024.02.22</t>
    <phoneticPr fontId="2" type="noConversion"/>
  </si>
  <si>
    <t>2 nd</t>
    <phoneticPr fontId="2" type="noConversion"/>
  </si>
  <si>
    <t>Z5129031</t>
  </si>
  <si>
    <t>Reagent Lot 변경, 705727/735610</t>
    <phoneticPr fontId="2" type="noConversion"/>
  </si>
  <si>
    <t>24.02.16 ~ 24.03.11</t>
    <phoneticPr fontId="2" type="noConversion"/>
  </si>
  <si>
    <t xml:space="preserve">박 성 희 </t>
    <phoneticPr fontId="2" type="noConversion"/>
  </si>
  <si>
    <t>57590FN00</t>
    <phoneticPr fontId="2" type="noConversion"/>
  </si>
  <si>
    <t>DA0012  Anti-HBs(QI)</t>
    <phoneticPr fontId="2" type="noConversion"/>
  </si>
  <si>
    <t>* : Negative Control 정성적으로 평가한다.
- QC New Lot 변경으로 허용범위 재설정(49535RN00 -&gt; 57590FN00)</t>
    <phoneticPr fontId="2" type="noConversion"/>
  </si>
  <si>
    <t>2 nd</t>
    <phoneticPr fontId="2" type="noConversion"/>
  </si>
  <si>
    <t>2024.03.15~2024.04.12</t>
    <phoneticPr fontId="2" type="noConversion"/>
  </si>
  <si>
    <t>* : Negative Control 정성적으로 평가한다.
- QC Lot 변경 589946/589947 -&gt; 668963/668964</t>
    <phoneticPr fontId="2" type="noConversion"/>
  </si>
  <si>
    <t xml:space="preserve"> 668963/668964</t>
    <phoneticPr fontId="2" type="noConversion"/>
  </si>
  <si>
    <t>612861/628064</t>
    <phoneticPr fontId="2" type="noConversion"/>
  </si>
  <si>
    <t>2024.02.22~2024.03.16</t>
    <phoneticPr fontId="2" type="noConversion"/>
  </si>
  <si>
    <t>* : Negative Control 정성적으로 평가한다.
- 정기PM후(2/21) Z5125001 QC 상향 trend 허용범위 재설정</t>
    <phoneticPr fontId="2" type="noConversion"/>
  </si>
  <si>
    <t>2 nd</t>
    <phoneticPr fontId="2" type="noConversion"/>
  </si>
  <si>
    <t>Roche cobas e 801
(Z5125001,Z5125002)</t>
    <phoneticPr fontId="2" type="noConversion"/>
  </si>
  <si>
    <t>Roche cobas e 801
(Z5129021,Z5129022)</t>
    <phoneticPr fontId="2" type="noConversion"/>
  </si>
  <si>
    <t>Roche cobas e 801
(Z5122001,Z5122002)</t>
    <phoneticPr fontId="2" type="noConversion"/>
  </si>
  <si>
    <t>Roche cobas e 801, Routine 장비
(ZDA00101,ZDA00102)</t>
    <phoneticPr fontId="2" type="noConversion"/>
  </si>
  <si>
    <t>Roche cobas e 801, Routine장비(3)
(ZDA00181,ZDA00182)</t>
    <phoneticPr fontId="2" type="noConversion"/>
  </si>
  <si>
    <t>Roche cobas e 801, HSC 장비
(Z5129001, Z5129002)</t>
    <phoneticPr fontId="2" type="noConversion"/>
  </si>
  <si>
    <t>Roche cobas e 801
(Z5123001)</t>
    <phoneticPr fontId="2" type="noConversion"/>
  </si>
  <si>
    <t>Roche cobas e 801
(Z5124001,Z5124002)</t>
    <phoneticPr fontId="2" type="noConversion"/>
  </si>
  <si>
    <t>Roche cobas e 801,  1번장비
(Z5129032,Z5129031)</t>
    <phoneticPr fontId="2" type="noConversion"/>
  </si>
  <si>
    <t>Roche cobas e 801,  2번장비
(ZDA01182,ZDA01181)</t>
    <phoneticPr fontId="2" type="noConversion"/>
  </si>
  <si>
    <t>2 nd</t>
    <phoneticPr fontId="2" type="noConversion"/>
  </si>
  <si>
    <t>2024.02.27~2024.03.21</t>
    <phoneticPr fontId="2" type="noConversion"/>
  </si>
  <si>
    <t>Reagent Lot 변경, 206RHU-&gt;207RLU</t>
    <phoneticPr fontId="2" type="noConversion"/>
  </si>
  <si>
    <t>* : Negative Control 정성적으로 평가한다.
Reagent Lot 변경, 206RHU-&gt;207RLU</t>
    <phoneticPr fontId="2" type="noConversion"/>
  </si>
  <si>
    <t>2 nd</t>
    <phoneticPr fontId="2" type="noConversion"/>
  </si>
  <si>
    <t>* : Negative Control 정성적으로 평가한다.
정기 PM후(2/21) ZDA01182 QC 상향 trend 허용범위 재설정</t>
    <phoneticPr fontId="2" type="noConversion"/>
  </si>
  <si>
    <t>2024.02.28~2024.03.22</t>
    <phoneticPr fontId="2" type="noConversion"/>
  </si>
  <si>
    <t xml:space="preserve">* : Negative Control 정성적으로 평가한다.
Reagent Lot 변경, 705727-&gt;735610
</t>
    <phoneticPr fontId="2" type="noConversion"/>
  </si>
  <si>
    <t>2 nd</t>
    <phoneticPr fontId="2" type="noConversion"/>
  </si>
  <si>
    <t>Reagent Lot 변경, 705727-&gt;735610</t>
    <phoneticPr fontId="2" type="noConversion"/>
  </si>
  <si>
    <t>* : Negative Control 정성적으로 평가한다.
정기 PM후(2/21) Z5129032 QC 상향 trend 허용범위 재설정</t>
    <phoneticPr fontId="2" type="noConversion"/>
  </si>
  <si>
    <t>2024.02.22~2024.03.19</t>
    <phoneticPr fontId="2" type="noConversion"/>
  </si>
  <si>
    <t>2 nd</t>
    <phoneticPr fontId="2" type="noConversion"/>
  </si>
  <si>
    <t>2024.02.29~2024.03.27</t>
    <phoneticPr fontId="2" type="noConversion"/>
  </si>
  <si>
    <t>Roche cobas e 801, HSC 장비
(Z5117001,Z5117002)</t>
    <phoneticPr fontId="2" type="noConversion"/>
  </si>
  <si>
    <t>2 nd</t>
    <phoneticPr fontId="2" type="noConversion"/>
  </si>
  <si>
    <t xml:space="preserve">* : Negative Control 정성적으로 평가한다.
Reagent Lot 변경(705727-&gt;735610)으로 허용범위재설정
</t>
    <phoneticPr fontId="2" type="noConversion"/>
  </si>
  <si>
    <t>1 st</t>
    <phoneticPr fontId="2" type="noConversion"/>
  </si>
  <si>
    <t>2nd</t>
  </si>
  <si>
    <t>2nd</t>
    <phoneticPr fontId="2" type="noConversion"/>
  </si>
  <si>
    <t>* : Negative Control 정성적으로 평가한다.
Reagent Lot 변경(737468 -&gt; 650259)</t>
    <phoneticPr fontId="2" type="noConversion"/>
  </si>
  <si>
    <t>Reagent Lot 변경 737468 -&gt; 650259</t>
    <phoneticPr fontId="2" type="noConversion"/>
  </si>
  <si>
    <t>2nd</t>
    <phoneticPr fontId="2" type="noConversion"/>
  </si>
  <si>
    <t>2024.03.26 ~ 2024.03.30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</si>
</sst>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2"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0" fontId="7" fillId="0" borderId="5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2" fontId="0" fillId="0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10" fillId="8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5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view="pageLayout" zoomScaleNormal="100" workbookViewId="0">
      <selection activeCell="B4" sqref="B4:C4"/>
    </sheetView>
  </sheetViews>
  <sheetFormatPr defaultRowHeight="16.5"/>
  <cols>
    <col min="1" max="1" width="14" customWidth="1"/>
    <col min="2" max="7" width="12.625" customWidth="1"/>
    <col min="14" max="14" width="9" customWidth="1"/>
  </cols>
  <sheetData>
    <row r="1" spans="1:9" ht="26.25">
      <c r="A1" s="57" t="s">
        <v>0</v>
      </c>
      <c r="B1" s="57"/>
      <c r="C1" s="57"/>
      <c r="D1" s="57"/>
      <c r="E1" s="57"/>
      <c r="F1" s="57"/>
      <c r="G1" s="57"/>
      <c r="H1" s="1"/>
      <c r="I1" s="1"/>
    </row>
    <row r="2" spans="1:9" ht="24.95" customHeight="1">
      <c r="A2" s="3" t="s">
        <v>1</v>
      </c>
      <c r="B2" s="58" t="s">
        <v>61</v>
      </c>
      <c r="C2" s="58"/>
      <c r="D2" s="4" t="s">
        <v>2</v>
      </c>
      <c r="E2" s="4"/>
      <c r="F2" s="4" t="s">
        <v>3</v>
      </c>
      <c r="G2" s="4"/>
    </row>
    <row r="3" spans="1:9" ht="24.95" customHeight="1">
      <c r="A3" s="3" t="s">
        <v>4</v>
      </c>
      <c r="B3" s="58" t="s">
        <v>86</v>
      </c>
      <c r="C3" s="58"/>
      <c r="D3" s="3" t="s">
        <v>5</v>
      </c>
      <c r="E3" s="58" t="s">
        <v>88</v>
      </c>
      <c r="F3" s="58"/>
      <c r="G3" s="58"/>
    </row>
    <row r="4" spans="1:9" ht="24.95" customHeight="1">
      <c r="A4" s="3" t="s">
        <v>6</v>
      </c>
      <c r="B4" s="59" t="s">
        <v>74</v>
      </c>
      <c r="C4" s="60"/>
      <c r="D4" s="3" t="s">
        <v>7</v>
      </c>
      <c r="E4" s="58" t="s">
        <v>75</v>
      </c>
      <c r="F4" s="58"/>
      <c r="G4" s="58"/>
    </row>
    <row r="5" spans="1:9">
      <c r="A5" s="3"/>
      <c r="B5" s="58" t="s">
        <v>8</v>
      </c>
      <c r="C5" s="58"/>
      <c r="D5" s="58" t="s">
        <v>9</v>
      </c>
      <c r="E5" s="58"/>
      <c r="F5" s="58" t="s">
        <v>10</v>
      </c>
      <c r="G5" s="58"/>
    </row>
    <row r="6" spans="1:9">
      <c r="A6" s="31" t="s">
        <v>11</v>
      </c>
      <c r="B6" s="31" t="s">
        <v>12</v>
      </c>
      <c r="C6" s="31" t="s">
        <v>13</v>
      </c>
      <c r="D6" s="31" t="s">
        <v>12</v>
      </c>
      <c r="E6" s="31" t="s">
        <v>13</v>
      </c>
      <c r="F6" s="31" t="s">
        <v>12</v>
      </c>
      <c r="G6" s="31" t="s">
        <v>13</v>
      </c>
    </row>
    <row r="7" spans="1:9">
      <c r="A7" s="31">
        <v>1</v>
      </c>
      <c r="B7" s="32">
        <v>39.700000000000003</v>
      </c>
      <c r="C7" s="32">
        <v>40.299999999999997</v>
      </c>
      <c r="D7" s="32">
        <v>241</v>
      </c>
      <c r="E7" s="32">
        <v>260</v>
      </c>
      <c r="F7" s="35"/>
      <c r="G7" s="35"/>
    </row>
    <row r="8" spans="1:9">
      <c r="A8" s="31">
        <v>2</v>
      </c>
      <c r="B8" s="32">
        <v>39.4</v>
      </c>
      <c r="C8" s="32">
        <v>39.799999999999997</v>
      </c>
      <c r="D8" s="32">
        <v>237</v>
      </c>
      <c r="E8" s="32">
        <v>261</v>
      </c>
      <c r="F8" s="35"/>
      <c r="G8" s="35"/>
    </row>
    <row r="9" spans="1:9">
      <c r="A9" s="31">
        <v>3</v>
      </c>
      <c r="B9" s="32">
        <v>40.1</v>
      </c>
      <c r="C9" s="32">
        <v>38.9</v>
      </c>
      <c r="D9" s="32">
        <v>241</v>
      </c>
      <c r="E9" s="32">
        <v>256</v>
      </c>
      <c r="F9" s="35"/>
      <c r="G9" s="35"/>
    </row>
    <row r="10" spans="1:9">
      <c r="A10" s="31">
        <v>4</v>
      </c>
      <c r="B10" s="32">
        <v>39</v>
      </c>
      <c r="C10" s="32">
        <v>40.299999999999997</v>
      </c>
      <c r="D10" s="32">
        <v>258</v>
      </c>
      <c r="E10" s="32">
        <v>258</v>
      </c>
      <c r="F10" s="35"/>
      <c r="G10" s="35"/>
    </row>
    <row r="11" spans="1:9">
      <c r="A11" s="31">
        <v>5</v>
      </c>
      <c r="B11" s="32">
        <v>38.4</v>
      </c>
      <c r="C11" s="32">
        <v>39.299999999999997</v>
      </c>
      <c r="D11" s="32">
        <v>254</v>
      </c>
      <c r="E11" s="32">
        <v>247</v>
      </c>
      <c r="F11" s="35"/>
      <c r="G11" s="35"/>
    </row>
    <row r="12" spans="1:9">
      <c r="A12" s="31">
        <v>6</v>
      </c>
      <c r="B12" s="32">
        <v>39</v>
      </c>
      <c r="C12" s="32">
        <v>38.6</v>
      </c>
      <c r="D12" s="32">
        <v>256</v>
      </c>
      <c r="E12" s="32">
        <v>246</v>
      </c>
      <c r="F12" s="35"/>
      <c r="G12" s="35"/>
    </row>
    <row r="13" spans="1:9">
      <c r="A13" s="31">
        <v>7</v>
      </c>
      <c r="B13" s="32">
        <v>39.9</v>
      </c>
      <c r="C13" s="32">
        <v>39.200000000000003</v>
      </c>
      <c r="D13" s="32">
        <v>256</v>
      </c>
      <c r="E13" s="32">
        <v>247</v>
      </c>
      <c r="F13" s="35"/>
      <c r="G13" s="35"/>
    </row>
    <row r="14" spans="1:9">
      <c r="A14" s="31">
        <v>8</v>
      </c>
      <c r="B14" s="32">
        <v>38.700000000000003</v>
      </c>
      <c r="C14" s="32">
        <v>38.9</v>
      </c>
      <c r="D14" s="32">
        <v>253</v>
      </c>
      <c r="E14" s="32">
        <v>246</v>
      </c>
      <c r="F14" s="35"/>
      <c r="G14" s="35"/>
    </row>
    <row r="15" spans="1:9">
      <c r="A15" s="31">
        <v>9</v>
      </c>
      <c r="B15" s="32">
        <v>39.299999999999997</v>
      </c>
      <c r="C15" s="32">
        <v>39.6</v>
      </c>
      <c r="D15" s="32">
        <v>256</v>
      </c>
      <c r="E15" s="32">
        <v>252</v>
      </c>
      <c r="F15" s="35"/>
      <c r="G15" s="35"/>
    </row>
    <row r="16" spans="1:9">
      <c r="A16" s="31">
        <v>10</v>
      </c>
      <c r="B16" s="32">
        <v>40.200000000000003</v>
      </c>
      <c r="C16" s="32">
        <v>40</v>
      </c>
      <c r="D16" s="32">
        <v>259</v>
      </c>
      <c r="E16" s="32">
        <v>250</v>
      </c>
      <c r="F16" s="35"/>
      <c r="G16" s="35"/>
    </row>
    <row r="17" spans="1:7">
      <c r="A17" s="31">
        <v>11</v>
      </c>
      <c r="B17" s="32"/>
      <c r="C17" s="32">
        <v>39.700000000000003</v>
      </c>
      <c r="D17" s="32"/>
      <c r="E17" s="32">
        <v>251</v>
      </c>
      <c r="F17" s="35"/>
      <c r="G17" s="35"/>
    </row>
    <row r="18" spans="1:7">
      <c r="A18" s="31">
        <v>12</v>
      </c>
      <c r="B18" s="32"/>
      <c r="C18" s="32">
        <v>38.5</v>
      </c>
      <c r="D18" s="32"/>
      <c r="E18" s="32">
        <v>252</v>
      </c>
      <c r="F18" s="35"/>
      <c r="G18" s="35"/>
    </row>
    <row r="19" spans="1:7">
      <c r="A19" s="31">
        <v>13</v>
      </c>
      <c r="B19" s="32"/>
      <c r="C19" s="32">
        <v>38.6</v>
      </c>
      <c r="D19" s="32"/>
      <c r="E19" s="32">
        <v>248</v>
      </c>
      <c r="F19" s="35"/>
      <c r="G19" s="35"/>
    </row>
    <row r="20" spans="1:7">
      <c r="A20" s="31">
        <v>14</v>
      </c>
      <c r="B20" s="32"/>
      <c r="C20" s="32">
        <v>37.4</v>
      </c>
      <c r="D20" s="32"/>
      <c r="E20" s="32">
        <v>246</v>
      </c>
      <c r="F20" s="35"/>
      <c r="G20" s="35"/>
    </row>
    <row r="21" spans="1:7">
      <c r="A21" s="31">
        <v>15</v>
      </c>
      <c r="B21" s="32"/>
      <c r="C21" s="32">
        <v>38</v>
      </c>
      <c r="D21" s="32"/>
      <c r="E21" s="32">
        <v>245</v>
      </c>
      <c r="F21" s="35"/>
      <c r="G21" s="35"/>
    </row>
    <row r="22" spans="1:7">
      <c r="A22" s="31">
        <v>16</v>
      </c>
      <c r="B22" s="32"/>
      <c r="C22" s="32">
        <v>37.9</v>
      </c>
      <c r="D22" s="32"/>
      <c r="E22" s="32">
        <v>248</v>
      </c>
      <c r="F22" s="35"/>
      <c r="G22" s="35"/>
    </row>
    <row r="23" spans="1:7">
      <c r="A23" s="31">
        <v>17</v>
      </c>
      <c r="B23" s="32"/>
      <c r="C23" s="32">
        <v>38.700000000000003</v>
      </c>
      <c r="D23" s="32"/>
      <c r="E23" s="32">
        <v>248</v>
      </c>
      <c r="F23" s="35"/>
      <c r="G23" s="35"/>
    </row>
    <row r="24" spans="1:7">
      <c r="A24" s="31">
        <v>18</v>
      </c>
      <c r="B24" s="32"/>
      <c r="C24" s="32">
        <v>38.200000000000003</v>
      </c>
      <c r="D24" s="32"/>
      <c r="E24" s="32">
        <v>247</v>
      </c>
      <c r="F24" s="35"/>
      <c r="G24" s="35"/>
    </row>
    <row r="25" spans="1:7">
      <c r="A25" s="31">
        <v>19</v>
      </c>
      <c r="B25" s="32"/>
      <c r="C25" s="32">
        <v>38.700000000000003</v>
      </c>
      <c r="D25" s="32"/>
      <c r="E25" s="32">
        <v>249</v>
      </c>
      <c r="F25" s="35"/>
      <c r="G25" s="35"/>
    </row>
    <row r="26" spans="1:7">
      <c r="A26" s="31">
        <v>20</v>
      </c>
      <c r="B26" s="32"/>
      <c r="C26" s="32">
        <v>38.5</v>
      </c>
      <c r="D26" s="32"/>
      <c r="E26" s="32">
        <v>246</v>
      </c>
      <c r="F26" s="35"/>
      <c r="G26" s="35"/>
    </row>
    <row r="27" spans="1:7" ht="21" customHeight="1">
      <c r="A27" s="31" t="s">
        <v>14</v>
      </c>
      <c r="B27" s="61">
        <f>AVERAGE(C7:C26)</f>
        <v>38.955000000000005</v>
      </c>
      <c r="C27" s="61"/>
      <c r="D27" s="61">
        <f>AVERAGE(E7:E26)</f>
        <v>250.15</v>
      </c>
      <c r="E27" s="61"/>
      <c r="F27" s="58"/>
      <c r="G27" s="58"/>
    </row>
    <row r="28" spans="1:7" ht="21" customHeight="1">
      <c r="A28" s="31" t="s">
        <v>15</v>
      </c>
      <c r="B28" s="61">
        <f>STDEV(C7:C26)</f>
        <v>0.80751405397579334</v>
      </c>
      <c r="C28" s="61"/>
      <c r="D28" s="61">
        <f>STDEV(E7:E26)</f>
        <v>4.9126581935155809</v>
      </c>
      <c r="E28" s="61"/>
      <c r="F28" s="58"/>
      <c r="G28" s="58"/>
    </row>
    <row r="29" spans="1:7" ht="21" customHeight="1">
      <c r="A29" s="31" t="s">
        <v>16</v>
      </c>
      <c r="B29" s="62">
        <f>(B28/B27)*100</f>
        <v>2.0729407110147431</v>
      </c>
      <c r="C29" s="62"/>
      <c r="D29" s="62">
        <f>(D28/D27)*100</f>
        <v>1.9638849464383692</v>
      </c>
      <c r="E29" s="62"/>
      <c r="F29" s="58"/>
      <c r="G29" s="58"/>
    </row>
    <row r="30" spans="1:7" ht="21" customHeight="1">
      <c r="A30" s="31" t="s">
        <v>17</v>
      </c>
      <c r="B30" s="61">
        <v>39.200000000000003</v>
      </c>
      <c r="C30" s="61"/>
      <c r="D30" s="61">
        <v>252</v>
      </c>
      <c r="E30" s="61"/>
      <c r="F30" s="58"/>
      <c r="G30" s="58"/>
    </row>
    <row r="31" spans="1:7" ht="21" customHeight="1">
      <c r="A31" s="31" t="s">
        <v>18</v>
      </c>
      <c r="B31" s="61">
        <v>2.74</v>
      </c>
      <c r="C31" s="61"/>
      <c r="D31" s="61">
        <v>17.600000000000001</v>
      </c>
      <c r="E31" s="61"/>
      <c r="F31" s="58"/>
      <c r="G31" s="58"/>
    </row>
    <row r="32" spans="1:7" ht="21" customHeight="1">
      <c r="A32" s="31" t="s">
        <v>19</v>
      </c>
      <c r="B32" s="62">
        <f>(B31/B30)*100</f>
        <v>6.9897959183673475</v>
      </c>
      <c r="C32" s="62"/>
      <c r="D32" s="62">
        <f>(D31/D30)*100</f>
        <v>6.9841269841269842</v>
      </c>
      <c r="E32" s="62"/>
      <c r="F32" s="58"/>
      <c r="G32" s="58"/>
    </row>
    <row r="33" spans="1:10" ht="21" customHeight="1">
      <c r="A33" s="5" t="s">
        <v>20</v>
      </c>
      <c r="B33" s="61">
        <v>38.96</v>
      </c>
      <c r="C33" s="61"/>
      <c r="D33" s="61">
        <v>250.15</v>
      </c>
      <c r="E33" s="61"/>
      <c r="F33" s="58"/>
      <c r="G33" s="58"/>
    </row>
    <row r="34" spans="1:10" ht="21" customHeight="1">
      <c r="A34" s="5" t="s">
        <v>21</v>
      </c>
      <c r="B34" s="61">
        <v>2.74</v>
      </c>
      <c r="C34" s="61"/>
      <c r="D34" s="61">
        <v>17.600000000000001</v>
      </c>
      <c r="E34" s="61"/>
      <c r="F34" s="58"/>
      <c r="G34" s="58"/>
      <c r="I34" s="36"/>
      <c r="J34" s="37"/>
    </row>
    <row r="35" spans="1:10" ht="21" customHeight="1">
      <c r="A35" s="5" t="s">
        <v>22</v>
      </c>
      <c r="B35" s="62">
        <f>(B34/B33)*100</f>
        <v>7.0328542094455857</v>
      </c>
      <c r="C35" s="62"/>
      <c r="D35" s="62">
        <f>(D34/D33)*100</f>
        <v>7.0357785328802729</v>
      </c>
      <c r="E35" s="62"/>
      <c r="F35" s="58"/>
      <c r="G35" s="58"/>
    </row>
    <row r="36" spans="1:10" ht="67.150000000000006" customHeight="1">
      <c r="A36" s="6" t="s">
        <v>23</v>
      </c>
      <c r="B36" s="63" t="s">
        <v>87</v>
      </c>
      <c r="C36" s="64"/>
      <c r="D36" s="64"/>
      <c r="E36" s="64"/>
      <c r="F36" s="64"/>
      <c r="G36" s="64"/>
    </row>
    <row r="37" spans="1:10">
      <c r="A37" s="2"/>
      <c r="B37" s="2"/>
      <c r="C37" s="2"/>
      <c r="D37" s="2"/>
      <c r="E37" s="2"/>
      <c r="F37" s="2"/>
      <c r="G37" s="2"/>
    </row>
    <row r="38" spans="1:10">
      <c r="A38" s="2"/>
      <c r="B38" s="2"/>
      <c r="C38" s="2"/>
      <c r="D38" s="2"/>
      <c r="E38" s="2"/>
      <c r="F38" s="2"/>
      <c r="G38" s="2"/>
    </row>
  </sheetData>
  <mergeCells count="37">
    <mergeCell ref="B36:G36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30:C30"/>
    <mergeCell ref="D30:E30"/>
    <mergeCell ref="F30:G30"/>
    <mergeCell ref="B31:C31"/>
    <mergeCell ref="D31:E31"/>
    <mergeCell ref="F31:G31"/>
    <mergeCell ref="B28:C28"/>
    <mergeCell ref="D28:E28"/>
    <mergeCell ref="F28:G28"/>
    <mergeCell ref="B29:C29"/>
    <mergeCell ref="D29:E29"/>
    <mergeCell ref="F29:G29"/>
    <mergeCell ref="B5:C5"/>
    <mergeCell ref="D5:E5"/>
    <mergeCell ref="F5:G5"/>
    <mergeCell ref="B27:C27"/>
    <mergeCell ref="D27:E27"/>
    <mergeCell ref="F27:G27"/>
    <mergeCell ref="A1:G1"/>
    <mergeCell ref="B2:C2"/>
    <mergeCell ref="B3:C3"/>
    <mergeCell ref="E3:G3"/>
    <mergeCell ref="B4:C4"/>
    <mergeCell ref="E4:G4"/>
  </mergeCells>
  <phoneticPr fontId="2" type="noConversion"/>
  <pageMargins left="0.25" right="0.25" top="0.75" bottom="0.75" header="0.3" footer="0.3"/>
  <pageSetup paperSize="9" orientation="portrait" r:id="rId1"/>
  <headerFooter>
    <oddFooter>&amp;L&amp;G&amp;R&amp;G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Layout" zoomScaleNormal="100" workbookViewId="0">
      <selection activeCell="B4" sqref="B4:C4"/>
    </sheetView>
  </sheetViews>
  <sheetFormatPr defaultRowHeight="16.5"/>
  <cols>
    <col min="1" max="1" width="14" customWidth="1"/>
    <col min="2" max="7" width="12.625" customWidth="1"/>
    <col min="14" max="14" width="9" customWidth="1"/>
  </cols>
  <sheetData>
    <row r="1" spans="1:9" ht="26.25">
      <c r="A1" s="57" t="s">
        <v>0</v>
      </c>
      <c r="B1" s="57"/>
      <c r="C1" s="57"/>
      <c r="D1" s="57"/>
      <c r="E1" s="57"/>
      <c r="F1" s="57"/>
      <c r="G1" s="57"/>
      <c r="H1" s="1"/>
      <c r="I1" s="1"/>
    </row>
    <row r="2" spans="1:9" ht="24.95" customHeight="1">
      <c r="A2" s="3" t="s">
        <v>1</v>
      </c>
      <c r="B2" s="58" t="s">
        <v>61</v>
      </c>
      <c r="C2" s="58"/>
      <c r="D2" s="4" t="s">
        <v>2</v>
      </c>
      <c r="E2" s="4"/>
      <c r="F2" s="4" t="s">
        <v>3</v>
      </c>
      <c r="G2" s="4"/>
    </row>
    <row r="3" spans="1:9" ht="24.95" customHeight="1">
      <c r="A3" s="3" t="s">
        <v>4</v>
      </c>
      <c r="B3" s="58" t="s">
        <v>76</v>
      </c>
      <c r="C3" s="58"/>
      <c r="D3" s="3" t="s">
        <v>5</v>
      </c>
      <c r="E3" s="58" t="s">
        <v>69</v>
      </c>
      <c r="F3" s="58"/>
      <c r="G3" s="58"/>
    </row>
    <row r="4" spans="1:9" ht="24.95" customHeight="1">
      <c r="A4" s="3" t="s">
        <v>6</v>
      </c>
      <c r="B4" s="69" t="s">
        <v>98</v>
      </c>
      <c r="C4" s="70"/>
      <c r="D4" s="3" t="s">
        <v>7</v>
      </c>
      <c r="E4" s="58" t="s">
        <v>33</v>
      </c>
      <c r="F4" s="58"/>
      <c r="G4" s="58"/>
    </row>
    <row r="5" spans="1:9">
      <c r="A5" s="3"/>
      <c r="B5" s="58" t="s">
        <v>8</v>
      </c>
      <c r="C5" s="58"/>
      <c r="D5" s="58" t="s">
        <v>9</v>
      </c>
      <c r="E5" s="58"/>
      <c r="F5" s="58" t="s">
        <v>10</v>
      </c>
      <c r="G5" s="58"/>
    </row>
    <row r="6" spans="1:9">
      <c r="A6" s="14" t="s">
        <v>11</v>
      </c>
      <c r="B6" s="14" t="s">
        <v>12</v>
      </c>
      <c r="C6" s="14" t="s">
        <v>13</v>
      </c>
      <c r="D6" s="14" t="s">
        <v>12</v>
      </c>
      <c r="E6" s="33" t="s">
        <v>77</v>
      </c>
      <c r="F6" s="14" t="s">
        <v>12</v>
      </c>
      <c r="G6" s="14" t="s">
        <v>13</v>
      </c>
    </row>
    <row r="7" spans="1:9">
      <c r="A7" s="14">
        <v>1</v>
      </c>
      <c r="B7" s="8">
        <v>0</v>
      </c>
      <c r="C7" s="8">
        <v>0</v>
      </c>
      <c r="D7" s="34">
        <v>3.6</v>
      </c>
      <c r="E7" s="34">
        <v>3.6</v>
      </c>
      <c r="F7" s="8"/>
      <c r="G7" s="8"/>
    </row>
    <row r="8" spans="1:9">
      <c r="A8" s="14">
        <v>2</v>
      </c>
      <c r="B8" s="8">
        <v>0</v>
      </c>
      <c r="C8" s="8">
        <v>0</v>
      </c>
      <c r="D8" s="34">
        <v>3.6</v>
      </c>
      <c r="E8" s="34">
        <v>3.6</v>
      </c>
      <c r="F8" s="8"/>
      <c r="G8" s="8"/>
    </row>
    <row r="9" spans="1:9">
      <c r="A9" s="14">
        <v>3</v>
      </c>
      <c r="B9" s="8">
        <v>0</v>
      </c>
      <c r="C9" s="8">
        <v>0</v>
      </c>
      <c r="D9" s="34">
        <v>3.9</v>
      </c>
      <c r="E9" s="34">
        <v>3.9</v>
      </c>
      <c r="F9" s="8"/>
      <c r="G9" s="8"/>
    </row>
    <row r="10" spans="1:9">
      <c r="A10" s="14">
        <v>4</v>
      </c>
      <c r="B10" s="8">
        <v>0</v>
      </c>
      <c r="C10" s="8">
        <v>0</v>
      </c>
      <c r="D10" s="34">
        <v>4</v>
      </c>
      <c r="E10" s="34">
        <v>4</v>
      </c>
      <c r="F10" s="8"/>
      <c r="G10" s="8"/>
    </row>
    <row r="11" spans="1:9">
      <c r="A11" s="14">
        <v>5</v>
      </c>
      <c r="B11" s="8">
        <v>0</v>
      </c>
      <c r="C11" s="8">
        <v>0</v>
      </c>
      <c r="D11" s="34">
        <v>4.0999999999999996</v>
      </c>
      <c r="E11" s="34">
        <v>4.0999999999999996</v>
      </c>
      <c r="F11" s="8"/>
      <c r="G11" s="8"/>
    </row>
    <row r="12" spans="1:9">
      <c r="A12" s="14">
        <v>6</v>
      </c>
      <c r="B12" s="8"/>
      <c r="C12" s="8">
        <v>0</v>
      </c>
      <c r="D12" s="8"/>
      <c r="E12" s="34">
        <v>4.0999999999999996</v>
      </c>
      <c r="F12" s="8"/>
      <c r="G12" s="8"/>
    </row>
    <row r="13" spans="1:9">
      <c r="A13" s="14">
        <v>7</v>
      </c>
      <c r="B13" s="8"/>
      <c r="C13" s="8">
        <v>0</v>
      </c>
      <c r="D13" s="8"/>
      <c r="E13" s="34">
        <v>3.7</v>
      </c>
      <c r="F13" s="8"/>
      <c r="G13" s="8"/>
    </row>
    <row r="14" spans="1:9">
      <c r="A14" s="14">
        <v>8</v>
      </c>
      <c r="B14" s="8"/>
      <c r="C14" s="8">
        <v>0</v>
      </c>
      <c r="D14" s="8"/>
      <c r="E14" s="34">
        <v>3.8</v>
      </c>
      <c r="F14" s="8"/>
      <c r="G14" s="8"/>
    </row>
    <row r="15" spans="1:9">
      <c r="A15" s="14">
        <v>9</v>
      </c>
      <c r="B15" s="8"/>
      <c r="C15" s="8">
        <v>0</v>
      </c>
      <c r="D15" s="8"/>
      <c r="E15" s="34">
        <v>3.8</v>
      </c>
      <c r="F15" s="8"/>
      <c r="G15" s="8"/>
    </row>
    <row r="16" spans="1:9">
      <c r="A16" s="14">
        <v>10</v>
      </c>
      <c r="B16" s="8"/>
      <c r="C16" s="8">
        <v>0</v>
      </c>
      <c r="D16" s="8"/>
      <c r="E16" s="34">
        <v>3.9</v>
      </c>
      <c r="F16" s="8"/>
      <c r="G16" s="8"/>
    </row>
    <row r="17" spans="1:7">
      <c r="A17" s="14">
        <v>11</v>
      </c>
      <c r="B17" s="8"/>
      <c r="C17" s="8">
        <v>0</v>
      </c>
      <c r="D17" s="8"/>
      <c r="E17" s="34">
        <v>3.9</v>
      </c>
      <c r="F17" s="8"/>
      <c r="G17" s="8"/>
    </row>
    <row r="18" spans="1:7">
      <c r="A18" s="14">
        <v>12</v>
      </c>
      <c r="B18" s="8"/>
      <c r="C18" s="8">
        <v>0</v>
      </c>
      <c r="D18" s="8"/>
      <c r="E18" s="34">
        <v>3.6</v>
      </c>
      <c r="F18" s="8"/>
      <c r="G18" s="8"/>
    </row>
    <row r="19" spans="1:7">
      <c r="A19" s="14">
        <v>13</v>
      </c>
      <c r="B19" s="8"/>
      <c r="C19" s="8">
        <v>0</v>
      </c>
      <c r="D19" s="8"/>
      <c r="E19" s="34">
        <v>3.6</v>
      </c>
      <c r="F19" s="8"/>
      <c r="G19" s="8"/>
    </row>
    <row r="20" spans="1:7">
      <c r="A20" s="14">
        <v>14</v>
      </c>
      <c r="B20" s="8"/>
      <c r="C20" s="8">
        <v>0</v>
      </c>
      <c r="D20" s="8"/>
      <c r="E20" s="34">
        <v>3.7</v>
      </c>
      <c r="F20" s="8"/>
      <c r="G20" s="8"/>
    </row>
    <row r="21" spans="1:7">
      <c r="A21" s="14">
        <v>15</v>
      </c>
      <c r="B21" s="8"/>
      <c r="C21" s="8">
        <v>0</v>
      </c>
      <c r="D21" s="8"/>
      <c r="E21" s="34">
        <v>3.6</v>
      </c>
      <c r="F21" s="8"/>
      <c r="G21" s="8"/>
    </row>
    <row r="22" spans="1:7">
      <c r="A22" s="14">
        <v>16</v>
      </c>
      <c r="B22" s="8"/>
      <c r="C22" s="8">
        <v>0</v>
      </c>
      <c r="D22" s="8"/>
      <c r="E22" s="34">
        <v>3.6</v>
      </c>
      <c r="F22" s="8"/>
      <c r="G22" s="8"/>
    </row>
    <row r="23" spans="1:7">
      <c r="A23" s="14">
        <v>17</v>
      </c>
      <c r="B23" s="8"/>
      <c r="C23" s="8">
        <v>0</v>
      </c>
      <c r="D23" s="8"/>
      <c r="E23" s="34">
        <v>3.6</v>
      </c>
      <c r="F23" s="8"/>
      <c r="G23" s="8"/>
    </row>
    <row r="24" spans="1:7">
      <c r="A24" s="14">
        <v>18</v>
      </c>
      <c r="B24" s="8"/>
      <c r="C24" s="8">
        <v>0</v>
      </c>
      <c r="D24" s="8"/>
      <c r="E24" s="34">
        <v>3.7</v>
      </c>
      <c r="F24" s="8"/>
      <c r="G24" s="8"/>
    </row>
    <row r="25" spans="1:7">
      <c r="A25" s="14">
        <v>19</v>
      </c>
      <c r="B25" s="8"/>
      <c r="C25" s="8">
        <v>0</v>
      </c>
      <c r="D25" s="8"/>
      <c r="E25" s="34">
        <v>3.9</v>
      </c>
      <c r="F25" s="8"/>
      <c r="G25" s="8"/>
    </row>
    <row r="26" spans="1:7">
      <c r="A26" s="14">
        <v>20</v>
      </c>
      <c r="B26" s="8"/>
      <c r="C26" s="8">
        <v>0</v>
      </c>
      <c r="D26" s="8"/>
      <c r="E26" s="34">
        <v>4.0999999999999996</v>
      </c>
      <c r="F26" s="8"/>
      <c r="G26" s="8"/>
    </row>
    <row r="27" spans="1:7" ht="21" customHeight="1">
      <c r="A27" s="14" t="s">
        <v>14</v>
      </c>
      <c r="B27" s="65">
        <f>AVERAGE(C7:C26)</f>
        <v>0</v>
      </c>
      <c r="C27" s="65"/>
      <c r="D27" s="65">
        <f>AVERAGE(E7:E26)</f>
        <v>3.79</v>
      </c>
      <c r="E27" s="65"/>
      <c r="F27" s="65"/>
      <c r="G27" s="65"/>
    </row>
    <row r="28" spans="1:7" ht="21" customHeight="1">
      <c r="A28" s="14" t="s">
        <v>15</v>
      </c>
      <c r="B28" s="65">
        <f>STDEV(C7:C26)</f>
        <v>0</v>
      </c>
      <c r="C28" s="65"/>
      <c r="D28" s="65">
        <f t="shared" ref="D28" si="0">STDEV(E7:E26)</f>
        <v>0.18609561775433717</v>
      </c>
      <c r="E28" s="65"/>
      <c r="F28" s="65"/>
      <c r="G28" s="65"/>
    </row>
    <row r="29" spans="1:7" ht="21" customHeight="1">
      <c r="A29" s="14" t="s">
        <v>16</v>
      </c>
      <c r="B29" s="65" t="s">
        <v>24</v>
      </c>
      <c r="C29" s="65"/>
      <c r="D29" s="65">
        <f>D28/D27*100</f>
        <v>4.9101746109323789</v>
      </c>
      <c r="E29" s="65"/>
      <c r="F29" s="65"/>
      <c r="G29" s="65"/>
    </row>
    <row r="30" spans="1:7" ht="21" customHeight="1">
      <c r="A30" s="14" t="s">
        <v>17</v>
      </c>
      <c r="B30" s="65">
        <v>0</v>
      </c>
      <c r="C30" s="65"/>
      <c r="D30" s="65">
        <v>3.27</v>
      </c>
      <c r="E30" s="65"/>
      <c r="F30" s="65"/>
      <c r="G30" s="65"/>
    </row>
    <row r="31" spans="1:7" ht="21" customHeight="1">
      <c r="A31" s="14" t="s">
        <v>18</v>
      </c>
      <c r="B31" s="67">
        <v>0.05</v>
      </c>
      <c r="C31" s="67"/>
      <c r="D31" s="67">
        <v>0.25</v>
      </c>
      <c r="E31" s="67"/>
      <c r="F31" s="65"/>
      <c r="G31" s="65"/>
    </row>
    <row r="32" spans="1:7" ht="21" customHeight="1">
      <c r="A32" s="14" t="s">
        <v>19</v>
      </c>
      <c r="B32" s="61" t="s">
        <v>24</v>
      </c>
      <c r="C32" s="61"/>
      <c r="D32" s="61">
        <f>(D31/D30)*100</f>
        <v>7.6452599388379197</v>
      </c>
      <c r="E32" s="61"/>
      <c r="F32" s="61"/>
      <c r="G32" s="61"/>
    </row>
    <row r="33" spans="1:7" ht="21" customHeight="1">
      <c r="A33" s="5" t="s">
        <v>20</v>
      </c>
      <c r="B33" s="65">
        <v>0</v>
      </c>
      <c r="C33" s="65"/>
      <c r="D33" s="65">
        <v>3.79</v>
      </c>
      <c r="E33" s="65"/>
      <c r="F33" s="61"/>
      <c r="G33" s="61"/>
    </row>
    <row r="34" spans="1:7" ht="21" customHeight="1">
      <c r="A34" s="5" t="s">
        <v>21</v>
      </c>
      <c r="B34" s="65">
        <v>0.05</v>
      </c>
      <c r="C34" s="65"/>
      <c r="D34" s="65">
        <v>0.25</v>
      </c>
      <c r="E34" s="65"/>
      <c r="F34" s="61"/>
      <c r="G34" s="61"/>
    </row>
    <row r="35" spans="1:7" ht="21" customHeight="1">
      <c r="A35" s="5" t="s">
        <v>22</v>
      </c>
      <c r="B35" s="61" t="s">
        <v>24</v>
      </c>
      <c r="C35" s="61"/>
      <c r="D35" s="61">
        <f>(D34/D33)*100</f>
        <v>6.5963060686015833</v>
      </c>
      <c r="E35" s="61"/>
    </row>
    <row r="36" spans="1:7" ht="67.150000000000006" customHeight="1">
      <c r="A36" s="6" t="s">
        <v>23</v>
      </c>
      <c r="B36" s="63" t="s">
        <v>53</v>
      </c>
      <c r="C36" s="64"/>
      <c r="D36" s="64"/>
      <c r="E36" s="64"/>
      <c r="F36" s="64"/>
      <c r="G36" s="64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36">
    <mergeCell ref="B36:G36"/>
    <mergeCell ref="B34:C34"/>
    <mergeCell ref="D34:E34"/>
    <mergeCell ref="F34:G34"/>
    <mergeCell ref="B35:C35"/>
    <mergeCell ref="D35:E35"/>
    <mergeCell ref="B32:C32"/>
    <mergeCell ref="D32:E32"/>
    <mergeCell ref="F32:G32"/>
    <mergeCell ref="B33:C33"/>
    <mergeCell ref="D33:E33"/>
    <mergeCell ref="F33:G33"/>
    <mergeCell ref="B30:C30"/>
    <mergeCell ref="D30:E30"/>
    <mergeCell ref="F30:G30"/>
    <mergeCell ref="B31:C31"/>
    <mergeCell ref="D31:E31"/>
    <mergeCell ref="F31:G31"/>
    <mergeCell ref="B28:C28"/>
    <mergeCell ref="D28:E28"/>
    <mergeCell ref="F28:G28"/>
    <mergeCell ref="B29:C29"/>
    <mergeCell ref="D29:E29"/>
    <mergeCell ref="F29:G29"/>
    <mergeCell ref="B5:C5"/>
    <mergeCell ref="D5:E5"/>
    <mergeCell ref="F5:G5"/>
    <mergeCell ref="B27:C27"/>
    <mergeCell ref="D27:E27"/>
    <mergeCell ref="F27:G27"/>
    <mergeCell ref="A1:G1"/>
    <mergeCell ref="B2:C2"/>
    <mergeCell ref="B3:C3"/>
    <mergeCell ref="E3:G3"/>
    <mergeCell ref="B4:C4"/>
    <mergeCell ref="E4:G4"/>
  </mergeCells>
  <phoneticPr fontId="2" type="noConversion"/>
  <pageMargins left="0.25" right="0.25" top="0.75" bottom="0.75" header="0.3" footer="0.3"/>
  <pageSetup paperSize="9" orientation="portrait" r:id="rId1"/>
  <headerFooter>
    <oddFooter>&amp;L&amp;G&amp;R&amp;G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Layout" zoomScaleNormal="100" workbookViewId="0">
      <selection activeCell="B4" sqref="B4:C4"/>
    </sheetView>
  </sheetViews>
  <sheetFormatPr defaultRowHeight="16.5"/>
  <cols>
    <col min="1" max="1" width="14" customWidth="1"/>
    <col min="2" max="7" width="12.625" customWidth="1"/>
    <col min="14" max="14" width="9" customWidth="1"/>
  </cols>
  <sheetData>
    <row r="1" spans="1:9" ht="26.25">
      <c r="A1" s="57" t="s">
        <v>0</v>
      </c>
      <c r="B1" s="57"/>
      <c r="C1" s="57"/>
      <c r="D1" s="57"/>
      <c r="E1" s="57"/>
      <c r="F1" s="57"/>
      <c r="G1" s="57"/>
      <c r="H1" s="1"/>
      <c r="I1" s="1"/>
    </row>
    <row r="2" spans="1:9" ht="24.95" customHeight="1">
      <c r="A2" s="3" t="s">
        <v>1</v>
      </c>
      <c r="B2" s="58" t="s">
        <v>26</v>
      </c>
      <c r="C2" s="58"/>
      <c r="D2" s="4" t="s">
        <v>2</v>
      </c>
      <c r="E2" s="4"/>
      <c r="F2" s="4" t="s">
        <v>3</v>
      </c>
      <c r="G2" s="4"/>
    </row>
    <row r="3" spans="1:9" ht="24.95" customHeight="1">
      <c r="A3" s="3" t="s">
        <v>4</v>
      </c>
      <c r="B3" s="58" t="s">
        <v>59</v>
      </c>
      <c r="C3" s="58"/>
      <c r="D3" s="3" t="s">
        <v>5</v>
      </c>
      <c r="E3" s="58" t="s">
        <v>60</v>
      </c>
      <c r="F3" s="58"/>
      <c r="G3" s="58"/>
    </row>
    <row r="4" spans="1:9" ht="24.95" customHeight="1">
      <c r="A4" s="3" t="s">
        <v>6</v>
      </c>
      <c r="B4" s="69" t="s">
        <v>37</v>
      </c>
      <c r="C4" s="70"/>
      <c r="D4" s="3" t="s">
        <v>7</v>
      </c>
      <c r="E4" s="58" t="s">
        <v>35</v>
      </c>
      <c r="F4" s="58"/>
      <c r="G4" s="58"/>
    </row>
    <row r="5" spans="1:9">
      <c r="A5" s="3"/>
      <c r="B5" s="58" t="s">
        <v>8</v>
      </c>
      <c r="C5" s="58"/>
      <c r="D5" s="58" t="s">
        <v>9</v>
      </c>
      <c r="E5" s="58"/>
      <c r="F5" s="58" t="s">
        <v>10</v>
      </c>
      <c r="G5" s="58"/>
    </row>
    <row r="6" spans="1:9">
      <c r="A6" s="15" t="s">
        <v>11</v>
      </c>
      <c r="B6" s="15" t="s">
        <v>12</v>
      </c>
      <c r="C6" s="24" t="s">
        <v>13</v>
      </c>
      <c r="D6" s="15" t="s">
        <v>12</v>
      </c>
      <c r="E6" s="24" t="s">
        <v>13</v>
      </c>
      <c r="F6" s="15" t="s">
        <v>12</v>
      </c>
      <c r="G6" s="24" t="s">
        <v>13</v>
      </c>
    </row>
    <row r="7" spans="1:9">
      <c r="A7" s="15">
        <v>1</v>
      </c>
      <c r="B7" s="8">
        <v>0</v>
      </c>
      <c r="C7" s="8">
        <v>0</v>
      </c>
      <c r="D7" s="8">
        <v>0.25</v>
      </c>
      <c r="E7" s="8">
        <v>0.25</v>
      </c>
      <c r="F7" s="8">
        <v>176.55</v>
      </c>
      <c r="G7" s="8">
        <v>176.55</v>
      </c>
    </row>
    <row r="8" spans="1:9">
      <c r="A8" s="15">
        <v>2</v>
      </c>
      <c r="B8" s="8">
        <v>0</v>
      </c>
      <c r="C8" s="8">
        <v>0</v>
      </c>
      <c r="D8" s="8">
        <v>0.3</v>
      </c>
      <c r="E8" s="8">
        <v>0.3</v>
      </c>
      <c r="F8" s="8">
        <v>172.65</v>
      </c>
      <c r="G8" s="8">
        <v>172.65</v>
      </c>
    </row>
    <row r="9" spans="1:9">
      <c r="A9" s="15">
        <v>3</v>
      </c>
      <c r="B9" s="8">
        <v>0</v>
      </c>
      <c r="C9" s="8">
        <v>0</v>
      </c>
      <c r="D9" s="8">
        <v>0.26</v>
      </c>
      <c r="E9" s="8">
        <v>0.26</v>
      </c>
      <c r="F9" s="8">
        <v>171.12</v>
      </c>
      <c r="G9" s="8">
        <v>171.12</v>
      </c>
    </row>
    <row r="10" spans="1:9">
      <c r="A10" s="15">
        <v>4</v>
      </c>
      <c r="B10" s="8">
        <v>0.01</v>
      </c>
      <c r="C10" s="8">
        <v>0.01</v>
      </c>
      <c r="D10" s="8">
        <v>0.3</v>
      </c>
      <c r="E10" s="8">
        <v>0.3</v>
      </c>
      <c r="F10" s="8">
        <v>189.25</v>
      </c>
      <c r="G10" s="8">
        <v>189.25</v>
      </c>
    </row>
    <row r="11" spans="1:9">
      <c r="A11" s="15">
        <v>5</v>
      </c>
      <c r="B11" s="8">
        <v>0</v>
      </c>
      <c r="C11" s="8">
        <v>0</v>
      </c>
      <c r="D11" s="8">
        <v>0.32</v>
      </c>
      <c r="E11" s="8">
        <v>0.32</v>
      </c>
      <c r="F11" s="8">
        <v>193.66</v>
      </c>
      <c r="G11" s="8">
        <v>193.66</v>
      </c>
    </row>
    <row r="12" spans="1:9">
      <c r="A12" s="15">
        <v>6</v>
      </c>
      <c r="B12" s="8">
        <v>0.01</v>
      </c>
      <c r="C12" s="8">
        <v>0.01</v>
      </c>
      <c r="D12" s="8">
        <v>0.27</v>
      </c>
      <c r="E12" s="8">
        <v>0.27</v>
      </c>
      <c r="F12" s="8">
        <v>161.65</v>
      </c>
      <c r="G12" s="8">
        <v>161.65</v>
      </c>
    </row>
    <row r="13" spans="1:9">
      <c r="A13" s="15">
        <v>7</v>
      </c>
      <c r="B13" s="8">
        <v>0</v>
      </c>
      <c r="C13" s="8">
        <v>0</v>
      </c>
      <c r="D13" s="8">
        <v>0.28999999999999998</v>
      </c>
      <c r="E13" s="8">
        <v>0.28999999999999998</v>
      </c>
      <c r="F13" s="8">
        <v>180</v>
      </c>
      <c r="G13" s="8">
        <v>180</v>
      </c>
    </row>
    <row r="14" spans="1:9">
      <c r="A14" s="15">
        <v>8</v>
      </c>
      <c r="B14" s="8">
        <v>0.01</v>
      </c>
      <c r="C14" s="8">
        <v>0.01</v>
      </c>
      <c r="D14" s="8">
        <v>0.27</v>
      </c>
      <c r="E14" s="8">
        <v>0.27</v>
      </c>
      <c r="F14" s="8">
        <v>165.75</v>
      </c>
      <c r="G14" s="8">
        <v>165.75</v>
      </c>
    </row>
    <row r="15" spans="1:9">
      <c r="A15" s="15">
        <v>9</v>
      </c>
      <c r="B15" s="8">
        <v>0.01</v>
      </c>
      <c r="C15" s="8">
        <v>0.01</v>
      </c>
      <c r="D15" s="8">
        <v>0.3</v>
      </c>
      <c r="E15" s="8">
        <v>0.3</v>
      </c>
      <c r="F15" s="8">
        <v>163.06</v>
      </c>
      <c r="G15" s="8">
        <v>163.06</v>
      </c>
    </row>
    <row r="16" spans="1:9">
      <c r="A16" s="15">
        <v>10</v>
      </c>
      <c r="B16" s="8">
        <v>0</v>
      </c>
      <c r="C16" s="8">
        <v>0</v>
      </c>
      <c r="D16" s="8">
        <v>0.27</v>
      </c>
      <c r="E16" s="8">
        <v>0.27</v>
      </c>
      <c r="F16" s="8">
        <v>182.42</v>
      </c>
      <c r="G16" s="8">
        <v>182.42</v>
      </c>
    </row>
    <row r="17" spans="1:7">
      <c r="A17" s="15">
        <v>11</v>
      </c>
      <c r="B17" s="8"/>
      <c r="C17" s="8">
        <v>0.01</v>
      </c>
      <c r="D17" s="8"/>
      <c r="E17" s="8">
        <v>0.28999999999999998</v>
      </c>
      <c r="F17" s="8"/>
      <c r="G17" s="8">
        <v>187.16</v>
      </c>
    </row>
    <row r="18" spans="1:7">
      <c r="A18" s="15">
        <v>12</v>
      </c>
      <c r="B18" s="8"/>
      <c r="C18" s="8">
        <v>0.01</v>
      </c>
      <c r="D18" s="8"/>
      <c r="E18" s="8">
        <v>0.28999999999999998</v>
      </c>
      <c r="F18" s="8"/>
      <c r="G18" s="8">
        <v>192.94</v>
      </c>
    </row>
    <row r="19" spans="1:7">
      <c r="A19" s="15">
        <v>13</v>
      </c>
      <c r="B19" s="8"/>
      <c r="C19" s="8">
        <v>0.01</v>
      </c>
      <c r="D19" s="8"/>
      <c r="E19" s="8">
        <v>0.28999999999999998</v>
      </c>
      <c r="F19" s="8"/>
      <c r="G19" s="8">
        <v>187.56</v>
      </c>
    </row>
    <row r="20" spans="1:7">
      <c r="A20" s="15">
        <v>14</v>
      </c>
      <c r="B20" s="8"/>
      <c r="C20" s="8">
        <v>0.01</v>
      </c>
      <c r="D20" s="8"/>
      <c r="E20" s="8">
        <v>0.27</v>
      </c>
      <c r="F20" s="8"/>
      <c r="G20" s="8">
        <v>187.78</v>
      </c>
    </row>
    <row r="21" spans="1:7">
      <c r="A21" s="15">
        <v>15</v>
      </c>
      <c r="B21" s="8"/>
      <c r="C21" s="8">
        <v>0.01</v>
      </c>
      <c r="D21" s="8"/>
      <c r="E21" s="8">
        <v>0.26</v>
      </c>
      <c r="F21" s="8"/>
      <c r="G21" s="8">
        <v>180.26</v>
      </c>
    </row>
    <row r="22" spans="1:7">
      <c r="A22" s="15">
        <v>16</v>
      </c>
      <c r="B22" s="8"/>
      <c r="C22" s="8">
        <v>0</v>
      </c>
      <c r="D22" s="8"/>
      <c r="E22" s="8">
        <v>0.27</v>
      </c>
      <c r="F22" s="8"/>
      <c r="G22" s="8">
        <v>175.12</v>
      </c>
    </row>
    <row r="23" spans="1:7">
      <c r="A23" s="15">
        <v>17</v>
      </c>
      <c r="B23" s="8"/>
      <c r="C23" s="8">
        <v>0.01</v>
      </c>
      <c r="D23" s="8"/>
      <c r="E23" s="8">
        <v>0.26</v>
      </c>
      <c r="F23" s="8"/>
      <c r="G23" s="8">
        <v>174.65</v>
      </c>
    </row>
    <row r="24" spans="1:7">
      <c r="A24" s="15">
        <v>18</v>
      </c>
      <c r="B24" s="8"/>
      <c r="C24" s="8">
        <v>0.01</v>
      </c>
      <c r="D24" s="8"/>
      <c r="E24" s="8">
        <v>0.27</v>
      </c>
      <c r="F24" s="8"/>
      <c r="G24" s="8">
        <v>167.55</v>
      </c>
    </row>
    <row r="25" spans="1:7">
      <c r="A25" s="15">
        <v>19</v>
      </c>
      <c r="B25" s="8"/>
      <c r="C25" s="8">
        <v>0</v>
      </c>
      <c r="D25" s="8"/>
      <c r="E25" s="8">
        <v>0.26</v>
      </c>
      <c r="F25" s="8"/>
      <c r="G25" s="8">
        <v>180.61</v>
      </c>
    </row>
    <row r="26" spans="1:7">
      <c r="A26" s="15">
        <v>20</v>
      </c>
      <c r="B26" s="8"/>
      <c r="C26" s="8">
        <v>0</v>
      </c>
      <c r="D26" s="8"/>
      <c r="E26" s="8">
        <v>0.28999999999999998</v>
      </c>
      <c r="F26" s="8"/>
      <c r="G26" s="8">
        <v>188.51</v>
      </c>
    </row>
    <row r="27" spans="1:7" ht="21" customHeight="1">
      <c r="A27" s="15" t="s">
        <v>14</v>
      </c>
      <c r="B27" s="65">
        <f>AVERAGE(C7:C26)</f>
        <v>5.4999999999999997E-3</v>
      </c>
      <c r="C27" s="65"/>
      <c r="D27" s="65">
        <f>AVERAGE(E7:E26)</f>
        <v>0.27899999999999997</v>
      </c>
      <c r="E27" s="65"/>
      <c r="F27" s="65">
        <f>AVERAGE(G7:G26)</f>
        <v>178.91250000000005</v>
      </c>
      <c r="G27" s="65"/>
    </row>
    <row r="28" spans="1:7" ht="21" customHeight="1">
      <c r="A28" s="15" t="s">
        <v>15</v>
      </c>
      <c r="B28" s="66">
        <f>STDEV(C7:C26)</f>
        <v>5.1041778553404067E-3</v>
      </c>
      <c r="C28" s="66"/>
      <c r="D28" s="66">
        <f t="shared" ref="D28" si="0">STDEV(E7:E26)</f>
        <v>1.8324559303956271E-2</v>
      </c>
      <c r="E28" s="66"/>
      <c r="F28" s="66">
        <f t="shared" ref="F28" si="1">STDEV(G7:G26)</f>
        <v>9.8477349118838884</v>
      </c>
      <c r="G28" s="66"/>
    </row>
    <row r="29" spans="1:7" ht="21" customHeight="1">
      <c r="A29" s="15" t="s">
        <v>16</v>
      </c>
      <c r="B29" s="65" t="s">
        <v>24</v>
      </c>
      <c r="C29" s="65"/>
      <c r="D29" s="65">
        <f>D28/D27*100</f>
        <v>6.5679424028517106</v>
      </c>
      <c r="E29" s="65"/>
      <c r="F29" s="65">
        <f>F28/F27*100</f>
        <v>5.5042184933327105</v>
      </c>
      <c r="G29" s="65"/>
    </row>
    <row r="30" spans="1:7" ht="21" customHeight="1">
      <c r="A30" s="15" t="s">
        <v>17</v>
      </c>
      <c r="B30" s="65">
        <v>0.01</v>
      </c>
      <c r="C30" s="65"/>
      <c r="D30" s="65">
        <v>0.25</v>
      </c>
      <c r="E30" s="65"/>
      <c r="F30" s="65">
        <v>162.1</v>
      </c>
      <c r="G30" s="65"/>
    </row>
    <row r="31" spans="1:7" ht="21" customHeight="1">
      <c r="A31" s="15"/>
      <c r="B31" s="65">
        <v>0.01</v>
      </c>
      <c r="C31" s="65"/>
      <c r="D31" s="65">
        <v>0.01</v>
      </c>
      <c r="E31" s="65"/>
      <c r="F31" s="65">
        <v>7.93</v>
      </c>
      <c r="G31" s="65"/>
    </row>
    <row r="32" spans="1:7" ht="21" customHeight="1">
      <c r="A32" s="15" t="s">
        <v>19</v>
      </c>
      <c r="B32" s="61" t="s">
        <v>24</v>
      </c>
      <c r="C32" s="61"/>
      <c r="D32" s="61">
        <v>4</v>
      </c>
      <c r="E32" s="61"/>
      <c r="F32" s="61">
        <v>4.8899999999999997</v>
      </c>
      <c r="G32" s="61"/>
    </row>
    <row r="33" spans="1:7" ht="21" customHeight="1">
      <c r="A33" s="5" t="s">
        <v>20</v>
      </c>
      <c r="B33" s="65">
        <v>5.4999999999999997E-3</v>
      </c>
      <c r="C33" s="65"/>
      <c r="D33" s="65">
        <v>0.27899999999999997</v>
      </c>
      <c r="E33" s="65"/>
      <c r="F33" s="61">
        <v>178.91250000000005</v>
      </c>
      <c r="G33" s="61"/>
    </row>
    <row r="34" spans="1:7" ht="21" customHeight="1">
      <c r="A34" s="5" t="s">
        <v>21</v>
      </c>
      <c r="B34" s="65">
        <v>5.1041778553404067E-3</v>
      </c>
      <c r="C34" s="65"/>
      <c r="D34" s="65">
        <v>1.8324559303956271E-2</v>
      </c>
      <c r="E34" s="65"/>
      <c r="F34" s="61">
        <v>9.8477349118838884</v>
      </c>
      <c r="G34" s="61"/>
    </row>
    <row r="35" spans="1:7" ht="21" customHeight="1">
      <c r="A35" s="5" t="s">
        <v>22</v>
      </c>
      <c r="B35" s="61" t="s">
        <v>24</v>
      </c>
      <c r="C35" s="61"/>
      <c r="D35" s="61">
        <f>D34/D33*100</f>
        <v>6.5679424028517106</v>
      </c>
      <c r="E35" s="61"/>
      <c r="F35" s="61">
        <f>F34/F33*100</f>
        <v>5.5042184933327105</v>
      </c>
      <c r="G35" s="61"/>
    </row>
    <row r="36" spans="1:7" ht="67.150000000000006" customHeight="1">
      <c r="A36" s="6" t="s">
        <v>23</v>
      </c>
      <c r="B36" s="63" t="s">
        <v>36</v>
      </c>
      <c r="C36" s="64"/>
      <c r="D36" s="64"/>
      <c r="E36" s="64"/>
      <c r="F36" s="64"/>
      <c r="G36" s="64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37">
    <mergeCell ref="B36:G36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30:C30"/>
    <mergeCell ref="D30:E30"/>
    <mergeCell ref="F30:G30"/>
    <mergeCell ref="B31:C31"/>
    <mergeCell ref="D31:E31"/>
    <mergeCell ref="F31:G31"/>
    <mergeCell ref="B28:C28"/>
    <mergeCell ref="D28:E28"/>
    <mergeCell ref="F28:G28"/>
    <mergeCell ref="B29:C29"/>
    <mergeCell ref="D29:E29"/>
    <mergeCell ref="F29:G29"/>
    <mergeCell ref="B5:C5"/>
    <mergeCell ref="D5:E5"/>
    <mergeCell ref="F5:G5"/>
    <mergeCell ref="B27:C27"/>
    <mergeCell ref="D27:E27"/>
    <mergeCell ref="F27:G27"/>
    <mergeCell ref="A1:G1"/>
    <mergeCell ref="B2:C2"/>
    <mergeCell ref="B3:C3"/>
    <mergeCell ref="E3:G3"/>
    <mergeCell ref="B4:C4"/>
    <mergeCell ref="E4:G4"/>
  </mergeCells>
  <phoneticPr fontId="2" type="noConversion"/>
  <pageMargins left="0.25" right="0.25" top="0.75" bottom="0.75" header="0.3" footer="0.3"/>
  <pageSetup paperSize="9" orientation="portrait" r:id="rId1"/>
  <headerFooter>
    <oddFooter>&amp;L&amp;G&amp;R&amp;G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F15" sqref="F15"/>
    </sheetView>
  </sheetViews>
  <sheetFormatPr defaultRowHeight="16.5"/>
  <cols>
    <col min="1" max="1" width="14" customWidth="1"/>
    <col min="2" max="7" width="12.625" customWidth="1"/>
    <col min="14" max="14" width="9" customWidth="1"/>
  </cols>
  <sheetData>
    <row r="1" spans="1:7" ht="26.25">
      <c r="A1" s="57" t="s">
        <v>0</v>
      </c>
      <c r="B1" s="57"/>
      <c r="C1" s="57"/>
      <c r="D1" s="57"/>
      <c r="E1" s="57"/>
      <c r="F1" s="57"/>
      <c r="G1" s="57"/>
    </row>
    <row r="2" spans="1:7">
      <c r="A2" s="3" t="s">
        <v>1</v>
      </c>
      <c r="B2" s="58" t="s">
        <v>61</v>
      </c>
      <c r="C2" s="58"/>
      <c r="D2" s="4" t="s">
        <v>2</v>
      </c>
      <c r="E2" s="4"/>
      <c r="F2" s="4" t="s">
        <v>3</v>
      </c>
      <c r="G2" s="4"/>
    </row>
    <row r="3" spans="1:7">
      <c r="A3" s="3" t="s">
        <v>4</v>
      </c>
      <c r="B3" s="58" t="s">
        <v>126</v>
      </c>
      <c r="C3" s="58"/>
      <c r="D3" s="3" t="s">
        <v>5</v>
      </c>
      <c r="E3" s="58" t="s">
        <v>124</v>
      </c>
      <c r="F3" s="58"/>
      <c r="G3" s="58"/>
    </row>
    <row r="4" spans="1:7" ht="16.5" customHeight="1">
      <c r="A4" s="3" t="s">
        <v>6</v>
      </c>
      <c r="B4" s="78" t="s">
        <v>66</v>
      </c>
      <c r="C4" s="70"/>
      <c r="D4" s="3" t="s">
        <v>7</v>
      </c>
      <c r="E4" s="58" t="s">
        <v>64</v>
      </c>
      <c r="F4" s="58"/>
      <c r="G4" s="58"/>
    </row>
    <row r="5" spans="1:7">
      <c r="A5" s="3"/>
      <c r="B5" s="58" t="s">
        <v>8</v>
      </c>
      <c r="C5" s="58"/>
      <c r="D5" s="58" t="s">
        <v>9</v>
      </c>
      <c r="E5" s="58"/>
      <c r="F5" s="58" t="s">
        <v>10</v>
      </c>
      <c r="G5" s="58"/>
    </row>
    <row r="6" spans="1:7">
      <c r="A6" s="25" t="s">
        <v>11</v>
      </c>
      <c r="B6" s="53" t="s">
        <v>120</v>
      </c>
      <c r="C6" s="53" t="s">
        <v>122</v>
      </c>
      <c r="D6" s="25" t="s">
        <v>12</v>
      </c>
      <c r="E6" s="53" t="s">
        <v>121</v>
      </c>
      <c r="F6" s="25" t="s">
        <v>12</v>
      </c>
      <c r="G6" s="53" t="s">
        <v>121</v>
      </c>
    </row>
    <row r="7" spans="1:7">
      <c r="A7" s="25">
        <v>1</v>
      </c>
      <c r="B7" s="54"/>
      <c r="C7" s="54">
        <v>0.2</v>
      </c>
      <c r="D7" s="54"/>
      <c r="E7" s="54">
        <v>3</v>
      </c>
      <c r="F7" s="54"/>
      <c r="G7" s="54">
        <v>8.1999999999999993</v>
      </c>
    </row>
    <row r="8" spans="1:7">
      <c r="A8" s="25">
        <v>2</v>
      </c>
      <c r="B8" s="54"/>
      <c r="C8" s="54">
        <v>0.2</v>
      </c>
      <c r="D8" s="54"/>
      <c r="E8" s="54">
        <v>3</v>
      </c>
      <c r="F8" s="54"/>
      <c r="G8" s="54">
        <v>8.1999999999999993</v>
      </c>
    </row>
    <row r="9" spans="1:7">
      <c r="A9" s="25">
        <v>3</v>
      </c>
      <c r="B9" s="54"/>
      <c r="C9" s="54">
        <v>0.2</v>
      </c>
      <c r="D9" s="54"/>
      <c r="E9" s="54">
        <v>3</v>
      </c>
      <c r="F9" s="54"/>
      <c r="G9" s="54">
        <v>8.4</v>
      </c>
    </row>
    <row r="10" spans="1:7">
      <c r="A10" s="25">
        <v>4</v>
      </c>
      <c r="B10" s="54"/>
      <c r="C10" s="54">
        <v>0.2</v>
      </c>
      <c r="D10" s="54"/>
      <c r="E10" s="54">
        <v>3</v>
      </c>
      <c r="F10" s="54"/>
      <c r="G10" s="54">
        <v>8.3000000000000007</v>
      </c>
    </row>
    <row r="11" spans="1:7">
      <c r="A11" s="25">
        <v>5</v>
      </c>
      <c r="B11" s="54"/>
      <c r="C11" s="54">
        <v>0.2</v>
      </c>
      <c r="D11" s="54"/>
      <c r="E11" s="54">
        <v>3</v>
      </c>
      <c r="F11" s="54"/>
      <c r="G11" s="54">
        <v>8.3000000000000007</v>
      </c>
    </row>
    <row r="12" spans="1:7">
      <c r="A12" s="25">
        <v>6</v>
      </c>
      <c r="B12" s="8"/>
      <c r="C12" s="8"/>
      <c r="D12" s="8"/>
      <c r="E12" s="8"/>
      <c r="F12" s="8"/>
      <c r="G12" s="8"/>
    </row>
    <row r="13" spans="1:7">
      <c r="A13" s="25">
        <v>7</v>
      </c>
      <c r="B13" s="8"/>
      <c r="C13" s="8"/>
      <c r="D13" s="8"/>
      <c r="E13" s="8"/>
      <c r="F13" s="8"/>
      <c r="G13" s="8"/>
    </row>
    <row r="14" spans="1:7">
      <c r="A14" s="25">
        <v>8</v>
      </c>
      <c r="B14" s="8"/>
      <c r="C14" s="8"/>
      <c r="D14" s="8"/>
      <c r="E14" s="8"/>
      <c r="F14" s="8"/>
      <c r="G14" s="8"/>
    </row>
    <row r="15" spans="1:7">
      <c r="A15" s="25">
        <v>9</v>
      </c>
      <c r="B15" s="8"/>
      <c r="C15" s="8"/>
      <c r="D15" s="8"/>
      <c r="E15" s="8"/>
      <c r="F15" s="8"/>
      <c r="G15" s="8"/>
    </row>
    <row r="16" spans="1:7">
      <c r="A16" s="25">
        <v>10</v>
      </c>
      <c r="B16" s="8"/>
      <c r="C16" s="8"/>
      <c r="D16" s="8"/>
      <c r="E16" s="8"/>
      <c r="F16" s="8"/>
      <c r="G16" s="8"/>
    </row>
    <row r="17" spans="1:7">
      <c r="A17" s="25">
        <v>11</v>
      </c>
      <c r="B17" s="8"/>
      <c r="C17" s="8"/>
      <c r="D17" s="8"/>
      <c r="E17" s="8"/>
      <c r="F17" s="8"/>
      <c r="G17" s="8"/>
    </row>
    <row r="18" spans="1:7">
      <c r="A18" s="25">
        <v>12</v>
      </c>
      <c r="B18" s="8"/>
      <c r="C18" s="8"/>
      <c r="D18" s="8"/>
      <c r="E18" s="8"/>
      <c r="F18" s="8"/>
      <c r="G18" s="8"/>
    </row>
    <row r="19" spans="1:7">
      <c r="A19" s="25">
        <v>13</v>
      </c>
      <c r="B19" s="8"/>
      <c r="C19" s="8"/>
      <c r="D19" s="8"/>
      <c r="E19" s="8"/>
      <c r="F19" s="8"/>
      <c r="G19" s="8"/>
    </row>
    <row r="20" spans="1:7">
      <c r="A20" s="25">
        <v>14</v>
      </c>
      <c r="B20" s="8"/>
      <c r="C20" s="8"/>
      <c r="D20" s="8"/>
      <c r="E20" s="8"/>
      <c r="F20" s="8"/>
      <c r="G20" s="8"/>
    </row>
    <row r="21" spans="1:7">
      <c r="A21" s="25">
        <v>15</v>
      </c>
      <c r="B21" s="8"/>
      <c r="C21" s="8"/>
      <c r="D21" s="8"/>
      <c r="E21" s="8"/>
      <c r="F21" s="8"/>
      <c r="G21" s="8"/>
    </row>
    <row r="22" spans="1:7">
      <c r="A22" s="25">
        <v>16</v>
      </c>
      <c r="B22" s="8"/>
      <c r="C22" s="8"/>
      <c r="D22" s="8"/>
      <c r="E22" s="8"/>
      <c r="F22" s="8"/>
      <c r="G22" s="8"/>
    </row>
    <row r="23" spans="1:7">
      <c r="A23" s="25">
        <v>17</v>
      </c>
      <c r="B23" s="8"/>
      <c r="C23" s="8"/>
      <c r="D23" s="8"/>
      <c r="E23" s="8"/>
      <c r="F23" s="8"/>
      <c r="G23" s="8"/>
    </row>
    <row r="24" spans="1:7">
      <c r="A24" s="25">
        <v>18</v>
      </c>
      <c r="B24" s="8"/>
      <c r="C24" s="8"/>
      <c r="D24" s="8"/>
      <c r="E24" s="8"/>
      <c r="F24" s="8"/>
      <c r="G24" s="8"/>
    </row>
    <row r="25" spans="1:7">
      <c r="A25" s="25">
        <v>19</v>
      </c>
      <c r="B25" s="8"/>
      <c r="C25" s="8"/>
      <c r="D25" s="8"/>
      <c r="E25" s="8"/>
      <c r="F25" s="8"/>
      <c r="G25" s="8"/>
    </row>
    <row r="26" spans="1:7">
      <c r="A26" s="25">
        <v>20</v>
      </c>
      <c r="B26" s="8"/>
      <c r="C26" s="8"/>
      <c r="D26" s="8"/>
      <c r="E26" s="8"/>
      <c r="F26" s="8"/>
      <c r="G26" s="8"/>
    </row>
    <row r="27" spans="1:7">
      <c r="A27" s="25" t="s">
        <v>14</v>
      </c>
      <c r="B27" s="77">
        <f>AVERAGE(C7:C26)</f>
        <v>0.2</v>
      </c>
      <c r="C27" s="77"/>
      <c r="D27" s="77">
        <f>AVERAGE(E7:E26)</f>
        <v>3</v>
      </c>
      <c r="E27" s="77"/>
      <c r="F27" s="77">
        <f>AVERAGE(G7:G26)</f>
        <v>8.2799999999999976</v>
      </c>
      <c r="G27" s="77"/>
    </row>
    <row r="28" spans="1:7">
      <c r="A28" s="25" t="s">
        <v>15</v>
      </c>
      <c r="B28" s="61">
        <f>STDEV(C7:C26)</f>
        <v>0</v>
      </c>
      <c r="C28" s="61"/>
      <c r="D28" s="61">
        <f>STDEV(E7:E26)</f>
        <v>0</v>
      </c>
      <c r="E28" s="61"/>
      <c r="F28" s="61">
        <f>STDEV(G7:G26)</f>
        <v>8.3666002653408109E-2</v>
      </c>
      <c r="G28" s="61"/>
    </row>
    <row r="29" spans="1:7">
      <c r="A29" s="25" t="s">
        <v>16</v>
      </c>
      <c r="B29" s="75" t="s">
        <v>24</v>
      </c>
      <c r="C29" s="75"/>
      <c r="D29" s="61">
        <f>D28/D27*100</f>
        <v>0</v>
      </c>
      <c r="E29" s="61"/>
      <c r="F29" s="61">
        <f>F28/F27*100</f>
        <v>1.0104589692440595</v>
      </c>
      <c r="G29" s="61"/>
    </row>
    <row r="30" spans="1:7">
      <c r="A30" s="25" t="s">
        <v>17</v>
      </c>
      <c r="B30" s="75">
        <v>0.17</v>
      </c>
      <c r="C30" s="75"/>
      <c r="D30" s="75">
        <v>3.62</v>
      </c>
      <c r="E30" s="75"/>
      <c r="F30" s="75">
        <v>8.7899999999999991</v>
      </c>
      <c r="G30" s="75"/>
    </row>
    <row r="31" spans="1:7">
      <c r="A31" s="25" t="s">
        <v>18</v>
      </c>
      <c r="B31" s="76">
        <v>0.12</v>
      </c>
      <c r="C31" s="76"/>
      <c r="D31" s="76">
        <v>0.25</v>
      </c>
      <c r="E31" s="76"/>
      <c r="F31" s="76">
        <v>0.51</v>
      </c>
      <c r="G31" s="76"/>
    </row>
    <row r="32" spans="1:7">
      <c r="A32" s="25" t="s">
        <v>19</v>
      </c>
      <c r="B32" s="75" t="s">
        <v>24</v>
      </c>
      <c r="C32" s="75"/>
      <c r="D32" s="75">
        <v>6.9</v>
      </c>
      <c r="E32" s="75"/>
      <c r="F32" s="75">
        <v>5.8</v>
      </c>
      <c r="G32" s="75"/>
    </row>
    <row r="33" spans="1:7">
      <c r="A33" s="5" t="s">
        <v>20</v>
      </c>
      <c r="B33" s="61">
        <v>0.2</v>
      </c>
      <c r="C33" s="61"/>
      <c r="D33" s="61">
        <v>3</v>
      </c>
      <c r="E33" s="61"/>
      <c r="F33" s="61">
        <v>8.2799999999999994</v>
      </c>
      <c r="G33" s="61"/>
    </row>
    <row r="34" spans="1:7">
      <c r="A34" s="5" t="s">
        <v>21</v>
      </c>
      <c r="B34" s="73">
        <v>0.12</v>
      </c>
      <c r="C34" s="74"/>
      <c r="D34" s="73">
        <v>0.25</v>
      </c>
      <c r="E34" s="74"/>
      <c r="F34" s="73">
        <v>0.51</v>
      </c>
      <c r="G34" s="74"/>
    </row>
    <row r="35" spans="1:7">
      <c r="A35" s="5" t="s">
        <v>22</v>
      </c>
      <c r="B35" s="75" t="s">
        <v>24</v>
      </c>
      <c r="C35" s="75"/>
      <c r="D35" s="62">
        <f>(D34/D33)*100</f>
        <v>8.3333333333333321</v>
      </c>
      <c r="E35" s="62"/>
      <c r="F35" s="62">
        <f>(F34/F33)*100</f>
        <v>6.1594202898550732</v>
      </c>
      <c r="G35" s="62"/>
    </row>
    <row r="36" spans="1:7" ht="49.5" customHeight="1">
      <c r="A36" s="6" t="s">
        <v>23</v>
      </c>
      <c r="B36" s="63" t="s">
        <v>123</v>
      </c>
      <c r="C36" s="64"/>
      <c r="D36" s="64"/>
      <c r="E36" s="64"/>
      <c r="F36" s="64"/>
      <c r="G36" s="64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37">
    <mergeCell ref="A1:G1"/>
    <mergeCell ref="B2:C2"/>
    <mergeCell ref="B3:C3"/>
    <mergeCell ref="E3:G3"/>
    <mergeCell ref="B4:C4"/>
    <mergeCell ref="E4:G4"/>
    <mergeCell ref="B5:C5"/>
    <mergeCell ref="D5:E5"/>
    <mergeCell ref="F5:G5"/>
    <mergeCell ref="B27:C27"/>
    <mergeCell ref="D27:E27"/>
    <mergeCell ref="F27:G27"/>
    <mergeCell ref="B28:C28"/>
    <mergeCell ref="D28:E28"/>
    <mergeCell ref="F28:G28"/>
    <mergeCell ref="B29:C29"/>
    <mergeCell ref="D29:E29"/>
    <mergeCell ref="F29:G29"/>
    <mergeCell ref="B30:C30"/>
    <mergeCell ref="D30:E30"/>
    <mergeCell ref="F30:G30"/>
    <mergeCell ref="B31:C31"/>
    <mergeCell ref="D31:E31"/>
    <mergeCell ref="F31:G31"/>
    <mergeCell ref="B32:C32"/>
    <mergeCell ref="D32:E32"/>
    <mergeCell ref="F32:G32"/>
    <mergeCell ref="B33:C33"/>
    <mergeCell ref="D33:E33"/>
    <mergeCell ref="F33:G33"/>
    <mergeCell ref="B36:G36"/>
    <mergeCell ref="B34:C34"/>
    <mergeCell ref="D34:E34"/>
    <mergeCell ref="F34:G34"/>
    <mergeCell ref="B35:C35"/>
    <mergeCell ref="D35:E35"/>
    <mergeCell ref="F35:G35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B4" sqref="B4:C4"/>
    </sheetView>
  </sheetViews>
  <sheetFormatPr defaultRowHeight="16.5"/>
  <cols>
    <col min="1" max="1" width="14" customWidth="1"/>
    <col min="2" max="7" width="12.625" customWidth="1"/>
    <col min="14" max="14" width="9" customWidth="1"/>
  </cols>
  <sheetData>
    <row r="1" spans="1:9" ht="26.25">
      <c r="A1" s="57" t="s">
        <v>0</v>
      </c>
      <c r="B1" s="57"/>
      <c r="C1" s="57"/>
      <c r="D1" s="57"/>
      <c r="E1" s="57"/>
      <c r="F1" s="57"/>
      <c r="G1" s="57"/>
      <c r="H1" s="1"/>
      <c r="I1" s="1"/>
    </row>
    <row r="2" spans="1:9">
      <c r="A2" s="3" t="s">
        <v>1</v>
      </c>
      <c r="B2" s="58" t="s">
        <v>61</v>
      </c>
      <c r="C2" s="58"/>
      <c r="D2" s="4" t="s">
        <v>2</v>
      </c>
      <c r="E2" s="4"/>
      <c r="F2" s="4" t="s">
        <v>3</v>
      </c>
      <c r="G2" s="4"/>
    </row>
    <row r="3" spans="1:9">
      <c r="A3" s="3" t="s">
        <v>4</v>
      </c>
      <c r="B3" s="58" t="s">
        <v>67</v>
      </c>
      <c r="C3" s="58"/>
      <c r="D3" s="3" t="s">
        <v>5</v>
      </c>
      <c r="E3" s="58" t="s">
        <v>62</v>
      </c>
      <c r="F3" s="58"/>
      <c r="G3" s="58"/>
    </row>
    <row r="4" spans="1:9" ht="16.5" customHeight="1">
      <c r="A4" s="3" t="s">
        <v>6</v>
      </c>
      <c r="B4" s="78" t="s">
        <v>68</v>
      </c>
      <c r="C4" s="70"/>
      <c r="D4" s="3" t="s">
        <v>7</v>
      </c>
      <c r="E4" s="58" t="s">
        <v>64</v>
      </c>
      <c r="F4" s="58"/>
      <c r="G4" s="58"/>
    </row>
    <row r="5" spans="1:9">
      <c r="A5" s="3"/>
      <c r="B5" s="58" t="s">
        <v>8</v>
      </c>
      <c r="C5" s="58"/>
      <c r="D5" s="58" t="s">
        <v>9</v>
      </c>
      <c r="E5" s="58"/>
      <c r="F5" s="58" t="s">
        <v>10</v>
      </c>
      <c r="G5" s="58"/>
    </row>
    <row r="6" spans="1:9">
      <c r="A6" s="25" t="s">
        <v>11</v>
      </c>
      <c r="B6" s="25" t="s">
        <v>12</v>
      </c>
      <c r="C6" s="25" t="s">
        <v>13</v>
      </c>
      <c r="D6" s="25" t="s">
        <v>12</v>
      </c>
      <c r="E6" s="25" t="s">
        <v>13</v>
      </c>
      <c r="F6" s="25" t="s">
        <v>12</v>
      </c>
      <c r="G6" s="25" t="s">
        <v>13</v>
      </c>
    </row>
    <row r="7" spans="1:9">
      <c r="A7" s="25">
        <v>1</v>
      </c>
      <c r="B7" s="8">
        <v>0.2</v>
      </c>
      <c r="C7" s="8">
        <v>0.2</v>
      </c>
      <c r="D7" s="8">
        <v>2.9</v>
      </c>
      <c r="E7" s="8">
        <v>2.9</v>
      </c>
      <c r="F7" s="8">
        <v>8.4</v>
      </c>
      <c r="G7" s="8">
        <v>8.4</v>
      </c>
    </row>
    <row r="8" spans="1:9">
      <c r="A8" s="25">
        <v>2</v>
      </c>
      <c r="B8" s="8">
        <v>0.2</v>
      </c>
      <c r="C8" s="8">
        <v>0.2</v>
      </c>
      <c r="D8" s="8">
        <v>2.9</v>
      </c>
      <c r="E8" s="8">
        <v>2.9</v>
      </c>
      <c r="F8" s="8">
        <v>8.4</v>
      </c>
      <c r="G8" s="8">
        <v>8.4</v>
      </c>
    </row>
    <row r="9" spans="1:9">
      <c r="A9" s="25">
        <v>3</v>
      </c>
      <c r="B9" s="8">
        <v>0.2</v>
      </c>
      <c r="C9" s="8">
        <v>0.2</v>
      </c>
      <c r="D9" s="8">
        <v>2.9</v>
      </c>
      <c r="E9" s="8">
        <v>2.9</v>
      </c>
      <c r="F9" s="8">
        <v>8</v>
      </c>
      <c r="G9" s="8">
        <v>8</v>
      </c>
    </row>
    <row r="10" spans="1:9">
      <c r="A10" s="25">
        <v>4</v>
      </c>
      <c r="B10" s="8">
        <v>0.1</v>
      </c>
      <c r="C10" s="8">
        <v>0.1</v>
      </c>
      <c r="D10" s="8">
        <v>3.7</v>
      </c>
      <c r="E10" s="8">
        <v>3.7</v>
      </c>
      <c r="F10" s="8">
        <v>8.8000000000000007</v>
      </c>
      <c r="G10" s="8">
        <v>8.8000000000000007</v>
      </c>
    </row>
    <row r="11" spans="1:9">
      <c r="A11" s="25">
        <v>5</v>
      </c>
      <c r="B11" s="8">
        <v>0.1</v>
      </c>
      <c r="C11" s="8">
        <v>0.1</v>
      </c>
      <c r="D11" s="8">
        <v>3.7</v>
      </c>
      <c r="E11" s="8">
        <v>3.7</v>
      </c>
      <c r="F11" s="8">
        <v>8.9</v>
      </c>
      <c r="G11" s="8">
        <v>8.9</v>
      </c>
    </row>
    <row r="12" spans="1:9">
      <c r="A12" s="25">
        <v>6</v>
      </c>
      <c r="B12" s="8"/>
      <c r="C12" s="8">
        <v>0.1</v>
      </c>
      <c r="D12" s="8"/>
      <c r="E12" s="8">
        <v>3.9</v>
      </c>
      <c r="F12" s="8"/>
      <c r="G12" s="8">
        <v>9.1999999999999993</v>
      </c>
    </row>
    <row r="13" spans="1:9">
      <c r="A13" s="25">
        <v>7</v>
      </c>
      <c r="B13" s="8"/>
      <c r="C13" s="8">
        <v>0.2</v>
      </c>
      <c r="D13" s="8"/>
      <c r="E13" s="8">
        <v>3.9</v>
      </c>
      <c r="F13" s="8"/>
      <c r="G13" s="8">
        <v>9.3000000000000007</v>
      </c>
    </row>
    <row r="14" spans="1:9">
      <c r="A14" s="25">
        <v>8</v>
      </c>
      <c r="B14" s="8"/>
      <c r="C14" s="8">
        <v>0.1</v>
      </c>
      <c r="D14" s="8"/>
      <c r="E14" s="8">
        <v>3.7</v>
      </c>
      <c r="F14" s="8"/>
      <c r="G14" s="8">
        <v>8.6999999999999993</v>
      </c>
    </row>
    <row r="15" spans="1:9">
      <c r="A15" s="25">
        <v>9</v>
      </c>
      <c r="B15" s="8"/>
      <c r="C15" s="8">
        <v>0.1</v>
      </c>
      <c r="D15" s="8"/>
      <c r="E15" s="8">
        <v>3.8</v>
      </c>
      <c r="F15" s="8"/>
      <c r="G15" s="8">
        <v>8.6</v>
      </c>
    </row>
    <row r="16" spans="1:9">
      <c r="A16" s="25">
        <v>10</v>
      </c>
      <c r="B16" s="8"/>
      <c r="C16" s="8">
        <v>0.1</v>
      </c>
      <c r="D16" s="8"/>
      <c r="E16" s="8">
        <v>3.8</v>
      </c>
      <c r="F16" s="8"/>
      <c r="G16" s="8">
        <v>8.8000000000000007</v>
      </c>
    </row>
    <row r="17" spans="1:7">
      <c r="A17" s="25">
        <v>11</v>
      </c>
      <c r="B17" s="8"/>
      <c r="C17" s="8">
        <v>0.1</v>
      </c>
      <c r="D17" s="8"/>
      <c r="E17" s="8">
        <v>3.9</v>
      </c>
      <c r="F17" s="8"/>
      <c r="G17" s="8">
        <v>9.1</v>
      </c>
    </row>
    <row r="18" spans="1:7">
      <c r="A18" s="25">
        <v>12</v>
      </c>
      <c r="B18" s="8"/>
      <c r="C18" s="8">
        <v>0.2</v>
      </c>
      <c r="D18" s="8"/>
      <c r="E18" s="8">
        <v>3.9</v>
      </c>
      <c r="F18" s="8"/>
      <c r="G18" s="8">
        <v>8.6999999999999993</v>
      </c>
    </row>
    <row r="19" spans="1:7">
      <c r="A19" s="25">
        <v>13</v>
      </c>
      <c r="B19" s="8"/>
      <c r="C19" s="8">
        <v>0.2</v>
      </c>
      <c r="D19" s="8"/>
      <c r="E19" s="8">
        <v>3.7</v>
      </c>
      <c r="F19" s="8"/>
      <c r="G19" s="8">
        <v>9.1</v>
      </c>
    </row>
    <row r="20" spans="1:7">
      <c r="A20" s="25">
        <v>14</v>
      </c>
      <c r="B20" s="8"/>
      <c r="C20" s="8">
        <v>0.2</v>
      </c>
      <c r="D20" s="8"/>
      <c r="E20" s="8">
        <v>3.8</v>
      </c>
      <c r="F20" s="8"/>
      <c r="G20" s="8">
        <v>9</v>
      </c>
    </row>
    <row r="21" spans="1:7">
      <c r="A21" s="25">
        <v>15</v>
      </c>
      <c r="B21" s="8"/>
      <c r="C21" s="8">
        <v>0.1</v>
      </c>
      <c r="D21" s="8"/>
      <c r="E21" s="8">
        <v>3.8</v>
      </c>
      <c r="F21" s="8"/>
      <c r="G21" s="8">
        <v>8.8000000000000007</v>
      </c>
    </row>
    <row r="22" spans="1:7">
      <c r="A22" s="25">
        <v>16</v>
      </c>
      <c r="B22" s="8"/>
      <c r="C22" s="8">
        <v>0.2</v>
      </c>
      <c r="D22" s="8"/>
      <c r="E22" s="8">
        <v>3.8</v>
      </c>
      <c r="F22" s="8"/>
      <c r="G22" s="8">
        <v>9.1999999999999993</v>
      </c>
    </row>
    <row r="23" spans="1:7">
      <c r="A23" s="25">
        <v>17</v>
      </c>
      <c r="B23" s="8"/>
      <c r="C23" s="8">
        <v>0.2</v>
      </c>
      <c r="D23" s="8"/>
      <c r="E23" s="8">
        <v>3.8</v>
      </c>
      <c r="F23" s="8"/>
      <c r="G23" s="8">
        <v>8.3000000000000007</v>
      </c>
    </row>
    <row r="24" spans="1:7">
      <c r="A24" s="25">
        <v>18</v>
      </c>
      <c r="B24" s="8"/>
      <c r="C24" s="8">
        <v>0.2</v>
      </c>
      <c r="D24" s="8"/>
      <c r="E24" s="8">
        <v>3.7</v>
      </c>
      <c r="F24" s="8"/>
      <c r="G24" s="8">
        <v>8.6999999999999993</v>
      </c>
    </row>
    <row r="25" spans="1:7">
      <c r="A25" s="25">
        <v>19</v>
      </c>
      <c r="B25" s="8"/>
      <c r="C25" s="8">
        <v>0.2</v>
      </c>
      <c r="D25" s="8"/>
      <c r="E25" s="8">
        <v>3.8</v>
      </c>
      <c r="F25" s="8"/>
      <c r="G25" s="8">
        <v>8.9</v>
      </c>
    </row>
    <row r="26" spans="1:7">
      <c r="A26" s="25">
        <v>20</v>
      </c>
      <c r="B26" s="8"/>
      <c r="C26" s="8">
        <v>0.1</v>
      </c>
      <c r="D26" s="8"/>
      <c r="E26" s="8">
        <v>3.8</v>
      </c>
      <c r="F26" s="8"/>
      <c r="G26" s="8">
        <v>8.9</v>
      </c>
    </row>
    <row r="27" spans="1:7">
      <c r="A27" s="25" t="s">
        <v>14</v>
      </c>
      <c r="B27" s="80">
        <f>AVERAGE(C7:C26)</f>
        <v>0.15500000000000008</v>
      </c>
      <c r="C27" s="80"/>
      <c r="D27" s="80">
        <f>AVERAGE(E7:E26)</f>
        <v>3.6599999999999988</v>
      </c>
      <c r="E27" s="80"/>
      <c r="F27" s="80">
        <f>AVERAGE(G7:G26)</f>
        <v>8.7899999999999991</v>
      </c>
      <c r="G27" s="80"/>
    </row>
    <row r="28" spans="1:7">
      <c r="A28" s="25" t="s">
        <v>15</v>
      </c>
      <c r="B28" s="61">
        <f>STDEV(C7:C26)</f>
        <v>5.1041778553404006E-2</v>
      </c>
      <c r="C28" s="61"/>
      <c r="D28" s="77">
        <f t="shared" ref="D28" si="0">STDEV(E7:E26)</f>
        <v>0.33466401061363032</v>
      </c>
      <c r="E28" s="77"/>
      <c r="F28" s="61">
        <f t="shared" ref="F28" si="1">STDEV(G7:G26)</f>
        <v>0.3322966334942003</v>
      </c>
      <c r="G28" s="61"/>
    </row>
    <row r="29" spans="1:7">
      <c r="A29" s="25" t="s">
        <v>16</v>
      </c>
      <c r="B29" s="75" t="s">
        <v>24</v>
      </c>
      <c r="C29" s="75"/>
      <c r="D29" s="61">
        <f>D28/D27*100</f>
        <v>9.143825426601925</v>
      </c>
      <c r="E29" s="61"/>
      <c r="F29" s="61">
        <f>F28/F27*100</f>
        <v>3.7803940101729281</v>
      </c>
      <c r="G29" s="61"/>
    </row>
    <row r="30" spans="1:7">
      <c r="A30" s="25" t="s">
        <v>17</v>
      </c>
      <c r="B30" s="75">
        <v>0.2</v>
      </c>
      <c r="C30" s="75"/>
      <c r="D30" s="75">
        <v>3</v>
      </c>
      <c r="E30" s="75"/>
      <c r="F30" s="75">
        <v>8.4</v>
      </c>
      <c r="G30" s="75"/>
    </row>
    <row r="31" spans="1:7">
      <c r="A31" s="25" t="s">
        <v>18</v>
      </c>
      <c r="B31" s="79">
        <v>0.12</v>
      </c>
      <c r="C31" s="79"/>
      <c r="D31" s="77">
        <v>0.2</v>
      </c>
      <c r="E31" s="77"/>
      <c r="F31" s="77">
        <v>0.33500000000000002</v>
      </c>
      <c r="G31" s="77"/>
    </row>
    <row r="32" spans="1:7">
      <c r="A32" s="25" t="s">
        <v>19</v>
      </c>
      <c r="B32" s="75" t="s">
        <v>24</v>
      </c>
      <c r="C32" s="75"/>
      <c r="D32" s="75">
        <v>6.8</v>
      </c>
      <c r="E32" s="75"/>
      <c r="F32" s="75">
        <v>3.99</v>
      </c>
      <c r="G32" s="75"/>
    </row>
    <row r="33" spans="1:7">
      <c r="A33" s="5" t="s">
        <v>20</v>
      </c>
      <c r="B33" s="62">
        <f>AVERAGE(C13:C32)</f>
        <v>0.15714285714285717</v>
      </c>
      <c r="C33" s="62"/>
      <c r="D33" s="62">
        <v>3.7</v>
      </c>
      <c r="E33" s="62"/>
      <c r="F33" s="62">
        <v>8.8000000000000007</v>
      </c>
      <c r="G33" s="62"/>
    </row>
    <row r="34" spans="1:7">
      <c r="A34" s="5" t="s">
        <v>21</v>
      </c>
      <c r="B34" s="75">
        <v>0.12</v>
      </c>
      <c r="C34" s="75"/>
      <c r="D34" s="75">
        <v>0.33</v>
      </c>
      <c r="E34" s="75"/>
      <c r="F34" s="61">
        <v>0.33500000000000002</v>
      </c>
      <c r="G34" s="61"/>
    </row>
    <row r="35" spans="1:7">
      <c r="A35" s="5" t="s">
        <v>22</v>
      </c>
      <c r="B35" s="75" t="s">
        <v>24</v>
      </c>
      <c r="C35" s="75"/>
      <c r="D35" s="61">
        <v>9.14</v>
      </c>
      <c r="E35" s="61"/>
      <c r="F35" s="61">
        <f t="shared" ref="F35" si="2">(F34/F33)*100</f>
        <v>3.8068181818181821</v>
      </c>
      <c r="G35" s="61"/>
    </row>
    <row r="36" spans="1:7" ht="40.5" customHeight="1">
      <c r="A36" s="6" t="s">
        <v>23</v>
      </c>
      <c r="B36" s="63" t="s">
        <v>65</v>
      </c>
      <c r="C36" s="64"/>
      <c r="D36" s="64"/>
      <c r="E36" s="64"/>
      <c r="F36" s="64"/>
      <c r="G36" s="64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37">
    <mergeCell ref="A1:G1"/>
    <mergeCell ref="B2:C2"/>
    <mergeCell ref="B3:C3"/>
    <mergeCell ref="E3:G3"/>
    <mergeCell ref="B4:C4"/>
    <mergeCell ref="E4:G4"/>
    <mergeCell ref="B5:C5"/>
    <mergeCell ref="D5:E5"/>
    <mergeCell ref="F5:G5"/>
    <mergeCell ref="B27:C27"/>
    <mergeCell ref="D27:E27"/>
    <mergeCell ref="F27:G27"/>
    <mergeCell ref="B28:C28"/>
    <mergeCell ref="D28:E28"/>
    <mergeCell ref="F28:G28"/>
    <mergeCell ref="B29:C29"/>
    <mergeCell ref="D29:E29"/>
    <mergeCell ref="F29:G29"/>
    <mergeCell ref="B30:C30"/>
    <mergeCell ref="D30:E30"/>
    <mergeCell ref="F30:G30"/>
    <mergeCell ref="B31:C31"/>
    <mergeCell ref="D31:E31"/>
    <mergeCell ref="F31:G31"/>
    <mergeCell ref="B32:C32"/>
    <mergeCell ref="D32:E32"/>
    <mergeCell ref="F32:G32"/>
    <mergeCell ref="B33:C33"/>
    <mergeCell ref="D33:E33"/>
    <mergeCell ref="F33:G33"/>
    <mergeCell ref="B36:G36"/>
    <mergeCell ref="B34:C34"/>
    <mergeCell ref="D34:E34"/>
    <mergeCell ref="F34:G34"/>
    <mergeCell ref="B35:C35"/>
    <mergeCell ref="D35:E35"/>
    <mergeCell ref="F35:G35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F33" sqref="F33:G33"/>
    </sheetView>
  </sheetViews>
  <sheetFormatPr defaultRowHeight="16.5"/>
  <cols>
    <col min="1" max="1" width="14" customWidth="1"/>
    <col min="2" max="7" width="12.625" customWidth="1"/>
    <col min="14" max="14" width="9" customWidth="1"/>
  </cols>
  <sheetData>
    <row r="1" spans="1:9" ht="26.25">
      <c r="A1" s="57" t="s">
        <v>0</v>
      </c>
      <c r="B1" s="57"/>
      <c r="C1" s="57"/>
      <c r="D1" s="57"/>
      <c r="E1" s="57"/>
      <c r="F1" s="57"/>
      <c r="G1" s="57"/>
      <c r="H1" s="1"/>
      <c r="I1" s="1"/>
    </row>
    <row r="2" spans="1:9">
      <c r="A2" s="3" t="s">
        <v>1</v>
      </c>
      <c r="B2" s="58" t="s">
        <v>61</v>
      </c>
      <c r="C2" s="58"/>
      <c r="D2" s="4" t="s">
        <v>2</v>
      </c>
      <c r="E2" s="4"/>
      <c r="F2" s="4" t="s">
        <v>3</v>
      </c>
      <c r="G2" s="4"/>
    </row>
    <row r="3" spans="1:9">
      <c r="A3" s="3" t="s">
        <v>4</v>
      </c>
      <c r="B3" s="58" t="s">
        <v>126</v>
      </c>
      <c r="C3" s="58"/>
      <c r="D3" s="3" t="s">
        <v>5</v>
      </c>
      <c r="E3" s="58" t="s">
        <v>124</v>
      </c>
      <c r="F3" s="58"/>
      <c r="G3" s="58"/>
    </row>
    <row r="4" spans="1:9">
      <c r="A4" s="3" t="s">
        <v>6</v>
      </c>
      <c r="B4" s="78" t="s">
        <v>63</v>
      </c>
      <c r="C4" s="70"/>
      <c r="D4" s="3" t="s">
        <v>7</v>
      </c>
      <c r="E4" s="58" t="s">
        <v>64</v>
      </c>
      <c r="F4" s="58"/>
      <c r="G4" s="58"/>
    </row>
    <row r="5" spans="1:9">
      <c r="A5" s="3"/>
      <c r="B5" s="58" t="s">
        <v>8</v>
      </c>
      <c r="C5" s="58"/>
      <c r="D5" s="58" t="s">
        <v>9</v>
      </c>
      <c r="E5" s="58"/>
      <c r="F5" s="58" t="s">
        <v>10</v>
      </c>
      <c r="G5" s="58"/>
    </row>
    <row r="6" spans="1:9">
      <c r="A6" s="25" t="s">
        <v>11</v>
      </c>
      <c r="B6" s="25" t="s">
        <v>12</v>
      </c>
      <c r="C6" s="55" t="s">
        <v>125</v>
      </c>
      <c r="D6" s="25" t="s">
        <v>12</v>
      </c>
      <c r="E6" s="55" t="s">
        <v>125</v>
      </c>
      <c r="F6" s="25" t="s">
        <v>12</v>
      </c>
      <c r="G6" s="55" t="s">
        <v>125</v>
      </c>
    </row>
    <row r="7" spans="1:9">
      <c r="A7" s="25">
        <v>1</v>
      </c>
      <c r="B7" s="8"/>
      <c r="C7" s="56">
        <v>0.2</v>
      </c>
      <c r="D7" s="8"/>
      <c r="E7" s="56">
        <v>3</v>
      </c>
      <c r="F7" s="8"/>
      <c r="G7" s="56">
        <v>8.1</v>
      </c>
    </row>
    <row r="8" spans="1:9">
      <c r="A8" s="25">
        <v>2</v>
      </c>
      <c r="B8" s="8"/>
      <c r="C8" s="56">
        <v>0.2</v>
      </c>
      <c r="D8" s="8"/>
      <c r="E8" s="56">
        <v>3</v>
      </c>
      <c r="F8" s="8"/>
      <c r="G8" s="56">
        <v>8.3000000000000007</v>
      </c>
    </row>
    <row r="9" spans="1:9">
      <c r="A9" s="25">
        <v>3</v>
      </c>
      <c r="B9" s="8"/>
      <c r="C9" s="56">
        <v>0.2</v>
      </c>
      <c r="D9" s="8"/>
      <c r="E9" s="56">
        <v>3</v>
      </c>
      <c r="F9" s="8"/>
      <c r="G9" s="56">
        <v>8.3000000000000007</v>
      </c>
    </row>
    <row r="10" spans="1:9">
      <c r="A10" s="25">
        <v>4</v>
      </c>
      <c r="B10" s="8"/>
      <c r="C10" s="56">
        <v>0.2</v>
      </c>
      <c r="D10" s="8"/>
      <c r="E10" s="56">
        <v>3</v>
      </c>
      <c r="F10" s="8"/>
      <c r="G10" s="56">
        <v>8.3000000000000007</v>
      </c>
    </row>
    <row r="11" spans="1:9">
      <c r="A11" s="25">
        <v>5</v>
      </c>
      <c r="B11" s="8"/>
      <c r="C11" s="56">
        <v>0.2</v>
      </c>
      <c r="D11" s="8"/>
      <c r="E11" s="56">
        <v>3</v>
      </c>
      <c r="F11" s="8"/>
      <c r="G11" s="56">
        <v>8.3000000000000007</v>
      </c>
    </row>
    <row r="12" spans="1:9">
      <c r="A12" s="25">
        <v>6</v>
      </c>
      <c r="B12" s="8"/>
      <c r="C12" s="8"/>
      <c r="D12" s="8"/>
      <c r="E12" s="8"/>
      <c r="F12" s="8"/>
      <c r="G12" s="8"/>
    </row>
    <row r="13" spans="1:9">
      <c r="A13" s="25">
        <v>7</v>
      </c>
      <c r="B13" s="8"/>
      <c r="C13" s="8"/>
      <c r="D13" s="8"/>
      <c r="E13" s="8"/>
      <c r="F13" s="8"/>
      <c r="G13" s="8"/>
    </row>
    <row r="14" spans="1:9">
      <c r="A14" s="25">
        <v>8</v>
      </c>
      <c r="B14" s="8"/>
      <c r="C14" s="8"/>
      <c r="D14" s="8"/>
      <c r="E14" s="8"/>
      <c r="F14" s="8"/>
      <c r="G14" s="8"/>
    </row>
    <row r="15" spans="1:9">
      <c r="A15" s="25">
        <v>9</v>
      </c>
      <c r="B15" s="8"/>
      <c r="C15" s="8"/>
      <c r="D15" s="8"/>
      <c r="E15" s="8"/>
      <c r="F15" s="8"/>
      <c r="G15" s="8"/>
    </row>
    <row r="16" spans="1:9">
      <c r="A16" s="25">
        <v>10</v>
      </c>
      <c r="B16" s="8"/>
      <c r="C16" s="8"/>
      <c r="D16" s="8"/>
      <c r="E16" s="8"/>
      <c r="F16" s="8"/>
      <c r="G16" s="8"/>
    </row>
    <row r="17" spans="1:7">
      <c r="A17" s="25">
        <v>11</v>
      </c>
      <c r="B17" s="8"/>
      <c r="C17" s="8"/>
      <c r="D17" s="8"/>
      <c r="E17" s="8"/>
      <c r="F17" s="8"/>
      <c r="G17" s="8"/>
    </row>
    <row r="18" spans="1:7">
      <c r="A18" s="25">
        <v>12</v>
      </c>
      <c r="B18" s="8"/>
      <c r="C18" s="8"/>
      <c r="D18" s="8"/>
      <c r="E18" s="8"/>
      <c r="F18" s="8"/>
      <c r="G18" s="8"/>
    </row>
    <row r="19" spans="1:7">
      <c r="A19" s="25">
        <v>13</v>
      </c>
      <c r="B19" s="8"/>
      <c r="C19" s="8"/>
      <c r="D19" s="8"/>
      <c r="E19" s="8"/>
      <c r="F19" s="8"/>
      <c r="G19" s="8"/>
    </row>
    <row r="20" spans="1:7">
      <c r="A20" s="25">
        <v>14</v>
      </c>
      <c r="B20" s="8"/>
      <c r="C20" s="8"/>
      <c r="D20" s="8"/>
      <c r="E20" s="8"/>
      <c r="F20" s="8"/>
      <c r="G20" s="8"/>
    </row>
    <row r="21" spans="1:7">
      <c r="A21" s="25">
        <v>15</v>
      </c>
      <c r="B21" s="8"/>
      <c r="C21" s="8"/>
      <c r="D21" s="8"/>
      <c r="E21" s="8"/>
      <c r="F21" s="8"/>
      <c r="G21" s="8"/>
    </row>
    <row r="22" spans="1:7">
      <c r="A22" s="25">
        <v>16</v>
      </c>
      <c r="B22" s="8"/>
      <c r="C22" s="8"/>
      <c r="D22" s="8"/>
      <c r="E22" s="8"/>
      <c r="F22" s="8"/>
      <c r="G22" s="8"/>
    </row>
    <row r="23" spans="1:7">
      <c r="A23" s="25">
        <v>17</v>
      </c>
      <c r="B23" s="8"/>
      <c r="C23" s="8"/>
      <c r="D23" s="8"/>
      <c r="E23" s="8"/>
      <c r="F23" s="8"/>
      <c r="G23" s="8"/>
    </row>
    <row r="24" spans="1:7">
      <c r="A24" s="25">
        <v>18</v>
      </c>
      <c r="B24" s="8"/>
      <c r="C24" s="8"/>
      <c r="D24" s="8"/>
      <c r="E24" s="8"/>
      <c r="F24" s="8"/>
      <c r="G24" s="8"/>
    </row>
    <row r="25" spans="1:7">
      <c r="A25" s="25">
        <v>19</v>
      </c>
      <c r="B25" s="8"/>
      <c r="C25" s="8"/>
      <c r="D25" s="8"/>
      <c r="E25" s="8"/>
      <c r="F25" s="8"/>
      <c r="G25" s="8"/>
    </row>
    <row r="26" spans="1:7">
      <c r="A26" s="25">
        <v>20</v>
      </c>
      <c r="B26" s="8"/>
      <c r="C26" s="8"/>
      <c r="D26" s="8"/>
      <c r="E26" s="8"/>
      <c r="F26" s="8"/>
      <c r="G26" s="8"/>
    </row>
    <row r="27" spans="1:7">
      <c r="A27" s="25" t="s">
        <v>14</v>
      </c>
      <c r="B27" s="77">
        <f>AVERAGE(C7:C26)</f>
        <v>0.2</v>
      </c>
      <c r="C27" s="77"/>
      <c r="D27" s="77">
        <f>AVERAGE(E7:E26)</f>
        <v>3</v>
      </c>
      <c r="E27" s="77"/>
      <c r="F27" s="77">
        <f t="shared" ref="F27" si="0">AVERAGE(G7:G26)</f>
        <v>8.26</v>
      </c>
      <c r="G27" s="77"/>
    </row>
    <row r="28" spans="1:7">
      <c r="A28" s="25" t="s">
        <v>15</v>
      </c>
      <c r="B28" s="61">
        <f>STDEV(C7:C26)</f>
        <v>0</v>
      </c>
      <c r="C28" s="61"/>
      <c r="D28" s="87">
        <f t="shared" ref="D28" si="1">STDEV(E7:E26)</f>
        <v>0</v>
      </c>
      <c r="E28" s="87"/>
      <c r="F28" s="61">
        <f t="shared" ref="F28" si="2">STDEV(G7:G26)</f>
        <v>8.944271909999206E-2</v>
      </c>
      <c r="G28" s="61"/>
    </row>
    <row r="29" spans="1:7">
      <c r="A29" s="25" t="s">
        <v>16</v>
      </c>
      <c r="B29" s="75" t="s">
        <v>24</v>
      </c>
      <c r="C29" s="75"/>
      <c r="D29" s="61">
        <f>D28/D27*100</f>
        <v>0</v>
      </c>
      <c r="E29" s="61"/>
      <c r="F29" s="61">
        <f>F28/F27*100</f>
        <v>1.0828416355931243</v>
      </c>
      <c r="G29" s="61"/>
    </row>
    <row r="30" spans="1:7">
      <c r="A30" s="25" t="s">
        <v>17</v>
      </c>
      <c r="B30" s="61">
        <v>0.17</v>
      </c>
      <c r="C30" s="61"/>
      <c r="D30" s="75">
        <v>3.6</v>
      </c>
      <c r="E30" s="75"/>
      <c r="F30" s="75">
        <v>8.67</v>
      </c>
      <c r="G30" s="75"/>
    </row>
    <row r="31" spans="1:7">
      <c r="A31" s="25" t="s">
        <v>18</v>
      </c>
      <c r="B31" s="81">
        <v>0.12</v>
      </c>
      <c r="C31" s="81"/>
      <c r="D31" s="86">
        <v>0.26</v>
      </c>
      <c r="E31" s="86"/>
      <c r="F31" s="82">
        <v>0.37</v>
      </c>
      <c r="G31" s="82"/>
    </row>
    <row r="32" spans="1:7">
      <c r="A32" s="25" t="s">
        <v>19</v>
      </c>
      <c r="B32" s="75" t="s">
        <v>24</v>
      </c>
      <c r="C32" s="75"/>
      <c r="D32" s="75">
        <v>7.21</v>
      </c>
      <c r="E32" s="75"/>
      <c r="F32" s="75">
        <v>4.2699999999999996</v>
      </c>
      <c r="G32" s="75"/>
    </row>
    <row r="33" spans="1:7">
      <c r="A33" s="5" t="s">
        <v>20</v>
      </c>
      <c r="B33" s="61">
        <v>0.2</v>
      </c>
      <c r="C33" s="61"/>
      <c r="D33" s="88">
        <v>3</v>
      </c>
      <c r="E33" s="89"/>
      <c r="F33" s="61">
        <v>8.26</v>
      </c>
      <c r="G33" s="61"/>
    </row>
    <row r="34" spans="1:7">
      <c r="A34" s="5" t="s">
        <v>21</v>
      </c>
      <c r="B34" s="61">
        <v>0.12</v>
      </c>
      <c r="C34" s="61"/>
      <c r="D34" s="75">
        <v>0.26</v>
      </c>
      <c r="E34" s="75"/>
      <c r="F34" s="75">
        <v>0.37</v>
      </c>
      <c r="G34" s="75"/>
    </row>
    <row r="35" spans="1:7">
      <c r="A35" s="5" t="s">
        <v>22</v>
      </c>
      <c r="B35" s="75" t="s">
        <v>24</v>
      </c>
      <c r="C35" s="75"/>
      <c r="D35" s="61">
        <f t="shared" ref="D33:F35" si="3">(D34/D33)*100</f>
        <v>8.6666666666666679</v>
      </c>
      <c r="E35" s="61"/>
      <c r="F35" s="61">
        <f t="shared" si="3"/>
        <v>4.4794188861985473</v>
      </c>
      <c r="G35" s="61"/>
    </row>
    <row r="36" spans="1:7" ht="42" customHeight="1">
      <c r="A36" s="6" t="s">
        <v>23</v>
      </c>
      <c r="B36" s="63" t="s">
        <v>65</v>
      </c>
      <c r="C36" s="64"/>
      <c r="D36" s="64"/>
      <c r="E36" s="64"/>
      <c r="F36" s="64"/>
      <c r="G36" s="64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37">
    <mergeCell ref="A1:G1"/>
    <mergeCell ref="B2:C2"/>
    <mergeCell ref="B3:C3"/>
    <mergeCell ref="E3:G3"/>
    <mergeCell ref="B4:C4"/>
    <mergeCell ref="E4:G4"/>
    <mergeCell ref="B5:C5"/>
    <mergeCell ref="D5:E5"/>
    <mergeCell ref="F5:G5"/>
    <mergeCell ref="B27:C27"/>
    <mergeCell ref="D27:E27"/>
    <mergeCell ref="F27:G27"/>
    <mergeCell ref="B28:C28"/>
    <mergeCell ref="D28:E28"/>
    <mergeCell ref="F28:G28"/>
    <mergeCell ref="B29:C29"/>
    <mergeCell ref="D29:E29"/>
    <mergeCell ref="F29:G29"/>
    <mergeCell ref="B30:C30"/>
    <mergeCell ref="D30:E30"/>
    <mergeCell ref="F30:G30"/>
    <mergeCell ref="B31:C31"/>
    <mergeCell ref="D31:E31"/>
    <mergeCell ref="F31:G31"/>
    <mergeCell ref="B32:C32"/>
    <mergeCell ref="D32:E32"/>
    <mergeCell ref="F32:G32"/>
    <mergeCell ref="B33:C33"/>
    <mergeCell ref="D33:E33"/>
    <mergeCell ref="F33:G33"/>
    <mergeCell ref="B36:G36"/>
    <mergeCell ref="B34:C34"/>
    <mergeCell ref="D34:E34"/>
    <mergeCell ref="F34:G34"/>
    <mergeCell ref="B35:C35"/>
    <mergeCell ref="D35:E35"/>
    <mergeCell ref="F35:G35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Layout" zoomScaleNormal="100" workbookViewId="0">
      <selection activeCell="B4" sqref="B4:C4"/>
    </sheetView>
  </sheetViews>
  <sheetFormatPr defaultRowHeight="16.5"/>
  <cols>
    <col min="1" max="1" width="14" customWidth="1"/>
    <col min="2" max="7" width="12.625" customWidth="1"/>
    <col min="14" max="14" width="9" customWidth="1"/>
  </cols>
  <sheetData>
    <row r="1" spans="1:9" ht="26.25">
      <c r="A1" s="57" t="s">
        <v>0</v>
      </c>
      <c r="B1" s="57"/>
      <c r="C1" s="57"/>
      <c r="D1" s="57"/>
      <c r="E1" s="57"/>
      <c r="F1" s="57"/>
      <c r="G1" s="57"/>
      <c r="H1" s="1"/>
      <c r="I1" s="1"/>
    </row>
    <row r="2" spans="1:9" ht="24.95" customHeight="1">
      <c r="A2" s="3" t="s">
        <v>1</v>
      </c>
      <c r="B2" s="58" t="s">
        <v>26</v>
      </c>
      <c r="C2" s="58"/>
      <c r="D2" s="4" t="s">
        <v>2</v>
      </c>
      <c r="E2" s="4"/>
      <c r="F2" s="4" t="s">
        <v>3</v>
      </c>
      <c r="G2" s="4"/>
    </row>
    <row r="3" spans="1:9" ht="24.95" customHeight="1">
      <c r="A3" s="3" t="s">
        <v>4</v>
      </c>
      <c r="B3" s="58" t="s">
        <v>39</v>
      </c>
      <c r="C3" s="58"/>
      <c r="D3" s="3" t="s">
        <v>5</v>
      </c>
      <c r="E3" s="58">
        <v>628598</v>
      </c>
      <c r="F3" s="58"/>
      <c r="G3" s="58"/>
    </row>
    <row r="4" spans="1:9" ht="24.95" customHeight="1">
      <c r="A4" s="3" t="s">
        <v>6</v>
      </c>
      <c r="B4" s="69" t="s">
        <v>99</v>
      </c>
      <c r="C4" s="70"/>
      <c r="D4" s="3" t="s">
        <v>7</v>
      </c>
      <c r="E4" s="58" t="s">
        <v>40</v>
      </c>
      <c r="F4" s="58"/>
      <c r="G4" s="58"/>
    </row>
    <row r="5" spans="1:9">
      <c r="A5" s="3"/>
      <c r="B5" s="58" t="s">
        <v>8</v>
      </c>
      <c r="C5" s="58"/>
      <c r="D5" s="58" t="s">
        <v>9</v>
      </c>
      <c r="E5" s="58"/>
      <c r="F5" s="58" t="s">
        <v>10</v>
      </c>
      <c r="G5" s="58"/>
    </row>
    <row r="6" spans="1:9">
      <c r="A6" s="17" t="s">
        <v>11</v>
      </c>
      <c r="B6" s="17"/>
      <c r="C6" s="17" t="s">
        <v>38</v>
      </c>
      <c r="D6" s="17" t="s">
        <v>12</v>
      </c>
      <c r="E6" s="17" t="s">
        <v>13</v>
      </c>
      <c r="F6" s="17" t="s">
        <v>12</v>
      </c>
      <c r="G6" s="17" t="s">
        <v>13</v>
      </c>
    </row>
    <row r="7" spans="1:9">
      <c r="A7" s="17">
        <v>1</v>
      </c>
      <c r="B7" s="8"/>
      <c r="C7" s="8">
        <v>1.4</v>
      </c>
      <c r="D7" s="8"/>
      <c r="E7" s="8"/>
      <c r="F7" s="8"/>
      <c r="G7" s="8"/>
    </row>
    <row r="8" spans="1:9">
      <c r="A8" s="17">
        <v>2</v>
      </c>
      <c r="B8" s="8"/>
      <c r="C8" s="8">
        <v>1.4</v>
      </c>
      <c r="D8" s="8"/>
      <c r="E8" s="8"/>
      <c r="F8" s="8"/>
      <c r="G8" s="8"/>
    </row>
    <row r="9" spans="1:9">
      <c r="A9" s="17">
        <v>3</v>
      </c>
      <c r="B9" s="8"/>
      <c r="C9" s="8">
        <v>1.5</v>
      </c>
      <c r="D9" s="8"/>
      <c r="E9" s="8"/>
      <c r="F9" s="8"/>
      <c r="G9" s="8"/>
    </row>
    <row r="10" spans="1:9">
      <c r="A10" s="17">
        <v>4</v>
      </c>
      <c r="B10" s="8"/>
      <c r="C10" s="8">
        <v>1.5</v>
      </c>
      <c r="D10" s="8"/>
      <c r="E10" s="8"/>
      <c r="F10" s="8"/>
      <c r="G10" s="8"/>
    </row>
    <row r="11" spans="1:9">
      <c r="A11" s="17">
        <v>5</v>
      </c>
      <c r="B11" s="8"/>
      <c r="C11" s="8">
        <v>1.5</v>
      </c>
      <c r="D11" s="8"/>
      <c r="E11" s="8"/>
      <c r="F11" s="8"/>
      <c r="G11" s="8"/>
    </row>
    <row r="12" spans="1:9">
      <c r="A12" s="17">
        <v>6</v>
      </c>
      <c r="B12" s="8"/>
      <c r="C12" s="8">
        <v>1.5</v>
      </c>
      <c r="D12" s="8"/>
      <c r="E12" s="8"/>
      <c r="F12" s="8"/>
      <c r="G12" s="8"/>
    </row>
    <row r="13" spans="1:9">
      <c r="A13" s="17">
        <v>7</v>
      </c>
      <c r="B13" s="8"/>
      <c r="C13" s="8">
        <v>1.5</v>
      </c>
      <c r="D13" s="8"/>
      <c r="E13" s="8"/>
      <c r="F13" s="8"/>
      <c r="G13" s="8"/>
    </row>
    <row r="14" spans="1:9">
      <c r="A14" s="17">
        <v>8</v>
      </c>
      <c r="B14" s="8"/>
      <c r="C14" s="8">
        <v>1.4</v>
      </c>
      <c r="D14" s="8"/>
      <c r="E14" s="8"/>
      <c r="F14" s="8"/>
      <c r="G14" s="8"/>
    </row>
    <row r="15" spans="1:9">
      <c r="A15" s="17">
        <v>9</v>
      </c>
      <c r="B15" s="8"/>
      <c r="C15" s="8">
        <v>1.4</v>
      </c>
      <c r="D15" s="8"/>
      <c r="E15" s="8"/>
      <c r="F15" s="8"/>
      <c r="G15" s="8"/>
    </row>
    <row r="16" spans="1:9">
      <c r="A16" s="17">
        <v>10</v>
      </c>
      <c r="B16" s="8"/>
      <c r="C16" s="8">
        <v>1.4</v>
      </c>
      <c r="D16" s="8"/>
      <c r="E16" s="8"/>
      <c r="F16" s="8"/>
      <c r="G16" s="8"/>
    </row>
    <row r="17" spans="1:7">
      <c r="A17" s="17">
        <v>11</v>
      </c>
      <c r="B17" s="8"/>
      <c r="C17" s="8">
        <v>1.4</v>
      </c>
      <c r="D17" s="8"/>
      <c r="E17" s="8"/>
      <c r="F17" s="8"/>
      <c r="G17" s="8"/>
    </row>
    <row r="18" spans="1:7">
      <c r="A18" s="17">
        <v>12</v>
      </c>
      <c r="B18" s="8"/>
      <c r="C18" s="8">
        <v>1.4</v>
      </c>
      <c r="D18" s="8"/>
      <c r="E18" s="8"/>
      <c r="F18" s="8"/>
      <c r="G18" s="8"/>
    </row>
    <row r="19" spans="1:7">
      <c r="A19" s="17">
        <v>13</v>
      </c>
      <c r="B19" s="8"/>
      <c r="C19" s="8">
        <v>1.4</v>
      </c>
      <c r="D19" s="8"/>
      <c r="E19" s="8"/>
      <c r="F19" s="8"/>
      <c r="G19" s="8"/>
    </row>
    <row r="20" spans="1:7">
      <c r="A20" s="17">
        <v>14</v>
      </c>
      <c r="B20" s="8"/>
      <c r="C20" s="8">
        <v>1.4</v>
      </c>
      <c r="D20" s="8"/>
      <c r="E20" s="8"/>
      <c r="F20" s="8"/>
      <c r="G20" s="8"/>
    </row>
    <row r="21" spans="1:7">
      <c r="A21" s="17">
        <v>15</v>
      </c>
      <c r="B21" s="8"/>
      <c r="C21" s="8">
        <v>1.4</v>
      </c>
      <c r="D21" s="8"/>
      <c r="E21" s="8"/>
      <c r="F21" s="8"/>
      <c r="G21" s="8"/>
    </row>
    <row r="22" spans="1:7">
      <c r="A22" s="17">
        <v>16</v>
      </c>
      <c r="B22" s="8"/>
      <c r="C22" s="8">
        <v>1.4</v>
      </c>
      <c r="D22" s="8"/>
      <c r="E22" s="9"/>
      <c r="F22" s="8"/>
      <c r="G22" s="8"/>
    </row>
    <row r="23" spans="1:7">
      <c r="A23" s="17">
        <v>17</v>
      </c>
      <c r="B23" s="8"/>
      <c r="C23" s="8">
        <v>1.5</v>
      </c>
      <c r="D23" s="8"/>
      <c r="E23" s="8"/>
      <c r="F23" s="8"/>
      <c r="G23" s="8"/>
    </row>
    <row r="24" spans="1:7">
      <c r="A24" s="17">
        <v>18</v>
      </c>
      <c r="B24" s="8"/>
      <c r="C24" s="8">
        <v>1.4</v>
      </c>
      <c r="D24" s="8"/>
      <c r="E24" s="8"/>
      <c r="F24" s="8"/>
      <c r="G24" s="8"/>
    </row>
    <row r="25" spans="1:7">
      <c r="A25" s="17">
        <v>19</v>
      </c>
      <c r="B25" s="8"/>
      <c r="C25" s="8">
        <v>1.4</v>
      </c>
      <c r="D25" s="8"/>
      <c r="E25" s="8"/>
      <c r="F25" s="8"/>
      <c r="G25" s="8"/>
    </row>
    <row r="26" spans="1:7">
      <c r="A26" s="17">
        <v>20</v>
      </c>
      <c r="B26" s="8"/>
      <c r="C26" s="8">
        <v>1.4</v>
      </c>
      <c r="D26" s="8"/>
      <c r="E26" s="8"/>
      <c r="F26" s="8"/>
      <c r="G26" s="8"/>
    </row>
    <row r="27" spans="1:7" ht="21" customHeight="1">
      <c r="A27" s="17" t="s">
        <v>14</v>
      </c>
      <c r="B27" s="83">
        <f>AVERAGE(C7:C26)</f>
        <v>1.4299999999999995</v>
      </c>
      <c r="C27" s="83"/>
      <c r="D27" s="65"/>
      <c r="E27" s="65"/>
      <c r="F27" s="65"/>
      <c r="G27" s="65"/>
    </row>
    <row r="28" spans="1:7" ht="21" customHeight="1">
      <c r="A28" s="17" t="s">
        <v>15</v>
      </c>
      <c r="B28" s="65">
        <f>STDEV(C7:C26)</f>
        <v>4.7016234598162773E-2</v>
      </c>
      <c r="C28" s="65"/>
      <c r="D28" s="65"/>
      <c r="E28" s="65"/>
      <c r="F28" s="65"/>
      <c r="G28" s="65"/>
    </row>
    <row r="29" spans="1:7" ht="21" customHeight="1">
      <c r="A29" s="17" t="s">
        <v>16</v>
      </c>
      <c r="B29" s="65">
        <f>B28/B27*100</f>
        <v>3.2878485732980973</v>
      </c>
      <c r="C29" s="65"/>
      <c r="D29" s="65"/>
      <c r="E29" s="65"/>
      <c r="F29" s="65"/>
      <c r="G29" s="65"/>
    </row>
    <row r="30" spans="1:7" ht="21" customHeight="1">
      <c r="A30" s="17" t="s">
        <v>17</v>
      </c>
      <c r="B30" s="83">
        <v>1.46</v>
      </c>
      <c r="C30" s="83"/>
      <c r="D30" s="65"/>
      <c r="E30" s="65"/>
      <c r="F30" s="65"/>
      <c r="G30" s="65"/>
    </row>
    <row r="31" spans="1:7" ht="21" customHeight="1">
      <c r="A31" s="17" t="s">
        <v>18</v>
      </c>
      <c r="B31" s="65">
        <v>0.05</v>
      </c>
      <c r="C31" s="65"/>
      <c r="D31" s="65"/>
      <c r="E31" s="65"/>
      <c r="F31" s="65"/>
      <c r="G31" s="65"/>
    </row>
    <row r="32" spans="1:7" ht="21" customHeight="1">
      <c r="A32" s="17" t="s">
        <v>19</v>
      </c>
      <c r="B32" s="61">
        <v>3.4</v>
      </c>
      <c r="C32" s="61"/>
      <c r="D32" s="61"/>
      <c r="E32" s="61"/>
      <c r="F32" s="61"/>
      <c r="G32" s="61"/>
    </row>
    <row r="33" spans="1:7" ht="21" customHeight="1">
      <c r="A33" s="5" t="s">
        <v>20</v>
      </c>
      <c r="B33" s="65">
        <v>1.4299999999999995</v>
      </c>
      <c r="C33" s="65"/>
      <c r="D33" s="65"/>
      <c r="E33" s="65"/>
      <c r="F33" s="61"/>
      <c r="G33" s="61"/>
    </row>
    <row r="34" spans="1:7" ht="21" customHeight="1">
      <c r="A34" s="5" t="s">
        <v>21</v>
      </c>
      <c r="B34" s="65">
        <v>4.7016234598162773E-2</v>
      </c>
      <c r="C34" s="65"/>
      <c r="D34" s="65"/>
      <c r="E34" s="65"/>
      <c r="F34" s="61"/>
      <c r="G34" s="61"/>
    </row>
    <row r="35" spans="1:7" ht="21" customHeight="1">
      <c r="A35" s="5" t="s">
        <v>22</v>
      </c>
      <c r="B35" s="61">
        <v>3.2878485732980973</v>
      </c>
      <c r="C35" s="61"/>
      <c r="D35" s="61"/>
      <c r="E35" s="61"/>
      <c r="F35" s="61"/>
      <c r="G35" s="61"/>
    </row>
    <row r="36" spans="1:7" ht="67.150000000000006" customHeight="1">
      <c r="A36" s="6" t="s">
        <v>23</v>
      </c>
      <c r="B36" s="63" t="s">
        <v>41</v>
      </c>
      <c r="C36" s="64"/>
      <c r="D36" s="64"/>
      <c r="E36" s="64"/>
      <c r="F36" s="64"/>
      <c r="G36" s="64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37">
    <mergeCell ref="B36:G36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30:C30"/>
    <mergeCell ref="D30:E30"/>
    <mergeCell ref="F30:G30"/>
    <mergeCell ref="B31:C31"/>
    <mergeCell ref="D31:E31"/>
    <mergeCell ref="F31:G31"/>
    <mergeCell ref="B28:C28"/>
    <mergeCell ref="D28:E28"/>
    <mergeCell ref="F28:G28"/>
    <mergeCell ref="B29:C29"/>
    <mergeCell ref="D29:E29"/>
    <mergeCell ref="F29:G29"/>
    <mergeCell ref="B5:C5"/>
    <mergeCell ref="D5:E5"/>
    <mergeCell ref="F5:G5"/>
    <mergeCell ref="B27:C27"/>
    <mergeCell ref="D27:E27"/>
    <mergeCell ref="F27:G27"/>
    <mergeCell ref="A1:G1"/>
    <mergeCell ref="B2:C2"/>
    <mergeCell ref="B3:C3"/>
    <mergeCell ref="E3:G3"/>
    <mergeCell ref="B4:C4"/>
    <mergeCell ref="E4:G4"/>
  </mergeCells>
  <phoneticPr fontId="2" type="noConversion"/>
  <pageMargins left="0.25" right="0.25" top="0.75" bottom="0.75" header="0.3" footer="0.3"/>
  <pageSetup paperSize="9" orientation="portrait" r:id="rId1"/>
  <headerFooter>
    <oddFooter>&amp;L&amp;G&amp;R&amp;G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Layout" topLeftCell="A13" zoomScaleNormal="100" workbookViewId="0">
      <selection activeCell="F6" sqref="F6"/>
    </sheetView>
  </sheetViews>
  <sheetFormatPr defaultRowHeight="16.5"/>
  <cols>
    <col min="1" max="1" width="14" customWidth="1"/>
    <col min="2" max="7" width="12.625" customWidth="1"/>
    <col min="14" max="14" width="9" customWidth="1"/>
  </cols>
  <sheetData>
    <row r="1" spans="1:9" ht="26.25">
      <c r="A1" s="57" t="s">
        <v>0</v>
      </c>
      <c r="B1" s="57"/>
      <c r="C1" s="57"/>
      <c r="D1" s="57"/>
      <c r="E1" s="57"/>
      <c r="F1" s="57"/>
      <c r="G1" s="57"/>
      <c r="H1" s="1"/>
      <c r="I1" s="1"/>
    </row>
    <row r="2" spans="1:9" ht="24.95" customHeight="1">
      <c r="A2" s="3" t="s">
        <v>1</v>
      </c>
      <c r="B2" s="58" t="s">
        <v>26</v>
      </c>
      <c r="C2" s="58"/>
      <c r="D2" s="4" t="s">
        <v>2</v>
      </c>
      <c r="E2" s="4"/>
      <c r="F2" s="4" t="s">
        <v>3</v>
      </c>
      <c r="G2" s="4"/>
    </row>
    <row r="3" spans="1:9" ht="24.95" customHeight="1">
      <c r="A3" s="3" t="s">
        <v>4</v>
      </c>
      <c r="B3" s="58" t="s">
        <v>56</v>
      </c>
      <c r="C3" s="58"/>
      <c r="D3" s="3" t="s">
        <v>5</v>
      </c>
      <c r="E3" s="58" t="s">
        <v>55</v>
      </c>
      <c r="F3" s="58"/>
      <c r="G3" s="58"/>
    </row>
    <row r="4" spans="1:9" ht="24.95" customHeight="1">
      <c r="A4" s="3" t="s">
        <v>6</v>
      </c>
      <c r="B4" s="69" t="s">
        <v>42</v>
      </c>
      <c r="C4" s="70"/>
      <c r="D4" s="3" t="s">
        <v>7</v>
      </c>
      <c r="E4" s="58" t="s">
        <v>43</v>
      </c>
      <c r="F4" s="58"/>
      <c r="G4" s="58"/>
    </row>
    <row r="5" spans="1:9">
      <c r="A5" s="3"/>
      <c r="B5" s="58" t="s">
        <v>8</v>
      </c>
      <c r="C5" s="58"/>
      <c r="D5" s="58" t="s">
        <v>9</v>
      </c>
      <c r="E5" s="58"/>
      <c r="F5" s="58" t="s">
        <v>10</v>
      </c>
      <c r="G5" s="58"/>
    </row>
    <row r="6" spans="1:9">
      <c r="A6" s="18" t="s">
        <v>11</v>
      </c>
      <c r="B6" s="18" t="s">
        <v>12</v>
      </c>
      <c r="C6" s="23" t="s">
        <v>13</v>
      </c>
      <c r="D6" s="18" t="s">
        <v>12</v>
      </c>
      <c r="E6" s="23" t="s">
        <v>13</v>
      </c>
      <c r="F6" s="18" t="s">
        <v>12</v>
      </c>
      <c r="G6" s="18" t="s">
        <v>13</v>
      </c>
    </row>
    <row r="7" spans="1:9">
      <c r="A7" s="18">
        <v>1</v>
      </c>
      <c r="B7" s="8">
        <v>0.3</v>
      </c>
      <c r="C7" s="8">
        <v>0.3</v>
      </c>
      <c r="D7" s="8">
        <v>3.7</v>
      </c>
      <c r="E7" s="8">
        <v>3.7</v>
      </c>
      <c r="F7" s="8"/>
      <c r="G7" s="8"/>
    </row>
    <row r="8" spans="1:9">
      <c r="A8" s="18">
        <v>2</v>
      </c>
      <c r="B8" s="8">
        <v>0.3</v>
      </c>
      <c r="C8" s="8">
        <v>0.3</v>
      </c>
      <c r="D8" s="8">
        <v>3.7</v>
      </c>
      <c r="E8" s="8">
        <v>3.7</v>
      </c>
      <c r="F8" s="8"/>
      <c r="G8" s="8"/>
    </row>
    <row r="9" spans="1:9">
      <c r="A9" s="18">
        <v>3</v>
      </c>
      <c r="B9" s="8">
        <v>0.3</v>
      </c>
      <c r="C9" s="8">
        <v>0.3</v>
      </c>
      <c r="D9" s="8">
        <v>3.7</v>
      </c>
      <c r="E9" s="8">
        <v>3.7</v>
      </c>
      <c r="F9" s="8"/>
      <c r="G9" s="8"/>
    </row>
    <row r="10" spans="1:9">
      <c r="A10" s="18">
        <v>4</v>
      </c>
      <c r="B10" s="8">
        <v>0.3</v>
      </c>
      <c r="C10" s="8">
        <v>0.3</v>
      </c>
      <c r="D10" s="8">
        <v>3.7</v>
      </c>
      <c r="E10" s="8">
        <v>3.7</v>
      </c>
      <c r="F10" s="8"/>
      <c r="G10" s="8"/>
    </row>
    <row r="11" spans="1:9">
      <c r="A11" s="18">
        <v>5</v>
      </c>
      <c r="B11" s="8">
        <v>0.2</v>
      </c>
      <c r="C11" s="8">
        <v>0.2</v>
      </c>
      <c r="D11" s="8">
        <v>3.5</v>
      </c>
      <c r="E11" s="8">
        <v>3.5</v>
      </c>
      <c r="F11" s="8"/>
      <c r="G11" s="8"/>
    </row>
    <row r="12" spans="1:9">
      <c r="A12" s="18">
        <v>6</v>
      </c>
      <c r="B12" s="8"/>
      <c r="C12" s="8">
        <v>0.3</v>
      </c>
      <c r="D12" s="8"/>
      <c r="E12" s="8">
        <v>3.6</v>
      </c>
      <c r="F12" s="8"/>
      <c r="G12" s="8"/>
    </row>
    <row r="13" spans="1:9">
      <c r="A13" s="18">
        <v>7</v>
      </c>
      <c r="B13" s="8"/>
      <c r="C13" s="8">
        <v>0.3</v>
      </c>
      <c r="D13" s="8"/>
      <c r="E13" s="8">
        <v>3.9</v>
      </c>
      <c r="F13" s="8"/>
      <c r="G13" s="8"/>
    </row>
    <row r="14" spans="1:9">
      <c r="A14" s="18">
        <v>8</v>
      </c>
      <c r="B14" s="8"/>
      <c r="C14" s="8">
        <v>0.4</v>
      </c>
      <c r="D14" s="8"/>
      <c r="E14" s="8">
        <v>3.6</v>
      </c>
      <c r="F14" s="8"/>
      <c r="G14" s="8"/>
    </row>
    <row r="15" spans="1:9">
      <c r="A15" s="18">
        <v>9</v>
      </c>
      <c r="B15" s="8"/>
      <c r="C15" s="8">
        <v>0.4</v>
      </c>
      <c r="D15" s="8"/>
      <c r="E15" s="8">
        <v>3.5</v>
      </c>
      <c r="F15" s="8"/>
      <c r="G15" s="8"/>
    </row>
    <row r="16" spans="1:9">
      <c r="A16" s="18">
        <v>10</v>
      </c>
      <c r="B16" s="8"/>
      <c r="C16" s="8">
        <v>0.3</v>
      </c>
      <c r="D16" s="8"/>
      <c r="E16" s="8">
        <v>3.6</v>
      </c>
      <c r="F16" s="8"/>
      <c r="G16" s="8"/>
    </row>
    <row r="17" spans="1:7">
      <c r="A17" s="18">
        <v>11</v>
      </c>
      <c r="B17" s="8"/>
      <c r="C17" s="8">
        <v>0.4</v>
      </c>
      <c r="D17" s="8"/>
      <c r="E17" s="8">
        <v>3.6</v>
      </c>
      <c r="F17" s="8"/>
      <c r="G17" s="8"/>
    </row>
    <row r="18" spans="1:7">
      <c r="A18" s="18">
        <v>12</v>
      </c>
      <c r="B18" s="8"/>
      <c r="C18" s="8">
        <v>0.4</v>
      </c>
      <c r="D18" s="8"/>
      <c r="E18" s="8">
        <v>3.6</v>
      </c>
      <c r="F18" s="8"/>
      <c r="G18" s="8"/>
    </row>
    <row r="19" spans="1:7">
      <c r="A19" s="18">
        <v>13</v>
      </c>
      <c r="B19" s="8"/>
      <c r="C19" s="8">
        <v>0.4</v>
      </c>
      <c r="D19" s="8"/>
      <c r="E19" s="8">
        <v>3.6</v>
      </c>
      <c r="F19" s="8"/>
      <c r="G19" s="8"/>
    </row>
    <row r="20" spans="1:7">
      <c r="A20" s="18">
        <v>14</v>
      </c>
      <c r="B20" s="8"/>
      <c r="C20" s="8">
        <v>0.2</v>
      </c>
      <c r="D20" s="8"/>
      <c r="E20" s="8">
        <v>3.5</v>
      </c>
      <c r="F20" s="8"/>
      <c r="G20" s="8"/>
    </row>
    <row r="21" spans="1:7">
      <c r="A21" s="18">
        <v>15</v>
      </c>
      <c r="B21" s="8"/>
      <c r="C21" s="8">
        <v>0.4</v>
      </c>
      <c r="D21" s="8"/>
      <c r="E21" s="8">
        <v>3.7</v>
      </c>
      <c r="F21" s="8"/>
      <c r="G21" s="8"/>
    </row>
    <row r="22" spans="1:7">
      <c r="A22" s="18">
        <v>16</v>
      </c>
      <c r="B22" s="8"/>
      <c r="C22" s="8">
        <v>0.2</v>
      </c>
      <c r="D22" s="8"/>
      <c r="E22" s="8">
        <v>3.6</v>
      </c>
      <c r="F22" s="8"/>
      <c r="G22" s="8"/>
    </row>
    <row r="23" spans="1:7">
      <c r="A23" s="18">
        <v>17</v>
      </c>
      <c r="B23" s="8"/>
      <c r="C23" s="8">
        <v>0.3</v>
      </c>
      <c r="D23" s="8"/>
      <c r="E23" s="8">
        <v>3.4</v>
      </c>
      <c r="F23" s="8"/>
      <c r="G23" s="8"/>
    </row>
    <row r="24" spans="1:7">
      <c r="A24" s="18">
        <v>18</v>
      </c>
      <c r="B24" s="8"/>
      <c r="C24" s="8">
        <v>0.3</v>
      </c>
      <c r="D24" s="8"/>
      <c r="E24" s="8">
        <v>3.5</v>
      </c>
      <c r="F24" s="8"/>
      <c r="G24" s="8"/>
    </row>
    <row r="25" spans="1:7">
      <c r="A25" s="18">
        <v>19</v>
      </c>
      <c r="B25" s="8"/>
      <c r="C25" s="8">
        <v>0.2</v>
      </c>
      <c r="D25" s="8"/>
      <c r="E25" s="8">
        <v>4</v>
      </c>
      <c r="F25" s="8"/>
      <c r="G25" s="8"/>
    </row>
    <row r="26" spans="1:7">
      <c r="A26" s="18">
        <v>20</v>
      </c>
      <c r="B26" s="8"/>
      <c r="C26" s="8">
        <v>0.3</v>
      </c>
      <c r="D26" s="8"/>
      <c r="E26" s="8">
        <v>3.5</v>
      </c>
      <c r="F26" s="8"/>
      <c r="G26" s="8"/>
    </row>
    <row r="27" spans="1:7" ht="21" customHeight="1">
      <c r="A27" s="18" t="s">
        <v>14</v>
      </c>
      <c r="B27" s="65">
        <f>AVERAGE(C7:C26)</f>
        <v>0.31</v>
      </c>
      <c r="C27" s="65"/>
      <c r="D27" s="65">
        <f>AVERAGE(E7:E26)</f>
        <v>3.6250000000000009</v>
      </c>
      <c r="E27" s="65"/>
      <c r="F27" s="65"/>
      <c r="G27" s="65"/>
    </row>
    <row r="28" spans="1:7" ht="21" customHeight="1">
      <c r="A28" s="18" t="s">
        <v>15</v>
      </c>
      <c r="B28" s="65">
        <f>STDEV(C7:C26)</f>
        <v>7.1818484645960898E-2</v>
      </c>
      <c r="C28" s="65"/>
      <c r="D28" s="65">
        <f t="shared" ref="D28" si="0">STDEV(E7:E26)</f>
        <v>0.1409553867457061</v>
      </c>
      <c r="E28" s="65"/>
      <c r="F28" s="65"/>
      <c r="G28" s="65"/>
    </row>
    <row r="29" spans="1:7" ht="21" customHeight="1">
      <c r="A29" s="18" t="s">
        <v>16</v>
      </c>
      <c r="B29" s="65" t="s">
        <v>24</v>
      </c>
      <c r="C29" s="65"/>
      <c r="D29" s="65">
        <f>D28/D27*100</f>
        <v>3.8884244619505117</v>
      </c>
      <c r="E29" s="65"/>
      <c r="F29" s="65"/>
      <c r="G29" s="65"/>
    </row>
    <row r="30" spans="1:7" ht="21" customHeight="1">
      <c r="A30" s="18" t="s">
        <v>17</v>
      </c>
      <c r="B30" s="65">
        <v>0.31</v>
      </c>
      <c r="C30" s="65"/>
      <c r="D30" s="65">
        <v>3.7</v>
      </c>
      <c r="E30" s="65"/>
      <c r="F30" s="65"/>
      <c r="G30" s="65"/>
    </row>
    <row r="31" spans="1:7" ht="21" customHeight="1">
      <c r="A31" s="18" t="s">
        <v>18</v>
      </c>
      <c r="B31" s="66">
        <v>0.21</v>
      </c>
      <c r="C31" s="66"/>
      <c r="D31" s="66">
        <v>0.24</v>
      </c>
      <c r="E31" s="66"/>
      <c r="F31" s="65"/>
      <c r="G31" s="65"/>
    </row>
    <row r="32" spans="1:7" ht="21" customHeight="1">
      <c r="A32" s="18" t="s">
        <v>19</v>
      </c>
      <c r="B32" s="65" t="s">
        <v>24</v>
      </c>
      <c r="C32" s="65"/>
      <c r="D32" s="65">
        <v>6.5</v>
      </c>
      <c r="E32" s="65"/>
      <c r="F32" s="65"/>
      <c r="G32" s="65"/>
    </row>
    <row r="33" spans="1:7" ht="21" customHeight="1">
      <c r="A33" s="5" t="s">
        <v>20</v>
      </c>
      <c r="B33" s="65">
        <v>0.31</v>
      </c>
      <c r="C33" s="65"/>
      <c r="D33" s="65">
        <v>3.6250000000000009</v>
      </c>
      <c r="E33" s="65"/>
      <c r="F33" s="65"/>
      <c r="G33" s="65"/>
    </row>
    <row r="34" spans="1:7" ht="21" customHeight="1">
      <c r="A34" s="5" t="s">
        <v>21</v>
      </c>
      <c r="B34" s="65">
        <v>0.21</v>
      </c>
      <c r="C34" s="65"/>
      <c r="D34" s="65">
        <v>0.24</v>
      </c>
      <c r="E34" s="65"/>
      <c r="F34" s="65"/>
      <c r="G34" s="65"/>
    </row>
    <row r="35" spans="1:7" ht="21" customHeight="1">
      <c r="A35" s="5" t="s">
        <v>22</v>
      </c>
      <c r="B35" s="61" t="s">
        <v>44</v>
      </c>
      <c r="C35" s="61"/>
      <c r="D35" s="61">
        <f>D34/D33*100</f>
        <v>6.6206896551724128</v>
      </c>
      <c r="E35" s="61"/>
      <c r="F35" s="61"/>
      <c r="G35" s="61"/>
    </row>
    <row r="36" spans="1:7" ht="67.150000000000006" customHeight="1">
      <c r="A36" s="6" t="s">
        <v>23</v>
      </c>
      <c r="B36" s="63" t="s">
        <v>36</v>
      </c>
      <c r="C36" s="64"/>
      <c r="D36" s="64"/>
      <c r="E36" s="64"/>
      <c r="F36" s="64"/>
      <c r="G36" s="64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37">
    <mergeCell ref="A1:G1"/>
    <mergeCell ref="B2:C2"/>
    <mergeCell ref="B3:C3"/>
    <mergeCell ref="E3:G3"/>
    <mergeCell ref="B4:C4"/>
    <mergeCell ref="E4:G4"/>
    <mergeCell ref="B5:C5"/>
    <mergeCell ref="D5:E5"/>
    <mergeCell ref="F5:G5"/>
    <mergeCell ref="B27:C27"/>
    <mergeCell ref="D27:E27"/>
    <mergeCell ref="F27:G27"/>
    <mergeCell ref="B28:C28"/>
    <mergeCell ref="D28:E28"/>
    <mergeCell ref="F28:G28"/>
    <mergeCell ref="B29:C29"/>
    <mergeCell ref="D29:E29"/>
    <mergeCell ref="F29:G29"/>
    <mergeCell ref="B30:C30"/>
    <mergeCell ref="D30:E30"/>
    <mergeCell ref="F30:G30"/>
    <mergeCell ref="B31:C31"/>
    <mergeCell ref="D31:E31"/>
    <mergeCell ref="F31:G31"/>
    <mergeCell ref="B32:C32"/>
    <mergeCell ref="D32:E32"/>
    <mergeCell ref="F32:G32"/>
    <mergeCell ref="B33:C33"/>
    <mergeCell ref="D33:E33"/>
    <mergeCell ref="F33:G33"/>
    <mergeCell ref="B36:G36"/>
    <mergeCell ref="B34:C34"/>
    <mergeCell ref="D34:E34"/>
    <mergeCell ref="F34:G34"/>
    <mergeCell ref="B35:C35"/>
    <mergeCell ref="D35:E35"/>
    <mergeCell ref="F35:G35"/>
  </mergeCells>
  <phoneticPr fontId="2" type="noConversion"/>
  <pageMargins left="0.25" right="0.25" top="0.75" bottom="0.75" header="0.3" footer="0.3"/>
  <pageSetup paperSize="9" orientation="portrait" r:id="rId1"/>
  <headerFooter>
    <oddFooter>&amp;L&amp;G&amp;R&amp;G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Layout" zoomScaleNormal="100" workbookViewId="0">
      <selection activeCell="B4" sqref="B4:C4"/>
    </sheetView>
  </sheetViews>
  <sheetFormatPr defaultRowHeight="16.5"/>
  <cols>
    <col min="1" max="1" width="14" customWidth="1"/>
    <col min="2" max="7" width="12.625" customWidth="1"/>
    <col min="14" max="14" width="9" customWidth="1"/>
  </cols>
  <sheetData>
    <row r="1" spans="1:9" ht="26.25">
      <c r="A1" s="57" t="s">
        <v>0</v>
      </c>
      <c r="B1" s="57"/>
      <c r="C1" s="57"/>
      <c r="D1" s="57"/>
      <c r="E1" s="57"/>
      <c r="F1" s="57"/>
      <c r="G1" s="57"/>
      <c r="H1" s="1"/>
      <c r="I1" s="1"/>
    </row>
    <row r="2" spans="1:9" ht="24.95" customHeight="1">
      <c r="A2" s="3" t="s">
        <v>1</v>
      </c>
      <c r="B2" s="58" t="s">
        <v>26</v>
      </c>
      <c r="C2" s="58"/>
      <c r="D2" s="4" t="s">
        <v>2</v>
      </c>
      <c r="E2" s="4"/>
      <c r="F2" s="4" t="s">
        <v>3</v>
      </c>
      <c r="G2" s="4"/>
    </row>
    <row r="3" spans="1:9" ht="24.95" customHeight="1">
      <c r="A3" s="3" t="s">
        <v>4</v>
      </c>
      <c r="B3" s="58" t="s">
        <v>52</v>
      </c>
      <c r="C3" s="58"/>
      <c r="D3" s="3" t="s">
        <v>5</v>
      </c>
      <c r="E3" s="58" t="s">
        <v>54</v>
      </c>
      <c r="F3" s="58"/>
      <c r="G3" s="58"/>
    </row>
    <row r="4" spans="1:9" ht="24.95" customHeight="1">
      <c r="A4" s="3" t="s">
        <v>6</v>
      </c>
      <c r="B4" s="69" t="s">
        <v>100</v>
      </c>
      <c r="C4" s="70"/>
      <c r="D4" s="3" t="s">
        <v>7</v>
      </c>
      <c r="E4" s="58" t="s">
        <v>45</v>
      </c>
      <c r="F4" s="58"/>
      <c r="G4" s="58"/>
    </row>
    <row r="5" spans="1:9">
      <c r="A5" s="3"/>
      <c r="B5" s="58" t="s">
        <v>8</v>
      </c>
      <c r="C5" s="58"/>
      <c r="D5" s="58" t="s">
        <v>9</v>
      </c>
      <c r="E5" s="58"/>
      <c r="F5" s="58" t="s">
        <v>10</v>
      </c>
      <c r="G5" s="58"/>
    </row>
    <row r="6" spans="1:9">
      <c r="A6" s="19" t="s">
        <v>11</v>
      </c>
      <c r="B6" s="19" t="s">
        <v>12</v>
      </c>
      <c r="C6" s="19" t="s">
        <v>13</v>
      </c>
      <c r="D6" s="19" t="s">
        <v>12</v>
      </c>
      <c r="E6" s="22" t="s">
        <v>38</v>
      </c>
      <c r="F6" s="19" t="s">
        <v>12</v>
      </c>
      <c r="G6" s="19" t="s">
        <v>13</v>
      </c>
    </row>
    <row r="7" spans="1:9">
      <c r="A7" s="19">
        <v>1</v>
      </c>
      <c r="B7" s="8">
        <v>0</v>
      </c>
      <c r="C7" s="8">
        <v>0</v>
      </c>
      <c r="D7" s="8">
        <v>2.4</v>
      </c>
      <c r="E7" s="8">
        <v>2.4</v>
      </c>
      <c r="F7" s="8"/>
      <c r="G7" s="8"/>
    </row>
    <row r="8" spans="1:9">
      <c r="A8" s="19">
        <v>2</v>
      </c>
      <c r="B8" s="8">
        <v>0</v>
      </c>
      <c r="C8" s="8">
        <v>0</v>
      </c>
      <c r="D8" s="8">
        <v>2.5</v>
      </c>
      <c r="E8" s="8">
        <v>2.5</v>
      </c>
      <c r="F8" s="8"/>
      <c r="G8" s="8"/>
    </row>
    <row r="9" spans="1:9">
      <c r="A9" s="19">
        <v>3</v>
      </c>
      <c r="B9" s="8">
        <v>0</v>
      </c>
      <c r="C9" s="8">
        <v>0</v>
      </c>
      <c r="D9" s="8">
        <v>2.5</v>
      </c>
      <c r="E9" s="8">
        <v>2.5</v>
      </c>
      <c r="F9" s="8"/>
      <c r="G9" s="8"/>
    </row>
    <row r="10" spans="1:9">
      <c r="A10" s="19">
        <v>4</v>
      </c>
      <c r="B10" s="8">
        <v>0</v>
      </c>
      <c r="C10" s="8">
        <v>0</v>
      </c>
      <c r="D10" s="8">
        <v>2.6</v>
      </c>
      <c r="E10" s="8">
        <v>2.6</v>
      </c>
      <c r="F10" s="8"/>
      <c r="G10" s="8"/>
    </row>
    <row r="11" spans="1:9">
      <c r="A11" s="19">
        <v>5</v>
      </c>
      <c r="B11" s="8">
        <v>0</v>
      </c>
      <c r="C11" s="8">
        <v>0</v>
      </c>
      <c r="D11" s="8">
        <v>2.4</v>
      </c>
      <c r="E11" s="8">
        <v>2.4</v>
      </c>
      <c r="F11" s="8"/>
      <c r="G11" s="8"/>
    </row>
    <row r="12" spans="1:9">
      <c r="A12" s="19">
        <v>6</v>
      </c>
      <c r="B12" s="8"/>
      <c r="C12" s="8">
        <v>0</v>
      </c>
      <c r="D12" s="8"/>
      <c r="E12" s="8">
        <v>2.5</v>
      </c>
      <c r="F12" s="8"/>
      <c r="G12" s="8"/>
    </row>
    <row r="13" spans="1:9">
      <c r="A13" s="19">
        <v>7</v>
      </c>
      <c r="B13" s="8"/>
      <c r="C13" s="8">
        <v>0</v>
      </c>
      <c r="D13" s="8"/>
      <c r="E13" s="8">
        <v>2.6</v>
      </c>
      <c r="F13" s="8"/>
      <c r="G13" s="8"/>
    </row>
    <row r="14" spans="1:9">
      <c r="A14" s="19">
        <v>8</v>
      </c>
      <c r="B14" s="8"/>
      <c r="C14" s="8">
        <v>0</v>
      </c>
      <c r="D14" s="8"/>
      <c r="E14" s="8">
        <v>2.8</v>
      </c>
      <c r="F14" s="8"/>
      <c r="G14" s="8"/>
    </row>
    <row r="15" spans="1:9">
      <c r="A15" s="19">
        <v>9</v>
      </c>
      <c r="B15" s="8"/>
      <c r="C15" s="8">
        <v>0</v>
      </c>
      <c r="D15" s="8"/>
      <c r="E15" s="8">
        <v>2.6</v>
      </c>
      <c r="F15" s="8"/>
      <c r="G15" s="8"/>
    </row>
    <row r="16" spans="1:9">
      <c r="A16" s="19">
        <v>10</v>
      </c>
      <c r="B16" s="8"/>
      <c r="C16" s="8">
        <v>0</v>
      </c>
      <c r="D16" s="8"/>
      <c r="E16" s="8">
        <v>2.6</v>
      </c>
      <c r="F16" s="8"/>
      <c r="G16" s="8"/>
    </row>
    <row r="17" spans="1:7">
      <c r="A17" s="19">
        <v>11</v>
      </c>
      <c r="B17" s="8"/>
      <c r="C17" s="8">
        <v>0</v>
      </c>
      <c r="D17" s="8"/>
      <c r="E17" s="8">
        <v>2.4</v>
      </c>
      <c r="F17" s="8"/>
      <c r="G17" s="8"/>
    </row>
    <row r="18" spans="1:7">
      <c r="A18" s="19">
        <v>12</v>
      </c>
      <c r="B18" s="8"/>
      <c r="C18" s="8">
        <v>0</v>
      </c>
      <c r="D18" s="8"/>
      <c r="E18" s="8">
        <v>2.4</v>
      </c>
      <c r="F18" s="8"/>
      <c r="G18" s="8"/>
    </row>
    <row r="19" spans="1:7">
      <c r="A19" s="19">
        <v>13</v>
      </c>
      <c r="B19" s="8"/>
      <c r="C19" s="8">
        <v>0</v>
      </c>
      <c r="D19" s="8"/>
      <c r="E19" s="8">
        <v>2.5</v>
      </c>
      <c r="F19" s="8"/>
      <c r="G19" s="8"/>
    </row>
    <row r="20" spans="1:7">
      <c r="A20" s="19">
        <v>14</v>
      </c>
      <c r="B20" s="8"/>
      <c r="C20" s="8">
        <v>0</v>
      </c>
      <c r="D20" s="8"/>
      <c r="E20" s="8">
        <v>2.7</v>
      </c>
      <c r="F20" s="8"/>
      <c r="G20" s="8"/>
    </row>
    <row r="21" spans="1:7">
      <c r="A21" s="19">
        <v>15</v>
      </c>
      <c r="B21" s="8"/>
      <c r="C21" s="8">
        <v>0</v>
      </c>
      <c r="D21" s="8"/>
      <c r="E21" s="8">
        <v>2.7</v>
      </c>
      <c r="F21" s="8"/>
      <c r="G21" s="8"/>
    </row>
    <row r="22" spans="1:7">
      <c r="A22" s="19">
        <v>16</v>
      </c>
      <c r="B22" s="8"/>
      <c r="C22" s="8">
        <v>0</v>
      </c>
      <c r="D22" s="8"/>
      <c r="E22" s="9">
        <v>2.9</v>
      </c>
      <c r="F22" s="8"/>
      <c r="G22" s="8"/>
    </row>
    <row r="23" spans="1:7">
      <c r="A23" s="19">
        <v>17</v>
      </c>
      <c r="B23" s="8"/>
      <c r="C23" s="8">
        <v>0</v>
      </c>
      <c r="D23" s="8"/>
      <c r="E23" s="8">
        <v>2.9</v>
      </c>
      <c r="F23" s="8"/>
      <c r="G23" s="8"/>
    </row>
    <row r="24" spans="1:7">
      <c r="A24" s="19">
        <v>18</v>
      </c>
      <c r="B24" s="8"/>
      <c r="C24" s="8">
        <v>0</v>
      </c>
      <c r="D24" s="8"/>
      <c r="E24" s="8">
        <v>2.6</v>
      </c>
      <c r="F24" s="8"/>
      <c r="G24" s="8"/>
    </row>
    <row r="25" spans="1:7">
      <c r="A25" s="19">
        <v>19</v>
      </c>
      <c r="B25" s="8"/>
      <c r="C25" s="8">
        <v>0</v>
      </c>
      <c r="D25" s="8"/>
      <c r="E25" s="8">
        <v>2.6</v>
      </c>
      <c r="F25" s="8"/>
      <c r="G25" s="8"/>
    </row>
    <row r="26" spans="1:7">
      <c r="A26" s="19">
        <v>20</v>
      </c>
      <c r="B26" s="8"/>
      <c r="C26" s="8">
        <v>0</v>
      </c>
      <c r="D26" s="8"/>
      <c r="E26" s="8">
        <v>2.6</v>
      </c>
      <c r="F26" s="8"/>
      <c r="G26" s="8"/>
    </row>
    <row r="27" spans="1:7" ht="21" customHeight="1">
      <c r="A27" s="19" t="s">
        <v>14</v>
      </c>
      <c r="B27" s="65">
        <f>AVERAGE(C7:C26)</f>
        <v>0</v>
      </c>
      <c r="C27" s="65"/>
      <c r="D27" s="65">
        <f>AVERAGE(E7:E26)</f>
        <v>2.5900000000000003</v>
      </c>
      <c r="E27" s="65"/>
      <c r="F27" s="65"/>
      <c r="G27" s="65"/>
    </row>
    <row r="28" spans="1:7" ht="21" customHeight="1">
      <c r="A28" s="19" t="s">
        <v>15</v>
      </c>
      <c r="B28" s="65">
        <f>STDEV(C7:C26)</f>
        <v>0</v>
      </c>
      <c r="C28" s="65"/>
      <c r="D28" s="65">
        <f t="shared" ref="D28" si="0">STDEV(E7:E26)</f>
        <v>0.15183093090324964</v>
      </c>
      <c r="E28" s="65"/>
      <c r="F28" s="65"/>
      <c r="G28" s="65"/>
    </row>
    <row r="29" spans="1:7" ht="21" customHeight="1">
      <c r="A29" s="19" t="s">
        <v>16</v>
      </c>
      <c r="B29" s="65" t="s">
        <v>24</v>
      </c>
      <c r="C29" s="65"/>
      <c r="D29" s="65">
        <f>D28/D27*100</f>
        <v>5.862198104372573</v>
      </c>
      <c r="E29" s="65"/>
      <c r="F29" s="65"/>
      <c r="G29" s="65"/>
    </row>
    <row r="30" spans="1:7" ht="21" customHeight="1">
      <c r="A30" s="19" t="s">
        <v>17</v>
      </c>
      <c r="B30" s="65">
        <v>0</v>
      </c>
      <c r="C30" s="65"/>
      <c r="D30" s="65">
        <v>2.5299999999999998</v>
      </c>
      <c r="E30" s="65"/>
      <c r="F30" s="65"/>
      <c r="G30" s="65"/>
    </row>
    <row r="31" spans="1:7" ht="21" customHeight="1">
      <c r="A31" s="19" t="s">
        <v>18</v>
      </c>
      <c r="B31" s="66">
        <v>0.08</v>
      </c>
      <c r="C31" s="66"/>
      <c r="D31" s="66">
        <v>0.23</v>
      </c>
      <c r="E31" s="66"/>
      <c r="F31" s="65"/>
      <c r="G31" s="65"/>
    </row>
    <row r="32" spans="1:7" ht="21" customHeight="1">
      <c r="A32" s="19" t="s">
        <v>19</v>
      </c>
      <c r="B32" s="61" t="s">
        <v>24</v>
      </c>
      <c r="C32" s="61"/>
      <c r="D32" s="61">
        <v>9.09</v>
      </c>
      <c r="E32" s="61"/>
      <c r="F32" s="61"/>
      <c r="G32" s="61"/>
    </row>
    <row r="33" spans="1:7" ht="21" customHeight="1">
      <c r="A33" s="5" t="s">
        <v>20</v>
      </c>
      <c r="B33" s="65">
        <v>0</v>
      </c>
      <c r="C33" s="65"/>
      <c r="D33" s="65">
        <v>2.59</v>
      </c>
      <c r="E33" s="65"/>
      <c r="F33" s="61"/>
      <c r="G33" s="61"/>
    </row>
    <row r="34" spans="1:7" ht="21" customHeight="1">
      <c r="A34" s="5" t="s">
        <v>21</v>
      </c>
      <c r="B34" s="61">
        <v>0.08</v>
      </c>
      <c r="C34" s="61"/>
      <c r="D34" s="61">
        <v>0.23</v>
      </c>
      <c r="E34" s="61"/>
      <c r="F34" s="61"/>
      <c r="G34" s="61"/>
    </row>
    <row r="35" spans="1:7" ht="21" customHeight="1">
      <c r="A35" s="5" t="s">
        <v>22</v>
      </c>
      <c r="B35" s="61" t="s">
        <v>24</v>
      </c>
      <c r="C35" s="61"/>
      <c r="D35" s="61">
        <f>D34/D33*100</f>
        <v>8.8803088803088812</v>
      </c>
      <c r="E35" s="61"/>
      <c r="F35" s="61"/>
      <c r="G35" s="61"/>
    </row>
    <row r="36" spans="1:7" ht="67.150000000000006" customHeight="1">
      <c r="A36" s="6" t="s">
        <v>23</v>
      </c>
      <c r="B36" s="63" t="s">
        <v>36</v>
      </c>
      <c r="C36" s="64"/>
      <c r="D36" s="64"/>
      <c r="E36" s="64"/>
      <c r="F36" s="64"/>
      <c r="G36" s="64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37">
    <mergeCell ref="B36:G36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30:C30"/>
    <mergeCell ref="D30:E30"/>
    <mergeCell ref="F30:G30"/>
    <mergeCell ref="B31:C31"/>
    <mergeCell ref="D31:E31"/>
    <mergeCell ref="F31:G31"/>
    <mergeCell ref="B28:C28"/>
    <mergeCell ref="D28:E28"/>
    <mergeCell ref="F28:G28"/>
    <mergeCell ref="B29:C29"/>
    <mergeCell ref="D29:E29"/>
    <mergeCell ref="F29:G29"/>
    <mergeCell ref="B5:C5"/>
    <mergeCell ref="D5:E5"/>
    <mergeCell ref="F5:G5"/>
    <mergeCell ref="B27:C27"/>
    <mergeCell ref="D27:E27"/>
    <mergeCell ref="F27:G27"/>
    <mergeCell ref="A1:G1"/>
    <mergeCell ref="B2:C2"/>
    <mergeCell ref="B3:C3"/>
    <mergeCell ref="E3:G3"/>
    <mergeCell ref="B4:C4"/>
    <mergeCell ref="E4:G4"/>
  </mergeCells>
  <phoneticPr fontId="2" type="noConversion"/>
  <pageMargins left="0.25" right="0.25" top="0.75" bottom="0.75" header="0.3" footer="0.3"/>
  <pageSetup paperSize="9" orientation="portrait" r:id="rId1"/>
  <headerFooter>
    <oddFooter>&amp;L&amp;G&amp;R&amp;G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Layout" topLeftCell="A13" zoomScaleNormal="100" workbookViewId="0">
      <selection activeCell="F9" sqref="F9"/>
    </sheetView>
  </sheetViews>
  <sheetFormatPr defaultRowHeight="16.5"/>
  <cols>
    <col min="1" max="1" width="14" customWidth="1"/>
    <col min="2" max="7" width="12.625" customWidth="1"/>
    <col min="14" max="14" width="9" customWidth="1"/>
  </cols>
  <sheetData>
    <row r="1" spans="1:9" ht="26.25">
      <c r="A1" s="57" t="s">
        <v>0</v>
      </c>
      <c r="B1" s="57"/>
      <c r="C1" s="57"/>
      <c r="D1" s="57"/>
      <c r="E1" s="57"/>
      <c r="F1" s="57"/>
      <c r="G1" s="57"/>
      <c r="H1" s="1"/>
      <c r="I1" s="1"/>
    </row>
    <row r="2" spans="1:9" ht="24.95" customHeight="1">
      <c r="A2" s="3" t="s">
        <v>1</v>
      </c>
      <c r="B2" s="58" t="s">
        <v>61</v>
      </c>
      <c r="C2" s="58"/>
      <c r="D2" s="4" t="s">
        <v>2</v>
      </c>
      <c r="E2" s="4"/>
      <c r="F2" s="4" t="s">
        <v>3</v>
      </c>
      <c r="G2" s="4"/>
    </row>
    <row r="3" spans="1:9" ht="24.95" customHeight="1">
      <c r="A3" s="3" t="s">
        <v>4</v>
      </c>
      <c r="B3" s="58" t="s">
        <v>104</v>
      </c>
      <c r="C3" s="58"/>
      <c r="D3" s="3" t="s">
        <v>5</v>
      </c>
      <c r="E3" s="58" t="s">
        <v>105</v>
      </c>
      <c r="F3" s="58"/>
      <c r="G3" s="58"/>
    </row>
    <row r="4" spans="1:9" ht="24.95" customHeight="1">
      <c r="A4" s="3" t="s">
        <v>6</v>
      </c>
      <c r="B4" s="69" t="s">
        <v>46</v>
      </c>
      <c r="C4" s="70"/>
      <c r="D4" s="3" t="s">
        <v>7</v>
      </c>
      <c r="E4" s="58" t="s">
        <v>47</v>
      </c>
      <c r="F4" s="58"/>
      <c r="G4" s="58"/>
    </row>
    <row r="5" spans="1:9">
      <c r="A5" s="3"/>
      <c r="B5" s="58" t="s">
        <v>8</v>
      </c>
      <c r="C5" s="58"/>
      <c r="D5" s="58" t="s">
        <v>9</v>
      </c>
      <c r="E5" s="58"/>
      <c r="F5" s="58" t="s">
        <v>10</v>
      </c>
      <c r="G5" s="58"/>
    </row>
    <row r="6" spans="1:9">
      <c r="A6" s="20" t="s">
        <v>11</v>
      </c>
      <c r="B6" s="20" t="s">
        <v>12</v>
      </c>
      <c r="C6" s="42" t="s">
        <v>103</v>
      </c>
      <c r="D6" s="20" t="s">
        <v>12</v>
      </c>
      <c r="E6" s="42" t="s">
        <v>103</v>
      </c>
      <c r="F6" s="20" t="s">
        <v>12</v>
      </c>
      <c r="G6" s="20" t="s">
        <v>13</v>
      </c>
    </row>
    <row r="7" spans="1:9">
      <c r="A7" s="20">
        <v>1</v>
      </c>
      <c r="B7" s="8">
        <v>0</v>
      </c>
      <c r="C7" s="43">
        <v>0</v>
      </c>
      <c r="D7" s="43">
        <v>2.5</v>
      </c>
      <c r="E7" s="43">
        <v>2.5</v>
      </c>
      <c r="F7" s="8"/>
      <c r="G7" s="8"/>
    </row>
    <row r="8" spans="1:9">
      <c r="A8" s="20">
        <v>2</v>
      </c>
      <c r="B8" s="8">
        <v>0</v>
      </c>
      <c r="C8" s="43">
        <v>0</v>
      </c>
      <c r="D8" s="43">
        <v>2.4</v>
      </c>
      <c r="E8" s="43">
        <v>2.4</v>
      </c>
      <c r="F8" s="8"/>
      <c r="G8" s="8"/>
    </row>
    <row r="9" spans="1:9">
      <c r="A9" s="20">
        <v>3</v>
      </c>
      <c r="B9" s="8">
        <v>0</v>
      </c>
      <c r="C9" s="43">
        <v>0</v>
      </c>
      <c r="D9" s="43">
        <v>2.4</v>
      </c>
      <c r="E9" s="43">
        <v>2.4</v>
      </c>
      <c r="F9" s="8"/>
      <c r="G9" s="8"/>
    </row>
    <row r="10" spans="1:9">
      <c r="A10" s="20">
        <v>4</v>
      </c>
      <c r="B10" s="8">
        <v>0</v>
      </c>
      <c r="C10" s="43">
        <v>0</v>
      </c>
      <c r="D10" s="43">
        <v>2.4</v>
      </c>
      <c r="E10" s="43">
        <v>2.4</v>
      </c>
      <c r="F10" s="8"/>
      <c r="G10" s="8"/>
    </row>
    <row r="11" spans="1:9">
      <c r="A11" s="20">
        <v>5</v>
      </c>
      <c r="B11" s="8">
        <v>0</v>
      </c>
      <c r="C11" s="43">
        <v>0</v>
      </c>
      <c r="D11" s="43">
        <v>2.6</v>
      </c>
      <c r="E11" s="43">
        <v>2.6</v>
      </c>
      <c r="F11" s="8"/>
      <c r="G11" s="8"/>
    </row>
    <row r="12" spans="1:9">
      <c r="A12" s="20">
        <v>6</v>
      </c>
      <c r="B12" s="8"/>
      <c r="C12" s="43">
        <v>0</v>
      </c>
      <c r="D12" s="8"/>
      <c r="E12" s="43">
        <v>2.4</v>
      </c>
      <c r="F12" s="8"/>
      <c r="G12" s="8"/>
    </row>
    <row r="13" spans="1:9">
      <c r="A13" s="20">
        <v>7</v>
      </c>
      <c r="B13" s="8"/>
      <c r="C13" s="43">
        <v>0</v>
      </c>
      <c r="D13" s="8"/>
      <c r="E13" s="43">
        <v>2.6</v>
      </c>
      <c r="F13" s="8"/>
      <c r="G13" s="8"/>
    </row>
    <row r="14" spans="1:9">
      <c r="A14" s="20">
        <v>8</v>
      </c>
      <c r="B14" s="8"/>
      <c r="C14" s="43">
        <v>0</v>
      </c>
      <c r="D14" s="8"/>
      <c r="E14" s="43">
        <v>2.2999999999999998</v>
      </c>
      <c r="F14" s="8"/>
      <c r="G14" s="8"/>
    </row>
    <row r="15" spans="1:9">
      <c r="A15" s="20">
        <v>9</v>
      </c>
      <c r="B15" s="8"/>
      <c r="C15" s="43">
        <v>0</v>
      </c>
      <c r="D15" s="8"/>
      <c r="E15" s="43">
        <v>2.2999999999999998</v>
      </c>
      <c r="F15" s="8"/>
      <c r="G15" s="8"/>
    </row>
    <row r="16" spans="1:9">
      <c r="A16" s="20">
        <v>10</v>
      </c>
      <c r="B16" s="8"/>
      <c r="C16" s="43">
        <v>0</v>
      </c>
      <c r="D16" s="8"/>
      <c r="E16" s="43">
        <v>2.4</v>
      </c>
      <c r="F16" s="8"/>
      <c r="G16" s="8"/>
    </row>
    <row r="17" spans="1:7">
      <c r="A17" s="20">
        <v>11</v>
      </c>
      <c r="B17" s="8"/>
      <c r="C17" s="43">
        <v>0</v>
      </c>
      <c r="D17" s="8"/>
      <c r="E17" s="43">
        <v>2.2999999999999998</v>
      </c>
      <c r="F17" s="8"/>
      <c r="G17" s="8"/>
    </row>
    <row r="18" spans="1:7">
      <c r="A18" s="20">
        <v>12</v>
      </c>
      <c r="B18" s="8"/>
      <c r="C18" s="43">
        <v>0</v>
      </c>
      <c r="D18" s="8"/>
      <c r="E18" s="43">
        <v>2.4</v>
      </c>
      <c r="F18" s="8"/>
      <c r="G18" s="8"/>
    </row>
    <row r="19" spans="1:7">
      <c r="A19" s="20">
        <v>13</v>
      </c>
      <c r="B19" s="8"/>
      <c r="C19" s="43">
        <v>0</v>
      </c>
      <c r="D19" s="8"/>
      <c r="E19" s="43">
        <v>2.2000000000000002</v>
      </c>
      <c r="F19" s="8"/>
      <c r="G19" s="8"/>
    </row>
    <row r="20" spans="1:7">
      <c r="A20" s="20">
        <v>14</v>
      </c>
      <c r="B20" s="8"/>
      <c r="C20" s="43">
        <v>0</v>
      </c>
      <c r="D20" s="8"/>
      <c r="E20" s="43">
        <v>2</v>
      </c>
      <c r="F20" s="8"/>
      <c r="G20" s="8"/>
    </row>
    <row r="21" spans="1:7">
      <c r="A21" s="20">
        <v>15</v>
      </c>
      <c r="B21" s="8"/>
      <c r="C21" s="43">
        <v>0</v>
      </c>
      <c r="D21" s="8"/>
      <c r="E21" s="43">
        <v>2.1</v>
      </c>
      <c r="F21" s="8"/>
      <c r="G21" s="8"/>
    </row>
    <row r="22" spans="1:7">
      <c r="A22" s="20">
        <v>16</v>
      </c>
      <c r="B22" s="8"/>
      <c r="C22" s="43">
        <v>0</v>
      </c>
      <c r="D22" s="8"/>
      <c r="E22" s="9">
        <v>2.2000000000000002</v>
      </c>
      <c r="F22" s="8"/>
      <c r="G22" s="8"/>
    </row>
    <row r="23" spans="1:7">
      <c r="A23" s="20">
        <v>17</v>
      </c>
      <c r="B23" s="8"/>
      <c r="C23" s="43">
        <v>0</v>
      </c>
      <c r="D23" s="8"/>
      <c r="E23" s="43">
        <v>2.2000000000000002</v>
      </c>
      <c r="F23" s="8"/>
      <c r="G23" s="8"/>
    </row>
    <row r="24" spans="1:7">
      <c r="A24" s="20">
        <v>18</v>
      </c>
      <c r="B24" s="8"/>
      <c r="C24" s="43">
        <v>0</v>
      </c>
      <c r="D24" s="8"/>
      <c r="E24" s="43">
        <v>2.4</v>
      </c>
      <c r="F24" s="8"/>
      <c r="G24" s="8"/>
    </row>
    <row r="25" spans="1:7">
      <c r="A25" s="20">
        <v>19</v>
      </c>
      <c r="B25" s="8"/>
      <c r="C25" s="43">
        <v>0</v>
      </c>
      <c r="D25" s="8"/>
      <c r="E25" s="43">
        <v>2.4</v>
      </c>
      <c r="F25" s="8"/>
      <c r="G25" s="8"/>
    </row>
    <row r="26" spans="1:7">
      <c r="A26" s="20">
        <v>20</v>
      </c>
      <c r="B26" s="8"/>
      <c r="C26" s="43">
        <v>0</v>
      </c>
      <c r="D26" s="8"/>
      <c r="E26" s="43">
        <v>2.4</v>
      </c>
      <c r="F26" s="8"/>
      <c r="G26" s="8"/>
    </row>
    <row r="27" spans="1:7" ht="21" customHeight="1">
      <c r="A27" s="20" t="s">
        <v>14</v>
      </c>
      <c r="B27" s="65">
        <f>AVERAGE(C7:C26)</f>
        <v>0</v>
      </c>
      <c r="C27" s="65"/>
      <c r="D27" s="65">
        <f>AVERAGE(E7:E26)</f>
        <v>2.3450000000000002</v>
      </c>
      <c r="E27" s="65"/>
      <c r="F27" s="65"/>
      <c r="G27" s="65"/>
    </row>
    <row r="28" spans="1:7" ht="21" customHeight="1">
      <c r="A28" s="20" t="s">
        <v>15</v>
      </c>
      <c r="B28" s="65">
        <f>STDEV(C7:C26)</f>
        <v>0</v>
      </c>
      <c r="C28" s="65"/>
      <c r="D28" s="65">
        <f t="shared" ref="D28" si="0">STDEV(E7:E26)</f>
        <v>0.15035046776746233</v>
      </c>
      <c r="E28" s="65"/>
      <c r="F28" s="65"/>
      <c r="G28" s="65"/>
    </row>
    <row r="29" spans="1:7" ht="21" customHeight="1">
      <c r="A29" s="20" t="s">
        <v>16</v>
      </c>
      <c r="B29" s="65" t="s">
        <v>24</v>
      </c>
      <c r="C29" s="65"/>
      <c r="D29" s="84">
        <f>D28/D27*100</f>
        <v>6.4115338067148118</v>
      </c>
      <c r="E29" s="85"/>
      <c r="F29" s="65"/>
      <c r="G29" s="65"/>
    </row>
    <row r="30" spans="1:7" ht="21" customHeight="1">
      <c r="A30" s="20" t="s">
        <v>17</v>
      </c>
      <c r="B30" s="65">
        <v>0.01</v>
      </c>
      <c r="C30" s="65"/>
      <c r="D30" s="65">
        <v>2.08</v>
      </c>
      <c r="E30" s="65"/>
      <c r="F30" s="65"/>
      <c r="G30" s="65"/>
    </row>
    <row r="31" spans="1:7" ht="21" customHeight="1">
      <c r="A31" s="20" t="s">
        <v>18</v>
      </c>
      <c r="B31" s="66">
        <v>0.12</v>
      </c>
      <c r="C31" s="66"/>
      <c r="D31" s="66">
        <v>0.25</v>
      </c>
      <c r="E31" s="66"/>
      <c r="F31" s="65"/>
      <c r="G31" s="65"/>
    </row>
    <row r="32" spans="1:7" ht="21" customHeight="1">
      <c r="A32" s="20" t="s">
        <v>19</v>
      </c>
      <c r="B32" s="61" t="s">
        <v>24</v>
      </c>
      <c r="C32" s="61"/>
      <c r="D32" s="61">
        <v>12.1</v>
      </c>
      <c r="E32" s="61"/>
      <c r="F32" s="61"/>
      <c r="G32" s="61"/>
    </row>
    <row r="33" spans="1:7" ht="21" customHeight="1">
      <c r="A33" s="5" t="s">
        <v>20</v>
      </c>
      <c r="B33" s="65">
        <v>0</v>
      </c>
      <c r="C33" s="65"/>
      <c r="D33" s="65">
        <v>2.35</v>
      </c>
      <c r="E33" s="65"/>
      <c r="F33" s="61"/>
      <c r="G33" s="61"/>
    </row>
    <row r="34" spans="1:7" ht="21" customHeight="1">
      <c r="A34" s="5" t="s">
        <v>21</v>
      </c>
      <c r="B34" s="61">
        <v>0.12</v>
      </c>
      <c r="C34" s="61"/>
      <c r="D34" s="65">
        <v>0.25</v>
      </c>
      <c r="E34" s="65"/>
      <c r="F34" s="61"/>
      <c r="G34" s="61"/>
    </row>
    <row r="35" spans="1:7" ht="21" customHeight="1">
      <c r="A35" s="5" t="s">
        <v>22</v>
      </c>
      <c r="B35" s="61" t="s">
        <v>48</v>
      </c>
      <c r="C35" s="61"/>
      <c r="D35" s="84">
        <f>D34/D33*100</f>
        <v>10.638297872340425</v>
      </c>
      <c r="E35" s="85"/>
      <c r="F35" s="61"/>
      <c r="G35" s="61"/>
    </row>
    <row r="36" spans="1:7" ht="67.150000000000006" customHeight="1">
      <c r="A36" s="6" t="s">
        <v>23</v>
      </c>
      <c r="B36" s="63" t="s">
        <v>106</v>
      </c>
      <c r="C36" s="64"/>
      <c r="D36" s="64"/>
      <c r="E36" s="64"/>
      <c r="F36" s="64"/>
      <c r="G36" s="64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37">
    <mergeCell ref="A1:G1"/>
    <mergeCell ref="B2:C2"/>
    <mergeCell ref="B3:C3"/>
    <mergeCell ref="E3:G3"/>
    <mergeCell ref="B4:C4"/>
    <mergeCell ref="E4:G4"/>
    <mergeCell ref="B5:C5"/>
    <mergeCell ref="D5:E5"/>
    <mergeCell ref="F5:G5"/>
    <mergeCell ref="B27:C27"/>
    <mergeCell ref="D27:E27"/>
    <mergeCell ref="F27:G27"/>
    <mergeCell ref="B28:C28"/>
    <mergeCell ref="D28:E28"/>
    <mergeCell ref="F28:G28"/>
    <mergeCell ref="B29:C29"/>
    <mergeCell ref="D29:E29"/>
    <mergeCell ref="F29:G29"/>
    <mergeCell ref="B30:C30"/>
    <mergeCell ref="D30:E30"/>
    <mergeCell ref="F30:G30"/>
    <mergeCell ref="B31:C31"/>
    <mergeCell ref="D31:E31"/>
    <mergeCell ref="F31:G31"/>
    <mergeCell ref="B32:C32"/>
    <mergeCell ref="D32:E32"/>
    <mergeCell ref="F32:G32"/>
    <mergeCell ref="B33:C33"/>
    <mergeCell ref="D33:E33"/>
    <mergeCell ref="F33:G33"/>
    <mergeCell ref="B36:G36"/>
    <mergeCell ref="B34:C34"/>
    <mergeCell ref="D34:E34"/>
    <mergeCell ref="F34:G34"/>
    <mergeCell ref="B35:C35"/>
    <mergeCell ref="D35:E35"/>
    <mergeCell ref="F35:G35"/>
  </mergeCells>
  <phoneticPr fontId="2" type="noConversion"/>
  <pageMargins left="0.25" right="0.25" top="0.75" bottom="0.75" header="0.3" footer="0.3"/>
  <pageSetup paperSize="9" orientation="portrait" r:id="rId1"/>
  <headerFooter>
    <oddFooter>&amp;L&amp;G&amp;R&amp;G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Layout" zoomScaleNormal="100" workbookViewId="0">
      <selection activeCell="B4" sqref="A4:C4"/>
    </sheetView>
  </sheetViews>
  <sheetFormatPr defaultRowHeight="16.5"/>
  <cols>
    <col min="1" max="1" width="14" customWidth="1"/>
    <col min="2" max="7" width="12.625" customWidth="1"/>
    <col min="14" max="14" width="9" customWidth="1"/>
  </cols>
  <sheetData>
    <row r="1" spans="1:9" ht="26.25">
      <c r="A1" s="57" t="s">
        <v>0</v>
      </c>
      <c r="B1" s="57"/>
      <c r="C1" s="57"/>
      <c r="D1" s="57"/>
      <c r="E1" s="57"/>
      <c r="F1" s="57"/>
      <c r="G1" s="57"/>
      <c r="H1" s="1"/>
      <c r="I1" s="1"/>
    </row>
    <row r="2" spans="1:9" ht="24.95" customHeight="1">
      <c r="A2" s="3" t="s">
        <v>1</v>
      </c>
      <c r="B2" s="58" t="s">
        <v>61</v>
      </c>
      <c r="C2" s="58"/>
      <c r="D2" s="4" t="s">
        <v>2</v>
      </c>
      <c r="E2" s="4"/>
      <c r="F2" s="4" t="s">
        <v>3</v>
      </c>
      <c r="G2" s="4"/>
    </row>
    <row r="3" spans="1:9" ht="24.95" customHeight="1">
      <c r="A3" s="3" t="s">
        <v>4</v>
      </c>
      <c r="B3" s="58" t="s">
        <v>114</v>
      </c>
      <c r="C3" s="58"/>
      <c r="D3" s="3" t="s">
        <v>5</v>
      </c>
      <c r="E3" s="58" t="s">
        <v>49</v>
      </c>
      <c r="F3" s="58"/>
      <c r="G3" s="58"/>
    </row>
    <row r="4" spans="1:9" ht="24.95" customHeight="1">
      <c r="A4" s="3" t="s">
        <v>6</v>
      </c>
      <c r="B4" s="69" t="s">
        <v>101</v>
      </c>
      <c r="C4" s="70"/>
      <c r="D4" s="3" t="s">
        <v>7</v>
      </c>
      <c r="E4" s="58" t="s">
        <v>50</v>
      </c>
      <c r="F4" s="58"/>
      <c r="G4" s="58"/>
    </row>
    <row r="5" spans="1:9">
      <c r="A5" s="3"/>
      <c r="B5" s="58" t="s">
        <v>8</v>
      </c>
      <c r="C5" s="58"/>
      <c r="D5" s="58" t="s">
        <v>9</v>
      </c>
      <c r="E5" s="58"/>
      <c r="F5" s="58" t="s">
        <v>10</v>
      </c>
      <c r="G5" s="58"/>
    </row>
    <row r="6" spans="1:9">
      <c r="A6" s="21" t="s">
        <v>11</v>
      </c>
      <c r="B6" s="21" t="s">
        <v>12</v>
      </c>
      <c r="C6" s="49" t="s">
        <v>115</v>
      </c>
      <c r="D6" s="21" t="s">
        <v>12</v>
      </c>
      <c r="E6" s="49" t="s">
        <v>115</v>
      </c>
      <c r="F6" s="21" t="s">
        <v>12</v>
      </c>
      <c r="G6" s="21" t="s">
        <v>13</v>
      </c>
    </row>
    <row r="7" spans="1:9">
      <c r="A7" s="21">
        <v>1</v>
      </c>
      <c r="B7" s="50">
        <v>0.33</v>
      </c>
      <c r="C7" s="50">
        <v>0.33</v>
      </c>
      <c r="D7" s="26">
        <v>1.04</v>
      </c>
      <c r="E7" s="50">
        <v>1.32</v>
      </c>
      <c r="F7" s="8"/>
      <c r="G7" s="8"/>
    </row>
    <row r="8" spans="1:9">
      <c r="A8" s="21">
        <v>2</v>
      </c>
      <c r="B8" s="50">
        <v>0.34</v>
      </c>
      <c r="C8" s="50">
        <v>0.34</v>
      </c>
      <c r="D8" s="26">
        <v>1.25</v>
      </c>
      <c r="E8" s="50">
        <v>1.35</v>
      </c>
      <c r="F8" s="8"/>
      <c r="G8" s="8"/>
    </row>
    <row r="9" spans="1:9">
      <c r="A9" s="21">
        <v>3</v>
      </c>
      <c r="B9" s="50">
        <v>0.38</v>
      </c>
      <c r="C9" s="50">
        <v>0.38</v>
      </c>
      <c r="D9" s="26">
        <v>1.28</v>
      </c>
      <c r="E9" s="50">
        <v>1.36</v>
      </c>
      <c r="F9" s="8"/>
      <c r="G9" s="8"/>
    </row>
    <row r="10" spans="1:9">
      <c r="A10" s="21">
        <v>4</v>
      </c>
      <c r="B10" s="50">
        <v>0.37</v>
      </c>
      <c r="C10" s="50">
        <v>0.37</v>
      </c>
      <c r="D10" s="26">
        <v>1.24</v>
      </c>
      <c r="E10" s="50">
        <v>1.36</v>
      </c>
      <c r="F10" s="8"/>
      <c r="G10" s="8"/>
    </row>
    <row r="11" spans="1:9">
      <c r="A11" s="21">
        <v>5</v>
      </c>
      <c r="B11" s="50">
        <v>0.36</v>
      </c>
      <c r="C11" s="50">
        <v>0.36</v>
      </c>
      <c r="D11" s="26">
        <v>1.31</v>
      </c>
      <c r="E11" s="50">
        <v>1.34</v>
      </c>
      <c r="F11" s="8"/>
      <c r="G11" s="8"/>
    </row>
    <row r="12" spans="1:9">
      <c r="A12" s="21">
        <v>6</v>
      </c>
      <c r="B12" s="8"/>
      <c r="C12" s="50">
        <v>0.36</v>
      </c>
      <c r="D12" s="8"/>
      <c r="E12" s="50">
        <v>1.35</v>
      </c>
      <c r="F12" s="8"/>
      <c r="G12" s="8"/>
    </row>
    <row r="13" spans="1:9">
      <c r="A13" s="21">
        <v>7</v>
      </c>
      <c r="B13" s="8"/>
      <c r="C13" s="50">
        <v>0.36</v>
      </c>
      <c r="D13" s="8"/>
      <c r="E13" s="50">
        <v>1.3</v>
      </c>
      <c r="F13" s="8"/>
      <c r="G13" s="8"/>
    </row>
    <row r="14" spans="1:9">
      <c r="A14" s="21">
        <v>8</v>
      </c>
      <c r="B14" s="8"/>
      <c r="C14" s="50">
        <v>0.36</v>
      </c>
      <c r="D14" s="8"/>
      <c r="E14" s="50">
        <v>1.32</v>
      </c>
      <c r="F14" s="8"/>
      <c r="G14" s="8"/>
    </row>
    <row r="15" spans="1:9">
      <c r="A15" s="21">
        <v>9</v>
      </c>
      <c r="B15" s="8"/>
      <c r="C15" s="50">
        <v>0.35</v>
      </c>
      <c r="D15" s="8"/>
      <c r="E15" s="50">
        <v>1.34</v>
      </c>
      <c r="F15" s="8"/>
      <c r="G15" s="8"/>
    </row>
    <row r="16" spans="1:9">
      <c r="A16" s="21">
        <v>10</v>
      </c>
      <c r="B16" s="8"/>
      <c r="C16" s="50">
        <v>0.36</v>
      </c>
      <c r="D16" s="8"/>
      <c r="E16" s="50">
        <v>1.36</v>
      </c>
      <c r="F16" s="8"/>
      <c r="G16" s="8"/>
    </row>
    <row r="17" spans="1:7">
      <c r="A17" s="21">
        <v>11</v>
      </c>
      <c r="B17" s="8"/>
      <c r="C17" s="50">
        <v>0.36</v>
      </c>
      <c r="D17" s="8"/>
      <c r="E17" s="50">
        <v>1.38</v>
      </c>
      <c r="F17" s="8"/>
      <c r="G17" s="8"/>
    </row>
    <row r="18" spans="1:7">
      <c r="A18" s="21">
        <v>12</v>
      </c>
      <c r="B18" s="8"/>
      <c r="C18" s="50">
        <v>0.38</v>
      </c>
      <c r="D18" s="8"/>
      <c r="E18" s="50">
        <v>1.37</v>
      </c>
      <c r="F18" s="8"/>
      <c r="G18" s="8"/>
    </row>
    <row r="19" spans="1:7">
      <c r="A19" s="21">
        <v>13</v>
      </c>
      <c r="B19" s="8"/>
      <c r="C19" s="50">
        <v>0.35</v>
      </c>
      <c r="D19" s="8"/>
      <c r="E19" s="50">
        <v>1.35</v>
      </c>
      <c r="F19" s="8"/>
      <c r="G19" s="8"/>
    </row>
    <row r="20" spans="1:7">
      <c r="A20" s="21">
        <v>14</v>
      </c>
      <c r="B20" s="8"/>
      <c r="C20" s="50">
        <v>0.35</v>
      </c>
      <c r="D20" s="8"/>
      <c r="E20" s="50">
        <v>1.35</v>
      </c>
      <c r="F20" s="8"/>
      <c r="G20" s="8"/>
    </row>
    <row r="21" spans="1:7">
      <c r="A21" s="21">
        <v>15</v>
      </c>
      <c r="B21" s="8"/>
      <c r="C21" s="50">
        <v>0.36</v>
      </c>
      <c r="D21" s="8"/>
      <c r="E21" s="50">
        <v>1.35</v>
      </c>
      <c r="F21" s="8"/>
      <c r="G21" s="8"/>
    </row>
    <row r="22" spans="1:7">
      <c r="A22" s="21">
        <v>16</v>
      </c>
      <c r="B22" s="8"/>
      <c r="C22" s="50">
        <v>0.35</v>
      </c>
      <c r="D22" s="8"/>
      <c r="E22" s="48">
        <v>1.34</v>
      </c>
      <c r="F22" s="8"/>
      <c r="G22" s="8"/>
    </row>
    <row r="23" spans="1:7">
      <c r="A23" s="21">
        <v>17</v>
      </c>
      <c r="B23" s="8"/>
      <c r="C23" s="50">
        <v>0.36</v>
      </c>
      <c r="D23" s="8"/>
      <c r="E23" s="50">
        <v>1.31</v>
      </c>
      <c r="F23" s="8"/>
      <c r="G23" s="8"/>
    </row>
    <row r="24" spans="1:7">
      <c r="A24" s="21">
        <v>18</v>
      </c>
      <c r="B24" s="8"/>
      <c r="C24" s="50">
        <v>0.36</v>
      </c>
      <c r="D24" s="8"/>
      <c r="E24" s="50">
        <v>1.33</v>
      </c>
      <c r="F24" s="8"/>
      <c r="G24" s="8"/>
    </row>
    <row r="25" spans="1:7">
      <c r="A25" s="21">
        <v>19</v>
      </c>
      <c r="B25" s="8"/>
      <c r="C25" s="50">
        <v>0.36</v>
      </c>
      <c r="D25" s="8"/>
      <c r="E25" s="50">
        <v>1.34</v>
      </c>
      <c r="F25" s="8"/>
      <c r="G25" s="8"/>
    </row>
    <row r="26" spans="1:7">
      <c r="A26" s="21">
        <v>20</v>
      </c>
      <c r="B26" s="8"/>
      <c r="C26" s="50">
        <v>0.35</v>
      </c>
      <c r="D26" s="8"/>
      <c r="E26" s="50">
        <v>1.32</v>
      </c>
      <c r="F26" s="8"/>
      <c r="G26" s="8"/>
    </row>
    <row r="27" spans="1:7" ht="21" customHeight="1">
      <c r="A27" s="21" t="s">
        <v>14</v>
      </c>
      <c r="B27" s="65">
        <f>AVERAGE(C7:C26)</f>
        <v>0.35749999999999998</v>
      </c>
      <c r="C27" s="65"/>
      <c r="D27" s="65">
        <f>AVERAGE(E7:E26)</f>
        <v>1.3420000000000003</v>
      </c>
      <c r="E27" s="65"/>
      <c r="F27" s="65"/>
      <c r="G27" s="65"/>
    </row>
    <row r="28" spans="1:7" ht="21" customHeight="1">
      <c r="A28" s="21" t="s">
        <v>15</v>
      </c>
      <c r="B28" s="65">
        <f>STDEV(C7:C26)</f>
        <v>1.164157703189193E-2</v>
      </c>
      <c r="C28" s="65"/>
      <c r="D28" s="68">
        <f>STDEV(E7:E26)</f>
        <v>2.0416711421361613E-2</v>
      </c>
      <c r="E28" s="68"/>
      <c r="F28" s="65"/>
      <c r="G28" s="65"/>
    </row>
    <row r="29" spans="1:7" ht="21" customHeight="1">
      <c r="A29" s="21" t="s">
        <v>16</v>
      </c>
      <c r="B29" s="65" t="s">
        <v>24</v>
      </c>
      <c r="C29" s="65"/>
      <c r="D29" s="65">
        <f>(D28/D27)*100</f>
        <v>1.5213644874338008</v>
      </c>
      <c r="E29" s="65"/>
      <c r="F29" s="65"/>
      <c r="G29" s="65"/>
    </row>
    <row r="30" spans="1:7" ht="21" customHeight="1">
      <c r="A30" s="21" t="s">
        <v>17</v>
      </c>
      <c r="B30" s="65">
        <v>0.33</v>
      </c>
      <c r="C30" s="65"/>
      <c r="D30" s="65">
        <v>1.27</v>
      </c>
      <c r="E30" s="65"/>
      <c r="F30" s="65"/>
      <c r="G30" s="65"/>
    </row>
    <row r="31" spans="1:7" ht="21" customHeight="1">
      <c r="A31" s="21" t="s">
        <v>18</v>
      </c>
      <c r="B31" s="66">
        <v>0.02</v>
      </c>
      <c r="C31" s="66"/>
      <c r="D31" s="67">
        <v>0.06</v>
      </c>
      <c r="E31" s="67"/>
      <c r="F31" s="65"/>
      <c r="G31" s="65"/>
    </row>
    <row r="32" spans="1:7" ht="21" customHeight="1">
      <c r="A32" s="21" t="s">
        <v>19</v>
      </c>
      <c r="B32" s="61" t="s">
        <v>24</v>
      </c>
      <c r="C32" s="61"/>
      <c r="D32" s="61">
        <v>4.72</v>
      </c>
      <c r="E32" s="61"/>
      <c r="F32" s="61"/>
      <c r="G32" s="61"/>
    </row>
    <row r="33" spans="1:7" ht="21" customHeight="1">
      <c r="A33" s="5" t="s">
        <v>20</v>
      </c>
      <c r="B33" s="65">
        <v>0.36</v>
      </c>
      <c r="C33" s="65"/>
      <c r="D33" s="65">
        <v>1.34</v>
      </c>
      <c r="E33" s="65"/>
      <c r="F33" s="61"/>
      <c r="G33" s="61"/>
    </row>
    <row r="34" spans="1:7" ht="21" customHeight="1">
      <c r="A34" s="5" t="s">
        <v>21</v>
      </c>
      <c r="B34" s="61">
        <v>0.02</v>
      </c>
      <c r="C34" s="61"/>
      <c r="D34" s="61">
        <v>0.06</v>
      </c>
      <c r="E34" s="61"/>
      <c r="F34" s="61"/>
      <c r="G34" s="61"/>
    </row>
    <row r="35" spans="1:7" ht="21" customHeight="1">
      <c r="A35" s="5" t="s">
        <v>22</v>
      </c>
      <c r="B35" s="61" t="s">
        <v>24</v>
      </c>
      <c r="C35" s="61"/>
      <c r="D35" s="61">
        <f>(D34/D33)*100</f>
        <v>4.4776119402985071</v>
      </c>
      <c r="E35" s="61"/>
      <c r="F35" s="61"/>
      <c r="G35" s="61"/>
    </row>
    <row r="36" spans="1:7" ht="67.150000000000006" customHeight="1">
      <c r="A36" s="6" t="s">
        <v>23</v>
      </c>
      <c r="B36" s="63" t="s">
        <v>113</v>
      </c>
      <c r="C36" s="64"/>
      <c r="D36" s="64"/>
      <c r="E36" s="64"/>
      <c r="F36" s="64"/>
      <c r="G36" s="64"/>
    </row>
    <row r="37" spans="1:7">
      <c r="A37" s="2"/>
      <c r="B37" s="2" t="s">
        <v>78</v>
      </c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37">
    <mergeCell ref="B36:G36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30:C30"/>
    <mergeCell ref="D30:E30"/>
    <mergeCell ref="F30:G30"/>
    <mergeCell ref="B31:C31"/>
    <mergeCell ref="D31:E31"/>
    <mergeCell ref="F31:G31"/>
    <mergeCell ref="B28:C28"/>
    <mergeCell ref="D28:E28"/>
    <mergeCell ref="F28:G28"/>
    <mergeCell ref="B29:C29"/>
    <mergeCell ref="D29:E29"/>
    <mergeCell ref="F29:G29"/>
    <mergeCell ref="B5:C5"/>
    <mergeCell ref="D5:E5"/>
    <mergeCell ref="F5:G5"/>
    <mergeCell ref="B27:C27"/>
    <mergeCell ref="D27:E27"/>
    <mergeCell ref="F27:G27"/>
    <mergeCell ref="A1:G1"/>
    <mergeCell ref="B2:C2"/>
    <mergeCell ref="B3:C3"/>
    <mergeCell ref="E3:G3"/>
    <mergeCell ref="B4:C4"/>
    <mergeCell ref="E4:G4"/>
  </mergeCells>
  <phoneticPr fontId="2" type="noConversion"/>
  <pageMargins left="0.25" right="0.25" top="0.75" bottom="0.75" header="0.3" footer="0.3"/>
  <pageSetup paperSize="9" orientation="portrait" r:id="rId1"/>
  <headerFooter>
    <oddFooter>&amp;L&amp;G&amp;R&amp;G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Layout" zoomScaleNormal="100" workbookViewId="0">
      <selection activeCell="F8" sqref="F8"/>
    </sheetView>
  </sheetViews>
  <sheetFormatPr defaultRowHeight="16.5"/>
  <cols>
    <col min="1" max="1" width="14" customWidth="1"/>
    <col min="2" max="7" width="12.625" customWidth="1"/>
    <col min="14" max="14" width="9" customWidth="1"/>
  </cols>
  <sheetData>
    <row r="1" spans="1:9" ht="26.25">
      <c r="A1" s="57" t="s">
        <v>0</v>
      </c>
      <c r="B1" s="57"/>
      <c r="C1" s="57"/>
      <c r="D1" s="57"/>
      <c r="E1" s="57"/>
      <c r="F1" s="57"/>
      <c r="G1" s="57"/>
      <c r="H1" s="1"/>
      <c r="I1" s="1"/>
    </row>
    <row r="2" spans="1:9" ht="24.95" customHeight="1">
      <c r="A2" s="3" t="s">
        <v>1</v>
      </c>
      <c r="B2" s="58" t="s">
        <v>81</v>
      </c>
      <c r="C2" s="58"/>
      <c r="D2" s="4" t="s">
        <v>2</v>
      </c>
      <c r="E2" s="4"/>
      <c r="F2" s="4" t="s">
        <v>3</v>
      </c>
      <c r="G2" s="4"/>
    </row>
    <row r="3" spans="1:9" ht="24.95" customHeight="1">
      <c r="A3" s="3" t="s">
        <v>4</v>
      </c>
      <c r="B3" s="58" t="s">
        <v>80</v>
      </c>
      <c r="C3" s="58"/>
      <c r="D3" s="3" t="s">
        <v>5</v>
      </c>
      <c r="E3" s="58" t="s">
        <v>82</v>
      </c>
      <c r="F3" s="58"/>
      <c r="G3" s="58"/>
    </row>
    <row r="4" spans="1:9" ht="24.95" customHeight="1">
      <c r="A4" s="3" t="s">
        <v>6</v>
      </c>
      <c r="B4" s="69" t="s">
        <v>27</v>
      </c>
      <c r="C4" s="70"/>
      <c r="D4" s="3" t="s">
        <v>7</v>
      </c>
      <c r="E4" s="58" t="s">
        <v>83</v>
      </c>
      <c r="F4" s="58"/>
      <c r="G4" s="58"/>
    </row>
    <row r="5" spans="1:9">
      <c r="A5" s="3"/>
      <c r="B5" s="58" t="s">
        <v>8</v>
      </c>
      <c r="C5" s="58"/>
      <c r="D5" s="58" t="s">
        <v>9</v>
      </c>
      <c r="E5" s="58"/>
      <c r="F5" s="58" t="s">
        <v>10</v>
      </c>
      <c r="G5" s="58"/>
    </row>
    <row r="6" spans="1:9">
      <c r="A6" s="7" t="s">
        <v>11</v>
      </c>
      <c r="B6" s="10" t="s">
        <v>12</v>
      </c>
      <c r="C6" s="10" t="s">
        <v>13</v>
      </c>
      <c r="D6" s="16" t="s">
        <v>12</v>
      </c>
      <c r="E6" s="38" t="s">
        <v>85</v>
      </c>
      <c r="F6" s="16" t="s">
        <v>12</v>
      </c>
      <c r="G6" s="38" t="s">
        <v>85</v>
      </c>
    </row>
    <row r="7" spans="1:9">
      <c r="A7" s="7">
        <v>1</v>
      </c>
      <c r="B7" s="8">
        <v>2</v>
      </c>
      <c r="C7" s="8">
        <v>2</v>
      </c>
      <c r="D7" s="39">
        <v>15.4</v>
      </c>
      <c r="E7" s="39">
        <v>15.4</v>
      </c>
      <c r="F7" s="39">
        <v>91.9</v>
      </c>
      <c r="G7" s="39">
        <v>91.9</v>
      </c>
    </row>
    <row r="8" spans="1:9">
      <c r="A8" s="7">
        <v>2</v>
      </c>
      <c r="B8" s="8">
        <v>2</v>
      </c>
      <c r="C8" s="8">
        <v>2</v>
      </c>
      <c r="D8" s="39">
        <v>17.8</v>
      </c>
      <c r="E8" s="39">
        <v>17.8</v>
      </c>
      <c r="F8" s="39">
        <v>89</v>
      </c>
      <c r="G8" s="39">
        <v>89</v>
      </c>
    </row>
    <row r="9" spans="1:9">
      <c r="A9" s="7">
        <v>3</v>
      </c>
      <c r="B9" s="8">
        <v>2</v>
      </c>
      <c r="C9" s="8">
        <v>2</v>
      </c>
      <c r="D9" s="39">
        <v>17.600000000000001</v>
      </c>
      <c r="E9" s="39">
        <v>17.600000000000001</v>
      </c>
      <c r="F9" s="39">
        <v>89.6</v>
      </c>
      <c r="G9" s="39">
        <v>89.6</v>
      </c>
    </row>
    <row r="10" spans="1:9">
      <c r="A10" s="7">
        <v>4</v>
      </c>
      <c r="B10" s="8">
        <v>2</v>
      </c>
      <c r="C10" s="8">
        <v>2</v>
      </c>
      <c r="D10" s="39">
        <v>16.3</v>
      </c>
      <c r="E10" s="39">
        <v>16.3</v>
      </c>
      <c r="F10" s="39">
        <v>90.2</v>
      </c>
      <c r="G10" s="39">
        <v>90.2</v>
      </c>
    </row>
    <row r="11" spans="1:9">
      <c r="A11" s="7">
        <v>5</v>
      </c>
      <c r="B11" s="8">
        <v>2</v>
      </c>
      <c r="C11" s="8">
        <v>2</v>
      </c>
      <c r="D11" s="39">
        <v>18.2</v>
      </c>
      <c r="E11" s="39">
        <v>18.2</v>
      </c>
      <c r="F11" s="39">
        <v>88.9</v>
      </c>
      <c r="G11" s="39">
        <v>88.9</v>
      </c>
    </row>
    <row r="12" spans="1:9">
      <c r="A12" s="7">
        <v>6</v>
      </c>
      <c r="B12" s="8">
        <v>2</v>
      </c>
      <c r="C12" s="8">
        <v>2</v>
      </c>
      <c r="D12" s="39">
        <v>18.2</v>
      </c>
      <c r="E12" s="39">
        <v>18.2</v>
      </c>
      <c r="F12" s="39">
        <v>85.7</v>
      </c>
      <c r="G12" s="39">
        <v>85.7</v>
      </c>
    </row>
    <row r="13" spans="1:9">
      <c r="A13" s="7">
        <v>7</v>
      </c>
      <c r="B13" s="8"/>
      <c r="C13" s="8">
        <v>2</v>
      </c>
      <c r="D13" s="8"/>
      <c r="E13" s="39">
        <v>17.2</v>
      </c>
      <c r="F13" s="8"/>
      <c r="G13" s="39">
        <v>91.4</v>
      </c>
    </row>
    <row r="14" spans="1:9">
      <c r="A14" s="7">
        <v>8</v>
      </c>
      <c r="B14" s="8"/>
      <c r="C14" s="8">
        <v>2</v>
      </c>
      <c r="D14" s="8"/>
      <c r="E14" s="39">
        <v>16.7</v>
      </c>
      <c r="F14" s="8"/>
      <c r="G14" s="39">
        <v>81.7</v>
      </c>
    </row>
    <row r="15" spans="1:9">
      <c r="A15" s="7">
        <v>9</v>
      </c>
      <c r="B15" s="8"/>
      <c r="C15" s="8">
        <v>2</v>
      </c>
      <c r="D15" s="8"/>
      <c r="E15" s="39">
        <v>17.399999999999999</v>
      </c>
      <c r="F15" s="8"/>
      <c r="G15" s="39">
        <v>90.5</v>
      </c>
    </row>
    <row r="16" spans="1:9">
      <c r="A16" s="7">
        <v>10</v>
      </c>
      <c r="B16" s="8"/>
      <c r="C16" s="8">
        <v>2</v>
      </c>
      <c r="D16" s="8"/>
      <c r="E16" s="39">
        <v>17.5</v>
      </c>
      <c r="F16" s="8"/>
      <c r="G16" s="39">
        <v>88.3</v>
      </c>
    </row>
    <row r="17" spans="1:7">
      <c r="A17" s="7">
        <v>11</v>
      </c>
      <c r="B17" s="8"/>
      <c r="C17" s="8">
        <v>2</v>
      </c>
      <c r="D17" s="8"/>
      <c r="E17" s="39">
        <v>17.2</v>
      </c>
      <c r="F17" s="8"/>
      <c r="G17" s="39">
        <v>89.8</v>
      </c>
    </row>
    <row r="18" spans="1:7">
      <c r="A18" s="7">
        <v>12</v>
      </c>
      <c r="B18" s="8"/>
      <c r="C18" s="8">
        <v>2</v>
      </c>
      <c r="D18" s="8"/>
      <c r="E18" s="39">
        <v>17.600000000000001</v>
      </c>
      <c r="F18" s="8"/>
      <c r="G18" s="39">
        <v>91.6</v>
      </c>
    </row>
    <row r="19" spans="1:7">
      <c r="A19" s="7">
        <v>13</v>
      </c>
      <c r="B19" s="8"/>
      <c r="C19" s="8">
        <v>2</v>
      </c>
      <c r="D19" s="8"/>
      <c r="E19" s="39">
        <v>18.100000000000001</v>
      </c>
      <c r="F19" s="8"/>
      <c r="G19" s="39">
        <v>91.1</v>
      </c>
    </row>
    <row r="20" spans="1:7">
      <c r="A20" s="7">
        <v>14</v>
      </c>
      <c r="B20" s="8"/>
      <c r="C20" s="8">
        <v>2</v>
      </c>
      <c r="D20" s="8"/>
      <c r="E20" s="39">
        <v>18.5</v>
      </c>
      <c r="F20" s="8"/>
      <c r="G20" s="39">
        <v>90.4</v>
      </c>
    </row>
    <row r="21" spans="1:7">
      <c r="A21" s="7">
        <v>15</v>
      </c>
      <c r="B21" s="8"/>
      <c r="C21" s="8">
        <v>2</v>
      </c>
      <c r="D21" s="8"/>
      <c r="E21" s="39">
        <v>18.5</v>
      </c>
      <c r="F21" s="8"/>
      <c r="G21" s="39">
        <v>96.1</v>
      </c>
    </row>
    <row r="22" spans="1:7">
      <c r="A22" s="7">
        <v>16</v>
      </c>
      <c r="B22" s="8"/>
      <c r="C22" s="8">
        <v>2</v>
      </c>
      <c r="D22" s="8"/>
      <c r="E22" s="9">
        <v>17.600000000000001</v>
      </c>
      <c r="F22" s="8"/>
      <c r="G22" s="39">
        <v>95.9</v>
      </c>
    </row>
    <row r="23" spans="1:7">
      <c r="A23" s="7">
        <v>17</v>
      </c>
      <c r="B23" s="8"/>
      <c r="C23" s="8">
        <v>2</v>
      </c>
      <c r="D23" s="8"/>
      <c r="E23" s="39">
        <v>18.2</v>
      </c>
      <c r="F23" s="8"/>
      <c r="G23" s="39">
        <v>86</v>
      </c>
    </row>
    <row r="24" spans="1:7">
      <c r="A24" s="7">
        <v>18</v>
      </c>
      <c r="B24" s="8"/>
      <c r="C24" s="8">
        <v>2</v>
      </c>
      <c r="D24" s="8"/>
      <c r="E24" s="39">
        <v>16.399999999999999</v>
      </c>
      <c r="F24" s="8"/>
      <c r="G24" s="39">
        <v>85.9</v>
      </c>
    </row>
    <row r="25" spans="1:7">
      <c r="A25" s="7">
        <v>19</v>
      </c>
      <c r="B25" s="8"/>
      <c r="C25" s="8">
        <v>2</v>
      </c>
      <c r="D25" s="8"/>
      <c r="E25" s="39">
        <v>18</v>
      </c>
      <c r="F25" s="8"/>
      <c r="G25" s="39">
        <v>91.8</v>
      </c>
    </row>
    <row r="26" spans="1:7">
      <c r="A26" s="7">
        <v>20</v>
      </c>
      <c r="B26" s="8"/>
      <c r="C26" s="8">
        <v>2</v>
      </c>
      <c r="D26" s="8"/>
      <c r="E26" s="39">
        <v>17.7</v>
      </c>
      <c r="F26" s="8"/>
      <c r="G26" s="39">
        <v>94.2</v>
      </c>
    </row>
    <row r="27" spans="1:7" ht="21" customHeight="1">
      <c r="A27" s="7" t="s">
        <v>14</v>
      </c>
      <c r="B27" s="65">
        <f>AVERAGE(C7:C26)</f>
        <v>2</v>
      </c>
      <c r="C27" s="65"/>
      <c r="D27" s="65">
        <f>AVERAGE(E7:E26)</f>
        <v>17.504999999999999</v>
      </c>
      <c r="E27" s="65"/>
      <c r="F27" s="65">
        <f>AVERAGE(G7:G26)</f>
        <v>90</v>
      </c>
      <c r="G27" s="65"/>
    </row>
    <row r="28" spans="1:7" ht="21" customHeight="1">
      <c r="A28" s="7" t="s">
        <v>15</v>
      </c>
      <c r="B28" s="65">
        <f>STDEV(C7:C26)</f>
        <v>0</v>
      </c>
      <c r="C28" s="65"/>
      <c r="D28" s="65">
        <f t="shared" ref="D28" si="0">STDEV(E7:E26)</f>
        <v>0.79899608061748684</v>
      </c>
      <c r="E28" s="65"/>
      <c r="F28" s="68">
        <f t="shared" ref="F28" si="1">STDEV(G7:G26)</f>
        <v>3.4654687538932625</v>
      </c>
      <c r="G28" s="68"/>
    </row>
    <row r="29" spans="1:7" ht="21" customHeight="1">
      <c r="A29" s="7" t="s">
        <v>16</v>
      </c>
      <c r="B29" s="65" t="s">
        <v>24</v>
      </c>
      <c r="C29" s="65"/>
      <c r="D29" s="65">
        <f>D28/D27*100</f>
        <v>4.5643877784489399</v>
      </c>
      <c r="E29" s="65"/>
      <c r="F29" s="65">
        <f>F28/F27*100</f>
        <v>3.8505208376591806</v>
      </c>
      <c r="G29" s="65"/>
    </row>
    <row r="30" spans="1:7" ht="21" customHeight="1">
      <c r="A30" s="7" t="s">
        <v>17</v>
      </c>
      <c r="B30" s="65">
        <v>2</v>
      </c>
      <c r="C30" s="65"/>
      <c r="D30" s="65">
        <v>16.920000000000002</v>
      </c>
      <c r="E30" s="65"/>
      <c r="F30" s="65">
        <v>90.37</v>
      </c>
      <c r="G30" s="65"/>
    </row>
    <row r="31" spans="1:7" ht="21" customHeight="1">
      <c r="A31" s="7" t="s">
        <v>18</v>
      </c>
      <c r="B31" s="66">
        <v>0.05</v>
      </c>
      <c r="C31" s="66"/>
      <c r="D31" s="66">
        <v>0.83</v>
      </c>
      <c r="E31" s="66"/>
      <c r="F31" s="67">
        <v>5.9</v>
      </c>
      <c r="G31" s="67"/>
    </row>
    <row r="32" spans="1:7" ht="21" customHeight="1">
      <c r="A32" s="7" t="s">
        <v>19</v>
      </c>
      <c r="B32" s="65" t="s">
        <v>25</v>
      </c>
      <c r="C32" s="65"/>
      <c r="D32" s="65">
        <v>4.91</v>
      </c>
      <c r="E32" s="65"/>
      <c r="F32" s="65">
        <v>6.53</v>
      </c>
      <c r="G32" s="65"/>
    </row>
    <row r="33" spans="1:7" ht="21" customHeight="1">
      <c r="A33" s="5" t="s">
        <v>20</v>
      </c>
      <c r="B33" s="61">
        <v>2</v>
      </c>
      <c r="C33" s="61"/>
      <c r="D33" s="61">
        <v>17.510000000000002</v>
      </c>
      <c r="E33" s="61"/>
      <c r="F33" s="61">
        <v>90</v>
      </c>
      <c r="G33" s="61"/>
    </row>
    <row r="34" spans="1:7" ht="21" customHeight="1">
      <c r="A34" s="5" t="s">
        <v>21</v>
      </c>
      <c r="B34" s="61">
        <v>0.05</v>
      </c>
      <c r="C34" s="61"/>
      <c r="D34" s="61">
        <v>0.83</v>
      </c>
      <c r="E34" s="61"/>
      <c r="F34" s="61">
        <v>5.9</v>
      </c>
      <c r="G34" s="61"/>
    </row>
    <row r="35" spans="1:7" ht="21" customHeight="1">
      <c r="A35" s="5" t="s">
        <v>22</v>
      </c>
      <c r="B35" s="61" t="s">
        <v>24</v>
      </c>
      <c r="C35" s="61"/>
      <c r="D35" s="61">
        <f>D34/D33*100</f>
        <v>4.7401484865790966</v>
      </c>
      <c r="E35" s="61"/>
      <c r="F35" s="61">
        <f>F34/F33*100</f>
        <v>6.5555555555555562</v>
      </c>
      <c r="G35" s="61"/>
    </row>
    <row r="36" spans="1:7" ht="67.150000000000006" customHeight="1">
      <c r="A36" s="6" t="s">
        <v>23</v>
      </c>
      <c r="B36" s="63" t="s">
        <v>84</v>
      </c>
      <c r="C36" s="64"/>
      <c r="D36" s="64"/>
      <c r="E36" s="64"/>
      <c r="F36" s="64"/>
      <c r="G36" s="64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37">
    <mergeCell ref="A1:G1"/>
    <mergeCell ref="B2:C2"/>
    <mergeCell ref="B3:C3"/>
    <mergeCell ref="E3:G3"/>
    <mergeCell ref="B4:C4"/>
    <mergeCell ref="E4:G4"/>
    <mergeCell ref="B5:C5"/>
    <mergeCell ref="D5:E5"/>
    <mergeCell ref="F5:G5"/>
    <mergeCell ref="B27:C27"/>
    <mergeCell ref="D27:E27"/>
    <mergeCell ref="F27:G27"/>
    <mergeCell ref="B28:C28"/>
    <mergeCell ref="D28:E28"/>
    <mergeCell ref="F28:G28"/>
    <mergeCell ref="B29:C29"/>
    <mergeCell ref="D29:E29"/>
    <mergeCell ref="F29:G29"/>
    <mergeCell ref="B30:C30"/>
    <mergeCell ref="D30:E30"/>
    <mergeCell ref="F30:G30"/>
    <mergeCell ref="B31:C31"/>
    <mergeCell ref="D31:E31"/>
    <mergeCell ref="F31:G31"/>
    <mergeCell ref="B32:C32"/>
    <mergeCell ref="D32:E32"/>
    <mergeCell ref="F32:G32"/>
    <mergeCell ref="B33:C33"/>
    <mergeCell ref="D33:E33"/>
    <mergeCell ref="F33:G33"/>
    <mergeCell ref="B36:G36"/>
    <mergeCell ref="B34:C34"/>
    <mergeCell ref="D34:E34"/>
    <mergeCell ref="F34:G34"/>
    <mergeCell ref="B35:C35"/>
    <mergeCell ref="D35:E35"/>
    <mergeCell ref="F35:G35"/>
  </mergeCells>
  <phoneticPr fontId="2" type="noConversion"/>
  <pageMargins left="0.25" right="0.25" top="0.75" bottom="0.75" header="0.3" footer="0.3"/>
  <pageSetup paperSize="9" orientation="portrait" r:id="rId1"/>
  <headerFooter>
    <oddFooter>&amp;L&amp;G&amp;R&amp;G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Layout" zoomScaleNormal="100" workbookViewId="0">
      <selection activeCell="B4" sqref="B4:C4"/>
    </sheetView>
  </sheetViews>
  <sheetFormatPr defaultRowHeight="16.5"/>
  <cols>
    <col min="1" max="1" width="14" customWidth="1"/>
    <col min="2" max="7" width="12.625" customWidth="1"/>
    <col min="14" max="14" width="9" customWidth="1"/>
  </cols>
  <sheetData>
    <row r="1" spans="1:9" ht="26.25">
      <c r="A1" s="57" t="s">
        <v>0</v>
      </c>
      <c r="B1" s="57"/>
      <c r="C1" s="57"/>
      <c r="D1" s="57"/>
      <c r="E1" s="57"/>
      <c r="F1" s="57"/>
      <c r="G1" s="57"/>
      <c r="H1" s="1"/>
      <c r="I1" s="1"/>
    </row>
    <row r="2" spans="1:9" ht="24.95" customHeight="1">
      <c r="A2" s="3" t="s">
        <v>1</v>
      </c>
      <c r="B2" s="58" t="s">
        <v>61</v>
      </c>
      <c r="C2" s="58"/>
      <c r="D2" s="4" t="s">
        <v>2</v>
      </c>
      <c r="E2" s="4"/>
      <c r="F2" s="4" t="s">
        <v>3</v>
      </c>
      <c r="G2" s="4"/>
    </row>
    <row r="3" spans="1:9" ht="24.95" customHeight="1">
      <c r="A3" s="3" t="s">
        <v>4</v>
      </c>
      <c r="B3" s="58" t="s">
        <v>90</v>
      </c>
      <c r="C3" s="58"/>
      <c r="D3" s="3" t="s">
        <v>5</v>
      </c>
      <c r="E3" s="58" t="s">
        <v>49</v>
      </c>
      <c r="F3" s="58"/>
      <c r="G3" s="58"/>
    </row>
    <row r="4" spans="1:9" ht="24.95" customHeight="1">
      <c r="A4" s="3" t="s">
        <v>6</v>
      </c>
      <c r="B4" s="69" t="s">
        <v>102</v>
      </c>
      <c r="C4" s="70"/>
      <c r="D4" s="3" t="s">
        <v>7</v>
      </c>
      <c r="E4" s="58" t="s">
        <v>50</v>
      </c>
      <c r="F4" s="58"/>
      <c r="G4" s="58"/>
    </row>
    <row r="5" spans="1:9">
      <c r="A5" s="3"/>
      <c r="B5" s="58" t="s">
        <v>8</v>
      </c>
      <c r="C5" s="58"/>
      <c r="D5" s="58" t="s">
        <v>9</v>
      </c>
      <c r="E5" s="58"/>
      <c r="F5" s="58" t="s">
        <v>10</v>
      </c>
      <c r="G5" s="58"/>
    </row>
    <row r="6" spans="1:9">
      <c r="A6" s="21" t="s">
        <v>11</v>
      </c>
      <c r="B6" s="21" t="s">
        <v>12</v>
      </c>
      <c r="C6" s="44" t="s">
        <v>107</v>
      </c>
      <c r="D6" s="21" t="s">
        <v>12</v>
      </c>
      <c r="E6" s="44" t="s">
        <v>107</v>
      </c>
      <c r="F6" s="21" t="s">
        <v>12</v>
      </c>
      <c r="G6" s="21" t="s">
        <v>13</v>
      </c>
    </row>
    <row r="7" spans="1:9">
      <c r="A7" s="21">
        <v>1</v>
      </c>
      <c r="B7" s="45">
        <v>0.33</v>
      </c>
      <c r="C7" s="45">
        <v>0.33</v>
      </c>
      <c r="D7" s="8">
        <v>1.25</v>
      </c>
      <c r="E7" s="45">
        <v>1.35</v>
      </c>
      <c r="F7" s="8"/>
      <c r="G7" s="8"/>
    </row>
    <row r="8" spans="1:9">
      <c r="A8" s="21">
        <v>2</v>
      </c>
      <c r="B8" s="45">
        <v>0.32</v>
      </c>
      <c r="C8" s="45">
        <v>0.32</v>
      </c>
      <c r="D8" s="8">
        <v>1.23</v>
      </c>
      <c r="E8" s="45">
        <v>1.33</v>
      </c>
      <c r="F8" s="8"/>
      <c r="G8" s="8"/>
    </row>
    <row r="9" spans="1:9">
      <c r="A9" s="21">
        <v>3</v>
      </c>
      <c r="B9" s="45">
        <v>0.36</v>
      </c>
      <c r="C9" s="45">
        <v>0.36</v>
      </c>
      <c r="D9" s="8">
        <v>1.21</v>
      </c>
      <c r="E9" s="45">
        <v>1.35</v>
      </c>
      <c r="F9" s="8"/>
      <c r="G9" s="8"/>
    </row>
    <row r="10" spans="1:9">
      <c r="A10" s="21">
        <v>4</v>
      </c>
      <c r="B10" s="45">
        <v>0.36</v>
      </c>
      <c r="C10" s="45">
        <v>0.36</v>
      </c>
      <c r="D10" s="8">
        <v>1.26</v>
      </c>
      <c r="E10" s="45">
        <v>1.31</v>
      </c>
      <c r="F10" s="8"/>
      <c r="G10" s="8"/>
    </row>
    <row r="11" spans="1:9">
      <c r="A11" s="21">
        <v>5</v>
      </c>
      <c r="B11" s="45">
        <v>0.36</v>
      </c>
      <c r="C11" s="45">
        <v>0.36</v>
      </c>
      <c r="D11" s="8">
        <v>1.26</v>
      </c>
      <c r="E11" s="45">
        <v>1.36</v>
      </c>
      <c r="F11" s="8"/>
      <c r="G11" s="8"/>
    </row>
    <row r="12" spans="1:9">
      <c r="A12" s="21">
        <v>6</v>
      </c>
      <c r="B12" s="8"/>
      <c r="C12" s="45">
        <v>0.36</v>
      </c>
      <c r="D12" s="8"/>
      <c r="E12" s="45">
        <v>1.36</v>
      </c>
      <c r="F12" s="8"/>
      <c r="G12" s="8"/>
    </row>
    <row r="13" spans="1:9">
      <c r="A13" s="21">
        <v>7</v>
      </c>
      <c r="B13" s="8"/>
      <c r="C13" s="45">
        <v>0.36</v>
      </c>
      <c r="D13" s="8"/>
      <c r="E13" s="45">
        <v>1.36</v>
      </c>
      <c r="F13" s="8"/>
      <c r="G13" s="8"/>
    </row>
    <row r="14" spans="1:9">
      <c r="A14" s="21">
        <v>8</v>
      </c>
      <c r="B14" s="8"/>
      <c r="C14" s="45">
        <v>0.36</v>
      </c>
      <c r="D14" s="8"/>
      <c r="E14" s="45">
        <v>1.37</v>
      </c>
      <c r="F14" s="8"/>
      <c r="G14" s="8"/>
    </row>
    <row r="15" spans="1:9">
      <c r="A15" s="21">
        <v>9</v>
      </c>
      <c r="B15" s="8"/>
      <c r="C15" s="45">
        <v>0.35</v>
      </c>
      <c r="D15" s="8"/>
      <c r="E15" s="45">
        <v>1.36</v>
      </c>
      <c r="F15" s="8"/>
      <c r="G15" s="8"/>
    </row>
    <row r="16" spans="1:9">
      <c r="A16" s="21">
        <v>10</v>
      </c>
      <c r="B16" s="8"/>
      <c r="C16" s="45">
        <v>0.35</v>
      </c>
      <c r="D16" s="8"/>
      <c r="E16" s="45">
        <v>1.35</v>
      </c>
      <c r="F16" s="8"/>
      <c r="G16" s="8"/>
    </row>
    <row r="17" spans="1:7">
      <c r="A17" s="21">
        <v>11</v>
      </c>
      <c r="B17" s="8"/>
      <c r="C17" s="45">
        <v>0.35</v>
      </c>
      <c r="D17" s="8"/>
      <c r="E17" s="45">
        <v>1.35</v>
      </c>
      <c r="F17" s="8"/>
      <c r="G17" s="8"/>
    </row>
    <row r="18" spans="1:7">
      <c r="A18" s="21">
        <v>12</v>
      </c>
      <c r="B18" s="8"/>
      <c r="C18" s="45">
        <v>0.36</v>
      </c>
      <c r="D18" s="8"/>
      <c r="E18" s="45">
        <v>1.36</v>
      </c>
      <c r="F18" s="8"/>
      <c r="G18" s="8"/>
    </row>
    <row r="19" spans="1:7">
      <c r="A19" s="21">
        <v>13</v>
      </c>
      <c r="B19" s="8"/>
      <c r="C19" s="45">
        <v>0.36</v>
      </c>
      <c r="D19" s="8"/>
      <c r="E19" s="45">
        <v>1.36</v>
      </c>
      <c r="F19" s="8"/>
      <c r="G19" s="8"/>
    </row>
    <row r="20" spans="1:7">
      <c r="A20" s="21">
        <v>14</v>
      </c>
      <c r="B20" s="8"/>
      <c r="C20" s="45">
        <v>0.38</v>
      </c>
      <c r="D20" s="8"/>
      <c r="E20" s="45">
        <v>1.37</v>
      </c>
      <c r="F20" s="8"/>
      <c r="G20" s="8"/>
    </row>
    <row r="21" spans="1:7">
      <c r="A21" s="21">
        <v>15</v>
      </c>
      <c r="B21" s="8"/>
      <c r="C21" s="45">
        <v>0.36</v>
      </c>
      <c r="D21" s="8"/>
      <c r="E21" s="45">
        <v>1.36</v>
      </c>
      <c r="F21" s="8"/>
      <c r="G21" s="8"/>
    </row>
    <row r="22" spans="1:7">
      <c r="A22" s="21">
        <v>16</v>
      </c>
      <c r="B22" s="8"/>
      <c r="C22" s="45">
        <v>0.35</v>
      </c>
      <c r="D22" s="8"/>
      <c r="E22" s="48">
        <v>1.38</v>
      </c>
      <c r="F22" s="8"/>
      <c r="G22" s="8"/>
    </row>
    <row r="23" spans="1:7">
      <c r="A23" s="21">
        <v>17</v>
      </c>
      <c r="B23" s="8"/>
      <c r="C23" s="45">
        <v>0.35</v>
      </c>
      <c r="D23" s="8"/>
      <c r="E23" s="45">
        <v>1.35</v>
      </c>
      <c r="F23" s="8"/>
      <c r="G23" s="8"/>
    </row>
    <row r="24" spans="1:7">
      <c r="A24" s="21">
        <v>18</v>
      </c>
      <c r="B24" s="8"/>
      <c r="C24" s="45">
        <v>0.34</v>
      </c>
      <c r="D24" s="8"/>
      <c r="E24" s="45">
        <v>1.36</v>
      </c>
      <c r="F24" s="8"/>
      <c r="G24" s="8"/>
    </row>
    <row r="25" spans="1:7">
      <c r="A25" s="21">
        <v>19</v>
      </c>
      <c r="B25" s="8"/>
      <c r="C25" s="45">
        <v>0.38</v>
      </c>
      <c r="D25" s="8"/>
      <c r="E25" s="45">
        <v>1.38</v>
      </c>
      <c r="F25" s="8"/>
      <c r="G25" s="8"/>
    </row>
    <row r="26" spans="1:7">
      <c r="A26" s="21">
        <v>20</v>
      </c>
      <c r="B26" s="8"/>
      <c r="C26" s="45">
        <v>0.37</v>
      </c>
      <c r="D26" s="8"/>
      <c r="E26" s="45">
        <v>1.41</v>
      </c>
      <c r="F26" s="8"/>
      <c r="G26" s="8"/>
    </row>
    <row r="27" spans="1:7" ht="21" customHeight="1">
      <c r="A27" s="21" t="s">
        <v>14</v>
      </c>
      <c r="B27" s="65">
        <f>AVERAGE(C7:C26)</f>
        <v>0.35549999999999998</v>
      </c>
      <c r="C27" s="65"/>
      <c r="D27" s="65">
        <f>AVERAGE(E7:E26)</f>
        <v>1.3589999999999998</v>
      </c>
      <c r="E27" s="65"/>
      <c r="F27" s="65"/>
      <c r="G27" s="65"/>
    </row>
    <row r="28" spans="1:7" ht="21" customHeight="1">
      <c r="A28" s="21" t="s">
        <v>15</v>
      </c>
      <c r="B28" s="68">
        <f>STDEV(C7:C26)</f>
        <v>1.4317821063276346E-2</v>
      </c>
      <c r="C28" s="68"/>
      <c r="D28" s="68">
        <f t="shared" ref="D28" si="0">STDEV(E7:E26)</f>
        <v>1.970840055995355E-2</v>
      </c>
      <c r="E28" s="68"/>
      <c r="F28" s="65"/>
      <c r="G28" s="65"/>
    </row>
    <row r="29" spans="1:7" ht="21" customHeight="1">
      <c r="A29" s="21" t="s">
        <v>16</v>
      </c>
      <c r="B29" s="65" t="s">
        <v>24</v>
      </c>
      <c r="C29" s="65"/>
      <c r="D29" s="65">
        <f>D28/D27*100</f>
        <v>1.4502134334034991</v>
      </c>
      <c r="E29" s="65"/>
      <c r="F29" s="65"/>
      <c r="G29" s="65"/>
    </row>
    <row r="30" spans="1:7" ht="21" customHeight="1">
      <c r="A30" s="21" t="s">
        <v>17</v>
      </c>
      <c r="B30" s="65">
        <v>0.33</v>
      </c>
      <c r="C30" s="65"/>
      <c r="D30" s="65">
        <v>1.31</v>
      </c>
      <c r="E30" s="65"/>
      <c r="F30" s="65"/>
      <c r="G30" s="65"/>
    </row>
    <row r="31" spans="1:7" ht="21" customHeight="1">
      <c r="A31" s="21" t="s">
        <v>18</v>
      </c>
      <c r="B31" s="72">
        <v>0.02</v>
      </c>
      <c r="C31" s="72"/>
      <c r="D31" s="72">
        <v>0.04</v>
      </c>
      <c r="E31" s="72"/>
      <c r="F31" s="65"/>
      <c r="G31" s="65"/>
    </row>
    <row r="32" spans="1:7" ht="21" customHeight="1">
      <c r="A32" s="21" t="s">
        <v>19</v>
      </c>
      <c r="B32" s="61" t="s">
        <v>24</v>
      </c>
      <c r="C32" s="61"/>
      <c r="D32" s="61">
        <v>3.34</v>
      </c>
      <c r="E32" s="61"/>
      <c r="F32" s="61"/>
      <c r="G32" s="61"/>
    </row>
    <row r="33" spans="1:7" ht="21" customHeight="1">
      <c r="A33" s="5" t="s">
        <v>20</v>
      </c>
      <c r="B33" s="65">
        <v>0.36</v>
      </c>
      <c r="C33" s="65"/>
      <c r="D33" s="65">
        <v>1.36</v>
      </c>
      <c r="E33" s="65"/>
      <c r="F33" s="61"/>
      <c r="G33" s="61"/>
    </row>
    <row r="34" spans="1:7" ht="21" customHeight="1">
      <c r="A34" s="5" t="s">
        <v>21</v>
      </c>
      <c r="B34" s="61">
        <v>1.9540780569443937E-2</v>
      </c>
      <c r="C34" s="61"/>
      <c r="D34" s="61">
        <v>4.376973239219329E-2</v>
      </c>
      <c r="E34" s="61"/>
      <c r="F34" s="61"/>
      <c r="G34" s="61"/>
    </row>
    <row r="35" spans="1:7" ht="21" customHeight="1">
      <c r="A35" s="5" t="s">
        <v>22</v>
      </c>
      <c r="B35" s="61" t="s">
        <v>51</v>
      </c>
      <c r="C35" s="61"/>
      <c r="D35" s="61">
        <f>D34/D33*100</f>
        <v>3.2183626758965653</v>
      </c>
      <c r="E35" s="61"/>
      <c r="F35" s="61"/>
      <c r="G35" s="61"/>
    </row>
    <row r="36" spans="1:7" ht="67.150000000000006" customHeight="1">
      <c r="A36" s="6" t="s">
        <v>23</v>
      </c>
      <c r="B36" s="63" t="s">
        <v>108</v>
      </c>
      <c r="C36" s="64"/>
      <c r="D36" s="64"/>
      <c r="E36" s="64"/>
      <c r="F36" s="64"/>
      <c r="G36" s="64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37">
    <mergeCell ref="B36:G36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30:C30"/>
    <mergeCell ref="D30:E30"/>
    <mergeCell ref="F30:G30"/>
    <mergeCell ref="B31:C31"/>
    <mergeCell ref="D31:E31"/>
    <mergeCell ref="F31:G31"/>
    <mergeCell ref="B28:C28"/>
    <mergeCell ref="D28:E28"/>
    <mergeCell ref="F28:G28"/>
    <mergeCell ref="B29:C29"/>
    <mergeCell ref="D29:E29"/>
    <mergeCell ref="F29:G29"/>
    <mergeCell ref="B5:C5"/>
    <mergeCell ref="D5:E5"/>
    <mergeCell ref="F5:G5"/>
    <mergeCell ref="B27:C27"/>
    <mergeCell ref="D27:E27"/>
    <mergeCell ref="F27:G27"/>
    <mergeCell ref="A1:G1"/>
    <mergeCell ref="B2:C2"/>
    <mergeCell ref="B3:C3"/>
    <mergeCell ref="E3:G3"/>
    <mergeCell ref="B4:C4"/>
    <mergeCell ref="E4:G4"/>
  </mergeCells>
  <phoneticPr fontId="2" type="noConversion"/>
  <pageMargins left="0.25" right="0.25" top="0.75" bottom="0.75" header="0.3" footer="0.3"/>
  <pageSetup paperSize="9" orientation="portrait" r:id="rId1"/>
  <headerFooter>
    <oddFooter>&amp;L&amp;G&amp;R&amp;G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Layout" zoomScaleNormal="100" workbookViewId="0">
      <selection activeCell="B4" sqref="B4:C4"/>
    </sheetView>
  </sheetViews>
  <sheetFormatPr defaultRowHeight="16.5"/>
  <cols>
    <col min="1" max="1" width="14" customWidth="1"/>
    <col min="2" max="7" width="12.625" customWidth="1"/>
    <col min="14" max="14" width="9" customWidth="1"/>
  </cols>
  <sheetData>
    <row r="1" spans="1:9" ht="26.25">
      <c r="A1" s="57" t="s">
        <v>0</v>
      </c>
      <c r="B1" s="57"/>
      <c r="C1" s="57"/>
      <c r="D1" s="57"/>
      <c r="E1" s="57"/>
      <c r="F1" s="57"/>
      <c r="G1" s="57"/>
      <c r="H1" s="1"/>
      <c r="I1" s="1"/>
    </row>
    <row r="2" spans="1:9" ht="24.95" customHeight="1">
      <c r="A2" s="3" t="s">
        <v>1</v>
      </c>
      <c r="B2" s="58" t="s">
        <v>26</v>
      </c>
      <c r="C2" s="58"/>
      <c r="D2" s="4" t="s">
        <v>2</v>
      </c>
      <c r="E2" s="4"/>
      <c r="F2" s="4" t="s">
        <v>3</v>
      </c>
      <c r="G2" s="4"/>
    </row>
    <row r="3" spans="1:9" ht="24.95" customHeight="1">
      <c r="A3" s="3" t="s">
        <v>4</v>
      </c>
      <c r="B3" s="58" t="s">
        <v>56</v>
      </c>
      <c r="C3" s="58"/>
      <c r="D3" s="3" t="s">
        <v>5</v>
      </c>
      <c r="E3" s="58" t="s">
        <v>57</v>
      </c>
      <c r="F3" s="58"/>
      <c r="G3" s="58"/>
    </row>
    <row r="4" spans="1:9" ht="24.95" customHeight="1">
      <c r="A4" s="3" t="s">
        <v>6</v>
      </c>
      <c r="B4" s="69" t="s">
        <v>94</v>
      </c>
      <c r="C4" s="70"/>
      <c r="D4" s="3" t="s">
        <v>7</v>
      </c>
      <c r="E4" s="58" t="s">
        <v>28</v>
      </c>
      <c r="F4" s="58"/>
      <c r="G4" s="58"/>
    </row>
    <row r="5" spans="1:9">
      <c r="A5" s="3"/>
      <c r="B5" s="58" t="s">
        <v>8</v>
      </c>
      <c r="C5" s="58"/>
      <c r="D5" s="58" t="s">
        <v>9</v>
      </c>
      <c r="E5" s="58"/>
      <c r="F5" s="58" t="s">
        <v>10</v>
      </c>
      <c r="G5" s="58"/>
    </row>
    <row r="6" spans="1:9">
      <c r="A6" s="10" t="s">
        <v>11</v>
      </c>
      <c r="B6" s="11" t="s">
        <v>12</v>
      </c>
      <c r="C6" s="23" t="s">
        <v>13</v>
      </c>
      <c r="D6" s="11" t="s">
        <v>12</v>
      </c>
      <c r="E6" s="23" t="s">
        <v>13</v>
      </c>
      <c r="F6" s="10" t="s">
        <v>12</v>
      </c>
      <c r="G6" s="10" t="s">
        <v>13</v>
      </c>
    </row>
    <row r="7" spans="1:9">
      <c r="A7" s="10">
        <v>1</v>
      </c>
      <c r="B7" s="8">
        <v>0.3</v>
      </c>
      <c r="C7" s="8">
        <v>0.3</v>
      </c>
      <c r="D7" s="8">
        <v>2.5</v>
      </c>
      <c r="E7" s="8">
        <v>2.5</v>
      </c>
      <c r="F7" s="8"/>
      <c r="G7" s="8"/>
    </row>
    <row r="8" spans="1:9">
      <c r="A8" s="10">
        <v>2</v>
      </c>
      <c r="B8" s="8">
        <v>0.2</v>
      </c>
      <c r="C8" s="8">
        <v>0.2</v>
      </c>
      <c r="D8" s="8">
        <v>2.2000000000000002</v>
      </c>
      <c r="E8" s="8">
        <v>2.2000000000000002</v>
      </c>
      <c r="F8" s="8"/>
      <c r="G8" s="8"/>
    </row>
    <row r="9" spans="1:9">
      <c r="A9" s="10">
        <v>3</v>
      </c>
      <c r="B9" s="8">
        <v>0.2</v>
      </c>
      <c r="C9" s="8">
        <v>0.2</v>
      </c>
      <c r="D9" s="8">
        <v>2.2999999999999998</v>
      </c>
      <c r="E9" s="8">
        <v>2.2999999999999998</v>
      </c>
      <c r="F9" s="8"/>
      <c r="G9" s="8"/>
    </row>
    <row r="10" spans="1:9">
      <c r="A10" s="10">
        <v>4</v>
      </c>
      <c r="B10" s="8">
        <v>0.2</v>
      </c>
      <c r="C10" s="8">
        <v>0.2</v>
      </c>
      <c r="D10" s="8">
        <v>2.4</v>
      </c>
      <c r="E10" s="8">
        <v>2.4</v>
      </c>
      <c r="F10" s="8"/>
      <c r="G10" s="8"/>
    </row>
    <row r="11" spans="1:9">
      <c r="A11" s="10">
        <v>5</v>
      </c>
      <c r="B11" s="8">
        <v>0.2</v>
      </c>
      <c r="C11" s="8">
        <v>0.2</v>
      </c>
      <c r="D11" s="8">
        <v>2.4</v>
      </c>
      <c r="E11" s="8">
        <v>2.4</v>
      </c>
      <c r="F11" s="8"/>
      <c r="G11" s="8"/>
    </row>
    <row r="12" spans="1:9">
      <c r="A12" s="10">
        <v>6</v>
      </c>
      <c r="B12" s="8">
        <v>0.2</v>
      </c>
      <c r="C12" s="8">
        <v>0.2</v>
      </c>
      <c r="D12" s="8">
        <v>2.1</v>
      </c>
      <c r="E12" s="8">
        <v>2.1</v>
      </c>
      <c r="F12" s="8"/>
      <c r="G12" s="8"/>
    </row>
    <row r="13" spans="1:9">
      <c r="A13" s="10">
        <v>7</v>
      </c>
      <c r="B13" s="8"/>
      <c r="C13" s="8">
        <v>0.2</v>
      </c>
      <c r="D13" s="8"/>
      <c r="E13" s="8">
        <v>2.2000000000000002</v>
      </c>
      <c r="F13" s="8"/>
      <c r="G13" s="8"/>
    </row>
    <row r="14" spans="1:9">
      <c r="A14" s="10">
        <v>8</v>
      </c>
      <c r="B14" s="8"/>
      <c r="C14" s="8">
        <v>0.2</v>
      </c>
      <c r="D14" s="8"/>
      <c r="E14" s="8">
        <v>2.2999999999999998</v>
      </c>
      <c r="F14" s="8"/>
      <c r="G14" s="8"/>
    </row>
    <row r="15" spans="1:9">
      <c r="A15" s="10">
        <v>9</v>
      </c>
      <c r="B15" s="8"/>
      <c r="C15" s="8">
        <v>0.2</v>
      </c>
      <c r="D15" s="8"/>
      <c r="E15" s="8">
        <v>2.2999999999999998</v>
      </c>
      <c r="F15" s="8"/>
      <c r="G15" s="8"/>
    </row>
    <row r="16" spans="1:9">
      <c r="A16" s="10">
        <v>10</v>
      </c>
      <c r="B16" s="8"/>
      <c r="C16" s="8">
        <v>0.2</v>
      </c>
      <c r="D16" s="8"/>
      <c r="E16" s="8">
        <v>2.2000000000000002</v>
      </c>
      <c r="F16" s="8"/>
      <c r="G16" s="8"/>
    </row>
    <row r="17" spans="1:7">
      <c r="A17" s="10">
        <v>11</v>
      </c>
      <c r="B17" s="8"/>
      <c r="C17" s="8">
        <v>0.2</v>
      </c>
      <c r="D17" s="8"/>
      <c r="E17" s="8">
        <v>2.4</v>
      </c>
      <c r="F17" s="8"/>
      <c r="G17" s="8"/>
    </row>
    <row r="18" spans="1:7">
      <c r="A18" s="10">
        <v>12</v>
      </c>
      <c r="B18" s="8"/>
      <c r="C18" s="8">
        <v>0.2</v>
      </c>
      <c r="D18" s="8"/>
      <c r="E18" s="8">
        <v>2.4</v>
      </c>
      <c r="F18" s="8"/>
      <c r="G18" s="8"/>
    </row>
    <row r="19" spans="1:7">
      <c r="A19" s="10">
        <v>13</v>
      </c>
      <c r="B19" s="8"/>
      <c r="C19" s="8">
        <v>0.2</v>
      </c>
      <c r="D19" s="8"/>
      <c r="E19" s="8">
        <v>2.2999999999999998</v>
      </c>
      <c r="F19" s="8"/>
      <c r="G19" s="8"/>
    </row>
    <row r="20" spans="1:7">
      <c r="A20" s="10">
        <v>14</v>
      </c>
      <c r="B20" s="8"/>
      <c r="C20" s="8">
        <v>0.2</v>
      </c>
      <c r="D20" s="8"/>
      <c r="E20" s="8">
        <v>2.2000000000000002</v>
      </c>
      <c r="F20" s="8"/>
      <c r="G20" s="8"/>
    </row>
    <row r="21" spans="1:7">
      <c r="A21" s="10">
        <v>15</v>
      </c>
      <c r="B21" s="8"/>
      <c r="C21" s="8">
        <v>0.2</v>
      </c>
      <c r="D21" s="8"/>
      <c r="E21" s="8">
        <v>2.2000000000000002</v>
      </c>
      <c r="F21" s="8"/>
      <c r="G21" s="8"/>
    </row>
    <row r="22" spans="1:7">
      <c r="A22" s="10">
        <v>16</v>
      </c>
      <c r="B22" s="8"/>
      <c r="C22" s="8">
        <v>0.2</v>
      </c>
      <c r="D22" s="8"/>
      <c r="E22" s="9">
        <v>2.2999999999999998</v>
      </c>
      <c r="F22" s="8"/>
      <c r="G22" s="8"/>
    </row>
    <row r="23" spans="1:7">
      <c r="A23" s="10">
        <v>17</v>
      </c>
      <c r="B23" s="8"/>
      <c r="C23" s="8">
        <v>0.2</v>
      </c>
      <c r="D23" s="8"/>
      <c r="E23" s="8">
        <v>2.2999999999999998</v>
      </c>
      <c r="F23" s="8"/>
      <c r="G23" s="8"/>
    </row>
    <row r="24" spans="1:7">
      <c r="A24" s="10">
        <v>18</v>
      </c>
      <c r="B24" s="8"/>
      <c r="C24" s="8">
        <v>0.2</v>
      </c>
      <c r="D24" s="8"/>
      <c r="E24" s="8">
        <v>2.1</v>
      </c>
      <c r="F24" s="8"/>
      <c r="G24" s="8"/>
    </row>
    <row r="25" spans="1:7">
      <c r="A25" s="10">
        <v>19</v>
      </c>
      <c r="B25" s="8"/>
      <c r="C25" s="8">
        <v>0.2</v>
      </c>
      <c r="D25" s="8"/>
      <c r="E25" s="8">
        <v>2.2000000000000002</v>
      </c>
      <c r="F25" s="8"/>
      <c r="G25" s="8"/>
    </row>
    <row r="26" spans="1:7">
      <c r="A26" s="10">
        <v>20</v>
      </c>
      <c r="B26" s="8"/>
      <c r="C26" s="8">
        <v>0.2</v>
      </c>
      <c r="D26" s="8"/>
      <c r="E26" s="8">
        <v>2.1</v>
      </c>
      <c r="F26" s="8"/>
      <c r="G26" s="8"/>
    </row>
    <row r="27" spans="1:7" ht="21" customHeight="1">
      <c r="A27" s="10" t="s">
        <v>14</v>
      </c>
      <c r="B27" s="65">
        <f>AVERAGE(C7:C26)</f>
        <v>0.20500000000000007</v>
      </c>
      <c r="C27" s="65"/>
      <c r="D27" s="65">
        <f>AVERAGE(E7:E26)</f>
        <v>2.2700000000000005</v>
      </c>
      <c r="E27" s="65"/>
      <c r="F27" s="65"/>
      <c r="G27" s="65"/>
    </row>
    <row r="28" spans="1:7" ht="21" customHeight="1">
      <c r="A28" s="10" t="s">
        <v>15</v>
      </c>
      <c r="B28" s="65">
        <f>STDEV(C7:C26)</f>
        <v>2.236067977499771E-2</v>
      </c>
      <c r="C28" s="65"/>
      <c r="D28" s="65">
        <f t="shared" ref="D28" si="0">STDEV(E7:E26)</f>
        <v>0.11285761872936685</v>
      </c>
      <c r="E28" s="65"/>
      <c r="F28" s="65"/>
      <c r="G28" s="65"/>
    </row>
    <row r="29" spans="1:7" ht="21" customHeight="1">
      <c r="A29" s="10" t="s">
        <v>16</v>
      </c>
      <c r="B29" s="65" t="s">
        <v>24</v>
      </c>
      <c r="C29" s="65"/>
      <c r="D29" s="65">
        <f>D28/D27*100</f>
        <v>4.9717012656108732</v>
      </c>
      <c r="E29" s="65"/>
      <c r="F29" s="65"/>
      <c r="G29" s="65"/>
    </row>
    <row r="30" spans="1:7" ht="21" customHeight="1">
      <c r="A30" s="10" t="s">
        <v>17</v>
      </c>
      <c r="B30" s="65">
        <v>0.23</v>
      </c>
      <c r="C30" s="65"/>
      <c r="D30" s="65">
        <v>2.23</v>
      </c>
      <c r="E30" s="65"/>
      <c r="F30" s="65"/>
      <c r="G30" s="65"/>
    </row>
    <row r="31" spans="1:7" ht="21" customHeight="1">
      <c r="A31" s="10" t="s">
        <v>18</v>
      </c>
      <c r="B31" s="66">
        <v>0.08</v>
      </c>
      <c r="C31" s="66"/>
      <c r="D31" s="66">
        <v>0.12</v>
      </c>
      <c r="E31" s="66"/>
      <c r="F31" s="65"/>
      <c r="G31" s="65"/>
    </row>
    <row r="32" spans="1:7" ht="21" customHeight="1">
      <c r="A32" s="10" t="s">
        <v>19</v>
      </c>
      <c r="B32" s="61" t="s">
        <v>24</v>
      </c>
      <c r="C32" s="61"/>
      <c r="D32" s="61">
        <v>5.27</v>
      </c>
      <c r="E32" s="61"/>
      <c r="F32" s="61"/>
      <c r="G32" s="61"/>
    </row>
    <row r="33" spans="1:7" ht="21" customHeight="1">
      <c r="A33" s="5" t="s">
        <v>20</v>
      </c>
      <c r="B33" s="65">
        <v>0.20500000000000007</v>
      </c>
      <c r="C33" s="65"/>
      <c r="D33" s="65">
        <v>2.2700000000000005</v>
      </c>
      <c r="E33" s="65"/>
      <c r="F33" s="61"/>
      <c r="G33" s="61"/>
    </row>
    <row r="34" spans="1:7" ht="21" customHeight="1">
      <c r="A34" s="5" t="s">
        <v>21</v>
      </c>
      <c r="B34" s="61">
        <v>0.08</v>
      </c>
      <c r="C34" s="61"/>
      <c r="D34" s="61">
        <v>0.12</v>
      </c>
      <c r="E34" s="61"/>
      <c r="F34" s="61"/>
      <c r="G34" s="61"/>
    </row>
    <row r="35" spans="1:7" ht="21" customHeight="1">
      <c r="A35" s="5" t="s">
        <v>22</v>
      </c>
      <c r="B35" s="61" t="s">
        <v>29</v>
      </c>
      <c r="C35" s="61"/>
      <c r="D35" s="61">
        <f>D34/D33*100</f>
        <v>5.2863436123348002</v>
      </c>
      <c r="E35" s="61"/>
      <c r="F35" s="61"/>
      <c r="G35" s="61"/>
    </row>
    <row r="36" spans="1:7" ht="67.150000000000006" customHeight="1">
      <c r="A36" s="6" t="s">
        <v>23</v>
      </c>
      <c r="B36" s="63" t="s">
        <v>58</v>
      </c>
      <c r="C36" s="64"/>
      <c r="D36" s="64"/>
      <c r="E36" s="64"/>
      <c r="F36" s="64"/>
      <c r="G36" s="64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37">
    <mergeCell ref="B36:G36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30:C30"/>
    <mergeCell ref="D30:E30"/>
    <mergeCell ref="F30:G30"/>
    <mergeCell ref="B31:C31"/>
    <mergeCell ref="D31:E31"/>
    <mergeCell ref="F31:G31"/>
    <mergeCell ref="B28:C28"/>
    <mergeCell ref="D28:E28"/>
    <mergeCell ref="F28:G28"/>
    <mergeCell ref="B29:C29"/>
    <mergeCell ref="D29:E29"/>
    <mergeCell ref="F29:G29"/>
    <mergeCell ref="B5:C5"/>
    <mergeCell ref="D5:E5"/>
    <mergeCell ref="F5:G5"/>
    <mergeCell ref="B27:C27"/>
    <mergeCell ref="D27:E27"/>
    <mergeCell ref="F27:G27"/>
    <mergeCell ref="A1:G1"/>
    <mergeCell ref="B2:C2"/>
    <mergeCell ref="B3:C3"/>
    <mergeCell ref="E3:G3"/>
    <mergeCell ref="B4:C4"/>
    <mergeCell ref="E4:G4"/>
  </mergeCells>
  <phoneticPr fontId="2" type="noConversion"/>
  <pageMargins left="0.25" right="0.25" top="0.75" bottom="0.75" header="0.3" footer="0.3"/>
  <pageSetup paperSize="9" orientation="portrait" r:id="rId1"/>
  <headerFooter>
    <oddFooter>&amp;L&amp;G&amp;R&amp;G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Layout" zoomScaleNormal="100" workbookViewId="0">
      <selection activeCell="B4" sqref="B4:C4"/>
    </sheetView>
  </sheetViews>
  <sheetFormatPr defaultRowHeight="16.5"/>
  <cols>
    <col min="1" max="1" width="14" customWidth="1"/>
    <col min="2" max="7" width="12.625" customWidth="1"/>
    <col min="14" max="14" width="9" customWidth="1"/>
  </cols>
  <sheetData>
    <row r="1" spans="1:9" ht="26.25">
      <c r="A1" s="57" t="s">
        <v>0</v>
      </c>
      <c r="B1" s="57"/>
      <c r="C1" s="57"/>
      <c r="D1" s="57"/>
      <c r="E1" s="57"/>
      <c r="F1" s="57"/>
      <c r="G1" s="57"/>
      <c r="H1" s="1"/>
      <c r="I1" s="1"/>
    </row>
    <row r="2" spans="1:9" ht="24.95" customHeight="1">
      <c r="A2" s="3" t="s">
        <v>1</v>
      </c>
      <c r="B2" s="58" t="s">
        <v>61</v>
      </c>
      <c r="C2" s="58"/>
      <c r="D2" s="4" t="s">
        <v>2</v>
      </c>
      <c r="E2" s="4"/>
      <c r="F2" s="4" t="s">
        <v>3</v>
      </c>
      <c r="G2" s="4"/>
    </row>
    <row r="3" spans="1:9" ht="24.95" customHeight="1">
      <c r="A3" s="3" t="s">
        <v>4</v>
      </c>
      <c r="B3" s="58" t="s">
        <v>73</v>
      </c>
      <c r="C3" s="58"/>
      <c r="D3" s="3" t="s">
        <v>5</v>
      </c>
      <c r="E3" s="58" t="s">
        <v>72</v>
      </c>
      <c r="F3" s="58"/>
      <c r="G3" s="58"/>
    </row>
    <row r="4" spans="1:9" ht="24.95" customHeight="1">
      <c r="A4" s="3" t="s">
        <v>6</v>
      </c>
      <c r="B4" s="69" t="s">
        <v>95</v>
      </c>
      <c r="C4" s="70"/>
      <c r="D4" s="3" t="s">
        <v>7</v>
      </c>
      <c r="E4" s="58" t="s">
        <v>30</v>
      </c>
      <c r="F4" s="58"/>
      <c r="G4" s="58"/>
    </row>
    <row r="5" spans="1:9">
      <c r="A5" s="3"/>
      <c r="B5" s="58" t="s">
        <v>8</v>
      </c>
      <c r="C5" s="58"/>
      <c r="D5" s="58" t="s">
        <v>9</v>
      </c>
      <c r="E5" s="58"/>
      <c r="F5" s="58" t="s">
        <v>10</v>
      </c>
      <c r="G5" s="58"/>
    </row>
    <row r="6" spans="1:9">
      <c r="A6" s="12" t="s">
        <v>11</v>
      </c>
      <c r="B6" s="12" t="s">
        <v>12</v>
      </c>
      <c r="C6" s="29" t="s">
        <v>71</v>
      </c>
      <c r="D6" s="12" t="s">
        <v>12</v>
      </c>
      <c r="E6" s="29" t="s">
        <v>71</v>
      </c>
      <c r="F6" s="12" t="s">
        <v>12</v>
      </c>
      <c r="G6" s="12" t="s">
        <v>13</v>
      </c>
    </row>
    <row r="7" spans="1:9">
      <c r="A7" s="12">
        <v>1</v>
      </c>
      <c r="B7" s="30">
        <v>0.1</v>
      </c>
      <c r="C7" s="30">
        <v>0.1</v>
      </c>
      <c r="D7" s="30">
        <v>12.3</v>
      </c>
      <c r="E7" s="30">
        <v>12.3</v>
      </c>
      <c r="F7" s="8"/>
      <c r="G7" s="8"/>
    </row>
    <row r="8" spans="1:9">
      <c r="A8" s="12">
        <v>2</v>
      </c>
      <c r="B8" s="30">
        <v>0.1</v>
      </c>
      <c r="C8" s="30">
        <v>0.1</v>
      </c>
      <c r="D8" s="30">
        <v>12.5</v>
      </c>
      <c r="E8" s="30">
        <v>12.5</v>
      </c>
      <c r="F8" s="8"/>
      <c r="G8" s="8"/>
    </row>
    <row r="9" spans="1:9">
      <c r="A9" s="12">
        <v>3</v>
      </c>
      <c r="B9" s="30">
        <v>0.1</v>
      </c>
      <c r="C9" s="30">
        <v>0.1</v>
      </c>
      <c r="D9" s="30">
        <v>12.3</v>
      </c>
      <c r="E9" s="30">
        <v>12.3</v>
      </c>
      <c r="F9" s="8"/>
      <c r="G9" s="8"/>
    </row>
    <row r="10" spans="1:9">
      <c r="A10" s="12">
        <v>4</v>
      </c>
      <c r="B10" s="30">
        <v>0.1</v>
      </c>
      <c r="C10" s="30">
        <v>0.1</v>
      </c>
      <c r="D10" s="30">
        <v>12.7</v>
      </c>
      <c r="E10" s="30">
        <v>12.7</v>
      </c>
      <c r="F10" s="8"/>
      <c r="G10" s="8"/>
    </row>
    <row r="11" spans="1:9">
      <c r="A11" s="12">
        <v>5</v>
      </c>
      <c r="B11" s="30">
        <v>0.1</v>
      </c>
      <c r="C11" s="30">
        <v>0.1</v>
      </c>
      <c r="D11" s="30">
        <v>12.8</v>
      </c>
      <c r="E11" s="30">
        <v>12.8</v>
      </c>
      <c r="F11" s="8"/>
      <c r="G11" s="8"/>
    </row>
    <row r="12" spans="1:9">
      <c r="A12" s="12">
        <v>6</v>
      </c>
      <c r="B12" s="30">
        <v>0.1</v>
      </c>
      <c r="C12" s="30">
        <v>0.1</v>
      </c>
      <c r="D12" s="30">
        <v>13.3</v>
      </c>
      <c r="E12" s="30">
        <v>13.3</v>
      </c>
      <c r="F12" s="8"/>
      <c r="G12" s="8"/>
    </row>
    <row r="13" spans="1:9">
      <c r="A13" s="12">
        <v>7</v>
      </c>
      <c r="B13" s="8"/>
      <c r="C13" s="30">
        <v>0.1</v>
      </c>
      <c r="D13" s="8"/>
      <c r="E13" s="30">
        <v>12.2</v>
      </c>
      <c r="F13" s="8"/>
      <c r="G13" s="8"/>
    </row>
    <row r="14" spans="1:9">
      <c r="A14" s="12">
        <v>8</v>
      </c>
      <c r="B14" s="8"/>
      <c r="C14" s="30">
        <v>0.1</v>
      </c>
      <c r="D14" s="8"/>
      <c r="E14" s="30">
        <v>12.5</v>
      </c>
      <c r="F14" s="8"/>
      <c r="G14" s="8"/>
    </row>
    <row r="15" spans="1:9">
      <c r="A15" s="12">
        <v>9</v>
      </c>
      <c r="B15" s="8"/>
      <c r="C15" s="30">
        <v>0.1</v>
      </c>
      <c r="D15" s="8"/>
      <c r="E15" s="30">
        <v>12.7</v>
      </c>
      <c r="F15" s="8"/>
      <c r="G15" s="8"/>
    </row>
    <row r="16" spans="1:9">
      <c r="A16" s="12">
        <v>10</v>
      </c>
      <c r="B16" s="8"/>
      <c r="C16" s="30">
        <v>0.1</v>
      </c>
      <c r="D16" s="8"/>
      <c r="E16" s="30">
        <v>12.8</v>
      </c>
      <c r="F16" s="8"/>
      <c r="G16" s="8"/>
    </row>
    <row r="17" spans="1:7">
      <c r="A17" s="12">
        <v>11</v>
      </c>
      <c r="B17" s="8"/>
      <c r="C17" s="30">
        <v>0.1</v>
      </c>
      <c r="D17" s="8"/>
      <c r="E17" s="30">
        <v>12.6</v>
      </c>
      <c r="F17" s="8"/>
      <c r="G17" s="8"/>
    </row>
    <row r="18" spans="1:7">
      <c r="A18" s="12">
        <v>12</v>
      </c>
      <c r="B18" s="8"/>
      <c r="C18" s="30">
        <v>0.1</v>
      </c>
      <c r="D18" s="8"/>
      <c r="E18" s="30">
        <v>12.8</v>
      </c>
      <c r="F18" s="8"/>
      <c r="G18" s="8"/>
    </row>
    <row r="19" spans="1:7">
      <c r="A19" s="12">
        <v>13</v>
      </c>
      <c r="B19" s="8"/>
      <c r="C19" s="30">
        <v>0.1</v>
      </c>
      <c r="D19" s="8"/>
      <c r="E19" s="30">
        <v>12.1</v>
      </c>
      <c r="F19" s="8"/>
      <c r="G19" s="8"/>
    </row>
    <row r="20" spans="1:7">
      <c r="A20" s="12">
        <v>14</v>
      </c>
      <c r="B20" s="8"/>
      <c r="C20" s="30">
        <v>0.1</v>
      </c>
      <c r="D20" s="8"/>
      <c r="E20" s="30">
        <v>11.9</v>
      </c>
      <c r="F20" s="8"/>
      <c r="G20" s="8"/>
    </row>
    <row r="21" spans="1:7">
      <c r="A21" s="12">
        <v>15</v>
      </c>
      <c r="B21" s="8"/>
      <c r="C21" s="30">
        <v>0.1</v>
      </c>
      <c r="D21" s="8"/>
      <c r="E21" s="30">
        <v>12.1</v>
      </c>
      <c r="F21" s="8"/>
      <c r="G21" s="8"/>
    </row>
    <row r="22" spans="1:7">
      <c r="A22" s="12">
        <v>16</v>
      </c>
      <c r="B22" s="8"/>
      <c r="C22" s="30">
        <v>0.1</v>
      </c>
      <c r="D22" s="8"/>
      <c r="E22" s="9">
        <v>12.2</v>
      </c>
      <c r="F22" s="8"/>
      <c r="G22" s="8"/>
    </row>
    <row r="23" spans="1:7">
      <c r="A23" s="12">
        <v>17</v>
      </c>
      <c r="B23" s="8"/>
      <c r="C23" s="30">
        <v>0.1</v>
      </c>
      <c r="D23" s="8"/>
      <c r="E23" s="30">
        <v>12.1</v>
      </c>
      <c r="F23" s="8"/>
      <c r="G23" s="8"/>
    </row>
    <row r="24" spans="1:7">
      <c r="A24" s="12">
        <v>18</v>
      </c>
      <c r="B24" s="8"/>
      <c r="C24" s="30">
        <v>0.1</v>
      </c>
      <c r="D24" s="8"/>
      <c r="E24" s="30">
        <v>12</v>
      </c>
      <c r="F24" s="8"/>
      <c r="G24" s="8"/>
    </row>
    <row r="25" spans="1:7">
      <c r="A25" s="12">
        <v>19</v>
      </c>
      <c r="B25" s="8"/>
      <c r="C25" s="30">
        <v>0.1</v>
      </c>
      <c r="D25" s="8"/>
      <c r="E25" s="30">
        <v>12.3</v>
      </c>
      <c r="F25" s="8"/>
      <c r="G25" s="8"/>
    </row>
    <row r="26" spans="1:7">
      <c r="A26" s="12">
        <v>20</v>
      </c>
      <c r="B26" s="8"/>
      <c r="C26" s="30">
        <v>0.1</v>
      </c>
      <c r="D26" s="8"/>
      <c r="E26" s="30">
        <v>12.3</v>
      </c>
      <c r="F26" s="8"/>
      <c r="G26" s="8"/>
    </row>
    <row r="27" spans="1:7" ht="21" customHeight="1">
      <c r="A27" s="12" t="s">
        <v>14</v>
      </c>
      <c r="B27" s="65">
        <f>AVERAGE(C7:C26)</f>
        <v>0.10000000000000002</v>
      </c>
      <c r="C27" s="65"/>
      <c r="D27" s="65">
        <f>AVERAGE(E7:E26)</f>
        <v>12.425000000000001</v>
      </c>
      <c r="E27" s="65"/>
      <c r="F27" s="65"/>
      <c r="G27" s="65"/>
    </row>
    <row r="28" spans="1:7" ht="21" customHeight="1">
      <c r="A28" s="12" t="s">
        <v>15</v>
      </c>
      <c r="B28" s="65">
        <f>STDEV(C7:C26)</f>
        <v>1.4238309865648918E-17</v>
      </c>
      <c r="C28" s="65"/>
      <c r="D28" s="67">
        <f>STDEV(E7:E26)</f>
        <v>0.34924731095675804</v>
      </c>
      <c r="E28" s="67"/>
      <c r="F28" s="65"/>
      <c r="G28" s="65"/>
    </row>
    <row r="29" spans="1:7" ht="21" customHeight="1">
      <c r="A29" s="12" t="s">
        <v>16</v>
      </c>
      <c r="B29" s="65" t="s">
        <v>24</v>
      </c>
      <c r="C29" s="65"/>
      <c r="D29" s="65">
        <f>D28/D27*100</f>
        <v>2.810843548947751</v>
      </c>
      <c r="E29" s="65"/>
      <c r="F29" s="65"/>
      <c r="G29" s="65"/>
    </row>
    <row r="30" spans="1:7" ht="21" customHeight="1">
      <c r="A30" s="12" t="s">
        <v>17</v>
      </c>
      <c r="B30" s="65">
        <v>5.1999999999999998E-2</v>
      </c>
      <c r="C30" s="65"/>
      <c r="D30" s="65">
        <v>12.54</v>
      </c>
      <c r="E30" s="65"/>
      <c r="F30" s="65"/>
      <c r="G30" s="65"/>
    </row>
    <row r="31" spans="1:7" ht="21" customHeight="1">
      <c r="A31" s="12" t="s">
        <v>18</v>
      </c>
      <c r="B31" s="66">
        <v>0.05</v>
      </c>
      <c r="C31" s="66"/>
      <c r="D31" s="68">
        <v>0.28999999999999998</v>
      </c>
      <c r="E31" s="68"/>
      <c r="F31" s="65"/>
      <c r="G31" s="65"/>
    </row>
    <row r="32" spans="1:7" ht="21" customHeight="1">
      <c r="A32" s="12" t="s">
        <v>19</v>
      </c>
      <c r="B32" s="61" t="s">
        <v>24</v>
      </c>
      <c r="C32" s="61"/>
      <c r="D32" s="61">
        <v>2.29</v>
      </c>
      <c r="E32" s="61"/>
      <c r="F32" s="61"/>
      <c r="G32" s="61"/>
    </row>
    <row r="33" spans="1:7" ht="21" customHeight="1">
      <c r="A33" s="5" t="s">
        <v>20</v>
      </c>
      <c r="B33" s="65">
        <v>0.1</v>
      </c>
      <c r="C33" s="65"/>
      <c r="D33" s="65">
        <f>D27</f>
        <v>12.425000000000001</v>
      </c>
      <c r="E33" s="65"/>
      <c r="F33" s="61"/>
      <c r="G33" s="61"/>
    </row>
    <row r="34" spans="1:7" ht="21" customHeight="1">
      <c r="A34" s="5" t="s">
        <v>21</v>
      </c>
      <c r="B34" s="65">
        <v>0.05</v>
      </c>
      <c r="C34" s="65"/>
      <c r="D34" s="65">
        <f>D28</f>
        <v>0.34924731095675804</v>
      </c>
      <c r="E34" s="65"/>
      <c r="F34" s="61"/>
      <c r="G34" s="61"/>
    </row>
    <row r="35" spans="1:7" ht="21" customHeight="1">
      <c r="A35" s="5" t="s">
        <v>22</v>
      </c>
      <c r="B35" s="61" t="s">
        <v>24</v>
      </c>
      <c r="C35" s="61"/>
      <c r="D35" s="61">
        <f>D34/D33*100</f>
        <v>2.810843548947751</v>
      </c>
      <c r="E35" s="61"/>
      <c r="F35" s="61"/>
      <c r="G35" s="61"/>
    </row>
    <row r="36" spans="1:7" ht="67.150000000000006" customHeight="1">
      <c r="A36" s="6" t="s">
        <v>23</v>
      </c>
      <c r="B36" s="63" t="s">
        <v>53</v>
      </c>
      <c r="C36" s="64"/>
      <c r="D36" s="64"/>
      <c r="E36" s="64"/>
      <c r="F36" s="64"/>
      <c r="G36" s="64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37">
    <mergeCell ref="B36:G36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30:C30"/>
    <mergeCell ref="D30:E30"/>
    <mergeCell ref="F30:G30"/>
    <mergeCell ref="B31:C31"/>
    <mergeCell ref="D31:E31"/>
    <mergeCell ref="F31:G31"/>
    <mergeCell ref="B28:C28"/>
    <mergeCell ref="D28:E28"/>
    <mergeCell ref="F28:G28"/>
    <mergeCell ref="B29:C29"/>
    <mergeCell ref="D29:E29"/>
    <mergeCell ref="F29:G29"/>
    <mergeCell ref="B5:C5"/>
    <mergeCell ref="D5:E5"/>
    <mergeCell ref="F5:G5"/>
    <mergeCell ref="B27:C27"/>
    <mergeCell ref="D27:E27"/>
    <mergeCell ref="F27:G27"/>
    <mergeCell ref="A1:G1"/>
    <mergeCell ref="B2:C2"/>
    <mergeCell ref="B3:C3"/>
    <mergeCell ref="E3:G3"/>
    <mergeCell ref="B4:C4"/>
    <mergeCell ref="E4:G4"/>
  </mergeCells>
  <phoneticPr fontId="2" type="noConversion"/>
  <pageMargins left="0.25" right="0.25" top="0.75" bottom="0.75" header="0.3" footer="0.3"/>
  <pageSetup paperSize="9" orientation="portrait" r:id="rId1"/>
  <headerFooter>
    <oddFooter>&amp;L&amp;G&amp;R&amp;G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Layout" zoomScaleNormal="100" workbookViewId="0">
      <selection activeCell="B4" sqref="B4:C4"/>
    </sheetView>
  </sheetViews>
  <sheetFormatPr defaultRowHeight="16.5"/>
  <cols>
    <col min="1" max="1" width="14" customWidth="1"/>
    <col min="2" max="7" width="12.625" customWidth="1"/>
    <col min="14" max="14" width="9" customWidth="1"/>
  </cols>
  <sheetData>
    <row r="1" spans="1:9" ht="26.25">
      <c r="A1" s="57" t="s">
        <v>0</v>
      </c>
      <c r="B1" s="57"/>
      <c r="C1" s="57"/>
      <c r="D1" s="57"/>
      <c r="E1" s="57"/>
      <c r="F1" s="57"/>
      <c r="G1" s="57"/>
      <c r="H1" s="1"/>
      <c r="I1" s="1"/>
    </row>
    <row r="2" spans="1:9" ht="24.95" customHeight="1">
      <c r="A2" s="3" t="s">
        <v>1</v>
      </c>
      <c r="B2" s="58" t="s">
        <v>61</v>
      </c>
      <c r="C2" s="58"/>
      <c r="D2" s="4" t="s">
        <v>2</v>
      </c>
      <c r="E2" s="4"/>
      <c r="F2" s="4" t="s">
        <v>3</v>
      </c>
      <c r="G2" s="4"/>
    </row>
    <row r="3" spans="1:9" ht="24.95" customHeight="1">
      <c r="A3" s="3" t="s">
        <v>4</v>
      </c>
      <c r="B3" s="58" t="s">
        <v>90</v>
      </c>
      <c r="C3" s="58"/>
      <c r="D3" s="3" t="s">
        <v>5</v>
      </c>
      <c r="E3" s="58" t="s">
        <v>89</v>
      </c>
      <c r="F3" s="58"/>
      <c r="G3" s="58"/>
    </row>
    <row r="4" spans="1:9" ht="24.95" customHeight="1">
      <c r="A4" s="3" t="s">
        <v>6</v>
      </c>
      <c r="B4" s="69" t="s">
        <v>93</v>
      </c>
      <c r="C4" s="70"/>
      <c r="D4" s="3" t="s">
        <v>7</v>
      </c>
      <c r="E4" s="58" t="s">
        <v>31</v>
      </c>
      <c r="F4" s="58"/>
      <c r="G4" s="58"/>
    </row>
    <row r="5" spans="1:9">
      <c r="A5" s="3"/>
      <c r="B5" s="58" t="s">
        <v>8</v>
      </c>
      <c r="C5" s="58"/>
      <c r="D5" s="58" t="s">
        <v>9</v>
      </c>
      <c r="E5" s="58"/>
      <c r="F5" s="58" t="s">
        <v>10</v>
      </c>
      <c r="G5" s="58"/>
    </row>
    <row r="6" spans="1:9">
      <c r="A6" s="13" t="s">
        <v>11</v>
      </c>
      <c r="B6" s="13" t="s">
        <v>12</v>
      </c>
      <c r="C6" s="40" t="s">
        <v>92</v>
      </c>
      <c r="D6" s="13" t="s">
        <v>12</v>
      </c>
      <c r="E6" s="40" t="s">
        <v>92</v>
      </c>
      <c r="F6" s="13" t="s">
        <v>12</v>
      </c>
      <c r="G6" s="13" t="s">
        <v>13</v>
      </c>
    </row>
    <row r="7" spans="1:9">
      <c r="A7" s="13">
        <v>1</v>
      </c>
      <c r="B7" s="41">
        <v>0.5</v>
      </c>
      <c r="C7" s="41">
        <v>0.5</v>
      </c>
      <c r="D7" s="41">
        <v>2.4</v>
      </c>
      <c r="E7" s="41">
        <v>2.4</v>
      </c>
      <c r="F7" s="8"/>
      <c r="G7" s="8"/>
    </row>
    <row r="8" spans="1:9">
      <c r="A8" s="13">
        <v>2</v>
      </c>
      <c r="B8" s="41">
        <v>0.5</v>
      </c>
      <c r="C8" s="41">
        <v>0.5</v>
      </c>
      <c r="D8" s="41">
        <v>2.2999999999999998</v>
      </c>
      <c r="E8" s="41">
        <v>2.2999999999999998</v>
      </c>
      <c r="F8" s="8"/>
      <c r="G8" s="8"/>
    </row>
    <row r="9" spans="1:9">
      <c r="A9" s="13">
        <v>3</v>
      </c>
      <c r="B9" s="41">
        <v>0.6</v>
      </c>
      <c r="C9" s="41">
        <v>0.6</v>
      </c>
      <c r="D9" s="41">
        <v>2.4</v>
      </c>
      <c r="E9" s="41">
        <v>2.4</v>
      </c>
      <c r="F9" s="8"/>
      <c r="G9" s="8"/>
    </row>
    <row r="10" spans="1:9">
      <c r="A10" s="13">
        <v>4</v>
      </c>
      <c r="B10" s="41">
        <v>0.6</v>
      </c>
      <c r="C10" s="41">
        <v>0.6</v>
      </c>
      <c r="D10" s="41">
        <v>2.4</v>
      </c>
      <c r="E10" s="41">
        <v>2.4</v>
      </c>
      <c r="F10" s="8"/>
      <c r="G10" s="8"/>
    </row>
    <row r="11" spans="1:9">
      <c r="A11" s="13">
        <v>5</v>
      </c>
      <c r="B11" s="41">
        <v>0.6</v>
      </c>
      <c r="C11" s="41">
        <v>0.6</v>
      </c>
      <c r="D11" s="41">
        <v>2.4</v>
      </c>
      <c r="E11" s="41">
        <v>2.4</v>
      </c>
      <c r="F11" s="8"/>
      <c r="G11" s="8"/>
    </row>
    <row r="12" spans="1:9">
      <c r="A12" s="13">
        <v>6</v>
      </c>
      <c r="B12" s="41">
        <v>0.5</v>
      </c>
      <c r="C12" s="41">
        <v>0.5</v>
      </c>
      <c r="D12" s="41">
        <v>2.4</v>
      </c>
      <c r="E12" s="41">
        <v>2.4</v>
      </c>
      <c r="F12" s="8"/>
      <c r="G12" s="8"/>
    </row>
    <row r="13" spans="1:9">
      <c r="A13" s="13">
        <v>7</v>
      </c>
      <c r="B13" s="8"/>
      <c r="C13" s="41">
        <v>0.6</v>
      </c>
      <c r="D13" s="8"/>
      <c r="E13" s="41">
        <v>2.4</v>
      </c>
      <c r="F13" s="8"/>
      <c r="G13" s="8"/>
    </row>
    <row r="14" spans="1:9">
      <c r="A14" s="13">
        <v>8</v>
      </c>
      <c r="B14" s="8"/>
      <c r="C14" s="41">
        <v>0.6</v>
      </c>
      <c r="D14" s="8"/>
      <c r="E14" s="41">
        <v>2.5</v>
      </c>
      <c r="F14" s="8"/>
      <c r="G14" s="8"/>
    </row>
    <row r="15" spans="1:9">
      <c r="A15" s="13">
        <v>9</v>
      </c>
      <c r="B15" s="8"/>
      <c r="C15" s="41">
        <v>0.6</v>
      </c>
      <c r="D15" s="8"/>
      <c r="E15" s="41">
        <v>2.5</v>
      </c>
      <c r="F15" s="8"/>
      <c r="G15" s="8"/>
    </row>
    <row r="16" spans="1:9">
      <c r="A16" s="13">
        <v>10</v>
      </c>
      <c r="B16" s="8"/>
      <c r="C16" s="41">
        <v>0.6</v>
      </c>
      <c r="D16" s="8"/>
      <c r="E16" s="41">
        <v>2.4</v>
      </c>
      <c r="F16" s="8"/>
      <c r="G16" s="8"/>
    </row>
    <row r="17" spans="1:7">
      <c r="A17" s="13">
        <v>11</v>
      </c>
      <c r="B17" s="8"/>
      <c r="C17" s="41">
        <v>0.6</v>
      </c>
      <c r="D17" s="8"/>
      <c r="E17" s="41">
        <v>2.4</v>
      </c>
      <c r="F17" s="8"/>
      <c r="G17" s="8"/>
    </row>
    <row r="18" spans="1:7">
      <c r="A18" s="13">
        <v>12</v>
      </c>
      <c r="B18" s="8"/>
      <c r="C18" s="41">
        <v>0.6</v>
      </c>
      <c r="D18" s="8"/>
      <c r="E18" s="41">
        <v>2.5</v>
      </c>
      <c r="F18" s="8"/>
      <c r="G18" s="8"/>
    </row>
    <row r="19" spans="1:7">
      <c r="A19" s="13">
        <v>13</v>
      </c>
      <c r="B19" s="8"/>
      <c r="C19" s="41">
        <v>0.6</v>
      </c>
      <c r="D19" s="8"/>
      <c r="E19" s="41">
        <v>2.5</v>
      </c>
      <c r="F19" s="8"/>
      <c r="G19" s="8"/>
    </row>
    <row r="20" spans="1:7">
      <c r="A20" s="13">
        <v>14</v>
      </c>
      <c r="B20" s="8"/>
      <c r="C20" s="41">
        <v>0.6</v>
      </c>
      <c r="D20" s="8"/>
      <c r="E20" s="41">
        <v>2.5</v>
      </c>
      <c r="F20" s="8"/>
      <c r="G20" s="8"/>
    </row>
    <row r="21" spans="1:7">
      <c r="A21" s="13">
        <v>15</v>
      </c>
      <c r="B21" s="8"/>
      <c r="C21" s="41">
        <v>0.6</v>
      </c>
      <c r="D21" s="8"/>
      <c r="E21" s="41">
        <v>2.4</v>
      </c>
      <c r="F21" s="8"/>
      <c r="G21" s="8"/>
    </row>
    <row r="22" spans="1:7">
      <c r="A22" s="13">
        <v>16</v>
      </c>
      <c r="B22" s="8"/>
      <c r="C22" s="41">
        <v>0.6</v>
      </c>
      <c r="D22" s="8"/>
      <c r="E22" s="41">
        <v>2.5</v>
      </c>
      <c r="F22" s="8"/>
      <c r="G22" s="8"/>
    </row>
    <row r="23" spans="1:7">
      <c r="A23" s="13">
        <v>17</v>
      </c>
      <c r="B23" s="8"/>
      <c r="C23" s="41">
        <v>0.6</v>
      </c>
      <c r="D23" s="8"/>
      <c r="E23" s="41">
        <v>2.5</v>
      </c>
      <c r="F23" s="8"/>
      <c r="G23" s="8"/>
    </row>
    <row r="24" spans="1:7">
      <c r="A24" s="13">
        <v>18</v>
      </c>
      <c r="B24" s="8"/>
      <c r="C24" s="41">
        <v>0.5</v>
      </c>
      <c r="D24" s="8"/>
      <c r="E24" s="41">
        <v>2.5</v>
      </c>
      <c r="F24" s="8"/>
      <c r="G24" s="8"/>
    </row>
    <row r="25" spans="1:7">
      <c r="A25" s="13">
        <v>19</v>
      </c>
      <c r="B25" s="8"/>
      <c r="C25" s="41">
        <v>0.6</v>
      </c>
      <c r="D25" s="8"/>
      <c r="E25" s="41">
        <v>2.5</v>
      </c>
      <c r="F25" s="8"/>
      <c r="G25" s="8"/>
    </row>
    <row r="26" spans="1:7">
      <c r="A26" s="13">
        <v>20</v>
      </c>
      <c r="B26" s="8"/>
      <c r="C26" s="41">
        <v>0.6</v>
      </c>
      <c r="D26" s="8"/>
      <c r="E26" s="41">
        <v>2.5</v>
      </c>
      <c r="F26" s="8"/>
      <c r="G26" s="8"/>
    </row>
    <row r="27" spans="1:7" ht="21" customHeight="1">
      <c r="A27" s="13" t="s">
        <v>14</v>
      </c>
      <c r="B27" s="65">
        <f>AVERAGE(C7:C26)</f>
        <v>0.57999999999999985</v>
      </c>
      <c r="C27" s="65"/>
      <c r="D27" s="65">
        <f>AVERAGE(E7:E26)</f>
        <v>2.4449999999999998</v>
      </c>
      <c r="E27" s="65"/>
      <c r="F27" s="65"/>
      <c r="G27" s="65"/>
    </row>
    <row r="28" spans="1:7" ht="21" customHeight="1">
      <c r="A28" s="13" t="s">
        <v>15</v>
      </c>
      <c r="B28" s="65">
        <f>STDEV(C7:C26)</f>
        <v>4.1039134083406155E-2</v>
      </c>
      <c r="C28" s="65"/>
      <c r="D28" s="65">
        <f t="shared" ref="D28" si="0">STDEV(E7:E26)</f>
        <v>6.0480531882929997E-2</v>
      </c>
      <c r="E28" s="65"/>
      <c r="F28" s="65"/>
      <c r="G28" s="65"/>
    </row>
    <row r="29" spans="1:7" ht="21" customHeight="1">
      <c r="A29" s="13" t="s">
        <v>16</v>
      </c>
      <c r="B29" s="65" t="s">
        <v>24</v>
      </c>
      <c r="C29" s="65"/>
      <c r="D29" s="65">
        <f>D28/D27*100</f>
        <v>2.4736413858049078</v>
      </c>
      <c r="E29" s="65"/>
      <c r="F29" s="65"/>
      <c r="G29" s="65"/>
    </row>
    <row r="30" spans="1:7" ht="21" customHeight="1">
      <c r="A30" s="13" t="s">
        <v>17</v>
      </c>
      <c r="B30" s="65">
        <v>0.53</v>
      </c>
      <c r="C30" s="65"/>
      <c r="D30" s="65">
        <v>2.33</v>
      </c>
      <c r="E30" s="65"/>
      <c r="F30" s="65"/>
      <c r="G30" s="65"/>
    </row>
    <row r="31" spans="1:7" ht="21" customHeight="1">
      <c r="A31" s="13" t="s">
        <v>18</v>
      </c>
      <c r="B31" s="66">
        <v>0.04</v>
      </c>
      <c r="C31" s="66"/>
      <c r="D31" s="66">
        <v>0.06</v>
      </c>
      <c r="E31" s="66"/>
      <c r="F31" s="65"/>
      <c r="G31" s="65"/>
    </row>
    <row r="32" spans="1:7" ht="21" customHeight="1">
      <c r="A32" s="13" t="s">
        <v>19</v>
      </c>
      <c r="B32" s="61" t="s">
        <v>24</v>
      </c>
      <c r="C32" s="61"/>
      <c r="D32" s="61">
        <v>2.58</v>
      </c>
      <c r="E32" s="61"/>
      <c r="F32" s="61"/>
      <c r="G32" s="61"/>
    </row>
    <row r="33" spans="1:7" ht="21" customHeight="1">
      <c r="A33" s="5" t="s">
        <v>20</v>
      </c>
      <c r="B33" s="65">
        <v>0.57999999999999996</v>
      </c>
      <c r="C33" s="65"/>
      <c r="D33" s="65">
        <v>2.4500000000000002</v>
      </c>
      <c r="E33" s="65"/>
      <c r="F33" s="61"/>
      <c r="G33" s="61"/>
    </row>
    <row r="34" spans="1:7" ht="21" customHeight="1">
      <c r="A34" s="5" t="s">
        <v>21</v>
      </c>
      <c r="B34" s="65">
        <v>0.04</v>
      </c>
      <c r="C34" s="65"/>
      <c r="D34" s="65">
        <v>0.06</v>
      </c>
      <c r="E34" s="65"/>
      <c r="F34" s="61"/>
      <c r="G34" s="61"/>
    </row>
    <row r="35" spans="1:7" ht="21" customHeight="1">
      <c r="A35" s="5" t="s">
        <v>22</v>
      </c>
      <c r="B35" s="61" t="s">
        <v>24</v>
      </c>
      <c r="C35" s="61"/>
      <c r="D35" s="61">
        <f>D29</f>
        <v>2.4736413858049078</v>
      </c>
      <c r="E35" s="61"/>
      <c r="F35" s="61"/>
      <c r="G35" s="61"/>
    </row>
    <row r="36" spans="1:7" ht="67.150000000000006" customHeight="1">
      <c r="A36" s="6" t="s">
        <v>23</v>
      </c>
      <c r="B36" s="63" t="s">
        <v>91</v>
      </c>
      <c r="C36" s="64"/>
      <c r="D36" s="64"/>
      <c r="E36" s="64"/>
      <c r="F36" s="64"/>
      <c r="G36" s="64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37">
    <mergeCell ref="A1:G1"/>
    <mergeCell ref="B2:C2"/>
    <mergeCell ref="B3:C3"/>
    <mergeCell ref="E3:G3"/>
    <mergeCell ref="B4:C4"/>
    <mergeCell ref="E4:G4"/>
    <mergeCell ref="B5:C5"/>
    <mergeCell ref="D5:E5"/>
    <mergeCell ref="F5:G5"/>
    <mergeCell ref="B27:C27"/>
    <mergeCell ref="D27:E27"/>
    <mergeCell ref="F27:G27"/>
    <mergeCell ref="B28:C28"/>
    <mergeCell ref="D28:E28"/>
    <mergeCell ref="F28:G28"/>
    <mergeCell ref="B29:C29"/>
    <mergeCell ref="D29:E29"/>
    <mergeCell ref="F29:G29"/>
    <mergeCell ref="B30:C30"/>
    <mergeCell ref="D30:E30"/>
    <mergeCell ref="F30:G30"/>
    <mergeCell ref="B31:C31"/>
    <mergeCell ref="D31:E31"/>
    <mergeCell ref="F31:G31"/>
    <mergeCell ref="B32:C32"/>
    <mergeCell ref="D32:E32"/>
    <mergeCell ref="F32:G32"/>
    <mergeCell ref="B33:C33"/>
    <mergeCell ref="D33:E33"/>
    <mergeCell ref="F33:G33"/>
    <mergeCell ref="B36:G36"/>
    <mergeCell ref="B34:C34"/>
    <mergeCell ref="D34:E34"/>
    <mergeCell ref="F34:G34"/>
    <mergeCell ref="B35:C35"/>
    <mergeCell ref="D35:E35"/>
    <mergeCell ref="F35:G35"/>
  </mergeCells>
  <phoneticPr fontId="2" type="noConversion"/>
  <pageMargins left="0.25" right="0.25" top="0.75" bottom="0.75" header="0.3" footer="0.3"/>
  <pageSetup paperSize="9" orientation="portrait" r:id="rId1"/>
  <headerFooter>
    <oddFooter>&amp;L&amp;G&amp;R&amp;G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Layout" zoomScaleNormal="100" workbookViewId="0">
      <selection activeCell="B36" sqref="B36:G36"/>
    </sheetView>
  </sheetViews>
  <sheetFormatPr defaultRowHeight="16.5"/>
  <cols>
    <col min="1" max="1" width="14" customWidth="1"/>
    <col min="2" max="7" width="12.625" customWidth="1"/>
    <col min="14" max="14" width="9" customWidth="1"/>
  </cols>
  <sheetData>
    <row r="1" spans="1:9" ht="26.25">
      <c r="A1" s="57" t="s">
        <v>0</v>
      </c>
      <c r="B1" s="57"/>
      <c r="C1" s="57"/>
      <c r="D1" s="57"/>
      <c r="E1" s="57"/>
      <c r="F1" s="57"/>
      <c r="G1" s="57"/>
      <c r="H1" s="1"/>
      <c r="I1" s="1"/>
    </row>
    <row r="2" spans="1:9" ht="24.95" customHeight="1">
      <c r="A2" s="3" t="s">
        <v>1</v>
      </c>
      <c r="B2" s="58" t="s">
        <v>61</v>
      </c>
      <c r="C2" s="58"/>
      <c r="D2" s="4" t="s">
        <v>2</v>
      </c>
      <c r="E2" s="4"/>
      <c r="F2" s="4" t="s">
        <v>3</v>
      </c>
      <c r="G2" s="4"/>
    </row>
    <row r="3" spans="1:9" ht="24.95" customHeight="1">
      <c r="A3" s="3" t="s">
        <v>4</v>
      </c>
      <c r="B3" s="58" t="s">
        <v>116</v>
      </c>
      <c r="C3" s="58"/>
      <c r="D3" s="3" t="s">
        <v>5</v>
      </c>
      <c r="E3" s="58" t="s">
        <v>112</v>
      </c>
      <c r="F3" s="58"/>
      <c r="G3" s="58"/>
    </row>
    <row r="4" spans="1:9" ht="24.95" customHeight="1">
      <c r="A4" s="3" t="s">
        <v>6</v>
      </c>
      <c r="B4" s="69" t="s">
        <v>117</v>
      </c>
      <c r="C4" s="70"/>
      <c r="D4" s="3" t="s">
        <v>7</v>
      </c>
      <c r="E4" s="58" t="s">
        <v>32</v>
      </c>
      <c r="F4" s="58"/>
      <c r="G4" s="58"/>
    </row>
    <row r="5" spans="1:9">
      <c r="A5" s="3"/>
      <c r="B5" s="58" t="s">
        <v>8</v>
      </c>
      <c r="C5" s="58"/>
      <c r="D5" s="58" t="s">
        <v>9</v>
      </c>
      <c r="E5" s="58"/>
      <c r="F5" s="58" t="s">
        <v>10</v>
      </c>
      <c r="G5" s="58"/>
    </row>
    <row r="6" spans="1:9">
      <c r="A6" s="14" t="s">
        <v>11</v>
      </c>
      <c r="B6" s="14" t="s">
        <v>12</v>
      </c>
      <c r="C6" s="14" t="s">
        <v>13</v>
      </c>
      <c r="D6" s="14" t="s">
        <v>12</v>
      </c>
      <c r="E6" s="51" t="s">
        <v>118</v>
      </c>
      <c r="F6" s="14" t="s">
        <v>12</v>
      </c>
      <c r="G6" s="14" t="s">
        <v>13</v>
      </c>
    </row>
    <row r="7" spans="1:9">
      <c r="A7" s="14">
        <v>1</v>
      </c>
      <c r="B7" s="8">
        <v>0</v>
      </c>
      <c r="C7" s="8">
        <v>0</v>
      </c>
      <c r="D7" s="52">
        <v>4</v>
      </c>
      <c r="E7" s="52">
        <v>4</v>
      </c>
      <c r="F7" s="8"/>
      <c r="G7" s="8"/>
    </row>
    <row r="8" spans="1:9">
      <c r="A8" s="14">
        <v>2</v>
      </c>
      <c r="B8" s="8">
        <v>0</v>
      </c>
      <c r="C8" s="8">
        <v>0</v>
      </c>
      <c r="D8" s="52">
        <v>4</v>
      </c>
      <c r="E8" s="52">
        <v>4</v>
      </c>
      <c r="F8" s="8"/>
      <c r="G8" s="8"/>
    </row>
    <row r="9" spans="1:9">
      <c r="A9" s="14">
        <v>3</v>
      </c>
      <c r="B9" s="8">
        <v>0</v>
      </c>
      <c r="C9" s="8">
        <v>0</v>
      </c>
      <c r="D9" s="52">
        <v>4</v>
      </c>
      <c r="E9" s="52">
        <v>4</v>
      </c>
      <c r="F9" s="8"/>
      <c r="G9" s="8"/>
    </row>
    <row r="10" spans="1:9">
      <c r="A10" s="14">
        <v>4</v>
      </c>
      <c r="B10" s="8">
        <v>0</v>
      </c>
      <c r="C10" s="8">
        <v>0</v>
      </c>
      <c r="D10" s="52">
        <v>4</v>
      </c>
      <c r="E10" s="52">
        <v>4</v>
      </c>
      <c r="F10" s="8"/>
      <c r="G10" s="8"/>
    </row>
    <row r="11" spans="1:9">
      <c r="A11" s="14">
        <v>5</v>
      </c>
      <c r="B11" s="8">
        <v>0</v>
      </c>
      <c r="C11" s="8">
        <v>0</v>
      </c>
      <c r="D11" s="52">
        <v>4</v>
      </c>
      <c r="E11" s="52">
        <v>4</v>
      </c>
      <c r="F11" s="8"/>
      <c r="G11" s="8"/>
    </row>
    <row r="12" spans="1:9">
      <c r="A12" s="14">
        <v>6</v>
      </c>
      <c r="B12" s="8"/>
      <c r="C12" s="8">
        <v>0</v>
      </c>
      <c r="D12" s="8"/>
      <c r="E12" s="52">
        <v>4</v>
      </c>
      <c r="F12" s="8"/>
      <c r="G12" s="8"/>
    </row>
    <row r="13" spans="1:9">
      <c r="A13" s="14">
        <v>7</v>
      </c>
      <c r="B13" s="8"/>
      <c r="C13" s="8">
        <v>0</v>
      </c>
      <c r="D13" s="8"/>
      <c r="E13" s="52">
        <v>4</v>
      </c>
      <c r="F13" s="8"/>
      <c r="G13" s="8"/>
    </row>
    <row r="14" spans="1:9">
      <c r="A14" s="14">
        <v>8</v>
      </c>
      <c r="B14" s="8"/>
      <c r="C14" s="8">
        <v>0</v>
      </c>
      <c r="D14" s="8"/>
      <c r="E14" s="52">
        <v>4</v>
      </c>
      <c r="F14" s="8"/>
      <c r="G14" s="8"/>
    </row>
    <row r="15" spans="1:9">
      <c r="A15" s="14">
        <v>9</v>
      </c>
      <c r="B15" s="8"/>
      <c r="C15" s="8">
        <v>0</v>
      </c>
      <c r="D15" s="8"/>
      <c r="E15" s="52">
        <v>4.0999999999999996</v>
      </c>
      <c r="F15" s="8"/>
      <c r="G15" s="8"/>
    </row>
    <row r="16" spans="1:9">
      <c r="A16" s="14">
        <v>10</v>
      </c>
      <c r="B16" s="8"/>
      <c r="C16" s="8">
        <v>0</v>
      </c>
      <c r="D16" s="8"/>
      <c r="E16" s="52">
        <v>4.0999999999999996</v>
      </c>
      <c r="F16" s="8"/>
      <c r="G16" s="8"/>
    </row>
    <row r="17" spans="1:7">
      <c r="A17" s="14">
        <v>11</v>
      </c>
      <c r="B17" s="8"/>
      <c r="C17" s="8">
        <v>0</v>
      </c>
      <c r="D17" s="8"/>
      <c r="E17" s="52">
        <v>4.2</v>
      </c>
      <c r="F17" s="8"/>
      <c r="G17" s="8"/>
    </row>
    <row r="18" spans="1:7">
      <c r="A18" s="14">
        <v>12</v>
      </c>
      <c r="B18" s="8"/>
      <c r="C18" s="8">
        <v>0</v>
      </c>
      <c r="D18" s="8"/>
      <c r="E18" s="52">
        <v>4.0999999999999996</v>
      </c>
      <c r="F18" s="8"/>
      <c r="G18" s="8"/>
    </row>
    <row r="19" spans="1:7">
      <c r="A19" s="14">
        <v>13</v>
      </c>
      <c r="B19" s="8"/>
      <c r="C19" s="8">
        <v>0</v>
      </c>
      <c r="D19" s="8"/>
      <c r="E19" s="52">
        <v>4.0999999999999996</v>
      </c>
      <c r="F19" s="8"/>
      <c r="G19" s="8"/>
    </row>
    <row r="20" spans="1:7">
      <c r="A20" s="14">
        <v>14</v>
      </c>
      <c r="B20" s="8"/>
      <c r="C20" s="8">
        <v>0</v>
      </c>
      <c r="D20" s="8"/>
      <c r="E20" s="52">
        <v>4</v>
      </c>
      <c r="F20" s="8"/>
      <c r="G20" s="8"/>
    </row>
    <row r="21" spans="1:7">
      <c r="A21" s="14">
        <v>15</v>
      </c>
      <c r="B21" s="8"/>
      <c r="C21" s="8">
        <v>0</v>
      </c>
      <c r="D21" s="8"/>
      <c r="E21" s="52">
        <v>4.2</v>
      </c>
      <c r="F21" s="8"/>
      <c r="G21" s="8"/>
    </row>
    <row r="22" spans="1:7">
      <c r="A22" s="14">
        <v>16</v>
      </c>
      <c r="B22" s="8"/>
      <c r="C22" s="8">
        <v>0</v>
      </c>
      <c r="D22" s="8"/>
      <c r="E22" s="52">
        <v>4.2</v>
      </c>
      <c r="F22" s="8"/>
      <c r="G22" s="8"/>
    </row>
    <row r="23" spans="1:7">
      <c r="A23" s="14">
        <v>17</v>
      </c>
      <c r="B23" s="8"/>
      <c r="C23" s="8">
        <v>0</v>
      </c>
      <c r="D23" s="8"/>
      <c r="E23" s="52">
        <v>4.2</v>
      </c>
      <c r="F23" s="8"/>
      <c r="G23" s="8"/>
    </row>
    <row r="24" spans="1:7">
      <c r="A24" s="14">
        <v>18</v>
      </c>
      <c r="B24" s="8"/>
      <c r="C24" s="8">
        <v>0</v>
      </c>
      <c r="D24" s="8"/>
      <c r="E24" s="52">
        <v>4.0999999999999996</v>
      </c>
      <c r="F24" s="8"/>
      <c r="G24" s="8"/>
    </row>
    <row r="25" spans="1:7">
      <c r="A25" s="14">
        <v>19</v>
      </c>
      <c r="B25" s="8"/>
      <c r="C25" s="8">
        <v>0</v>
      </c>
      <c r="D25" s="8"/>
      <c r="E25" s="52">
        <v>4.0999999999999996</v>
      </c>
      <c r="F25" s="8"/>
      <c r="G25" s="8"/>
    </row>
    <row r="26" spans="1:7">
      <c r="A26" s="14">
        <v>20</v>
      </c>
      <c r="B26" s="8"/>
      <c r="C26" s="8">
        <v>0</v>
      </c>
      <c r="D26" s="8"/>
      <c r="E26" s="52">
        <v>4.0999999999999996</v>
      </c>
      <c r="F26" s="8"/>
      <c r="G26" s="8"/>
    </row>
    <row r="27" spans="1:7" ht="21" customHeight="1">
      <c r="A27" s="14" t="s">
        <v>14</v>
      </c>
      <c r="B27" s="65">
        <f>AVERAGE(C7:C26)</f>
        <v>0</v>
      </c>
      <c r="C27" s="65"/>
      <c r="D27" s="65">
        <f>AVERAGE(E7:E26)</f>
        <v>4.0750000000000002</v>
      </c>
      <c r="E27" s="65"/>
      <c r="F27" s="65"/>
      <c r="G27" s="65"/>
    </row>
    <row r="28" spans="1:7" ht="21" customHeight="1">
      <c r="A28" s="14" t="s">
        <v>15</v>
      </c>
      <c r="B28" s="65">
        <f>STDEV(C7:C26)</f>
        <v>0</v>
      </c>
      <c r="C28" s="65"/>
      <c r="D28" s="65">
        <f t="shared" ref="D28" si="0">STDEV(E7:E26)</f>
        <v>7.8639751565704949E-2</v>
      </c>
      <c r="E28" s="65"/>
      <c r="F28" s="65"/>
      <c r="G28" s="65"/>
    </row>
    <row r="29" spans="1:7" ht="21" customHeight="1">
      <c r="A29" s="14" t="s">
        <v>16</v>
      </c>
      <c r="B29" s="65" t="s">
        <v>24</v>
      </c>
      <c r="C29" s="65"/>
      <c r="D29" s="65">
        <f>D28/D27*100</f>
        <v>1.9298098543731275</v>
      </c>
      <c r="E29" s="65"/>
      <c r="F29" s="65"/>
      <c r="G29" s="65"/>
    </row>
    <row r="30" spans="1:7" ht="21" customHeight="1">
      <c r="A30" s="14" t="s">
        <v>17</v>
      </c>
      <c r="B30" s="65">
        <v>0</v>
      </c>
      <c r="C30" s="65"/>
      <c r="D30" s="65">
        <v>4.7</v>
      </c>
      <c r="E30" s="65"/>
      <c r="F30" s="65"/>
      <c r="G30" s="65"/>
    </row>
    <row r="31" spans="1:7" ht="21" customHeight="1">
      <c r="A31" s="14" t="s">
        <v>18</v>
      </c>
      <c r="B31" s="67">
        <v>0.04</v>
      </c>
      <c r="C31" s="67"/>
      <c r="D31" s="71">
        <v>0.24</v>
      </c>
      <c r="E31" s="71"/>
      <c r="F31" s="65"/>
      <c r="G31" s="65"/>
    </row>
    <row r="32" spans="1:7" ht="21" customHeight="1">
      <c r="A32" s="14" t="s">
        <v>19</v>
      </c>
      <c r="B32" s="61" t="s">
        <v>24</v>
      </c>
      <c r="C32" s="61"/>
      <c r="D32" s="61">
        <v>5.1100000000000003</v>
      </c>
      <c r="E32" s="61"/>
      <c r="F32" s="61"/>
      <c r="G32" s="61"/>
    </row>
    <row r="33" spans="1:7" ht="21" customHeight="1">
      <c r="A33" s="5" t="s">
        <v>20</v>
      </c>
      <c r="B33" s="65">
        <v>0</v>
      </c>
      <c r="C33" s="65"/>
      <c r="D33" s="65">
        <v>4.08</v>
      </c>
      <c r="E33" s="65"/>
      <c r="F33" s="61"/>
      <c r="G33" s="61"/>
    </row>
    <row r="34" spans="1:7" ht="21" customHeight="1">
      <c r="A34" s="5" t="s">
        <v>21</v>
      </c>
      <c r="B34" s="65">
        <v>0.04</v>
      </c>
      <c r="C34" s="65"/>
      <c r="D34" s="65">
        <v>0.24</v>
      </c>
      <c r="E34" s="65"/>
      <c r="F34" s="61"/>
      <c r="G34" s="61"/>
    </row>
    <row r="35" spans="1:7" ht="21" customHeight="1">
      <c r="A35" s="5" t="s">
        <v>22</v>
      </c>
      <c r="B35" s="61" t="s">
        <v>24</v>
      </c>
      <c r="C35" s="61"/>
      <c r="D35" s="61">
        <f>D34/D33*100</f>
        <v>5.8823529411764701</v>
      </c>
      <c r="E35" s="61"/>
      <c r="F35" s="61"/>
      <c r="G35" s="61"/>
    </row>
    <row r="36" spans="1:7" ht="67.150000000000006" customHeight="1">
      <c r="A36" s="6" t="s">
        <v>23</v>
      </c>
      <c r="B36" s="63" t="s">
        <v>119</v>
      </c>
      <c r="C36" s="64"/>
      <c r="D36" s="64"/>
      <c r="E36" s="64"/>
      <c r="F36" s="64"/>
      <c r="G36" s="64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37">
    <mergeCell ref="B36:G36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30:C30"/>
    <mergeCell ref="D30:E30"/>
    <mergeCell ref="F30:G30"/>
    <mergeCell ref="B31:C31"/>
    <mergeCell ref="D31:E31"/>
    <mergeCell ref="F31:G31"/>
    <mergeCell ref="B28:C28"/>
    <mergeCell ref="D28:E28"/>
    <mergeCell ref="F28:G28"/>
    <mergeCell ref="B29:C29"/>
    <mergeCell ref="D29:E29"/>
    <mergeCell ref="F29:G29"/>
    <mergeCell ref="B5:C5"/>
    <mergeCell ref="D5:E5"/>
    <mergeCell ref="F5:G5"/>
    <mergeCell ref="B27:C27"/>
    <mergeCell ref="D27:E27"/>
    <mergeCell ref="F27:G27"/>
    <mergeCell ref="A1:G1"/>
    <mergeCell ref="B2:C2"/>
    <mergeCell ref="B3:C3"/>
    <mergeCell ref="E3:G3"/>
    <mergeCell ref="B4:C4"/>
    <mergeCell ref="E4:G4"/>
  </mergeCells>
  <phoneticPr fontId="2" type="noConversion"/>
  <pageMargins left="0.25" right="0.25" top="0.75" bottom="0.75" header="0.3" footer="0.3"/>
  <pageSetup paperSize="9" orientation="portrait" r:id="rId1"/>
  <headerFooter>
    <oddFooter>&amp;L&amp;G&amp;R&amp;G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Layout" zoomScaleNormal="100" workbookViewId="0">
      <selection activeCell="D29" sqref="D29:E29"/>
    </sheetView>
  </sheetViews>
  <sheetFormatPr defaultRowHeight="16.5"/>
  <cols>
    <col min="1" max="1" width="14" customWidth="1"/>
    <col min="2" max="7" width="12.625" customWidth="1"/>
    <col min="14" max="14" width="9" customWidth="1"/>
  </cols>
  <sheetData>
    <row r="1" spans="1:9" ht="26.25">
      <c r="A1" s="57" t="s">
        <v>0</v>
      </c>
      <c r="B1" s="57"/>
      <c r="C1" s="57"/>
      <c r="D1" s="57"/>
      <c r="E1" s="57"/>
      <c r="F1" s="57"/>
      <c r="G1" s="57"/>
      <c r="H1" s="1"/>
      <c r="I1" s="1"/>
    </row>
    <row r="2" spans="1:9" ht="24.95" customHeight="1">
      <c r="A2" s="3" t="s">
        <v>1</v>
      </c>
      <c r="B2" s="58" t="s">
        <v>61</v>
      </c>
      <c r="C2" s="58"/>
      <c r="D2" s="4" t="s">
        <v>2</v>
      </c>
      <c r="E2" s="4"/>
      <c r="F2" s="4" t="s">
        <v>3</v>
      </c>
      <c r="G2" s="4"/>
    </row>
    <row r="3" spans="1:9" ht="24.95" customHeight="1">
      <c r="A3" s="3" t="s">
        <v>4</v>
      </c>
      <c r="B3" s="58" t="s">
        <v>109</v>
      </c>
      <c r="C3" s="58"/>
      <c r="D3" s="3" t="s">
        <v>5</v>
      </c>
      <c r="E3" s="58" t="s">
        <v>79</v>
      </c>
      <c r="F3" s="58"/>
      <c r="G3" s="58"/>
    </row>
    <row r="4" spans="1:9" ht="24.95" customHeight="1">
      <c r="A4" s="3" t="s">
        <v>6</v>
      </c>
      <c r="B4" s="69" t="s">
        <v>96</v>
      </c>
      <c r="C4" s="70"/>
      <c r="D4" s="3" t="s">
        <v>7</v>
      </c>
      <c r="E4" s="58" t="s">
        <v>32</v>
      </c>
      <c r="F4" s="58"/>
      <c r="G4" s="58"/>
    </row>
    <row r="5" spans="1:9">
      <c r="A5" s="3"/>
      <c r="B5" s="58" t="s">
        <v>8</v>
      </c>
      <c r="C5" s="58"/>
      <c r="D5" s="58" t="s">
        <v>9</v>
      </c>
      <c r="E5" s="58"/>
      <c r="F5" s="58" t="s">
        <v>10</v>
      </c>
      <c r="G5" s="58"/>
    </row>
    <row r="6" spans="1:9">
      <c r="A6" s="14" t="s">
        <v>11</v>
      </c>
      <c r="B6" s="22" t="s">
        <v>12</v>
      </c>
      <c r="C6" s="22" t="s">
        <v>13</v>
      </c>
      <c r="D6" s="22" t="s">
        <v>12</v>
      </c>
      <c r="E6" s="46" t="s">
        <v>111</v>
      </c>
      <c r="F6" s="14" t="s">
        <v>12</v>
      </c>
      <c r="G6" s="14" t="s">
        <v>13</v>
      </c>
    </row>
    <row r="7" spans="1:9">
      <c r="A7" s="14">
        <v>1</v>
      </c>
      <c r="B7" s="8">
        <v>0</v>
      </c>
      <c r="C7" s="8">
        <v>0</v>
      </c>
      <c r="D7" s="47">
        <v>3.9</v>
      </c>
      <c r="E7" s="47">
        <v>3.9</v>
      </c>
      <c r="F7" s="8"/>
      <c r="G7" s="8"/>
    </row>
    <row r="8" spans="1:9">
      <c r="A8" s="14">
        <v>2</v>
      </c>
      <c r="B8" s="8">
        <v>0</v>
      </c>
      <c r="C8" s="8">
        <v>0</v>
      </c>
      <c r="D8" s="47">
        <v>4.0999999999999996</v>
      </c>
      <c r="E8" s="47">
        <v>4.0999999999999996</v>
      </c>
      <c r="F8" s="8"/>
      <c r="G8" s="8"/>
    </row>
    <row r="9" spans="1:9">
      <c r="A9" s="14">
        <v>3</v>
      </c>
      <c r="B9" s="8">
        <v>0</v>
      </c>
      <c r="C9" s="8">
        <v>0</v>
      </c>
      <c r="D9" s="47">
        <v>4</v>
      </c>
      <c r="E9" s="47">
        <v>4</v>
      </c>
      <c r="F9" s="8"/>
      <c r="G9" s="8"/>
    </row>
    <row r="10" spans="1:9">
      <c r="A10" s="14">
        <v>4</v>
      </c>
      <c r="B10" s="8">
        <v>0</v>
      </c>
      <c r="C10" s="8">
        <v>0</v>
      </c>
      <c r="D10" s="47">
        <v>4</v>
      </c>
      <c r="E10" s="47">
        <v>4</v>
      </c>
      <c r="F10" s="8"/>
      <c r="G10" s="8"/>
    </row>
    <row r="11" spans="1:9">
      <c r="A11" s="14">
        <v>5</v>
      </c>
      <c r="B11" s="8">
        <v>0</v>
      </c>
      <c r="C11" s="8">
        <v>0</v>
      </c>
      <c r="D11" s="47">
        <v>4.0999999999999996</v>
      </c>
      <c r="E11" s="47">
        <v>4.0999999999999996</v>
      </c>
      <c r="F11" s="8"/>
      <c r="G11" s="8"/>
    </row>
    <row r="12" spans="1:9">
      <c r="A12" s="14">
        <v>6</v>
      </c>
      <c r="B12" s="8"/>
      <c r="C12" s="8">
        <v>0</v>
      </c>
      <c r="D12" s="8"/>
      <c r="E12" s="47">
        <v>4.0999999999999996</v>
      </c>
      <c r="F12" s="8"/>
      <c r="G12" s="8"/>
    </row>
    <row r="13" spans="1:9">
      <c r="A13" s="14">
        <v>7</v>
      </c>
      <c r="B13" s="8"/>
      <c r="C13" s="8">
        <v>0</v>
      </c>
      <c r="D13" s="8"/>
      <c r="E13" s="47">
        <v>4.0999999999999996</v>
      </c>
      <c r="F13" s="8"/>
      <c r="G13" s="8"/>
    </row>
    <row r="14" spans="1:9">
      <c r="A14" s="14">
        <v>8</v>
      </c>
      <c r="B14" s="8"/>
      <c r="C14" s="8">
        <v>0</v>
      </c>
      <c r="D14" s="8"/>
      <c r="E14" s="47">
        <v>4.2</v>
      </c>
      <c r="F14" s="8"/>
      <c r="G14" s="8"/>
    </row>
    <row r="15" spans="1:9">
      <c r="A15" s="14">
        <v>9</v>
      </c>
      <c r="B15" s="8"/>
      <c r="C15" s="8">
        <v>0</v>
      </c>
      <c r="D15" s="8"/>
      <c r="E15" s="47">
        <v>4.3</v>
      </c>
      <c r="F15" s="8"/>
      <c r="G15" s="8"/>
    </row>
    <row r="16" spans="1:9">
      <c r="A16" s="14">
        <v>10</v>
      </c>
      <c r="B16" s="8"/>
      <c r="C16" s="8">
        <v>0</v>
      </c>
      <c r="D16" s="8"/>
      <c r="E16" s="47">
        <v>4.0999999999999996</v>
      </c>
      <c r="F16" s="8"/>
      <c r="G16" s="8"/>
    </row>
    <row r="17" spans="1:7">
      <c r="A17" s="14">
        <v>11</v>
      </c>
      <c r="B17" s="8"/>
      <c r="C17" s="8">
        <v>0</v>
      </c>
      <c r="D17" s="8"/>
      <c r="E17" s="47">
        <v>4.3</v>
      </c>
      <c r="F17" s="8"/>
      <c r="G17" s="8"/>
    </row>
    <row r="18" spans="1:7">
      <c r="A18" s="14">
        <v>12</v>
      </c>
      <c r="B18" s="8"/>
      <c r="C18" s="8">
        <v>0</v>
      </c>
      <c r="D18" s="8"/>
      <c r="E18" s="47">
        <v>4.4000000000000004</v>
      </c>
      <c r="F18" s="8"/>
      <c r="G18" s="8"/>
    </row>
    <row r="19" spans="1:7">
      <c r="A19" s="14">
        <v>13</v>
      </c>
      <c r="B19" s="8"/>
      <c r="C19" s="8">
        <v>0</v>
      </c>
      <c r="D19" s="8"/>
      <c r="E19" s="47">
        <v>4.4000000000000004</v>
      </c>
      <c r="F19" s="8"/>
      <c r="G19" s="8"/>
    </row>
    <row r="20" spans="1:7">
      <c r="A20" s="14">
        <v>14</v>
      </c>
      <c r="B20" s="8"/>
      <c r="C20" s="8">
        <v>0</v>
      </c>
      <c r="D20" s="8"/>
      <c r="E20" s="47">
        <v>4.2</v>
      </c>
      <c r="F20" s="8"/>
      <c r="G20" s="8"/>
    </row>
    <row r="21" spans="1:7">
      <c r="A21" s="14">
        <v>15</v>
      </c>
      <c r="B21" s="8"/>
      <c r="C21" s="8">
        <v>0</v>
      </c>
      <c r="D21" s="8"/>
      <c r="E21" s="47">
        <v>4.2</v>
      </c>
      <c r="F21" s="8"/>
      <c r="G21" s="8"/>
    </row>
    <row r="22" spans="1:7">
      <c r="A22" s="14">
        <v>16</v>
      </c>
      <c r="B22" s="8"/>
      <c r="C22" s="8">
        <v>0</v>
      </c>
      <c r="D22" s="8"/>
      <c r="E22" s="47">
        <v>4.2</v>
      </c>
      <c r="F22" s="8"/>
      <c r="G22" s="8"/>
    </row>
    <row r="23" spans="1:7">
      <c r="A23" s="14">
        <v>17</v>
      </c>
      <c r="B23" s="8"/>
      <c r="C23" s="8">
        <v>0</v>
      </c>
      <c r="D23" s="8"/>
      <c r="E23" s="47">
        <v>4.2</v>
      </c>
      <c r="F23" s="8"/>
      <c r="G23" s="8"/>
    </row>
    <row r="24" spans="1:7">
      <c r="A24" s="14">
        <v>18</v>
      </c>
      <c r="B24" s="8"/>
      <c r="C24" s="8">
        <v>0</v>
      </c>
      <c r="D24" s="8"/>
      <c r="E24" s="47">
        <v>4.3</v>
      </c>
      <c r="F24" s="8"/>
      <c r="G24" s="8"/>
    </row>
    <row r="25" spans="1:7">
      <c r="A25" s="14">
        <v>19</v>
      </c>
      <c r="B25" s="8"/>
      <c r="C25" s="8">
        <v>0</v>
      </c>
      <c r="D25" s="8"/>
      <c r="E25" s="47">
        <v>4.3</v>
      </c>
      <c r="F25" s="8"/>
      <c r="G25" s="8"/>
    </row>
    <row r="26" spans="1:7">
      <c r="A26" s="14">
        <v>20</v>
      </c>
      <c r="B26" s="8"/>
      <c r="C26" s="8">
        <v>0</v>
      </c>
      <c r="D26" s="8"/>
      <c r="E26" s="47">
        <v>4.3</v>
      </c>
      <c r="F26" s="8"/>
      <c r="G26" s="8"/>
    </row>
    <row r="27" spans="1:7" ht="21" customHeight="1">
      <c r="A27" s="14" t="s">
        <v>14</v>
      </c>
      <c r="B27" s="65">
        <f>AVERAGE(C7:C26)</f>
        <v>0</v>
      </c>
      <c r="C27" s="65"/>
      <c r="D27" s="65">
        <f>AVERAGE(E7:E26)</f>
        <v>4.1850000000000005</v>
      </c>
      <c r="E27" s="65"/>
      <c r="F27" s="65"/>
      <c r="G27" s="65"/>
    </row>
    <row r="28" spans="1:7" ht="21" customHeight="1">
      <c r="A28" s="14" t="s">
        <v>15</v>
      </c>
      <c r="B28" s="65">
        <f>STDEV(C7:C26)</f>
        <v>0</v>
      </c>
      <c r="C28" s="65"/>
      <c r="D28" s="65">
        <f t="shared" ref="D28" si="0">STDEV(E7:E26)</f>
        <v>0.1348488432516787</v>
      </c>
      <c r="E28" s="65"/>
      <c r="F28" s="65"/>
      <c r="G28" s="65"/>
    </row>
    <row r="29" spans="1:7" ht="21" customHeight="1">
      <c r="A29" s="14" t="s">
        <v>16</v>
      </c>
      <c r="B29" s="65" t="s">
        <v>24</v>
      </c>
      <c r="C29" s="65"/>
      <c r="D29" s="65">
        <f>D28/D27*100</f>
        <v>3.2221945818800162</v>
      </c>
      <c r="E29" s="65"/>
      <c r="F29" s="65"/>
      <c r="G29" s="65"/>
    </row>
    <row r="30" spans="1:7" ht="21" customHeight="1">
      <c r="A30" s="14" t="s">
        <v>17</v>
      </c>
      <c r="B30" s="65">
        <v>0</v>
      </c>
      <c r="C30" s="65"/>
      <c r="D30" s="65">
        <v>4.68</v>
      </c>
      <c r="E30" s="65"/>
      <c r="F30" s="65"/>
      <c r="G30" s="65"/>
    </row>
    <row r="31" spans="1:7" ht="21" customHeight="1">
      <c r="A31" s="14" t="s">
        <v>18</v>
      </c>
      <c r="B31" s="66">
        <v>0.05</v>
      </c>
      <c r="C31" s="66"/>
      <c r="D31" s="66">
        <v>0.3</v>
      </c>
      <c r="E31" s="66"/>
      <c r="F31" s="65"/>
      <c r="G31" s="65"/>
    </row>
    <row r="32" spans="1:7" ht="21" customHeight="1">
      <c r="A32" s="14" t="s">
        <v>19</v>
      </c>
      <c r="B32" s="61" t="s">
        <v>24</v>
      </c>
      <c r="C32" s="61"/>
      <c r="D32" s="61">
        <v>6.42</v>
      </c>
      <c r="E32" s="61"/>
      <c r="F32" s="61"/>
      <c r="G32" s="61"/>
    </row>
    <row r="33" spans="1:7" ht="21" customHeight="1">
      <c r="A33" s="5" t="s">
        <v>20</v>
      </c>
      <c r="B33" s="65">
        <v>0</v>
      </c>
      <c r="C33" s="65"/>
      <c r="D33" s="65">
        <v>4.1900000000000004</v>
      </c>
      <c r="E33" s="65"/>
      <c r="F33" s="61"/>
      <c r="G33" s="61"/>
    </row>
    <row r="34" spans="1:7" ht="21" customHeight="1">
      <c r="A34" s="5" t="s">
        <v>21</v>
      </c>
      <c r="B34" s="65">
        <v>5.1041778553404069E-2</v>
      </c>
      <c r="C34" s="65"/>
      <c r="D34" s="65">
        <v>0.30065717493867544</v>
      </c>
      <c r="E34" s="65"/>
      <c r="F34" s="61"/>
      <c r="G34" s="61"/>
    </row>
    <row r="35" spans="1:7" ht="21" customHeight="1">
      <c r="A35" s="5" t="s">
        <v>22</v>
      </c>
      <c r="B35" s="61" t="s">
        <v>24</v>
      </c>
      <c r="C35" s="61"/>
      <c r="D35" s="61">
        <f>D34/D33*100</f>
        <v>7.175588900684378</v>
      </c>
      <c r="E35" s="61"/>
      <c r="F35" s="61"/>
      <c r="G35" s="61"/>
    </row>
    <row r="36" spans="1:7" ht="67.150000000000006" customHeight="1">
      <c r="A36" s="6" t="s">
        <v>23</v>
      </c>
      <c r="B36" s="63" t="s">
        <v>110</v>
      </c>
      <c r="C36" s="64"/>
      <c r="D36" s="64"/>
      <c r="E36" s="64"/>
      <c r="F36" s="64"/>
      <c r="G36" s="64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37">
    <mergeCell ref="B36:G36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30:C30"/>
    <mergeCell ref="D30:E30"/>
    <mergeCell ref="F30:G30"/>
    <mergeCell ref="B31:C31"/>
    <mergeCell ref="D31:E31"/>
    <mergeCell ref="F31:G31"/>
    <mergeCell ref="B28:C28"/>
    <mergeCell ref="D28:E28"/>
    <mergeCell ref="F28:G28"/>
    <mergeCell ref="B29:C29"/>
    <mergeCell ref="D29:E29"/>
    <mergeCell ref="F29:G29"/>
    <mergeCell ref="B5:C5"/>
    <mergeCell ref="D5:E5"/>
    <mergeCell ref="F5:G5"/>
    <mergeCell ref="B27:C27"/>
    <mergeCell ref="D27:E27"/>
    <mergeCell ref="F27:G27"/>
    <mergeCell ref="A1:G1"/>
    <mergeCell ref="B2:C2"/>
    <mergeCell ref="B3:C3"/>
    <mergeCell ref="E3:G3"/>
    <mergeCell ref="B4:C4"/>
    <mergeCell ref="E4:G4"/>
  </mergeCells>
  <phoneticPr fontId="2" type="noConversion"/>
  <pageMargins left="0.25" right="0.25" top="0.75" bottom="0.75" header="0.3" footer="0.3"/>
  <pageSetup paperSize="9" orientation="portrait" r:id="rId1"/>
  <headerFooter>
    <oddFooter>&amp;L&amp;G&amp;R&amp;G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Layout" zoomScaleNormal="100" workbookViewId="0">
      <selection activeCell="B4" sqref="B4:C4"/>
    </sheetView>
  </sheetViews>
  <sheetFormatPr defaultRowHeight="16.5"/>
  <cols>
    <col min="1" max="1" width="14" customWidth="1"/>
    <col min="2" max="7" width="12.625" customWidth="1"/>
    <col min="14" max="14" width="9" customWidth="1"/>
  </cols>
  <sheetData>
    <row r="1" spans="1:9" ht="26.25">
      <c r="A1" s="57" t="s">
        <v>0</v>
      </c>
      <c r="B1" s="57"/>
      <c r="C1" s="57"/>
      <c r="D1" s="57"/>
      <c r="E1" s="57"/>
      <c r="F1" s="57"/>
      <c r="G1" s="57"/>
      <c r="H1" s="1"/>
      <c r="I1" s="1"/>
    </row>
    <row r="2" spans="1:9" ht="24.95" customHeight="1">
      <c r="A2" s="3" t="s">
        <v>1</v>
      </c>
      <c r="B2" s="58" t="s">
        <v>61</v>
      </c>
      <c r="C2" s="58"/>
      <c r="D2" s="4" t="s">
        <v>2</v>
      </c>
      <c r="E2" s="4"/>
      <c r="F2" s="4" t="s">
        <v>3</v>
      </c>
      <c r="G2" s="4"/>
    </row>
    <row r="3" spans="1:9" ht="24.95" customHeight="1">
      <c r="A3" s="3" t="s">
        <v>4</v>
      </c>
      <c r="B3" s="58" t="s">
        <v>70</v>
      </c>
      <c r="C3" s="58"/>
      <c r="D3" s="3" t="s">
        <v>5</v>
      </c>
      <c r="E3" s="58" t="s">
        <v>69</v>
      </c>
      <c r="F3" s="58"/>
      <c r="G3" s="58"/>
    </row>
    <row r="4" spans="1:9" ht="24.95" customHeight="1">
      <c r="A4" s="3" t="s">
        <v>6</v>
      </c>
      <c r="B4" s="69" t="s">
        <v>97</v>
      </c>
      <c r="C4" s="70"/>
      <c r="D4" s="3" t="s">
        <v>7</v>
      </c>
      <c r="E4" s="58" t="s">
        <v>33</v>
      </c>
      <c r="F4" s="58"/>
      <c r="G4" s="58"/>
    </row>
    <row r="5" spans="1:9">
      <c r="A5" s="3"/>
      <c r="B5" s="58" t="s">
        <v>8</v>
      </c>
      <c r="C5" s="58"/>
      <c r="D5" s="58" t="s">
        <v>9</v>
      </c>
      <c r="E5" s="58"/>
      <c r="F5" s="58" t="s">
        <v>10</v>
      </c>
      <c r="G5" s="58"/>
    </row>
    <row r="6" spans="1:9">
      <c r="A6" s="14" t="s">
        <v>11</v>
      </c>
      <c r="B6" s="14" t="s">
        <v>12</v>
      </c>
      <c r="C6" s="14" t="s">
        <v>13</v>
      </c>
      <c r="D6" s="14" t="s">
        <v>12</v>
      </c>
      <c r="E6" s="27" t="s">
        <v>71</v>
      </c>
      <c r="F6" s="14" t="s">
        <v>12</v>
      </c>
      <c r="G6" s="14" t="s">
        <v>13</v>
      </c>
    </row>
    <row r="7" spans="1:9">
      <c r="A7" s="14">
        <v>1</v>
      </c>
      <c r="B7" s="8">
        <v>0</v>
      </c>
      <c r="C7" s="8">
        <v>0</v>
      </c>
      <c r="D7" s="28">
        <v>3.7</v>
      </c>
      <c r="E7" s="28">
        <v>3.7</v>
      </c>
      <c r="F7" s="8"/>
      <c r="G7" s="8"/>
    </row>
    <row r="8" spans="1:9">
      <c r="A8" s="14">
        <v>2</v>
      </c>
      <c r="B8" s="8">
        <v>0</v>
      </c>
      <c r="C8" s="8">
        <v>0</v>
      </c>
      <c r="D8" s="28">
        <v>3.9</v>
      </c>
      <c r="E8" s="28">
        <v>3.9</v>
      </c>
      <c r="F8" s="8"/>
      <c r="G8" s="8"/>
    </row>
    <row r="9" spans="1:9">
      <c r="A9" s="14">
        <v>3</v>
      </c>
      <c r="B9" s="8">
        <v>0</v>
      </c>
      <c r="C9" s="8">
        <v>0</v>
      </c>
      <c r="D9" s="28">
        <v>3.9</v>
      </c>
      <c r="E9" s="28">
        <v>3.9</v>
      </c>
      <c r="F9" s="8"/>
      <c r="G9" s="8"/>
    </row>
    <row r="10" spans="1:9">
      <c r="A10" s="14">
        <v>4</v>
      </c>
      <c r="B10" s="8">
        <v>0</v>
      </c>
      <c r="C10" s="8">
        <v>0</v>
      </c>
      <c r="D10" s="28">
        <v>4.0999999999999996</v>
      </c>
      <c r="E10" s="28">
        <v>4.0999999999999996</v>
      </c>
      <c r="F10" s="8"/>
      <c r="G10" s="8"/>
    </row>
    <row r="11" spans="1:9">
      <c r="A11" s="14">
        <v>5</v>
      </c>
      <c r="B11" s="8">
        <v>0</v>
      </c>
      <c r="C11" s="8">
        <v>0</v>
      </c>
      <c r="D11" s="28">
        <v>4</v>
      </c>
      <c r="E11" s="28">
        <v>4</v>
      </c>
      <c r="F11" s="8"/>
      <c r="G11" s="8"/>
    </row>
    <row r="12" spans="1:9">
      <c r="A12" s="14">
        <v>6</v>
      </c>
      <c r="B12" s="8"/>
      <c r="C12" s="8">
        <v>0</v>
      </c>
      <c r="D12" s="8"/>
      <c r="E12" s="28">
        <v>4.2</v>
      </c>
      <c r="F12" s="8"/>
      <c r="G12" s="8"/>
    </row>
    <row r="13" spans="1:9">
      <c r="A13" s="14">
        <v>7</v>
      </c>
      <c r="B13" s="8"/>
      <c r="C13" s="8">
        <v>0</v>
      </c>
      <c r="D13" s="8"/>
      <c r="E13" s="28">
        <v>4.2</v>
      </c>
      <c r="F13" s="8"/>
      <c r="G13" s="8"/>
    </row>
    <row r="14" spans="1:9">
      <c r="A14" s="14">
        <v>8</v>
      </c>
      <c r="B14" s="8"/>
      <c r="C14" s="8">
        <v>0</v>
      </c>
      <c r="D14" s="8"/>
      <c r="E14" s="28">
        <v>3.7</v>
      </c>
      <c r="F14" s="8"/>
      <c r="G14" s="8"/>
    </row>
    <row r="15" spans="1:9">
      <c r="A15" s="14">
        <v>9</v>
      </c>
      <c r="B15" s="8"/>
      <c r="C15" s="8">
        <v>0</v>
      </c>
      <c r="D15" s="8"/>
      <c r="E15" s="28">
        <v>3.7</v>
      </c>
      <c r="F15" s="8"/>
      <c r="G15" s="8"/>
    </row>
    <row r="16" spans="1:9">
      <c r="A16" s="14">
        <v>10</v>
      </c>
      <c r="B16" s="8"/>
      <c r="C16" s="8">
        <v>0</v>
      </c>
      <c r="D16" s="8"/>
      <c r="E16" s="28">
        <v>3.9</v>
      </c>
      <c r="F16" s="8"/>
      <c r="G16" s="8"/>
    </row>
    <row r="17" spans="1:7">
      <c r="A17" s="14">
        <v>11</v>
      </c>
      <c r="B17" s="8"/>
      <c r="C17" s="8">
        <v>0</v>
      </c>
      <c r="D17" s="8"/>
      <c r="E17" s="28">
        <v>3.9</v>
      </c>
      <c r="F17" s="8"/>
      <c r="G17" s="8"/>
    </row>
    <row r="18" spans="1:7">
      <c r="A18" s="14">
        <v>12</v>
      </c>
      <c r="B18" s="8"/>
      <c r="C18" s="8">
        <v>0</v>
      </c>
      <c r="D18" s="8"/>
      <c r="E18" s="28">
        <v>4</v>
      </c>
      <c r="F18" s="8"/>
      <c r="G18" s="8"/>
    </row>
    <row r="19" spans="1:7">
      <c r="A19" s="14">
        <v>13</v>
      </c>
      <c r="B19" s="8"/>
      <c r="C19" s="8">
        <v>0</v>
      </c>
      <c r="D19" s="8"/>
      <c r="E19" s="28">
        <v>4</v>
      </c>
      <c r="F19" s="8"/>
      <c r="G19" s="8"/>
    </row>
    <row r="20" spans="1:7">
      <c r="A20" s="14">
        <v>14</v>
      </c>
      <c r="B20" s="8"/>
      <c r="C20" s="8">
        <v>0</v>
      </c>
      <c r="D20" s="8"/>
      <c r="E20" s="28">
        <v>3.7</v>
      </c>
      <c r="F20" s="8"/>
      <c r="G20" s="8"/>
    </row>
    <row r="21" spans="1:7">
      <c r="A21" s="14">
        <v>15</v>
      </c>
      <c r="B21" s="8"/>
      <c r="C21" s="8">
        <v>0</v>
      </c>
      <c r="D21" s="8"/>
      <c r="E21" s="28">
        <v>3.7</v>
      </c>
      <c r="F21" s="8"/>
      <c r="G21" s="8"/>
    </row>
    <row r="22" spans="1:7">
      <c r="A22" s="14">
        <v>16</v>
      </c>
      <c r="B22" s="8"/>
      <c r="C22" s="8">
        <v>0</v>
      </c>
      <c r="D22" s="8"/>
      <c r="E22" s="28">
        <v>3.8</v>
      </c>
      <c r="F22" s="8"/>
      <c r="G22" s="8"/>
    </row>
    <row r="23" spans="1:7">
      <c r="A23" s="14">
        <v>17</v>
      </c>
      <c r="B23" s="8"/>
      <c r="C23" s="8">
        <v>0</v>
      </c>
      <c r="D23" s="8"/>
      <c r="E23" s="28">
        <v>3.6</v>
      </c>
      <c r="F23" s="8"/>
      <c r="G23" s="8"/>
    </row>
    <row r="24" spans="1:7">
      <c r="A24" s="14">
        <v>18</v>
      </c>
      <c r="B24" s="8"/>
      <c r="C24" s="8">
        <v>0</v>
      </c>
      <c r="D24" s="8"/>
      <c r="E24" s="28">
        <v>3.7</v>
      </c>
      <c r="F24" s="8"/>
      <c r="G24" s="8"/>
    </row>
    <row r="25" spans="1:7">
      <c r="A25" s="14">
        <v>19</v>
      </c>
      <c r="B25" s="8"/>
      <c r="C25" s="8">
        <v>0</v>
      </c>
      <c r="D25" s="8"/>
      <c r="E25" s="28">
        <v>3.8</v>
      </c>
      <c r="F25" s="8"/>
      <c r="G25" s="8"/>
    </row>
    <row r="26" spans="1:7">
      <c r="A26" s="14">
        <v>20</v>
      </c>
      <c r="B26" s="8"/>
      <c r="C26" s="8">
        <v>0</v>
      </c>
      <c r="D26" s="8"/>
      <c r="E26" s="28">
        <v>3.8</v>
      </c>
      <c r="F26" s="8"/>
      <c r="G26" s="8"/>
    </row>
    <row r="27" spans="1:7" ht="21" customHeight="1">
      <c r="A27" s="14" t="s">
        <v>14</v>
      </c>
      <c r="B27" s="72">
        <f>AVERAGE(C7:C26)</f>
        <v>0</v>
      </c>
      <c r="C27" s="72"/>
      <c r="D27" s="72">
        <f>AVERAGE(E7:E26)</f>
        <v>3.8649999999999998</v>
      </c>
      <c r="E27" s="72"/>
      <c r="F27" s="65"/>
      <c r="G27" s="65"/>
    </row>
    <row r="28" spans="1:7" ht="21" customHeight="1">
      <c r="A28" s="14" t="s">
        <v>15</v>
      </c>
      <c r="B28" s="65">
        <f>STDEV(C7:C26)</f>
        <v>0</v>
      </c>
      <c r="C28" s="65"/>
      <c r="D28" s="65">
        <f t="shared" ref="D28" si="0">STDEV(E7:E26)</f>
        <v>0.17554426642213125</v>
      </c>
      <c r="E28" s="65"/>
      <c r="F28" s="65"/>
      <c r="G28" s="65"/>
    </row>
    <row r="29" spans="1:7" ht="21" customHeight="1">
      <c r="A29" s="14" t="s">
        <v>16</v>
      </c>
      <c r="B29" s="65" t="s">
        <v>24</v>
      </c>
      <c r="C29" s="65"/>
      <c r="D29" s="65">
        <f>D28/D27*100</f>
        <v>4.5418956383475102</v>
      </c>
      <c r="E29" s="65"/>
      <c r="F29" s="65"/>
      <c r="G29" s="65"/>
    </row>
    <row r="30" spans="1:7" ht="21" customHeight="1">
      <c r="A30" s="14" t="s">
        <v>17</v>
      </c>
      <c r="B30" s="65">
        <v>0</v>
      </c>
      <c r="C30" s="65"/>
      <c r="D30" s="65">
        <v>3.31</v>
      </c>
      <c r="E30" s="65"/>
      <c r="F30" s="65"/>
      <c r="G30" s="65"/>
    </row>
    <row r="31" spans="1:7" ht="21" customHeight="1">
      <c r="A31" s="14" t="s">
        <v>18</v>
      </c>
      <c r="B31" s="66">
        <v>0.05</v>
      </c>
      <c r="C31" s="66"/>
      <c r="D31" s="66">
        <v>0.25</v>
      </c>
      <c r="E31" s="66"/>
      <c r="F31" s="65"/>
      <c r="G31" s="65"/>
    </row>
    <row r="32" spans="1:7" ht="21" customHeight="1">
      <c r="A32" s="14" t="s">
        <v>19</v>
      </c>
      <c r="B32" s="61" t="s">
        <v>24</v>
      </c>
      <c r="C32" s="61"/>
      <c r="D32" s="61">
        <v>7.56</v>
      </c>
      <c r="E32" s="61"/>
      <c r="F32" s="61"/>
      <c r="G32" s="61"/>
    </row>
    <row r="33" spans="1:7" ht="21" customHeight="1">
      <c r="A33" s="5" t="s">
        <v>20</v>
      </c>
      <c r="B33" s="65">
        <v>0</v>
      </c>
      <c r="C33" s="65"/>
      <c r="D33" s="65">
        <v>3.87</v>
      </c>
      <c r="E33" s="65"/>
      <c r="F33" s="61"/>
      <c r="G33" s="61"/>
    </row>
    <row r="34" spans="1:7" ht="21" customHeight="1">
      <c r="A34" s="5" t="s">
        <v>21</v>
      </c>
      <c r="B34" s="65">
        <v>0.05</v>
      </c>
      <c r="C34" s="65"/>
      <c r="D34" s="65">
        <v>0.25</v>
      </c>
      <c r="E34" s="65"/>
      <c r="F34" s="61"/>
      <c r="G34" s="61"/>
    </row>
    <row r="35" spans="1:7" ht="21" customHeight="1">
      <c r="A35" s="5" t="s">
        <v>22</v>
      </c>
      <c r="B35" s="61" t="s">
        <v>24</v>
      </c>
      <c r="C35" s="61"/>
      <c r="D35" s="61">
        <f>(D34/D33)*100</f>
        <v>6.459948320413436</v>
      </c>
      <c r="E35" s="61"/>
      <c r="F35" s="61"/>
      <c r="G35" s="61"/>
    </row>
    <row r="36" spans="1:7" ht="67.150000000000006" customHeight="1">
      <c r="A36" s="6" t="s">
        <v>23</v>
      </c>
      <c r="B36" s="63" t="s">
        <v>53</v>
      </c>
      <c r="C36" s="64"/>
      <c r="D36" s="64"/>
      <c r="E36" s="64"/>
      <c r="F36" s="64"/>
      <c r="G36" s="64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37">
    <mergeCell ref="B36:G36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30:C30"/>
    <mergeCell ref="D30:E30"/>
    <mergeCell ref="F30:G30"/>
    <mergeCell ref="B31:C31"/>
    <mergeCell ref="D31:E31"/>
    <mergeCell ref="F31:G31"/>
    <mergeCell ref="B28:C28"/>
    <mergeCell ref="D28:E28"/>
    <mergeCell ref="F28:G28"/>
    <mergeCell ref="B29:C29"/>
    <mergeCell ref="D29:E29"/>
    <mergeCell ref="F29:G29"/>
    <mergeCell ref="B5:C5"/>
    <mergeCell ref="D5:E5"/>
    <mergeCell ref="F5:G5"/>
    <mergeCell ref="B27:C27"/>
    <mergeCell ref="D27:E27"/>
    <mergeCell ref="F27:G27"/>
    <mergeCell ref="A1:G1"/>
    <mergeCell ref="B2:C2"/>
    <mergeCell ref="B3:C3"/>
    <mergeCell ref="E3:G3"/>
    <mergeCell ref="B4:C4"/>
    <mergeCell ref="E4:G4"/>
  </mergeCells>
  <phoneticPr fontId="2" type="noConversion"/>
  <pageMargins left="0.25" right="0.25" top="0.75" bottom="0.75" header="0.3" footer="0.3"/>
  <pageSetup paperSize="9" orientation="portrait" r:id="rId1"/>
  <headerFooter>
    <oddFooter>&amp;L&amp;G&amp;R&amp;G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Layout" zoomScaleNormal="100" workbookViewId="0">
      <selection activeCell="B4" sqref="B4:C4"/>
    </sheetView>
  </sheetViews>
  <sheetFormatPr defaultRowHeight="16.5"/>
  <cols>
    <col min="1" max="1" width="14" customWidth="1"/>
    <col min="2" max="7" width="12.625" customWidth="1"/>
    <col min="14" max="14" width="9" customWidth="1"/>
  </cols>
  <sheetData>
    <row r="1" spans="1:9" ht="26.25">
      <c r="A1" s="57" t="s">
        <v>0</v>
      </c>
      <c r="B1" s="57"/>
      <c r="C1" s="57"/>
      <c r="D1" s="57"/>
      <c r="E1" s="57"/>
      <c r="F1" s="57"/>
      <c r="G1" s="57"/>
      <c r="H1" s="1"/>
      <c r="I1" s="1"/>
    </row>
    <row r="2" spans="1:9" ht="24.95" customHeight="1">
      <c r="A2" s="3" t="s">
        <v>1</v>
      </c>
      <c r="B2" s="58" t="s">
        <v>61</v>
      </c>
      <c r="C2" s="58"/>
      <c r="D2" s="4" t="s">
        <v>2</v>
      </c>
      <c r="E2" s="4"/>
      <c r="F2" s="4" t="s">
        <v>3</v>
      </c>
      <c r="G2" s="4"/>
    </row>
    <row r="3" spans="1:9" ht="24.95" customHeight="1">
      <c r="A3" s="3" t="s">
        <v>4</v>
      </c>
      <c r="B3" s="58" t="s">
        <v>70</v>
      </c>
      <c r="C3" s="58"/>
      <c r="D3" s="3" t="s">
        <v>5</v>
      </c>
      <c r="E3" s="58" t="s">
        <v>69</v>
      </c>
      <c r="F3" s="58"/>
      <c r="G3" s="58"/>
    </row>
    <row r="4" spans="1:9" ht="24.95" customHeight="1">
      <c r="A4" s="3" t="s">
        <v>6</v>
      </c>
      <c r="B4" s="69" t="s">
        <v>34</v>
      </c>
      <c r="C4" s="70"/>
      <c r="D4" s="3" t="s">
        <v>7</v>
      </c>
      <c r="E4" s="58" t="s">
        <v>33</v>
      </c>
      <c r="F4" s="58"/>
      <c r="G4" s="58"/>
    </row>
    <row r="5" spans="1:9">
      <c r="A5" s="3"/>
      <c r="B5" s="58" t="s">
        <v>8</v>
      </c>
      <c r="C5" s="58"/>
      <c r="D5" s="58" t="s">
        <v>9</v>
      </c>
      <c r="E5" s="58"/>
      <c r="F5" s="58" t="s">
        <v>10</v>
      </c>
      <c r="G5" s="58"/>
    </row>
    <row r="6" spans="1:9">
      <c r="A6" s="14" t="s">
        <v>11</v>
      </c>
      <c r="B6" s="14" t="s">
        <v>12</v>
      </c>
      <c r="C6" s="14" t="s">
        <v>13</v>
      </c>
      <c r="D6" s="14" t="s">
        <v>12</v>
      </c>
      <c r="E6" s="27" t="s">
        <v>71</v>
      </c>
      <c r="F6" s="14" t="s">
        <v>12</v>
      </c>
      <c r="G6" s="14" t="s">
        <v>13</v>
      </c>
    </row>
    <row r="7" spans="1:9">
      <c r="A7" s="14">
        <v>1</v>
      </c>
      <c r="B7" s="8">
        <v>0</v>
      </c>
      <c r="C7" s="8">
        <v>0</v>
      </c>
      <c r="D7" s="28">
        <v>3.7</v>
      </c>
      <c r="E7" s="28">
        <v>3.7</v>
      </c>
      <c r="F7" s="8"/>
      <c r="G7" s="8"/>
    </row>
    <row r="8" spans="1:9">
      <c r="A8" s="14">
        <v>2</v>
      </c>
      <c r="B8" s="8">
        <v>0</v>
      </c>
      <c r="C8" s="8">
        <v>0</v>
      </c>
      <c r="D8" s="28">
        <v>3.8</v>
      </c>
      <c r="E8" s="28">
        <v>3.8</v>
      </c>
      <c r="F8" s="8"/>
      <c r="G8" s="8"/>
    </row>
    <row r="9" spans="1:9">
      <c r="A9" s="14">
        <v>3</v>
      </c>
      <c r="B9" s="8">
        <v>0</v>
      </c>
      <c r="C9" s="8">
        <v>0</v>
      </c>
      <c r="D9" s="28">
        <v>3.9</v>
      </c>
      <c r="E9" s="28">
        <v>3.9</v>
      </c>
      <c r="F9" s="8"/>
      <c r="G9" s="8"/>
    </row>
    <row r="10" spans="1:9">
      <c r="A10" s="14">
        <v>4</v>
      </c>
      <c r="B10" s="8">
        <v>0</v>
      </c>
      <c r="C10" s="8">
        <v>0</v>
      </c>
      <c r="D10" s="28">
        <v>4.0999999999999996</v>
      </c>
      <c r="E10" s="28">
        <v>4.0999999999999996</v>
      </c>
      <c r="F10" s="8"/>
      <c r="G10" s="8"/>
    </row>
    <row r="11" spans="1:9">
      <c r="A11" s="14">
        <v>5</v>
      </c>
      <c r="B11" s="8">
        <v>0</v>
      </c>
      <c r="C11" s="8">
        <v>0</v>
      </c>
      <c r="D11" s="28">
        <v>4.0999999999999996</v>
      </c>
      <c r="E11" s="28">
        <v>4.0999999999999996</v>
      </c>
      <c r="F11" s="8"/>
      <c r="G11" s="8"/>
    </row>
    <row r="12" spans="1:9">
      <c r="A12" s="14">
        <v>6</v>
      </c>
      <c r="B12" s="8"/>
      <c r="C12" s="8">
        <v>0</v>
      </c>
      <c r="D12" s="8"/>
      <c r="E12" s="28">
        <v>4.0999999999999996</v>
      </c>
      <c r="F12" s="8"/>
      <c r="G12" s="8"/>
    </row>
    <row r="13" spans="1:9">
      <c r="A13" s="14">
        <v>7</v>
      </c>
      <c r="B13" s="8"/>
      <c r="C13" s="8">
        <v>0</v>
      </c>
      <c r="D13" s="8"/>
      <c r="E13" s="28">
        <v>4.2</v>
      </c>
      <c r="F13" s="8"/>
      <c r="G13" s="8"/>
    </row>
    <row r="14" spans="1:9">
      <c r="A14" s="14">
        <v>8</v>
      </c>
      <c r="B14" s="8"/>
      <c r="C14" s="8">
        <v>0</v>
      </c>
      <c r="D14" s="8"/>
      <c r="E14" s="28">
        <v>3.8</v>
      </c>
      <c r="F14" s="8"/>
      <c r="G14" s="8"/>
    </row>
    <row r="15" spans="1:9">
      <c r="A15" s="14">
        <v>9</v>
      </c>
      <c r="B15" s="8"/>
      <c r="C15" s="8">
        <v>0</v>
      </c>
      <c r="D15" s="8"/>
      <c r="E15" s="28">
        <v>3.7</v>
      </c>
      <c r="F15" s="8"/>
      <c r="G15" s="8"/>
    </row>
    <row r="16" spans="1:9">
      <c r="A16" s="14">
        <v>10</v>
      </c>
      <c r="B16" s="8"/>
      <c r="C16" s="8">
        <v>0</v>
      </c>
      <c r="D16" s="8"/>
      <c r="E16" s="28">
        <v>3.8</v>
      </c>
      <c r="F16" s="8"/>
      <c r="G16" s="8"/>
    </row>
    <row r="17" spans="1:7">
      <c r="A17" s="14">
        <v>11</v>
      </c>
      <c r="B17" s="8"/>
      <c r="C17" s="8">
        <v>0</v>
      </c>
      <c r="D17" s="8"/>
      <c r="E17" s="28">
        <v>3.8</v>
      </c>
      <c r="F17" s="8"/>
      <c r="G17" s="8"/>
    </row>
    <row r="18" spans="1:7">
      <c r="A18" s="14">
        <v>12</v>
      </c>
      <c r="B18" s="8"/>
      <c r="C18" s="8">
        <v>0</v>
      </c>
      <c r="D18" s="8"/>
      <c r="E18" s="28">
        <v>3.9</v>
      </c>
      <c r="F18" s="8"/>
      <c r="G18" s="8"/>
    </row>
    <row r="19" spans="1:7">
      <c r="A19" s="14">
        <v>13</v>
      </c>
      <c r="B19" s="8"/>
      <c r="C19" s="8">
        <v>0</v>
      </c>
      <c r="D19" s="8"/>
      <c r="E19" s="28">
        <v>4</v>
      </c>
      <c r="F19" s="8"/>
      <c r="G19" s="8"/>
    </row>
    <row r="20" spans="1:7">
      <c r="A20" s="14">
        <v>14</v>
      </c>
      <c r="B20" s="8"/>
      <c r="C20" s="8">
        <v>0</v>
      </c>
      <c r="D20" s="8"/>
      <c r="E20" s="28">
        <v>3.7</v>
      </c>
      <c r="F20" s="8"/>
      <c r="G20" s="8"/>
    </row>
    <row r="21" spans="1:7">
      <c r="A21" s="14">
        <v>15</v>
      </c>
      <c r="B21" s="8"/>
      <c r="C21" s="8">
        <v>0</v>
      </c>
      <c r="D21" s="8"/>
      <c r="E21" s="28">
        <v>3.7</v>
      </c>
      <c r="F21" s="8"/>
      <c r="G21" s="8"/>
    </row>
    <row r="22" spans="1:7">
      <c r="A22" s="14">
        <v>16</v>
      </c>
      <c r="B22" s="8"/>
      <c r="C22" s="8">
        <v>0</v>
      </c>
      <c r="D22" s="8"/>
      <c r="E22" s="28">
        <v>3.7</v>
      </c>
      <c r="F22" s="8"/>
      <c r="G22" s="8"/>
    </row>
    <row r="23" spans="1:7">
      <c r="A23" s="14">
        <v>17</v>
      </c>
      <c r="B23" s="8"/>
      <c r="C23" s="8">
        <v>0</v>
      </c>
      <c r="D23" s="8"/>
      <c r="E23" s="28">
        <v>3.7</v>
      </c>
      <c r="F23" s="8"/>
      <c r="G23" s="8"/>
    </row>
    <row r="24" spans="1:7">
      <c r="A24" s="14">
        <v>18</v>
      </c>
      <c r="B24" s="8"/>
      <c r="C24" s="8">
        <v>0</v>
      </c>
      <c r="D24" s="8"/>
      <c r="E24" s="28">
        <v>3.7</v>
      </c>
      <c r="F24" s="8"/>
      <c r="G24" s="8"/>
    </row>
    <row r="25" spans="1:7">
      <c r="A25" s="14">
        <v>19</v>
      </c>
      <c r="B25" s="8"/>
      <c r="C25" s="8">
        <v>0</v>
      </c>
      <c r="D25" s="8"/>
      <c r="E25" s="28">
        <v>3.7</v>
      </c>
      <c r="F25" s="8"/>
      <c r="G25" s="8"/>
    </row>
    <row r="26" spans="1:7">
      <c r="A26" s="14">
        <v>20</v>
      </c>
      <c r="B26" s="8"/>
      <c r="C26" s="8">
        <v>0</v>
      </c>
      <c r="D26" s="8"/>
      <c r="E26" s="28">
        <v>3.7</v>
      </c>
      <c r="F26" s="8"/>
      <c r="G26" s="8"/>
    </row>
    <row r="27" spans="1:7" ht="21" customHeight="1">
      <c r="A27" s="14" t="s">
        <v>14</v>
      </c>
      <c r="B27" s="72">
        <f>AVERAGE(C7:C26)</f>
        <v>0</v>
      </c>
      <c r="C27" s="72"/>
      <c r="D27" s="72">
        <f>AVERAGE(E7:E26)</f>
        <v>3.8400000000000007</v>
      </c>
      <c r="E27" s="72"/>
      <c r="F27" s="65"/>
      <c r="G27" s="65"/>
    </row>
    <row r="28" spans="1:7" ht="21" customHeight="1">
      <c r="A28" s="14" t="s">
        <v>15</v>
      </c>
      <c r="B28" s="65">
        <f>STDEV(C7:C26)</f>
        <v>0</v>
      </c>
      <c r="C28" s="65"/>
      <c r="D28" s="65">
        <f t="shared" ref="D28" si="0">STDEV(E7:E26)</f>
        <v>0.16982963599783715</v>
      </c>
      <c r="E28" s="65"/>
      <c r="F28" s="65"/>
      <c r="G28" s="65"/>
    </row>
    <row r="29" spans="1:7" ht="21" customHeight="1">
      <c r="A29" s="14" t="s">
        <v>16</v>
      </c>
      <c r="B29" s="65" t="s">
        <v>24</v>
      </c>
      <c r="C29" s="65"/>
      <c r="D29" s="65">
        <f>D28/D27*100</f>
        <v>4.4226467707770087</v>
      </c>
      <c r="E29" s="65"/>
      <c r="F29" s="65"/>
      <c r="G29" s="65"/>
    </row>
    <row r="30" spans="1:7" ht="21" customHeight="1">
      <c r="A30" s="14" t="s">
        <v>17</v>
      </c>
      <c r="B30" s="65">
        <v>0</v>
      </c>
      <c r="C30" s="65"/>
      <c r="D30" s="65">
        <v>3.24</v>
      </c>
      <c r="E30" s="65"/>
      <c r="F30" s="65"/>
      <c r="G30" s="65"/>
    </row>
    <row r="31" spans="1:7" ht="21" customHeight="1">
      <c r="A31" s="14" t="s">
        <v>18</v>
      </c>
      <c r="B31" s="66">
        <v>0.05</v>
      </c>
      <c r="C31" s="66"/>
      <c r="D31" s="66">
        <v>0.27</v>
      </c>
      <c r="E31" s="66"/>
      <c r="F31" s="65"/>
      <c r="G31" s="65"/>
    </row>
    <row r="32" spans="1:7" ht="21" customHeight="1">
      <c r="A32" s="14" t="s">
        <v>19</v>
      </c>
      <c r="B32" s="61" t="s">
        <v>24</v>
      </c>
      <c r="C32" s="61"/>
      <c r="D32" s="61">
        <v>8.33</v>
      </c>
      <c r="E32" s="61"/>
      <c r="F32" s="61"/>
      <c r="G32" s="61"/>
    </row>
    <row r="33" spans="1:7" ht="21" customHeight="1">
      <c r="A33" s="5" t="s">
        <v>20</v>
      </c>
      <c r="B33" s="65">
        <v>0</v>
      </c>
      <c r="C33" s="65"/>
      <c r="D33" s="65">
        <v>3.84</v>
      </c>
      <c r="E33" s="65"/>
      <c r="F33" s="61"/>
      <c r="G33" s="61"/>
    </row>
    <row r="34" spans="1:7" ht="21" customHeight="1">
      <c r="A34" s="5" t="s">
        <v>21</v>
      </c>
      <c r="B34" s="65">
        <v>0.05</v>
      </c>
      <c r="C34" s="65"/>
      <c r="D34" s="65">
        <v>0.27</v>
      </c>
      <c r="E34" s="65"/>
      <c r="F34" s="61"/>
      <c r="G34" s="61"/>
    </row>
    <row r="35" spans="1:7" ht="21" customHeight="1">
      <c r="A35" s="5" t="s">
        <v>22</v>
      </c>
      <c r="B35" s="61" t="s">
        <v>24</v>
      </c>
      <c r="C35" s="61"/>
      <c r="D35" s="61">
        <f>(D34/D33)*100</f>
        <v>7.0312500000000018</v>
      </c>
      <c r="E35" s="61"/>
      <c r="F35" s="61"/>
      <c r="G35" s="61"/>
    </row>
    <row r="36" spans="1:7" ht="67.150000000000006" customHeight="1">
      <c r="A36" s="6" t="s">
        <v>23</v>
      </c>
      <c r="B36" s="63" t="s">
        <v>53</v>
      </c>
      <c r="C36" s="64"/>
      <c r="D36" s="64"/>
      <c r="E36" s="64"/>
      <c r="F36" s="64"/>
      <c r="G36" s="64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37">
    <mergeCell ref="B36:G36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30:C30"/>
    <mergeCell ref="D30:E30"/>
    <mergeCell ref="F30:G30"/>
    <mergeCell ref="B31:C31"/>
    <mergeCell ref="D31:E31"/>
    <mergeCell ref="F31:G31"/>
    <mergeCell ref="B28:C28"/>
    <mergeCell ref="D28:E28"/>
    <mergeCell ref="F28:G28"/>
    <mergeCell ref="B29:C29"/>
    <mergeCell ref="D29:E29"/>
    <mergeCell ref="F29:G29"/>
    <mergeCell ref="B5:C5"/>
    <mergeCell ref="D5:E5"/>
    <mergeCell ref="F5:G5"/>
    <mergeCell ref="B27:C27"/>
    <mergeCell ref="D27:E27"/>
    <mergeCell ref="F27:G27"/>
    <mergeCell ref="A1:G1"/>
    <mergeCell ref="B2:C2"/>
    <mergeCell ref="B3:C3"/>
    <mergeCell ref="E3:G3"/>
    <mergeCell ref="B4:C4"/>
    <mergeCell ref="E4:G4"/>
  </mergeCells>
  <phoneticPr fontId="2" type="noConversion"/>
  <pageMargins left="0.25" right="0.25" top="0.75" bottom="0.75" header="0.3" footer="0.3"/>
  <pageSetup paperSize="9" orientation="portrait" r:id="rId1"/>
  <headerFooter>
    <oddFooter>&amp;L&amp;G&amp;R&amp;G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IL-6</vt:lpstr>
      <vt:lpstr>A-HBs</vt:lpstr>
      <vt:lpstr>HAV IgM</vt:lpstr>
      <vt:lpstr>HBe Ag</vt:lpstr>
      <vt:lpstr>AHBC</vt:lpstr>
      <vt:lpstr>TP Ab(HSC)</vt:lpstr>
      <vt:lpstr>TP Ab (Routine)</vt:lpstr>
      <vt:lpstr>A HCV(Routine,3)</vt:lpstr>
      <vt:lpstr>A HCV(Routine,4)</vt:lpstr>
      <vt:lpstr>A HCV(HSC)</vt:lpstr>
      <vt:lpstr>HBs Ag(Qn)</vt:lpstr>
      <vt:lpstr>HIV(3)</vt:lpstr>
      <vt:lpstr>HIV(건진)</vt:lpstr>
      <vt:lpstr>HIV(4)</vt:lpstr>
      <vt:lpstr>HBe Ag (2)</vt:lpstr>
      <vt:lpstr>HBs Ag(QI)</vt:lpstr>
      <vt:lpstr>HBc IgM</vt:lpstr>
      <vt:lpstr>RPR</vt:lpstr>
      <vt:lpstr>HAV(1)</vt:lpstr>
      <vt:lpstr>HAV(2)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2024-03-25T00:33:49Z</cp:lastPrinted>
  <dcterms:created xsi:type="dcterms:W3CDTF">2022-01-18T06:17:56Z</dcterms:created>
  <dcterms:modified xsi:type="dcterms:W3CDTF">2024-04-02T07:57:19Z</dcterms:modified>
</cp:coreProperties>
</file>