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final_project\Al_data\"/>
    </mc:Choice>
  </mc:AlternateContent>
  <xr:revisionPtr revIDLastSave="0" documentId="13_ncr:1_{D099211C-1A13-4340-B975-EE951182F060}" xr6:coauthVersionLast="47" xr6:coauthVersionMax="47" xr10:uidLastSave="{00000000-0000-0000-0000-000000000000}"/>
  <bookViews>
    <workbookView xWindow="28680" yWindow="-120" windowWidth="29040" windowHeight="15720" activeTab="2" xr2:uid="{792125D8-4BE3-42A9-A8B9-87CD6DF8938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Sheet1!$Y$2:$Y$20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3" l="1" a="1"/>
  <c r="L21" i="3" s="1"/>
  <c r="K21" i="3" a="1"/>
  <c r="K21" i="3" s="1"/>
  <c r="Q139" i="1" l="1"/>
  <c r="N138" i="1"/>
  <c r="O138" i="1"/>
  <c r="P138" i="1"/>
  <c r="Q138" i="1"/>
  <c r="R138" i="1"/>
  <c r="N137" i="1"/>
  <c r="O137" i="1"/>
  <c r="P137" i="1"/>
  <c r="Q137" i="1"/>
  <c r="R137" i="1"/>
  <c r="F33" i="2"/>
  <c r="F32" i="2"/>
  <c r="F31" i="2"/>
  <c r="F30" i="2"/>
  <c r="F29" i="2"/>
  <c r="F28" i="2"/>
  <c r="F27" i="2"/>
  <c r="G17" i="2" s="1" a="1"/>
  <c r="G17" i="2" s="1"/>
  <c r="F26" i="2"/>
  <c r="F25" i="2"/>
  <c r="F24" i="2"/>
  <c r="F17" i="2" s="1" a="1"/>
  <c r="F17" i="2" s="1"/>
  <c r="F23" i="2"/>
  <c r="E17" i="2" s="1" a="1"/>
  <c r="E17" i="2" s="1"/>
  <c r="F22" i="2"/>
  <c r="F21" i="2"/>
  <c r="F20" i="2"/>
  <c r="F19" i="2"/>
  <c r="F18" i="2"/>
  <c r="M17" i="2" a="1"/>
  <c r="M17" i="2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D17" i="2" a="1"/>
  <c r="D17" i="2" s="1"/>
  <c r="C17" i="2" a="1"/>
  <c r="C17" i="2" s="1"/>
  <c r="B17" i="2" a="1"/>
  <c r="B17" i="2" s="1"/>
  <c r="N135" i="1"/>
  <c r="O135" i="1"/>
  <c r="P135" i="1"/>
  <c r="Q135" i="1"/>
  <c r="R135" i="1"/>
  <c r="N134" i="1"/>
  <c r="O134" i="1"/>
  <c r="P134" i="1"/>
  <c r="Q134" i="1"/>
  <c r="R134" i="1"/>
  <c r="N118" i="1"/>
  <c r="O118" i="1"/>
  <c r="P118" i="1"/>
  <c r="Q118" i="1"/>
  <c r="R118" i="1"/>
  <c r="N117" i="1"/>
  <c r="O117" i="1"/>
  <c r="P117" i="1"/>
  <c r="Q117" i="1"/>
  <c r="R117" i="1"/>
  <c r="N123" i="1"/>
  <c r="O123" i="1"/>
  <c r="P123" i="1"/>
  <c r="Q123" i="1"/>
  <c r="R123" i="1"/>
  <c r="N122" i="1"/>
  <c r="O122" i="1"/>
  <c r="P122" i="1"/>
  <c r="Q122" i="1"/>
  <c r="R122" i="1"/>
  <c r="N120" i="1"/>
  <c r="O120" i="1"/>
  <c r="P120" i="1"/>
  <c r="Q120" i="1"/>
  <c r="R120" i="1"/>
  <c r="N119" i="1"/>
  <c r="O119" i="1"/>
  <c r="P119" i="1"/>
  <c r="Q119" i="1"/>
  <c r="R119" i="1"/>
  <c r="N115" i="1"/>
  <c r="O115" i="1"/>
  <c r="P115" i="1"/>
  <c r="Q115" i="1"/>
  <c r="R115" i="1"/>
  <c r="N114" i="1"/>
  <c r="O114" i="1"/>
  <c r="P114" i="1"/>
  <c r="Q114" i="1"/>
  <c r="R114" i="1"/>
  <c r="N113" i="1"/>
  <c r="O113" i="1"/>
  <c r="P113" i="1"/>
  <c r="Q113" i="1"/>
  <c r="R113" i="1"/>
  <c r="N112" i="1"/>
  <c r="O112" i="1"/>
  <c r="P112" i="1"/>
  <c r="Q112" i="1"/>
  <c r="R112" i="1"/>
  <c r="N111" i="1"/>
  <c r="O111" i="1"/>
  <c r="P111" i="1"/>
  <c r="Q111" i="1"/>
  <c r="R111" i="1"/>
  <c r="N105" i="1"/>
  <c r="O105" i="1"/>
  <c r="P105" i="1"/>
  <c r="Q105" i="1"/>
  <c r="R105" i="1"/>
  <c r="N104" i="1"/>
  <c r="O104" i="1"/>
  <c r="P104" i="1"/>
  <c r="Q104" i="1"/>
  <c r="R104" i="1"/>
  <c r="N103" i="1"/>
  <c r="O103" i="1"/>
  <c r="P103" i="1"/>
  <c r="Q103" i="1"/>
  <c r="R103" i="1"/>
  <c r="N101" i="1"/>
  <c r="O101" i="1"/>
  <c r="P101" i="1"/>
  <c r="Q101" i="1"/>
  <c r="R101" i="1"/>
  <c r="N99" i="1"/>
  <c r="O99" i="1"/>
  <c r="P99" i="1"/>
  <c r="Q99" i="1"/>
  <c r="R99" i="1"/>
  <c r="N98" i="1"/>
  <c r="O98" i="1"/>
  <c r="P98" i="1"/>
  <c r="Q98" i="1"/>
  <c r="R98" i="1"/>
  <c r="N92" i="1"/>
  <c r="O92" i="1"/>
  <c r="P92" i="1"/>
  <c r="Q92" i="1"/>
  <c r="R92" i="1"/>
  <c r="N89" i="1"/>
  <c r="O89" i="1"/>
  <c r="P89" i="1"/>
  <c r="Q89" i="1"/>
  <c r="R89" i="1"/>
  <c r="N88" i="1"/>
  <c r="O88" i="1"/>
  <c r="P88" i="1"/>
  <c r="Q88" i="1"/>
  <c r="R88" i="1"/>
  <c r="N86" i="1"/>
  <c r="O86" i="1"/>
  <c r="P86" i="1"/>
  <c r="Q86" i="1"/>
  <c r="R86" i="1"/>
  <c r="N83" i="1"/>
  <c r="O83" i="1"/>
  <c r="P83" i="1"/>
  <c r="Q83" i="1"/>
  <c r="R83" i="1"/>
  <c r="N82" i="1"/>
  <c r="O82" i="1"/>
  <c r="P82" i="1"/>
  <c r="Q82" i="1"/>
  <c r="R82" i="1"/>
  <c r="N81" i="1"/>
  <c r="O81" i="1"/>
  <c r="P81" i="1"/>
  <c r="Q81" i="1"/>
  <c r="R81" i="1"/>
  <c r="N80" i="1"/>
  <c r="O80" i="1"/>
  <c r="P80" i="1"/>
  <c r="Q80" i="1"/>
  <c r="R80" i="1"/>
  <c r="N79" i="1"/>
  <c r="O79" i="1"/>
  <c r="P79" i="1"/>
  <c r="Q79" i="1"/>
  <c r="R79" i="1"/>
  <c r="N78" i="1"/>
  <c r="O78" i="1"/>
  <c r="P78" i="1"/>
  <c r="Q78" i="1"/>
  <c r="R78" i="1"/>
  <c r="N72" i="1"/>
  <c r="O72" i="1"/>
  <c r="P72" i="1"/>
  <c r="Q72" i="1"/>
  <c r="R72" i="1"/>
  <c r="N68" i="1"/>
  <c r="O68" i="1"/>
  <c r="P68" i="1"/>
  <c r="Q68" i="1"/>
  <c r="R68" i="1"/>
  <c r="N67" i="1"/>
  <c r="O67" i="1"/>
  <c r="P67" i="1"/>
  <c r="Q67" i="1"/>
  <c r="R67" i="1"/>
  <c r="N66" i="1"/>
  <c r="O66" i="1"/>
  <c r="P66" i="1"/>
  <c r="Q66" i="1"/>
  <c r="R66" i="1"/>
  <c r="N56" i="1"/>
  <c r="O56" i="1"/>
  <c r="P56" i="1"/>
  <c r="Q56" i="1"/>
  <c r="R56" i="1"/>
  <c r="N54" i="1"/>
  <c r="O54" i="1"/>
  <c r="P54" i="1"/>
  <c r="Q54" i="1"/>
  <c r="R54" i="1"/>
  <c r="N45" i="1"/>
  <c r="O45" i="1"/>
  <c r="P45" i="1"/>
  <c r="Q45" i="1"/>
  <c r="R45" i="1"/>
  <c r="N44" i="1"/>
  <c r="O44" i="1"/>
  <c r="P44" i="1"/>
  <c r="Q44" i="1"/>
  <c r="R44" i="1"/>
  <c r="N43" i="1"/>
  <c r="O43" i="1"/>
  <c r="P43" i="1"/>
  <c r="Q43" i="1"/>
  <c r="R43" i="1"/>
  <c r="N39" i="1"/>
  <c r="O39" i="1"/>
  <c r="P39" i="1"/>
  <c r="Q39" i="1"/>
  <c r="R39" i="1"/>
  <c r="N37" i="1"/>
  <c r="O37" i="1"/>
  <c r="P37" i="1"/>
  <c r="Q37" i="1"/>
  <c r="R37" i="1"/>
  <c r="N29" i="1"/>
  <c r="O29" i="1"/>
  <c r="P29" i="1"/>
  <c r="Q29" i="1"/>
  <c r="R29" i="1"/>
  <c r="N26" i="1"/>
  <c r="O26" i="1"/>
  <c r="P26" i="1"/>
  <c r="Q26" i="1"/>
  <c r="R26" i="1"/>
  <c r="N12" i="1"/>
  <c r="O12" i="1"/>
  <c r="P12" i="1"/>
  <c r="Q12" i="1"/>
  <c r="R12" i="1"/>
  <c r="N13" i="1"/>
  <c r="O13" i="1"/>
  <c r="P13" i="1"/>
  <c r="Q13" i="1"/>
  <c r="R13" i="1"/>
  <c r="N21" i="1"/>
  <c r="O21" i="1"/>
  <c r="P21" i="1"/>
  <c r="Q21" i="1"/>
  <c r="R21" i="1"/>
  <c r="N20" i="1"/>
  <c r="O20" i="1"/>
  <c r="P20" i="1"/>
  <c r="Q20" i="1"/>
  <c r="R20" i="1"/>
  <c r="N19" i="1"/>
  <c r="O19" i="1"/>
  <c r="P19" i="1"/>
  <c r="Q19" i="1"/>
  <c r="R19" i="1"/>
  <c r="N18" i="1"/>
  <c r="O18" i="1"/>
  <c r="P18" i="1"/>
  <c r="Q18" i="1"/>
  <c r="R18" i="1"/>
  <c r="N17" i="1"/>
  <c r="O17" i="1"/>
  <c r="P17" i="1"/>
  <c r="Q17" i="1"/>
  <c r="R17" i="1"/>
  <c r="N15" i="1"/>
  <c r="O15" i="1"/>
  <c r="P15" i="1"/>
  <c r="Q15" i="1"/>
  <c r="R15" i="1"/>
  <c r="N9" i="1"/>
  <c r="O9" i="1"/>
  <c r="P9" i="1"/>
  <c r="Q9" i="1"/>
  <c r="R9" i="1"/>
  <c r="N128" i="1"/>
  <c r="O128" i="1"/>
  <c r="P128" i="1"/>
  <c r="Q128" i="1"/>
  <c r="R128" i="1"/>
  <c r="N127" i="1"/>
  <c r="O127" i="1"/>
  <c r="P127" i="1"/>
  <c r="Q127" i="1"/>
  <c r="R127" i="1"/>
  <c r="N96" i="1"/>
  <c r="O96" i="1"/>
  <c r="P96" i="1"/>
  <c r="Q96" i="1"/>
  <c r="R96" i="1"/>
  <c r="N63" i="1"/>
  <c r="O63" i="1"/>
  <c r="P63" i="1"/>
  <c r="Q63" i="1"/>
  <c r="R63" i="1"/>
  <c r="N30" i="1"/>
  <c r="O30" i="1"/>
  <c r="P30" i="1"/>
  <c r="Q30" i="1"/>
  <c r="R30" i="1"/>
  <c r="N31" i="1"/>
  <c r="O31" i="1"/>
  <c r="P31" i="1"/>
  <c r="Q31" i="1"/>
  <c r="R31" i="1"/>
  <c r="N16" i="1"/>
  <c r="O16" i="1"/>
  <c r="P16" i="1"/>
  <c r="Q16" i="1"/>
  <c r="R16" i="1"/>
  <c r="N6" i="1"/>
  <c r="O6" i="1"/>
  <c r="P6" i="1"/>
  <c r="Q6" i="1"/>
  <c r="R6" i="1"/>
  <c r="N133" i="1"/>
  <c r="O133" i="1"/>
  <c r="P133" i="1"/>
  <c r="Q133" i="1"/>
  <c r="R133" i="1"/>
  <c r="N136" i="1"/>
  <c r="O136" i="1"/>
  <c r="P136" i="1"/>
  <c r="Q136" i="1"/>
  <c r="R136" i="1"/>
  <c r="N139" i="1"/>
  <c r="O139" i="1"/>
  <c r="P139" i="1"/>
  <c r="R139" i="1"/>
  <c r="N116" i="1"/>
  <c r="O116" i="1"/>
  <c r="P116" i="1"/>
  <c r="Q116" i="1"/>
  <c r="R116" i="1"/>
  <c r="N121" i="1"/>
  <c r="O121" i="1"/>
  <c r="P121" i="1"/>
  <c r="Q121" i="1"/>
  <c r="R121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N132" i="1"/>
  <c r="O132" i="1"/>
  <c r="P132" i="1"/>
  <c r="Q132" i="1"/>
  <c r="R132" i="1"/>
  <c r="N110" i="1"/>
  <c r="O110" i="1"/>
  <c r="P110" i="1"/>
  <c r="Q110" i="1"/>
  <c r="R110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02" i="1"/>
  <c r="O102" i="1"/>
  <c r="P102" i="1"/>
  <c r="Q102" i="1"/>
  <c r="R102" i="1"/>
  <c r="N100" i="1"/>
  <c r="O100" i="1"/>
  <c r="P100" i="1"/>
  <c r="Q100" i="1"/>
  <c r="R100" i="1"/>
  <c r="N97" i="1"/>
  <c r="O97" i="1"/>
  <c r="P97" i="1"/>
  <c r="Q97" i="1"/>
  <c r="R97" i="1"/>
  <c r="N95" i="1"/>
  <c r="O95" i="1"/>
  <c r="P95" i="1"/>
  <c r="Q95" i="1"/>
  <c r="R95" i="1"/>
  <c r="N94" i="1"/>
  <c r="O94" i="1"/>
  <c r="P94" i="1"/>
  <c r="Q94" i="1"/>
  <c r="R94" i="1"/>
  <c r="N93" i="1"/>
  <c r="O93" i="1"/>
  <c r="P93" i="1"/>
  <c r="Q93" i="1"/>
  <c r="R93" i="1"/>
  <c r="N91" i="1"/>
  <c r="O91" i="1"/>
  <c r="P91" i="1"/>
  <c r="Q91" i="1"/>
  <c r="R91" i="1"/>
  <c r="N90" i="1"/>
  <c r="O90" i="1"/>
  <c r="P90" i="1"/>
  <c r="Q90" i="1"/>
  <c r="R90" i="1"/>
  <c r="N64" i="1"/>
  <c r="O64" i="1"/>
  <c r="P64" i="1"/>
  <c r="Q64" i="1"/>
  <c r="R64" i="1"/>
  <c r="N65" i="1"/>
  <c r="O65" i="1"/>
  <c r="P65" i="1"/>
  <c r="Q65" i="1"/>
  <c r="R65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84" i="1"/>
  <c r="O84" i="1"/>
  <c r="P84" i="1"/>
  <c r="Q84" i="1"/>
  <c r="R84" i="1"/>
  <c r="N85" i="1"/>
  <c r="O85" i="1"/>
  <c r="P85" i="1"/>
  <c r="Q85" i="1"/>
  <c r="R85" i="1"/>
  <c r="N87" i="1"/>
  <c r="O87" i="1"/>
  <c r="P87" i="1"/>
  <c r="Q87" i="1"/>
  <c r="R87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5" i="1"/>
  <c r="O55" i="1"/>
  <c r="P55" i="1"/>
  <c r="Q55" i="1"/>
  <c r="R55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35" i="1"/>
  <c r="O35" i="1"/>
  <c r="P35" i="1"/>
  <c r="Q35" i="1"/>
  <c r="R35" i="1"/>
  <c r="N36" i="1"/>
  <c r="O36" i="1"/>
  <c r="P36" i="1"/>
  <c r="Q36" i="1"/>
  <c r="R36" i="1"/>
  <c r="N38" i="1"/>
  <c r="O38" i="1"/>
  <c r="P38" i="1"/>
  <c r="Q38" i="1"/>
  <c r="R38" i="1"/>
  <c r="N2" i="1"/>
  <c r="O2" i="1"/>
  <c r="P2" i="1"/>
  <c r="Q2" i="1"/>
  <c r="R2" i="1"/>
  <c r="N3" i="1"/>
  <c r="O3" i="1"/>
  <c r="P3" i="1"/>
  <c r="Q3" i="1"/>
  <c r="R3" i="1"/>
  <c r="N4" i="1"/>
  <c r="O4" i="1"/>
  <c r="P4" i="1"/>
  <c r="Q4" i="1"/>
  <c r="R4" i="1"/>
  <c r="N5" i="1"/>
  <c r="O5" i="1"/>
  <c r="P5" i="1"/>
  <c r="Q5" i="1"/>
  <c r="R5" i="1"/>
  <c r="N7" i="1"/>
  <c r="O7" i="1"/>
  <c r="P7" i="1"/>
  <c r="Q7" i="1"/>
  <c r="R7" i="1"/>
  <c r="N8" i="1"/>
  <c r="O8" i="1"/>
  <c r="P8" i="1"/>
  <c r="Q8" i="1"/>
  <c r="R8" i="1"/>
  <c r="N10" i="1"/>
  <c r="O10" i="1"/>
  <c r="P10" i="1"/>
  <c r="Q10" i="1"/>
  <c r="R10" i="1"/>
  <c r="N11" i="1"/>
  <c r="O11" i="1"/>
  <c r="P11" i="1"/>
  <c r="Q11" i="1"/>
  <c r="R11" i="1"/>
  <c r="N14" i="1"/>
  <c r="O14" i="1"/>
  <c r="P14" i="1"/>
  <c r="Q14" i="1"/>
  <c r="R14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7" i="1"/>
  <c r="O27" i="1"/>
  <c r="P27" i="1"/>
  <c r="Q27" i="1"/>
  <c r="R27" i="1"/>
  <c r="N28" i="1"/>
  <c r="O28" i="1"/>
  <c r="P28" i="1"/>
  <c r="Q28" i="1"/>
  <c r="R28" i="1"/>
  <c r="N32" i="1"/>
  <c r="O32" i="1"/>
  <c r="P32" i="1"/>
  <c r="Q32" i="1"/>
  <c r="R32" i="1"/>
  <c r="N33" i="1"/>
  <c r="O33" i="1"/>
  <c r="P33" i="1"/>
  <c r="Q33" i="1"/>
  <c r="R33" i="1"/>
  <c r="R34" i="1"/>
  <c r="Q34" i="1"/>
  <c r="P34" i="1"/>
  <c r="O34" i="1"/>
  <c r="N34" i="1"/>
  <c r="F163" i="1"/>
  <c r="F162" i="1"/>
  <c r="F161" i="1"/>
  <c r="F160" i="1"/>
  <c r="F159" i="1"/>
  <c r="F158" i="1"/>
  <c r="K40" i="1" l="1" a="1"/>
  <c r="K40" i="1" s="1"/>
  <c r="L40" i="1" a="1"/>
  <c r="L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<sst xmlns="http://schemas.openxmlformats.org/spreadsheetml/2006/main" count="299" uniqueCount="276">
  <si>
    <t>Cr</t>
    <phoneticPr fontId="1" type="noConversion"/>
  </si>
  <si>
    <t>Cu</t>
    <phoneticPr fontId="1" type="noConversion"/>
  </si>
  <si>
    <t>Fe</t>
    <phoneticPr fontId="1" type="noConversion"/>
  </si>
  <si>
    <t>Mg</t>
    <phoneticPr fontId="1" type="noConversion"/>
  </si>
  <si>
    <t>Mn</t>
    <phoneticPr fontId="1" type="noConversion"/>
  </si>
  <si>
    <t>Si</t>
    <phoneticPr fontId="1" type="noConversion"/>
  </si>
  <si>
    <t>Ti</t>
    <phoneticPr fontId="1" type="noConversion"/>
  </si>
  <si>
    <t>Zn</t>
    <phoneticPr fontId="1" type="noConversion"/>
  </si>
  <si>
    <t>O</t>
    <phoneticPr fontId="1" type="noConversion"/>
  </si>
  <si>
    <t>UTS</t>
    <phoneticPr fontId="1" type="noConversion"/>
  </si>
  <si>
    <t>YS</t>
    <phoneticPr fontId="1" type="noConversion"/>
  </si>
  <si>
    <t>EL</t>
    <phoneticPr fontId="1" type="noConversion"/>
  </si>
  <si>
    <t>T6</t>
    <phoneticPr fontId="1" type="noConversion"/>
  </si>
  <si>
    <t>7001-T75</t>
    <phoneticPr fontId="1" type="noConversion"/>
  </si>
  <si>
    <t>Zr</t>
    <phoneticPr fontId="1" type="noConversion"/>
  </si>
  <si>
    <t>7005-T53</t>
    <phoneticPr fontId="1" type="noConversion"/>
  </si>
  <si>
    <t>7005-T6</t>
    <phoneticPr fontId="1" type="noConversion"/>
  </si>
  <si>
    <t>7016-T5</t>
    <phoneticPr fontId="1" type="noConversion"/>
  </si>
  <si>
    <t>class</t>
    <phoneticPr fontId="1" type="noConversion"/>
  </si>
  <si>
    <t>T5</t>
    <phoneticPr fontId="1" type="noConversion"/>
  </si>
  <si>
    <t>7020-T6</t>
    <phoneticPr fontId="1" type="noConversion"/>
  </si>
  <si>
    <t>Wrought Aluminum</t>
  </si>
  <si>
    <r>
      <rPr>
        <sz val="10"/>
        <color rgb="FF374151"/>
        <rFont val="맑은 고딕"/>
        <family val="3"/>
        <charset val="129"/>
      </rPr>
      <t>주조나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압연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단조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등과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같은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형태로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만들어진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특별한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없이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기계적인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가공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기계적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특성에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대한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특정한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제한이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없으며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일반적으로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후속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가공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열처리를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최종적인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형태로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</si>
  <si>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>F (as fabricated)</t>
  </si>
  <si>
    <r>
      <rPr>
        <sz val="10"/>
        <color rgb="FF374151"/>
        <rFont val="맑은 고딕"/>
        <family val="3"/>
        <charset val="129"/>
      </rPr>
      <t>주조나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압연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단조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등으로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형태가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만들어진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일부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시점에서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고온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냉각하여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미세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구조를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안정화시킨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의미합니다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낮은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달성하기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위해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사용되며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후속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가공성을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향상시키거나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인성을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최대화하기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위해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</si>
  <si>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O, annealed: </t>
  </si>
  <si>
    <r>
      <rPr>
        <sz val="10"/>
        <color rgb="FF374151"/>
        <rFont val="맑은 고딕"/>
        <family val="3"/>
        <charset val="129"/>
      </rPr>
      <t>열처리가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불가능한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압연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단조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통해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높이는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일반적으로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상온에서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수행됩니다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표기는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일반적으로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냉간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가공량과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후속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조건을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나타냅니다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</si>
  <si>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H, strain hardened: </t>
  </si>
  <si>
    <r>
      <rPr>
        <sz val="10"/>
        <color rgb="FF374151"/>
        <rFont val="맑은 고딕"/>
        <family val="3"/>
        <charset val="129"/>
      </rPr>
      <t>자연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알루미늄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고온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빠른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냉각을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통해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구조를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안정화시키는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일부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경과에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따라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증가할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있습니다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</si>
  <si>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W, solution heat treated: </t>
  </si>
  <si>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가능한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합금에서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자연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또는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인공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만들어내는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합금에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따라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다양한</t>
    </r>
    <r>
      <rPr>
        <sz val="10"/>
        <color rgb="FF374151"/>
        <rFont val="Segoe UI"/>
        <family val="2"/>
      </rPr>
      <t xml:space="preserve"> T </t>
    </r>
    <r>
      <rPr>
        <sz val="10"/>
        <color rgb="FF374151"/>
        <rFont val="맑은 고딕"/>
        <family val="3"/>
        <charset val="129"/>
      </rPr>
      <t>후속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방법이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적용됩니다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</si>
  <si>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T, thermally treated to produce stable tempers other than F, O, or H: </t>
    <phoneticPr fontId="1" type="noConversion"/>
  </si>
  <si>
    <t>Cast Aluminum Alloys</t>
  </si>
  <si>
    <r>
      <t xml:space="preserve"> </t>
    </r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공정을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기계적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없는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나타냅니다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대부분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다이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주조로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생산된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제품들에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많이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</si>
  <si>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>F, as fabricated (제조상태):</t>
  </si>
  <si>
    <r>
      <rPr>
        <sz val="10"/>
        <color rgb="FF374151"/>
        <rFont val="맑은 고딕"/>
        <family val="3"/>
        <charset val="129"/>
      </rPr>
      <t>고온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부드러워진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나타냅니다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연성을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향상시키고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치수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높이기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위해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사용되지만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완성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온도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처리로는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많이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사용되지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않습니다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</si>
  <si>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O, annealed (과립화): </t>
  </si>
  <si>
    <r>
      <rPr>
        <sz val="10"/>
        <color rgb="FF374151"/>
        <rFont val="맑은 고딕"/>
        <family val="3"/>
        <charset val="129"/>
      </rPr>
      <t>용액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인공적인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통해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기계적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특성과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치수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향상시키는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온도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나타냅니다</t>
    </r>
    <r>
      <rPr>
        <sz val="10"/>
        <color rgb="FF374151"/>
        <rFont val="Segoe UI"/>
        <family val="2"/>
      </rPr>
      <t>. T4, T5, T6, T7</t>
    </r>
    <r>
      <rPr>
        <sz val="10"/>
        <color rgb="FF374151"/>
        <rFont val="맑은 고딕"/>
        <family val="3"/>
        <charset val="129"/>
      </rPr>
      <t>로</t>
    </r>
    <r>
      <rPr>
        <sz val="10"/>
        <color rgb="FF374151"/>
        <rFont val="Segoe UI"/>
        <family val="2"/>
      </rPr>
      <t xml:space="preserve"> 4</t>
    </r>
    <r>
      <rPr>
        <sz val="10"/>
        <color rgb="FF374151"/>
        <rFont val="맑은 고딕"/>
        <family val="3"/>
        <charset val="129"/>
      </rPr>
      <t>가지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하위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분류가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있으며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각각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다양한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목적으로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</si>
  <si>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T, thermally treated to produce stable tempers other than O or F (O 또는 F 외의 안정적인 온도 처리): </t>
  </si>
  <si>
    <r>
      <rPr>
        <sz val="10"/>
        <color rgb="FF374151"/>
        <rFont val="맑은 고딕"/>
        <family val="3"/>
        <charset val="129"/>
      </rPr>
      <t>용액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추가적인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기계적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없이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자연적으로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불안정한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온도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처리입니다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</si>
  <si>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T4: </t>
  </si>
  <si>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인공적인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치수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향상시키고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높이기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위해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</si>
  <si>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T5: </t>
  </si>
  <si>
    <r>
      <rPr>
        <sz val="10"/>
        <color rgb="FF374151"/>
        <rFont val="맑은 고딕"/>
        <family val="3"/>
        <charset val="129"/>
      </rPr>
      <t>용액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최대의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높은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충분한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연성을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가지며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속성과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치수를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안정시킵니다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</si>
  <si>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T6: </t>
  </si>
  <si>
    <r>
      <rPr>
        <sz val="10"/>
        <color rgb="FF374151"/>
        <rFont val="맑은 고딕"/>
        <family val="3"/>
        <charset val="129"/>
      </rPr>
      <t>용액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과연화된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높은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연성을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갖추며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속성과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치수를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안정시킵니다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</si>
  <si>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T7: </t>
  </si>
  <si>
    <t>T4</t>
    <phoneticPr fontId="1" type="noConversion"/>
  </si>
  <si>
    <t>T7</t>
    <phoneticPr fontId="1" type="noConversion"/>
  </si>
  <si>
    <t>Ni</t>
    <phoneticPr fontId="1" type="noConversion"/>
  </si>
  <si>
    <t>V</t>
    <phoneticPr fontId="1" type="noConversion"/>
  </si>
  <si>
    <t>As remainder</t>
  </si>
  <si>
    <t>Chromium, Cr </t>
  </si>
  <si>
    <t>Copper, Cu </t>
  </si>
  <si>
    <t>Iron, Fe </t>
  </si>
  <si>
    <t>Magnesium, Mg </t>
  </si>
  <si>
    <t>Manganese, Mn </t>
  </si>
  <si>
    <t>&lt;= 0.10 %</t>
  </si>
  <si>
    <t>Silicon, Si </t>
  </si>
  <si>
    <t>Titanium, Ti </t>
  </si>
  <si>
    <t>Zinc, Zn </t>
  </si>
  <si>
    <t>Aluminum, Al </t>
  </si>
  <si>
    <t>함수</t>
    <phoneticPr fontId="1" type="noConversion"/>
  </si>
  <si>
    <t>7020-T652</t>
    <phoneticPr fontId="1" type="noConversion"/>
  </si>
  <si>
    <t>7021-T62</t>
    <phoneticPr fontId="1" type="noConversion"/>
  </si>
  <si>
    <t>`</t>
    <phoneticPr fontId="1" type="noConversion"/>
  </si>
  <si>
    <t>&lt;= 0.12 %</t>
  </si>
  <si>
    <t>7029-T5</t>
  </si>
  <si>
    <t>7034-T6</t>
  </si>
  <si>
    <t>7039-T61</t>
  </si>
  <si>
    <t>&lt;= 0.06 %</t>
  </si>
  <si>
    <t>1.2 - 1.9 %</t>
  </si>
  <si>
    <t>7049-T352</t>
  </si>
  <si>
    <t>7049-T7352</t>
  </si>
  <si>
    <t>7050-T73510</t>
  </si>
  <si>
    <t>1.9 - 2.6 %</t>
  </si>
  <si>
    <t>7068-T6</t>
  </si>
  <si>
    <t>7068-T76</t>
  </si>
  <si>
    <t>7075-T6</t>
  </si>
  <si>
    <t>7076-T61</t>
    <phoneticPr fontId="1" type="noConversion"/>
  </si>
  <si>
    <t>A</t>
    <phoneticPr fontId="1" type="noConversion"/>
  </si>
  <si>
    <t>7001-A</t>
    <phoneticPr fontId="1" type="noConversion"/>
  </si>
  <si>
    <t>7005-A</t>
    <phoneticPr fontId="1" type="noConversion"/>
  </si>
  <si>
    <t>7039-A</t>
    <phoneticPr fontId="1" type="noConversion"/>
  </si>
  <si>
    <t>7075-A</t>
    <phoneticPr fontId="1" type="noConversion"/>
  </si>
  <si>
    <t>7175-T66</t>
  </si>
  <si>
    <t>7175-T7351</t>
  </si>
  <si>
    <t>7178-A</t>
    <phoneticPr fontId="1" type="noConversion"/>
  </si>
  <si>
    <t>7178-T6</t>
  </si>
  <si>
    <t>7178-T76</t>
  </si>
  <si>
    <t>7475-T61</t>
    <phoneticPr fontId="1" type="noConversion"/>
  </si>
  <si>
    <t>88.5 - 91.5 %</t>
  </si>
  <si>
    <t>0.18 - 0.25 %</t>
  </si>
  <si>
    <t>5.2 - 6.2 %</t>
  </si>
  <si>
    <t>7475-T7351</t>
  </si>
  <si>
    <t>7003-T5</t>
    <phoneticPr fontId="1" type="noConversion"/>
  </si>
  <si>
    <t>7003-T6</t>
    <phoneticPr fontId="1" type="noConversion"/>
  </si>
  <si>
    <t>7010-T6</t>
    <phoneticPr fontId="1" type="noConversion"/>
  </si>
  <si>
    <t>7010-T73</t>
    <phoneticPr fontId="1" type="noConversion"/>
  </si>
  <si>
    <t>7020-A</t>
    <phoneticPr fontId="1" type="noConversion"/>
  </si>
  <si>
    <t>7020-T4</t>
    <phoneticPr fontId="1" type="noConversion"/>
  </si>
  <si>
    <t>7022-T6</t>
    <phoneticPr fontId="1" type="noConversion"/>
  </si>
  <si>
    <t>7049-T6</t>
    <phoneticPr fontId="1" type="noConversion"/>
  </si>
  <si>
    <t>7108-T6</t>
    <phoneticPr fontId="1" type="noConversion"/>
  </si>
  <si>
    <t>7116-T5</t>
    <phoneticPr fontId="1" type="noConversion"/>
  </si>
  <si>
    <t>7129-T5</t>
    <phoneticPr fontId="1" type="noConversion"/>
  </si>
  <si>
    <t>7129-T6</t>
    <phoneticPr fontId="1" type="noConversion"/>
  </si>
  <si>
    <t>7204-A</t>
    <phoneticPr fontId="1" type="noConversion"/>
  </si>
  <si>
    <t>7204-T4</t>
    <phoneticPr fontId="1" type="noConversion"/>
  </si>
  <si>
    <t>7204-T6</t>
    <phoneticPr fontId="1" type="noConversion"/>
  </si>
  <si>
    <t>7004-T6</t>
    <phoneticPr fontId="1" type="noConversion"/>
  </si>
  <si>
    <t>7001-T651</t>
    <phoneticPr fontId="1" type="noConversion"/>
  </si>
  <si>
    <t>AHT</t>
    <phoneticPr fontId="1" type="noConversion"/>
  </si>
  <si>
    <t>stress-relieved by stretching</t>
    <phoneticPr fontId="1" type="noConversion"/>
  </si>
  <si>
    <t>7005-T5</t>
    <phoneticPr fontId="1" type="noConversion"/>
  </si>
  <si>
    <t>7010-T651</t>
    <phoneticPr fontId="1" type="noConversion"/>
  </si>
  <si>
    <t>7010-T7351</t>
    <phoneticPr fontId="1" type="noConversion"/>
  </si>
  <si>
    <t>7010-T74</t>
    <phoneticPr fontId="1" type="noConversion"/>
  </si>
  <si>
    <t>7010-T7451</t>
    <phoneticPr fontId="1" type="noConversion"/>
  </si>
  <si>
    <t>7010-T76</t>
    <phoneticPr fontId="1" type="noConversion"/>
  </si>
  <si>
    <t>7010-T7651</t>
    <phoneticPr fontId="1" type="noConversion"/>
  </si>
  <si>
    <t>7012-T6</t>
    <phoneticPr fontId="1" type="noConversion"/>
  </si>
  <si>
    <t>7014-T6</t>
    <phoneticPr fontId="1" type="noConversion"/>
  </si>
  <si>
    <t>7009-A</t>
    <phoneticPr fontId="1" type="noConversion"/>
  </si>
  <si>
    <t>7009-T6</t>
    <phoneticPr fontId="1" type="noConversion"/>
  </si>
  <si>
    <t>7015-T6</t>
    <phoneticPr fontId="1" type="noConversion"/>
  </si>
  <si>
    <t>7016-T6</t>
    <phoneticPr fontId="1" type="noConversion"/>
  </si>
  <si>
    <t>7017-T6</t>
    <phoneticPr fontId="1" type="noConversion"/>
  </si>
  <si>
    <t>7018-T6</t>
    <phoneticPr fontId="1" type="noConversion"/>
  </si>
  <si>
    <t>7019-T651</t>
    <phoneticPr fontId="1" type="noConversion"/>
  </si>
  <si>
    <t>7023-T6</t>
    <phoneticPr fontId="1" type="noConversion"/>
  </si>
  <si>
    <t>7024-T651</t>
    <phoneticPr fontId="1" type="noConversion"/>
  </si>
  <si>
    <t>7024-T6</t>
    <phoneticPr fontId="1" type="noConversion"/>
  </si>
  <si>
    <t>7030-A</t>
    <phoneticPr fontId="1" type="noConversion"/>
  </si>
  <si>
    <t>7030-T4</t>
    <phoneticPr fontId="1" type="noConversion"/>
  </si>
  <si>
    <t>7030-T6</t>
    <phoneticPr fontId="1" type="noConversion"/>
  </si>
  <si>
    <t>7030-T7</t>
    <phoneticPr fontId="1" type="noConversion"/>
  </si>
  <si>
    <t>7035-T6</t>
    <phoneticPr fontId="1" type="noConversion"/>
  </si>
  <si>
    <t>7037-T7452</t>
    <phoneticPr fontId="1" type="noConversion"/>
  </si>
  <si>
    <t>7039-T6</t>
    <phoneticPr fontId="1" type="noConversion"/>
  </si>
  <si>
    <t>7039-T64</t>
    <phoneticPr fontId="1" type="noConversion"/>
  </si>
  <si>
    <t>7040-T7451</t>
    <phoneticPr fontId="1" type="noConversion"/>
  </si>
  <si>
    <t>7056-T721</t>
    <phoneticPr fontId="1" type="noConversion"/>
  </si>
  <si>
    <t>7056-T751</t>
    <phoneticPr fontId="1" type="noConversion"/>
  </si>
  <si>
    <t>7056-T761</t>
    <phoneticPr fontId="1" type="noConversion"/>
  </si>
  <si>
    <t>7056-T7651</t>
    <phoneticPr fontId="1" type="noConversion"/>
  </si>
  <si>
    <t>7065-T7451</t>
    <phoneticPr fontId="1" type="noConversion"/>
  </si>
  <si>
    <t>7065-T7651</t>
    <phoneticPr fontId="1" type="noConversion"/>
  </si>
  <si>
    <t>7075-T73</t>
    <phoneticPr fontId="1" type="noConversion"/>
  </si>
  <si>
    <t>7075-T7351</t>
    <phoneticPr fontId="1" type="noConversion"/>
  </si>
  <si>
    <t>7075-T74</t>
    <phoneticPr fontId="1" type="noConversion"/>
  </si>
  <si>
    <t>7075-T7451</t>
    <phoneticPr fontId="1" type="noConversion"/>
  </si>
  <si>
    <t>7075-T76</t>
    <phoneticPr fontId="1" type="noConversion"/>
  </si>
  <si>
    <t>7075-T6510</t>
    <phoneticPr fontId="1" type="noConversion"/>
  </si>
  <si>
    <t>7081-T6</t>
    <phoneticPr fontId="1" type="noConversion"/>
  </si>
  <si>
    <t>7081-T651</t>
    <phoneticPr fontId="1" type="noConversion"/>
  </si>
  <si>
    <t>7085-T6</t>
    <phoneticPr fontId="1" type="noConversion"/>
  </si>
  <si>
    <t>7085-T651</t>
    <phoneticPr fontId="1" type="noConversion"/>
  </si>
  <si>
    <t>7099-T7451</t>
    <phoneticPr fontId="1" type="noConversion"/>
  </si>
  <si>
    <t>7099-T7651</t>
    <phoneticPr fontId="1" type="noConversion"/>
  </si>
  <si>
    <t>7136-T3511</t>
    <phoneticPr fontId="1" type="noConversion"/>
  </si>
  <si>
    <t>7136-T74511</t>
    <phoneticPr fontId="1" type="noConversion"/>
  </si>
  <si>
    <t>7136-T76511</t>
    <phoneticPr fontId="1" type="noConversion"/>
  </si>
  <si>
    <t>7140-T7451</t>
    <phoneticPr fontId="1" type="noConversion"/>
  </si>
  <si>
    <t>7140-T7651</t>
    <phoneticPr fontId="1" type="noConversion"/>
  </si>
  <si>
    <t>7149-T73511</t>
    <phoneticPr fontId="1" type="noConversion"/>
  </si>
  <si>
    <t>7150-T6151</t>
    <phoneticPr fontId="1" type="noConversion"/>
  </si>
  <si>
    <t>7150-T651</t>
    <phoneticPr fontId="1" type="noConversion"/>
  </si>
  <si>
    <t>7150-T7751</t>
    <phoneticPr fontId="1" type="noConversion"/>
  </si>
  <si>
    <t>7150-T77511</t>
    <phoneticPr fontId="1" type="noConversion"/>
  </si>
  <si>
    <t>7155-T76</t>
    <phoneticPr fontId="1" type="noConversion"/>
  </si>
  <si>
    <t>7175-T736</t>
    <phoneticPr fontId="1" type="noConversion"/>
  </si>
  <si>
    <t>7175-T74</t>
    <phoneticPr fontId="1" type="noConversion"/>
  </si>
  <si>
    <t>7175-T7452</t>
    <phoneticPr fontId="1" type="noConversion"/>
  </si>
  <si>
    <t>7175-T7454</t>
    <phoneticPr fontId="1" type="noConversion"/>
  </si>
  <si>
    <t>7175-T76</t>
    <phoneticPr fontId="1" type="noConversion"/>
  </si>
  <si>
    <t>7178-T62</t>
    <phoneticPr fontId="1" type="noConversion"/>
  </si>
  <si>
    <t>7178-T6510</t>
    <phoneticPr fontId="1" type="noConversion"/>
  </si>
  <si>
    <t>7178-T6511</t>
    <phoneticPr fontId="1" type="noConversion"/>
  </si>
  <si>
    <t>7178-T7610</t>
    <phoneticPr fontId="1" type="noConversion"/>
  </si>
  <si>
    <t>7178-T76511</t>
    <phoneticPr fontId="1" type="noConversion"/>
  </si>
  <si>
    <t>7249-T76511</t>
    <phoneticPr fontId="1" type="noConversion"/>
  </si>
  <si>
    <t>7255-T7751</t>
    <phoneticPr fontId="1" type="noConversion"/>
  </si>
  <si>
    <t>7349-T76511</t>
    <phoneticPr fontId="1" type="noConversion"/>
  </si>
  <si>
    <t>7449-T7651</t>
    <phoneticPr fontId="1" type="noConversion"/>
  </si>
  <si>
    <t>7449-T7951</t>
    <phoneticPr fontId="1" type="noConversion"/>
  </si>
  <si>
    <t>7449-T79511</t>
    <phoneticPr fontId="1" type="noConversion"/>
  </si>
  <si>
    <t>7475-T62</t>
    <phoneticPr fontId="1" type="noConversion"/>
  </si>
  <si>
    <t>7475-T651</t>
    <phoneticPr fontId="1" type="noConversion"/>
  </si>
  <si>
    <t>7026-T6</t>
    <phoneticPr fontId="1" type="noConversion"/>
  </si>
  <si>
    <t>7028-T6</t>
    <phoneticPr fontId="1" type="noConversion"/>
  </si>
  <si>
    <t>7031-T6</t>
    <phoneticPr fontId="1" type="noConversion"/>
  </si>
  <si>
    <t>7032-T6</t>
    <phoneticPr fontId="1" type="noConversion"/>
  </si>
  <si>
    <t>7033-T6</t>
    <phoneticPr fontId="1" type="noConversion"/>
  </si>
  <si>
    <t>7036-T6</t>
    <phoneticPr fontId="1" type="noConversion"/>
  </si>
  <si>
    <t>7041-T6</t>
    <phoneticPr fontId="1" type="noConversion"/>
  </si>
  <si>
    <t>7042-T6</t>
    <phoneticPr fontId="1" type="noConversion"/>
  </si>
  <si>
    <t>7046-T6</t>
    <phoneticPr fontId="1" type="noConversion"/>
  </si>
  <si>
    <t>7047-T7351</t>
    <phoneticPr fontId="1" type="noConversion"/>
  </si>
  <si>
    <t>7060-T6</t>
    <phoneticPr fontId="1" type="noConversion"/>
  </si>
  <si>
    <t>7064-T6</t>
    <phoneticPr fontId="1" type="noConversion"/>
  </si>
  <si>
    <t>7093-T7451</t>
    <phoneticPr fontId="1" type="noConversion"/>
  </si>
  <si>
    <t>7095-T7351</t>
    <phoneticPr fontId="1" type="noConversion"/>
  </si>
  <si>
    <t>7168-T6511</t>
    <phoneticPr fontId="1" type="noConversion"/>
  </si>
  <si>
    <t>7181-T6</t>
    <phoneticPr fontId="1" type="noConversion"/>
  </si>
  <si>
    <t>7185-T6</t>
    <phoneticPr fontId="1" type="noConversion"/>
  </si>
  <si>
    <t>7229-T651</t>
    <phoneticPr fontId="1" type="noConversion"/>
  </si>
  <si>
    <t>7001</t>
  </si>
  <si>
    <t>7003</t>
  </si>
  <si>
    <t>7004</t>
  </si>
  <si>
    <t>7005</t>
  </si>
  <si>
    <t>7009</t>
  </si>
  <si>
    <t>7010</t>
  </si>
  <si>
    <t>7012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</si>
  <si>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</si>
  <si>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</si>
  <si>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</si>
  <si>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</si>
  <si>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</si>
  <si>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</si>
  <si>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</si>
  <si>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</si>
  <si>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</si>
  <si>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</si>
  <si>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</si>
  <si>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7026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</si>
  <si>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</si>
  <si>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</si>
  <si>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</si>
  <si>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</si>
  <si>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</si>
  <si>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</si>
  <si>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</si>
  <si>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</si>
  <si>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</si>
  <si>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</si>
  <si>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7039</t>
  </si>
  <si>
    <t>7040</t>
  </si>
  <si>
    <t>7041</t>
  </si>
  <si>
    <t>7042</t>
  </si>
  <si>
    <t>7046</t>
  </si>
  <si>
    <t>7047</t>
  </si>
  <si>
    <t>7049</t>
  </si>
  <si>
    <t>7050</t>
  </si>
  <si>
    <t>7056</t>
  </si>
  <si>
    <t>7060</t>
  </si>
  <si>
    <t>7064</t>
  </si>
  <si>
    <t>7065</t>
  </si>
  <si>
    <t>7068</t>
  </si>
  <si>
    <t>7075</t>
  </si>
  <si>
    <t>7076</t>
  </si>
  <si>
    <t>7081</t>
  </si>
  <si>
    <t>7085</t>
  </si>
  <si>
    <t>7093</t>
  </si>
  <si>
    <t>7095</t>
  </si>
  <si>
    <t>7099</t>
  </si>
  <si>
    <t>7108</t>
  </si>
  <si>
    <t>7116</t>
  </si>
  <si>
    <t>7129</t>
  </si>
  <si>
    <t>7136</t>
  </si>
  <si>
    <t>7140</t>
  </si>
  <si>
    <t>7149</t>
  </si>
  <si>
    <t>7150</t>
  </si>
  <si>
    <t>7155</t>
  </si>
  <si>
    <t>7168</t>
  </si>
  <si>
    <t>7175</t>
  </si>
  <si>
    <t>7178</t>
  </si>
  <si>
    <t>7181</t>
  </si>
  <si>
    <t>7185</t>
  </si>
  <si>
    <t>7204</t>
  </si>
  <si>
    <t>7229</t>
  </si>
  <si>
    <t>7249</t>
  </si>
  <si>
    <t>7255</t>
  </si>
  <si>
    <t>7349</t>
  </si>
  <si>
    <t>7449</t>
  </si>
  <si>
    <t>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</si>
</sst>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74151"/>
      <name val="Segoe UI"/>
      <family val="2"/>
    </font>
    <font>
      <sz val="10"/>
      <color rgb="FF343541"/>
      <name val="Segoe UI"/>
      <family val="2"/>
    </font>
    <font>
      <sz val="10"/>
      <color rgb="FF374151"/>
      <name val="맑은 고딕"/>
      <family val="3"/>
      <charset val="129"/>
    </font>
    <font>
      <sz val="10"/>
      <color rgb="FF374151"/>
      <name val="Segoe UI"/>
      <family val="3"/>
      <charset val="129"/>
    </font>
    <font>
      <sz val="10"/>
      <color rgb="FF000000"/>
      <name val="Arial"/>
      <family val="2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6" fillId="3" borderId="1" xfId="0" applyFont="1" applyFill="1" applyBorder="1" applyAlignment="1">
      <alignment horizontal="right" vertical="top"/>
    </xf>
    <xf numFmtId="0" fontId="6" fillId="3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013F-06C2-4CA2-B9A0-38BB4D127919}">
  <sheetPr codeName="Sheet1"/>
  <dimension ref="A1:Y163"/>
  <sheetViews>
    <sheetView zoomScaleNormal="100" workbookViewId="0">
      <pane ySplit="1" topLeftCell="A10" activePane="bottomLeft" state="frozen"/>
      <selection pane="bottomLeft" activeCell="B34" sqref="B34:M34"/>
    </sheetView>
  </sheetViews>
  <sheetFormatPr defaultRowHeight="17.399999999999999" x14ac:dyDescent="0.4"/>
  <cols>
    <col min="1" max="1" width="11.59765625" customWidth="1"/>
    <col min="2" max="2" width="11.19921875" customWidth="1"/>
    <col min="19" max="19" width="25.59765625" bestFit="1" customWidth="1"/>
    <col min="25" max="25" width="10.8984375" style="15" customWidth="1"/>
  </cols>
  <sheetData>
    <row r="1" spans="1:23" x14ac:dyDescent="0.4">
      <c r="A1" t="s">
        <v>18</v>
      </c>
      <c r="B1" s="10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49</v>
      </c>
      <c r="L1" t="s">
        <v>50</v>
      </c>
      <c r="M1" t="s">
        <v>8</v>
      </c>
      <c r="N1" t="s">
        <v>80</v>
      </c>
      <c r="O1" t="s">
        <v>47</v>
      </c>
      <c r="P1" t="s">
        <v>19</v>
      </c>
      <c r="Q1" t="s">
        <v>12</v>
      </c>
      <c r="R1" t="s">
        <v>48</v>
      </c>
      <c r="S1" t="s">
        <v>113</v>
      </c>
      <c r="T1" t="s">
        <v>112</v>
      </c>
      <c r="U1" t="s">
        <v>9</v>
      </c>
      <c r="V1" t="s">
        <v>10</v>
      </c>
      <c r="W1" t="s">
        <v>11</v>
      </c>
    </row>
    <row r="2" spans="1:23" x14ac:dyDescent="0.4">
      <c r="A2" t="s">
        <v>81</v>
      </c>
      <c r="B2">
        <v>0.26500000000000001</v>
      </c>
      <c r="C2">
        <v>2.1</v>
      </c>
      <c r="D2">
        <v>0.2</v>
      </c>
      <c r="E2">
        <v>3</v>
      </c>
      <c r="F2">
        <v>0.1</v>
      </c>
      <c r="G2">
        <v>0.17499999999999999</v>
      </c>
      <c r="H2">
        <v>0.1</v>
      </c>
      <c r="I2">
        <v>7.4</v>
      </c>
      <c r="J2">
        <v>0</v>
      </c>
      <c r="K2">
        <v>0</v>
      </c>
      <c r="L2">
        <v>0</v>
      </c>
      <c r="M2">
        <v>0</v>
      </c>
      <c r="N2">
        <f t="shared" ref="N2:N33" si="0">IF(ISNUMBER(SEARCH($N$1, $A2)), 1, 0)</f>
        <v>1</v>
      </c>
      <c r="O2">
        <f t="shared" ref="O2:O33" si="1">IF(ISNUMBER(SEARCH($O$1, $A2)), 1, 0)</f>
        <v>0</v>
      </c>
      <c r="P2">
        <f t="shared" ref="P2:P33" si="2">IF(ISNUMBER(SEARCH($P$1, $A2)), 1, 0)</f>
        <v>0</v>
      </c>
      <c r="Q2">
        <f t="shared" ref="Q2:Q33" si="3">IF(ISNUMBER(SEARCH($Q$1, $A2)), 1, 0)</f>
        <v>0</v>
      </c>
      <c r="R2">
        <f t="shared" ref="R2:R33" si="4">IF(ISNUMBER(SEARCH($R$1, $A2)), 1, 0)</f>
        <v>0</v>
      </c>
      <c r="S2">
        <v>0</v>
      </c>
      <c r="T2">
        <v>0</v>
      </c>
      <c r="U2">
        <v>255</v>
      </c>
      <c r="V2">
        <v>150</v>
      </c>
      <c r="W2">
        <v>14</v>
      </c>
    </row>
    <row r="3" spans="1:23" x14ac:dyDescent="0.4">
      <c r="A3" t="s">
        <v>111</v>
      </c>
      <c r="B3">
        <v>0.26500000000000001</v>
      </c>
      <c r="C3">
        <v>2.1</v>
      </c>
      <c r="D3">
        <v>0.2</v>
      </c>
      <c r="E3">
        <v>3</v>
      </c>
      <c r="F3">
        <v>0.1</v>
      </c>
      <c r="G3">
        <v>0.17499999999999999</v>
      </c>
      <c r="H3">
        <v>0.1</v>
      </c>
      <c r="I3">
        <v>7.4</v>
      </c>
      <c r="J3">
        <v>0</v>
      </c>
      <c r="K3">
        <v>0</v>
      </c>
      <c r="L3">
        <v>0</v>
      </c>
      <c r="M3">
        <v>0</v>
      </c>
      <c r="N3">
        <f t="shared" si="0"/>
        <v>0</v>
      </c>
      <c r="O3">
        <f t="shared" si="1"/>
        <v>0</v>
      </c>
      <c r="P3">
        <f t="shared" si="2"/>
        <v>0</v>
      </c>
      <c r="Q3">
        <f t="shared" si="3"/>
        <v>1</v>
      </c>
      <c r="R3">
        <f t="shared" si="4"/>
        <v>0</v>
      </c>
      <c r="S3">
        <v>1</v>
      </c>
      <c r="T3">
        <v>1</v>
      </c>
      <c r="U3">
        <v>675</v>
      </c>
      <c r="V3">
        <v>625</v>
      </c>
      <c r="W3">
        <v>9</v>
      </c>
    </row>
    <row r="4" spans="1:23" x14ac:dyDescent="0.4">
      <c r="A4" t="s">
        <v>13</v>
      </c>
      <c r="B4">
        <v>0.26500000000000001</v>
      </c>
      <c r="C4">
        <v>2.1</v>
      </c>
      <c r="D4">
        <v>0.2</v>
      </c>
      <c r="E4">
        <v>3</v>
      </c>
      <c r="F4">
        <v>0.1</v>
      </c>
      <c r="G4">
        <v>0.17499999999999999</v>
      </c>
      <c r="H4">
        <v>0.1</v>
      </c>
      <c r="I4">
        <v>7.4</v>
      </c>
      <c r="J4">
        <v>0</v>
      </c>
      <c r="K4">
        <v>0</v>
      </c>
      <c r="L4">
        <v>0</v>
      </c>
      <c r="M4">
        <v>0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1</v>
      </c>
      <c r="S4">
        <v>1</v>
      </c>
      <c r="T4">
        <v>0</v>
      </c>
      <c r="U4">
        <v>580</v>
      </c>
      <c r="V4">
        <v>495</v>
      </c>
      <c r="W4">
        <v>12</v>
      </c>
    </row>
    <row r="5" spans="1:23" x14ac:dyDescent="0.4">
      <c r="A5" t="s">
        <v>95</v>
      </c>
      <c r="B5">
        <v>0.1</v>
      </c>
      <c r="C5">
        <v>0.1</v>
      </c>
      <c r="D5">
        <v>0.17499999999999999</v>
      </c>
      <c r="E5">
        <v>0.75</v>
      </c>
      <c r="F5">
        <v>0.15</v>
      </c>
      <c r="G5">
        <v>0.15</v>
      </c>
      <c r="H5">
        <v>0.1</v>
      </c>
      <c r="I5">
        <v>5.75</v>
      </c>
      <c r="J5">
        <v>0.15</v>
      </c>
      <c r="K5">
        <v>0</v>
      </c>
      <c r="L5">
        <v>0</v>
      </c>
      <c r="M5">
        <v>0</v>
      </c>
      <c r="N5">
        <f t="shared" si="0"/>
        <v>0</v>
      </c>
      <c r="O5">
        <f t="shared" si="1"/>
        <v>0</v>
      </c>
      <c r="P5">
        <f t="shared" si="2"/>
        <v>1</v>
      </c>
      <c r="Q5">
        <f t="shared" si="3"/>
        <v>0</v>
      </c>
      <c r="R5">
        <f t="shared" si="4"/>
        <v>0</v>
      </c>
      <c r="S5">
        <v>0</v>
      </c>
      <c r="T5">
        <v>0</v>
      </c>
      <c r="U5">
        <v>310</v>
      </c>
      <c r="V5">
        <v>260</v>
      </c>
      <c r="W5">
        <v>10</v>
      </c>
    </row>
    <row r="6" spans="1:23" x14ac:dyDescent="0.4">
      <c r="A6" t="s">
        <v>96</v>
      </c>
      <c r="B6">
        <v>0.1</v>
      </c>
      <c r="C6">
        <v>0.1</v>
      </c>
      <c r="D6">
        <v>0.17499999999999999</v>
      </c>
      <c r="E6">
        <v>0.75</v>
      </c>
      <c r="F6">
        <v>0.15</v>
      </c>
      <c r="G6">
        <v>0.15</v>
      </c>
      <c r="H6">
        <v>0.1</v>
      </c>
      <c r="I6">
        <v>5.75</v>
      </c>
      <c r="J6">
        <v>0.15</v>
      </c>
      <c r="K6">
        <v>0</v>
      </c>
      <c r="L6">
        <v>0</v>
      </c>
      <c r="M6">
        <v>0</v>
      </c>
      <c r="N6">
        <f t="shared" si="0"/>
        <v>0</v>
      </c>
      <c r="O6">
        <f t="shared" si="1"/>
        <v>0</v>
      </c>
      <c r="P6">
        <f t="shared" si="2"/>
        <v>0</v>
      </c>
      <c r="Q6">
        <f t="shared" si="3"/>
        <v>1</v>
      </c>
      <c r="R6">
        <f t="shared" si="4"/>
        <v>0</v>
      </c>
      <c r="S6">
        <v>0</v>
      </c>
      <c r="T6">
        <v>0</v>
      </c>
      <c r="U6">
        <v>390</v>
      </c>
      <c r="V6">
        <v>310</v>
      </c>
      <c r="W6">
        <v>11</v>
      </c>
    </row>
    <row r="7" spans="1:23" x14ac:dyDescent="0.4">
      <c r="A7" t="s">
        <v>110</v>
      </c>
      <c r="B7">
        <v>2.5000000000000001E-2</v>
      </c>
      <c r="C7">
        <v>2.5000000000000001E-2</v>
      </c>
      <c r="D7">
        <v>0.17499999999999999</v>
      </c>
      <c r="E7">
        <v>1.5</v>
      </c>
      <c r="F7">
        <v>0.45</v>
      </c>
      <c r="G7">
        <v>0.125</v>
      </c>
      <c r="H7">
        <v>2.5000000000000001E-2</v>
      </c>
      <c r="I7">
        <v>4.2</v>
      </c>
      <c r="J7">
        <v>0.15</v>
      </c>
      <c r="K7">
        <v>0</v>
      </c>
      <c r="L7">
        <v>0</v>
      </c>
      <c r="M7">
        <v>0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3"/>
        <v>1</v>
      </c>
      <c r="R7">
        <f t="shared" si="4"/>
        <v>0</v>
      </c>
      <c r="S7">
        <v>0</v>
      </c>
      <c r="T7">
        <v>0</v>
      </c>
      <c r="U7">
        <v>480</v>
      </c>
      <c r="V7">
        <v>440</v>
      </c>
      <c r="W7">
        <v>14</v>
      </c>
    </row>
    <row r="8" spans="1:23" x14ac:dyDescent="0.4">
      <c r="A8" t="s">
        <v>82</v>
      </c>
      <c r="B8">
        <v>0.13</v>
      </c>
      <c r="C8">
        <v>0.05</v>
      </c>
      <c r="D8">
        <v>0.2</v>
      </c>
      <c r="E8">
        <v>1.4</v>
      </c>
      <c r="F8">
        <v>0.45</v>
      </c>
      <c r="G8">
        <v>0.17499999999999999</v>
      </c>
      <c r="H8">
        <v>3.5000000000000003E-2</v>
      </c>
      <c r="I8">
        <v>4.5</v>
      </c>
      <c r="J8">
        <v>0.14000000000000001</v>
      </c>
      <c r="K8">
        <v>0</v>
      </c>
      <c r="L8">
        <v>0</v>
      </c>
      <c r="M8">
        <v>0</v>
      </c>
      <c r="N8">
        <f t="shared" si="0"/>
        <v>1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  <c r="S8">
        <v>0</v>
      </c>
      <c r="T8">
        <v>0</v>
      </c>
      <c r="U8">
        <v>195</v>
      </c>
      <c r="V8">
        <v>80</v>
      </c>
      <c r="W8">
        <v>20</v>
      </c>
    </row>
    <row r="9" spans="1:23" x14ac:dyDescent="0.4">
      <c r="A9" t="s">
        <v>114</v>
      </c>
      <c r="B9">
        <v>0.13</v>
      </c>
      <c r="C9">
        <v>0.05</v>
      </c>
      <c r="D9">
        <v>0.2</v>
      </c>
      <c r="E9">
        <v>1.4</v>
      </c>
      <c r="F9">
        <v>0.45</v>
      </c>
      <c r="G9">
        <v>0.17499999999999999</v>
      </c>
      <c r="H9">
        <v>3.5000000000000003E-2</v>
      </c>
      <c r="I9">
        <v>4.5</v>
      </c>
      <c r="J9">
        <v>0.14000000000000001</v>
      </c>
      <c r="K9">
        <v>0</v>
      </c>
      <c r="L9">
        <v>0</v>
      </c>
      <c r="M9">
        <v>0</v>
      </c>
      <c r="N9">
        <f t="shared" si="0"/>
        <v>0</v>
      </c>
      <c r="O9">
        <f t="shared" si="1"/>
        <v>0</v>
      </c>
      <c r="P9">
        <f t="shared" si="2"/>
        <v>1</v>
      </c>
      <c r="Q9">
        <f t="shared" si="3"/>
        <v>0</v>
      </c>
      <c r="R9">
        <f t="shared" si="4"/>
        <v>0</v>
      </c>
      <c r="S9">
        <v>0</v>
      </c>
      <c r="T9">
        <v>0</v>
      </c>
      <c r="U9">
        <v>400</v>
      </c>
      <c r="V9">
        <v>350</v>
      </c>
      <c r="W9">
        <v>15</v>
      </c>
    </row>
    <row r="10" spans="1:23" x14ac:dyDescent="0.4">
      <c r="A10" t="s">
        <v>15</v>
      </c>
      <c r="B10">
        <v>0.13</v>
      </c>
      <c r="C10">
        <v>0.05</v>
      </c>
      <c r="D10">
        <v>0.2</v>
      </c>
      <c r="E10">
        <v>1.4</v>
      </c>
      <c r="F10">
        <v>0.45</v>
      </c>
      <c r="G10">
        <v>0.17499999999999999</v>
      </c>
      <c r="H10">
        <v>3.5000000000000003E-2</v>
      </c>
      <c r="I10">
        <v>4.5</v>
      </c>
      <c r="J10">
        <v>0.14000000000000001</v>
      </c>
      <c r="K10">
        <v>0</v>
      </c>
      <c r="L10">
        <v>0</v>
      </c>
      <c r="M10">
        <v>0</v>
      </c>
      <c r="N10">
        <f t="shared" si="0"/>
        <v>0</v>
      </c>
      <c r="O10">
        <f t="shared" si="1"/>
        <v>0</v>
      </c>
      <c r="P10">
        <f t="shared" si="2"/>
        <v>1</v>
      </c>
      <c r="Q10">
        <f t="shared" si="3"/>
        <v>0</v>
      </c>
      <c r="R10">
        <f t="shared" si="4"/>
        <v>0</v>
      </c>
      <c r="S10">
        <v>1</v>
      </c>
      <c r="T10">
        <v>1</v>
      </c>
      <c r="U10">
        <v>390</v>
      </c>
      <c r="V10">
        <v>340</v>
      </c>
      <c r="W10">
        <v>10</v>
      </c>
    </row>
    <row r="11" spans="1:23" x14ac:dyDescent="0.4">
      <c r="A11" t="s">
        <v>16</v>
      </c>
      <c r="B11">
        <v>0.13</v>
      </c>
      <c r="C11">
        <v>0.05</v>
      </c>
      <c r="D11">
        <v>0.2</v>
      </c>
      <c r="E11">
        <v>1.4</v>
      </c>
      <c r="F11">
        <v>0.45</v>
      </c>
      <c r="G11">
        <v>0.17499999999999999</v>
      </c>
      <c r="H11">
        <v>3.5000000000000003E-2</v>
      </c>
      <c r="I11">
        <v>4.5</v>
      </c>
      <c r="J11">
        <v>0.14000000000000001</v>
      </c>
      <c r="K11">
        <v>0</v>
      </c>
      <c r="L11">
        <v>0</v>
      </c>
      <c r="M11">
        <v>0</v>
      </c>
      <c r="N11">
        <f t="shared" si="0"/>
        <v>0</v>
      </c>
      <c r="O11">
        <f t="shared" si="1"/>
        <v>0</v>
      </c>
      <c r="P11">
        <f t="shared" si="2"/>
        <v>0</v>
      </c>
      <c r="Q11">
        <f t="shared" si="3"/>
        <v>1</v>
      </c>
      <c r="R11">
        <f t="shared" si="4"/>
        <v>0</v>
      </c>
      <c r="S11">
        <v>0</v>
      </c>
      <c r="T11">
        <v>0</v>
      </c>
      <c r="U11">
        <v>380</v>
      </c>
      <c r="V11">
        <v>310</v>
      </c>
      <c r="W11">
        <v>12</v>
      </c>
    </row>
    <row r="12" spans="1:23" x14ac:dyDescent="0.4">
      <c r="A12" t="s">
        <v>123</v>
      </c>
      <c r="B12">
        <v>0.17499999999999999</v>
      </c>
      <c r="C12">
        <v>0.95</v>
      </c>
      <c r="D12">
        <v>0.1</v>
      </c>
      <c r="E12">
        <v>2.5</v>
      </c>
      <c r="F12">
        <v>0.05</v>
      </c>
      <c r="G12">
        <v>0.1</v>
      </c>
      <c r="H12">
        <v>0.1</v>
      </c>
      <c r="I12">
        <v>6</v>
      </c>
      <c r="J12">
        <v>0</v>
      </c>
      <c r="K12">
        <v>0</v>
      </c>
      <c r="L12">
        <v>0</v>
      </c>
      <c r="M12">
        <v>0</v>
      </c>
      <c r="N12">
        <f t="shared" si="0"/>
        <v>1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  <c r="S12">
        <v>0</v>
      </c>
      <c r="T12">
        <v>0</v>
      </c>
      <c r="U12">
        <v>185</v>
      </c>
      <c r="V12">
        <v>80</v>
      </c>
      <c r="W12">
        <v>20</v>
      </c>
    </row>
    <row r="13" spans="1:23" x14ac:dyDescent="0.4">
      <c r="A13" t="s">
        <v>124</v>
      </c>
      <c r="B13">
        <v>0.17499999999999999</v>
      </c>
      <c r="C13">
        <v>0.95</v>
      </c>
      <c r="D13">
        <v>0.1</v>
      </c>
      <c r="E13">
        <v>2.5</v>
      </c>
      <c r="F13">
        <v>0.05</v>
      </c>
      <c r="G13">
        <v>0.1</v>
      </c>
      <c r="H13">
        <v>0.1</v>
      </c>
      <c r="I13">
        <v>6</v>
      </c>
      <c r="J13">
        <v>0</v>
      </c>
      <c r="K13">
        <v>0</v>
      </c>
      <c r="L13">
        <v>0</v>
      </c>
      <c r="M13">
        <v>0</v>
      </c>
      <c r="N13">
        <f t="shared" si="0"/>
        <v>0</v>
      </c>
      <c r="O13">
        <f t="shared" si="1"/>
        <v>0</v>
      </c>
      <c r="P13">
        <f t="shared" si="2"/>
        <v>0</v>
      </c>
      <c r="Q13">
        <f t="shared" si="3"/>
        <v>1</v>
      </c>
      <c r="R13">
        <f t="shared" si="4"/>
        <v>0</v>
      </c>
      <c r="S13">
        <v>0</v>
      </c>
      <c r="T13">
        <v>0</v>
      </c>
      <c r="U13">
        <v>480</v>
      </c>
      <c r="V13">
        <v>430</v>
      </c>
      <c r="W13">
        <v>10</v>
      </c>
    </row>
    <row r="14" spans="1:23" x14ac:dyDescent="0.4">
      <c r="A14" t="s">
        <v>97</v>
      </c>
      <c r="B14">
        <v>2.5000000000000001E-2</v>
      </c>
      <c r="C14">
        <v>1.75</v>
      </c>
      <c r="D14">
        <v>7.4999999999999997E-2</v>
      </c>
      <c r="E14">
        <v>2.35</v>
      </c>
      <c r="F14">
        <v>0.05</v>
      </c>
      <c r="G14">
        <v>0.06</v>
      </c>
      <c r="H14">
        <v>0.03</v>
      </c>
      <c r="I14">
        <v>6.2</v>
      </c>
      <c r="J14">
        <v>0.13</v>
      </c>
      <c r="K14">
        <v>2.5000000000000001E-2</v>
      </c>
      <c r="L14">
        <v>0</v>
      </c>
      <c r="M14">
        <v>0</v>
      </c>
      <c r="N14">
        <f t="shared" si="0"/>
        <v>0</v>
      </c>
      <c r="O14">
        <f t="shared" si="1"/>
        <v>0</v>
      </c>
      <c r="P14">
        <f t="shared" si="2"/>
        <v>0</v>
      </c>
      <c r="Q14">
        <f t="shared" si="3"/>
        <v>1</v>
      </c>
      <c r="R14">
        <f t="shared" si="4"/>
        <v>0</v>
      </c>
      <c r="S14">
        <v>0</v>
      </c>
      <c r="T14">
        <v>0</v>
      </c>
      <c r="U14">
        <v>590</v>
      </c>
      <c r="V14">
        <v>530</v>
      </c>
      <c r="W14">
        <v>4</v>
      </c>
    </row>
    <row r="15" spans="1:23" x14ac:dyDescent="0.4">
      <c r="A15" t="s">
        <v>115</v>
      </c>
      <c r="B15">
        <v>2.5000000000000001E-2</v>
      </c>
      <c r="C15">
        <v>1.75</v>
      </c>
      <c r="D15">
        <v>7.4999999999999997E-2</v>
      </c>
      <c r="E15">
        <v>2.35</v>
      </c>
      <c r="F15">
        <v>0.05</v>
      </c>
      <c r="G15">
        <v>0.06</v>
      </c>
      <c r="H15">
        <v>0.03</v>
      </c>
      <c r="I15">
        <v>6.2</v>
      </c>
      <c r="J15">
        <v>0.13</v>
      </c>
      <c r="K15">
        <v>2.5000000000000001E-2</v>
      </c>
      <c r="L15">
        <v>0</v>
      </c>
      <c r="M15">
        <v>0</v>
      </c>
      <c r="N15">
        <f t="shared" si="0"/>
        <v>0</v>
      </c>
      <c r="O15">
        <f t="shared" si="1"/>
        <v>0</v>
      </c>
      <c r="P15">
        <f t="shared" si="2"/>
        <v>0</v>
      </c>
      <c r="Q15">
        <f t="shared" si="3"/>
        <v>1</v>
      </c>
      <c r="R15">
        <f t="shared" si="4"/>
        <v>0</v>
      </c>
      <c r="S15">
        <v>1</v>
      </c>
      <c r="T15">
        <v>1</v>
      </c>
      <c r="U15">
        <v>580</v>
      </c>
      <c r="V15">
        <v>540</v>
      </c>
      <c r="W15">
        <v>3.9</v>
      </c>
    </row>
    <row r="16" spans="1:23" x14ac:dyDescent="0.4">
      <c r="A16" t="s">
        <v>98</v>
      </c>
      <c r="B16">
        <v>2.5000000000000001E-2</v>
      </c>
      <c r="C16">
        <v>1.75</v>
      </c>
      <c r="D16">
        <v>7.4999999999999997E-2</v>
      </c>
      <c r="E16">
        <v>2.35</v>
      </c>
      <c r="F16">
        <v>0.05</v>
      </c>
      <c r="G16">
        <v>0.06</v>
      </c>
      <c r="H16">
        <v>0.03</v>
      </c>
      <c r="I16">
        <v>6.2</v>
      </c>
      <c r="J16">
        <v>0.13</v>
      </c>
      <c r="K16">
        <v>2.5000000000000001E-2</v>
      </c>
      <c r="L16">
        <v>0</v>
      </c>
      <c r="M16">
        <v>0</v>
      </c>
      <c r="N16">
        <f t="shared" si="0"/>
        <v>0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1</v>
      </c>
      <c r="S16">
        <v>0</v>
      </c>
      <c r="T16">
        <v>1</v>
      </c>
      <c r="U16">
        <v>520</v>
      </c>
      <c r="V16">
        <v>410</v>
      </c>
      <c r="W16">
        <v>6.8</v>
      </c>
    </row>
    <row r="17" spans="1:23" x14ac:dyDescent="0.4">
      <c r="A17" t="s">
        <v>116</v>
      </c>
      <c r="B17">
        <v>2.5000000000000001E-2</v>
      </c>
      <c r="C17">
        <v>1.75</v>
      </c>
      <c r="D17">
        <v>7.4999999999999997E-2</v>
      </c>
      <c r="E17">
        <v>2.35</v>
      </c>
      <c r="F17">
        <v>0.05</v>
      </c>
      <c r="G17">
        <v>0.06</v>
      </c>
      <c r="H17">
        <v>0.03</v>
      </c>
      <c r="I17">
        <v>6.2</v>
      </c>
      <c r="J17">
        <v>0.13</v>
      </c>
      <c r="K17">
        <v>2.5000000000000001E-2</v>
      </c>
      <c r="L17">
        <v>0</v>
      </c>
      <c r="M17">
        <v>0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1</v>
      </c>
      <c r="S17">
        <v>1</v>
      </c>
      <c r="T17">
        <v>1</v>
      </c>
      <c r="U17">
        <v>520</v>
      </c>
      <c r="V17">
        <v>420</v>
      </c>
      <c r="W17">
        <v>6.7</v>
      </c>
    </row>
    <row r="18" spans="1:23" x14ac:dyDescent="0.4">
      <c r="A18" t="s">
        <v>117</v>
      </c>
      <c r="B18">
        <v>2.5000000000000001E-2</v>
      </c>
      <c r="C18">
        <v>1.75</v>
      </c>
      <c r="D18">
        <v>7.4999999999999997E-2</v>
      </c>
      <c r="E18">
        <v>2.35</v>
      </c>
      <c r="F18">
        <v>0.05</v>
      </c>
      <c r="G18">
        <v>0.06</v>
      </c>
      <c r="H18">
        <v>0.03</v>
      </c>
      <c r="I18">
        <v>6.2</v>
      </c>
      <c r="J18">
        <v>0.13</v>
      </c>
      <c r="K18">
        <v>2.5000000000000001E-2</v>
      </c>
      <c r="L18">
        <v>0</v>
      </c>
      <c r="M18">
        <v>0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1</v>
      </c>
      <c r="S18">
        <v>0</v>
      </c>
      <c r="T18">
        <v>1</v>
      </c>
      <c r="U18">
        <v>540</v>
      </c>
      <c r="V18">
        <v>460</v>
      </c>
      <c r="W18">
        <v>6.3</v>
      </c>
    </row>
    <row r="19" spans="1:23" x14ac:dyDescent="0.4">
      <c r="A19" t="s">
        <v>118</v>
      </c>
      <c r="B19">
        <v>2.5000000000000001E-2</v>
      </c>
      <c r="C19">
        <v>1.75</v>
      </c>
      <c r="D19">
        <v>7.4999999999999997E-2</v>
      </c>
      <c r="E19">
        <v>2.35</v>
      </c>
      <c r="F19">
        <v>0.05</v>
      </c>
      <c r="G19">
        <v>0.06</v>
      </c>
      <c r="H19">
        <v>0.03</v>
      </c>
      <c r="I19">
        <v>6.2</v>
      </c>
      <c r="J19">
        <v>0.13</v>
      </c>
      <c r="K19">
        <v>2.5000000000000001E-2</v>
      </c>
      <c r="L19">
        <v>0</v>
      </c>
      <c r="M19">
        <v>0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1</v>
      </c>
      <c r="S19">
        <v>1</v>
      </c>
      <c r="T19">
        <v>1</v>
      </c>
      <c r="U19">
        <v>530</v>
      </c>
      <c r="V19">
        <v>470</v>
      </c>
      <c r="W19">
        <v>6.2</v>
      </c>
    </row>
    <row r="20" spans="1:23" x14ac:dyDescent="0.4">
      <c r="A20" t="s">
        <v>119</v>
      </c>
      <c r="B20">
        <v>2.5000000000000001E-2</v>
      </c>
      <c r="C20">
        <v>1.75</v>
      </c>
      <c r="D20">
        <v>7.4999999999999997E-2</v>
      </c>
      <c r="E20">
        <v>2.35</v>
      </c>
      <c r="F20">
        <v>0.05</v>
      </c>
      <c r="G20">
        <v>0.06</v>
      </c>
      <c r="H20">
        <v>0.03</v>
      </c>
      <c r="I20">
        <v>6.2</v>
      </c>
      <c r="J20">
        <v>0.13</v>
      </c>
      <c r="K20">
        <v>2.5000000000000001E-2</v>
      </c>
      <c r="L20">
        <v>0</v>
      </c>
      <c r="M20">
        <v>0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1</v>
      </c>
      <c r="S20">
        <v>0</v>
      </c>
      <c r="T20">
        <v>1</v>
      </c>
      <c r="U20">
        <v>580</v>
      </c>
      <c r="V20">
        <v>490</v>
      </c>
      <c r="W20">
        <v>5.7</v>
      </c>
    </row>
    <row r="21" spans="1:23" x14ac:dyDescent="0.4">
      <c r="A21" t="s">
        <v>120</v>
      </c>
      <c r="B21">
        <v>2.5000000000000001E-2</v>
      </c>
      <c r="C21">
        <v>1.75</v>
      </c>
      <c r="D21">
        <v>7.4999999999999997E-2</v>
      </c>
      <c r="E21">
        <v>2.35</v>
      </c>
      <c r="F21">
        <v>0.05</v>
      </c>
      <c r="G21">
        <v>0.06</v>
      </c>
      <c r="H21">
        <v>0.03</v>
      </c>
      <c r="I21">
        <v>6.2</v>
      </c>
      <c r="J21">
        <v>0.13</v>
      </c>
      <c r="K21">
        <v>2.5000000000000001E-2</v>
      </c>
      <c r="L21">
        <v>0</v>
      </c>
      <c r="M21">
        <v>0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0</v>
      </c>
      <c r="R21">
        <f t="shared" si="4"/>
        <v>1</v>
      </c>
      <c r="S21">
        <v>1</v>
      </c>
      <c r="T21">
        <v>1</v>
      </c>
      <c r="U21">
        <v>570</v>
      </c>
      <c r="V21">
        <v>500</v>
      </c>
      <c r="W21">
        <v>5.6</v>
      </c>
    </row>
    <row r="22" spans="1:23" x14ac:dyDescent="0.4">
      <c r="A22" t="s">
        <v>121</v>
      </c>
      <c r="B22">
        <v>0.02</v>
      </c>
      <c r="C22">
        <v>1</v>
      </c>
      <c r="D22">
        <v>0.125</v>
      </c>
      <c r="E22">
        <v>2</v>
      </c>
      <c r="F22">
        <v>0.115</v>
      </c>
      <c r="G22">
        <v>7.4999999999999997E-2</v>
      </c>
      <c r="H22">
        <v>0.05</v>
      </c>
      <c r="I22">
        <v>6.15</v>
      </c>
      <c r="J22">
        <v>0.14000000000000001</v>
      </c>
      <c r="K22">
        <v>0</v>
      </c>
      <c r="L22">
        <v>0</v>
      </c>
      <c r="M22">
        <v>0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1</v>
      </c>
      <c r="R22">
        <f t="shared" si="4"/>
        <v>0</v>
      </c>
      <c r="S22">
        <v>0</v>
      </c>
      <c r="T22">
        <v>1</v>
      </c>
      <c r="U22">
        <v>560</v>
      </c>
      <c r="V22">
        <v>520</v>
      </c>
      <c r="W22">
        <v>6.5</v>
      </c>
    </row>
    <row r="23" spans="1:23" x14ac:dyDescent="0.4">
      <c r="A23" t="s">
        <v>122</v>
      </c>
      <c r="B23">
        <v>0</v>
      </c>
      <c r="C23">
        <v>0.5</v>
      </c>
      <c r="D23">
        <v>0.25</v>
      </c>
      <c r="E23">
        <v>2.7</v>
      </c>
      <c r="F23">
        <v>0.5</v>
      </c>
      <c r="G23">
        <v>0.25</v>
      </c>
      <c r="H23">
        <v>0.1</v>
      </c>
      <c r="I23">
        <v>5.7</v>
      </c>
      <c r="J23">
        <v>0.1</v>
      </c>
      <c r="K23">
        <v>0.05</v>
      </c>
      <c r="L23">
        <v>0</v>
      </c>
      <c r="M23">
        <v>0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1</v>
      </c>
      <c r="R23">
        <f t="shared" si="4"/>
        <v>0</v>
      </c>
      <c r="S23">
        <v>0</v>
      </c>
      <c r="T23">
        <v>1</v>
      </c>
      <c r="U23">
        <v>480</v>
      </c>
      <c r="V23">
        <v>430</v>
      </c>
      <c r="W23">
        <v>10</v>
      </c>
    </row>
    <row r="24" spans="1:23" x14ac:dyDescent="0.4">
      <c r="A24" t="s">
        <v>125</v>
      </c>
      <c r="B24">
        <v>7.4999999999999997E-2</v>
      </c>
      <c r="C24">
        <v>0.105</v>
      </c>
      <c r="D24">
        <v>0.15</v>
      </c>
      <c r="E24">
        <v>1.7</v>
      </c>
      <c r="F24">
        <v>0.05</v>
      </c>
      <c r="G24">
        <v>0.1</v>
      </c>
      <c r="H24">
        <v>0.05</v>
      </c>
      <c r="I24">
        <v>4.9000000000000004</v>
      </c>
      <c r="J24">
        <v>0.15</v>
      </c>
      <c r="K24">
        <v>0</v>
      </c>
      <c r="L24">
        <v>0</v>
      </c>
      <c r="M24">
        <v>0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1</v>
      </c>
      <c r="R24">
        <f t="shared" si="4"/>
        <v>0</v>
      </c>
      <c r="S24">
        <v>0</v>
      </c>
      <c r="T24">
        <v>0</v>
      </c>
      <c r="U24">
        <v>530</v>
      </c>
      <c r="V24">
        <v>485</v>
      </c>
      <c r="W24">
        <v>8</v>
      </c>
    </row>
    <row r="25" spans="1:23" x14ac:dyDescent="0.4">
      <c r="A25" t="s">
        <v>17</v>
      </c>
      <c r="B25">
        <v>0</v>
      </c>
      <c r="C25">
        <v>0.72499999999999998</v>
      </c>
      <c r="D25">
        <v>0.06</v>
      </c>
      <c r="E25">
        <v>1.1000000000000001</v>
      </c>
      <c r="F25">
        <v>1.4999999999999999E-2</v>
      </c>
      <c r="G25">
        <v>0.05</v>
      </c>
      <c r="H25">
        <v>1.4999999999999999E-2</v>
      </c>
      <c r="I25">
        <v>4.5</v>
      </c>
      <c r="J25">
        <v>0</v>
      </c>
      <c r="K25">
        <v>0</v>
      </c>
      <c r="L25">
        <v>2.5000000000000001E-2</v>
      </c>
      <c r="M25">
        <v>0</v>
      </c>
      <c r="N25">
        <f t="shared" si="0"/>
        <v>0</v>
      </c>
      <c r="O25">
        <f t="shared" si="1"/>
        <v>0</v>
      </c>
      <c r="P25">
        <f t="shared" si="2"/>
        <v>1</v>
      </c>
      <c r="Q25">
        <f t="shared" si="3"/>
        <v>0</v>
      </c>
      <c r="R25">
        <f t="shared" si="4"/>
        <v>0</v>
      </c>
      <c r="S25">
        <v>0</v>
      </c>
      <c r="T25">
        <v>0</v>
      </c>
      <c r="U25">
        <v>360</v>
      </c>
      <c r="V25">
        <v>315</v>
      </c>
      <c r="W25">
        <v>15</v>
      </c>
    </row>
    <row r="26" spans="1:23" x14ac:dyDescent="0.4">
      <c r="A26" t="s">
        <v>126</v>
      </c>
      <c r="B26">
        <v>0</v>
      </c>
      <c r="C26">
        <v>0.72499999999999998</v>
      </c>
      <c r="D26">
        <v>0.06</v>
      </c>
      <c r="E26">
        <v>1.1000000000000001</v>
      </c>
      <c r="F26">
        <v>1.4999999999999999E-2</v>
      </c>
      <c r="G26">
        <v>0.05</v>
      </c>
      <c r="H26">
        <v>1.4999999999999999E-2</v>
      </c>
      <c r="I26">
        <v>4.5</v>
      </c>
      <c r="J26">
        <v>0</v>
      </c>
      <c r="K26">
        <v>0</v>
      </c>
      <c r="L26">
        <v>2.5000000000000001E-2</v>
      </c>
      <c r="M26">
        <v>0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1</v>
      </c>
      <c r="R26">
        <f t="shared" si="4"/>
        <v>0</v>
      </c>
      <c r="S26">
        <v>0</v>
      </c>
      <c r="T26">
        <v>0</v>
      </c>
      <c r="U26">
        <v>500</v>
      </c>
      <c r="V26">
        <v>470</v>
      </c>
      <c r="W26">
        <v>10</v>
      </c>
    </row>
    <row r="27" spans="1:23" x14ac:dyDescent="0.4">
      <c r="A27" t="s">
        <v>127</v>
      </c>
      <c r="B27">
        <v>0.17499999999999999</v>
      </c>
      <c r="C27">
        <v>0.1</v>
      </c>
      <c r="D27">
        <v>0.22500000000000001</v>
      </c>
      <c r="E27">
        <v>2.5</v>
      </c>
      <c r="F27">
        <v>0.27500000000000002</v>
      </c>
      <c r="G27">
        <v>0.17499999999999999</v>
      </c>
      <c r="H27">
        <v>7.4999999999999997E-2</v>
      </c>
      <c r="I27">
        <v>4.5999999999999996</v>
      </c>
      <c r="J27">
        <v>0.17499999999999999</v>
      </c>
      <c r="K27">
        <v>0.05</v>
      </c>
      <c r="L27">
        <v>0</v>
      </c>
      <c r="M27">
        <v>0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1</v>
      </c>
      <c r="R27">
        <f t="shared" si="4"/>
        <v>0</v>
      </c>
      <c r="S27">
        <v>0</v>
      </c>
      <c r="T27">
        <v>0</v>
      </c>
      <c r="U27">
        <v>470</v>
      </c>
      <c r="V27">
        <v>400</v>
      </c>
      <c r="W27">
        <v>10</v>
      </c>
    </row>
    <row r="28" spans="1:23" x14ac:dyDescent="0.4">
      <c r="A28" t="s">
        <v>128</v>
      </c>
      <c r="B28">
        <v>0.1</v>
      </c>
      <c r="C28">
        <v>0.1</v>
      </c>
      <c r="D28">
        <v>0.22500000000000001</v>
      </c>
      <c r="E28">
        <v>1.1000000000000001</v>
      </c>
      <c r="F28">
        <v>0.32500000000000001</v>
      </c>
      <c r="G28">
        <v>0.17499999999999999</v>
      </c>
      <c r="H28">
        <v>7.4999999999999997E-2</v>
      </c>
      <c r="I28">
        <v>5</v>
      </c>
      <c r="J28">
        <v>0.17499999999999999</v>
      </c>
      <c r="K28">
        <v>0.05</v>
      </c>
      <c r="L28">
        <v>0</v>
      </c>
      <c r="M28">
        <v>0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1</v>
      </c>
      <c r="R28">
        <f t="shared" si="4"/>
        <v>0</v>
      </c>
      <c r="S28">
        <v>0</v>
      </c>
      <c r="T28">
        <v>0</v>
      </c>
      <c r="U28">
        <v>508</v>
      </c>
      <c r="V28">
        <v>458</v>
      </c>
      <c r="W28">
        <v>13</v>
      </c>
    </row>
    <row r="29" spans="1:23" x14ac:dyDescent="0.4">
      <c r="A29" t="s">
        <v>129</v>
      </c>
      <c r="B29">
        <v>0.1</v>
      </c>
      <c r="C29">
        <v>0.1</v>
      </c>
      <c r="D29">
        <v>0.22500000000000001</v>
      </c>
      <c r="E29">
        <v>2</v>
      </c>
      <c r="F29">
        <v>0.32500000000000001</v>
      </c>
      <c r="G29">
        <v>0.17499999999999999</v>
      </c>
      <c r="H29">
        <v>7.4999999999999997E-2</v>
      </c>
      <c r="I29">
        <v>4</v>
      </c>
      <c r="J29">
        <v>0.17499999999999999</v>
      </c>
      <c r="K29">
        <v>0.05</v>
      </c>
      <c r="L29">
        <v>0</v>
      </c>
      <c r="M29">
        <v>0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1</v>
      </c>
      <c r="R29">
        <f t="shared" si="4"/>
        <v>0</v>
      </c>
      <c r="S29">
        <v>1</v>
      </c>
      <c r="T29">
        <v>1</v>
      </c>
      <c r="U29">
        <v>405</v>
      </c>
      <c r="V29">
        <v>350</v>
      </c>
      <c r="W29">
        <v>10.5</v>
      </c>
    </row>
    <row r="30" spans="1:23" x14ac:dyDescent="0.4">
      <c r="A30" t="s">
        <v>99</v>
      </c>
      <c r="B30">
        <v>0.22500000000000001</v>
      </c>
      <c r="C30">
        <v>0.1</v>
      </c>
      <c r="D30">
        <v>0.2</v>
      </c>
      <c r="E30">
        <v>1.2</v>
      </c>
      <c r="F30">
        <v>0.27500000000000002</v>
      </c>
      <c r="G30">
        <v>0.17499999999999999</v>
      </c>
      <c r="H30">
        <v>2.5000000000000001E-2</v>
      </c>
      <c r="I30">
        <v>4.5</v>
      </c>
      <c r="J30">
        <v>0.14000000000000001</v>
      </c>
      <c r="K30">
        <v>0</v>
      </c>
      <c r="L30">
        <v>0</v>
      </c>
      <c r="M30">
        <v>0</v>
      </c>
      <c r="N30">
        <f t="shared" si="0"/>
        <v>1</v>
      </c>
      <c r="O30">
        <f t="shared" si="1"/>
        <v>0</v>
      </c>
      <c r="P30">
        <f t="shared" si="2"/>
        <v>0</v>
      </c>
      <c r="Q30">
        <f t="shared" si="3"/>
        <v>0</v>
      </c>
      <c r="R30">
        <f t="shared" si="4"/>
        <v>0</v>
      </c>
      <c r="S30">
        <v>0</v>
      </c>
      <c r="T30">
        <v>0</v>
      </c>
      <c r="U30">
        <v>190</v>
      </c>
      <c r="V30">
        <v>120</v>
      </c>
      <c r="W30">
        <v>14</v>
      </c>
    </row>
    <row r="31" spans="1:23" x14ac:dyDescent="0.4">
      <c r="A31" t="s">
        <v>100</v>
      </c>
      <c r="B31">
        <v>0.22500000000000001</v>
      </c>
      <c r="C31">
        <v>0.1</v>
      </c>
      <c r="D31">
        <v>0.2</v>
      </c>
      <c r="E31">
        <v>1.2</v>
      </c>
      <c r="F31">
        <v>0.27500000000000002</v>
      </c>
      <c r="G31">
        <v>0.17499999999999999</v>
      </c>
      <c r="H31">
        <v>2.5000000000000001E-2</v>
      </c>
      <c r="I31">
        <v>4.5</v>
      </c>
      <c r="J31">
        <v>0.14000000000000001</v>
      </c>
      <c r="K31">
        <v>0</v>
      </c>
      <c r="L31">
        <v>0</v>
      </c>
      <c r="M31">
        <v>0</v>
      </c>
      <c r="N31">
        <f t="shared" si="0"/>
        <v>0</v>
      </c>
      <c r="O31">
        <f t="shared" si="1"/>
        <v>1</v>
      </c>
      <c r="P31">
        <f t="shared" si="2"/>
        <v>0</v>
      </c>
      <c r="Q31">
        <f t="shared" si="3"/>
        <v>0</v>
      </c>
      <c r="R31">
        <f t="shared" si="4"/>
        <v>0</v>
      </c>
      <c r="S31">
        <v>0</v>
      </c>
      <c r="T31">
        <v>0</v>
      </c>
      <c r="U31">
        <v>360</v>
      </c>
      <c r="V31">
        <v>240</v>
      </c>
      <c r="W31">
        <v>14</v>
      </c>
    </row>
    <row r="32" spans="1:23" x14ac:dyDescent="0.4">
      <c r="A32" t="s">
        <v>20</v>
      </c>
      <c r="B32">
        <v>0.22500000000000001</v>
      </c>
      <c r="C32">
        <v>0.1</v>
      </c>
      <c r="D32">
        <v>0.2</v>
      </c>
      <c r="E32">
        <v>1.2</v>
      </c>
      <c r="F32">
        <v>0.27500000000000002</v>
      </c>
      <c r="G32">
        <v>0.17499999999999999</v>
      </c>
      <c r="H32">
        <v>2.5000000000000001E-2</v>
      </c>
      <c r="I32">
        <v>4.5</v>
      </c>
      <c r="J32">
        <v>0.14000000000000001</v>
      </c>
      <c r="K32">
        <v>0</v>
      </c>
      <c r="L32">
        <v>0</v>
      </c>
      <c r="M32">
        <v>0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</v>
      </c>
      <c r="R32">
        <f t="shared" si="4"/>
        <v>0</v>
      </c>
      <c r="S32">
        <v>0</v>
      </c>
      <c r="T32">
        <v>0</v>
      </c>
      <c r="U32">
        <v>350</v>
      </c>
      <c r="V32">
        <v>280</v>
      </c>
      <c r="W32">
        <v>10</v>
      </c>
    </row>
    <row r="33" spans="1:23" x14ac:dyDescent="0.4">
      <c r="A33" t="s">
        <v>63</v>
      </c>
      <c r="B33">
        <v>0.22499999999999998</v>
      </c>
      <c r="C33">
        <v>0.1</v>
      </c>
      <c r="D33">
        <v>0.2</v>
      </c>
      <c r="E33">
        <v>1.2</v>
      </c>
      <c r="F33">
        <v>0.27500000000000002</v>
      </c>
      <c r="G33">
        <v>0.17499999999999999</v>
      </c>
      <c r="H33">
        <v>2.5000000000000001E-2</v>
      </c>
      <c r="I33">
        <v>4.5</v>
      </c>
      <c r="J33">
        <v>0.14000000000000001</v>
      </c>
      <c r="K33">
        <v>0</v>
      </c>
      <c r="L33">
        <v>0</v>
      </c>
      <c r="M33">
        <v>0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1</v>
      </c>
      <c r="R33">
        <f t="shared" si="4"/>
        <v>0</v>
      </c>
      <c r="S33">
        <v>1</v>
      </c>
      <c r="T33">
        <v>1</v>
      </c>
      <c r="U33">
        <v>340</v>
      </c>
      <c r="V33">
        <v>275</v>
      </c>
      <c r="W33">
        <v>10</v>
      </c>
    </row>
    <row r="34" spans="1:23" x14ac:dyDescent="0.4">
      <c r="A34" t="s">
        <v>64</v>
      </c>
      <c r="B34" s="14">
        <v>2.5000000000000001E-2</v>
      </c>
      <c r="C34" s="14">
        <v>0.125</v>
      </c>
      <c r="D34" s="14">
        <v>0.2</v>
      </c>
      <c r="E34" s="14">
        <v>1.5</v>
      </c>
      <c r="F34" s="14">
        <v>0.05</v>
      </c>
      <c r="G34" s="14">
        <v>0.125</v>
      </c>
      <c r="H34" s="14">
        <v>0.05</v>
      </c>
      <c r="I34" s="14">
        <v>5.5</v>
      </c>
      <c r="J34" s="14">
        <v>0.13</v>
      </c>
      <c r="K34" s="14">
        <v>0</v>
      </c>
      <c r="L34" s="14">
        <v>0</v>
      </c>
      <c r="M34">
        <v>0</v>
      </c>
      <c r="N34">
        <f>IF(ISNUMBER(SEARCH($N$1, $A34)), 1, 0)</f>
        <v>0</v>
      </c>
      <c r="O34">
        <f>IF(ISNUMBER(SEARCH($O$1, $A34)), 1, 0)</f>
        <v>0</v>
      </c>
      <c r="P34">
        <f>IF(ISNUMBER(SEARCH($P$1, $A34)), 1, 0)</f>
        <v>0</v>
      </c>
      <c r="Q34">
        <f>IF(ISNUMBER(SEARCH($Q$1, $A34)), 1, 0)</f>
        <v>1</v>
      </c>
      <c r="R34">
        <f>IF(ISNUMBER(SEARCH($R$1, $A34)), 1, 0)</f>
        <v>0</v>
      </c>
      <c r="S34">
        <v>0</v>
      </c>
      <c r="T34">
        <v>1</v>
      </c>
      <c r="U34">
        <v>420</v>
      </c>
      <c r="V34">
        <v>380</v>
      </c>
      <c r="W34">
        <v>13</v>
      </c>
    </row>
    <row r="35" spans="1:23" x14ac:dyDescent="0.4">
      <c r="A35" t="s">
        <v>101</v>
      </c>
      <c r="B35" s="14">
        <v>0.2</v>
      </c>
      <c r="C35" s="14">
        <v>0.75</v>
      </c>
      <c r="D35" s="14">
        <v>0.25</v>
      </c>
      <c r="E35" s="14">
        <v>3.1500000000000004</v>
      </c>
      <c r="F35" s="14">
        <v>0.25</v>
      </c>
      <c r="G35" s="14">
        <v>0.25</v>
      </c>
      <c r="H35" s="14">
        <v>0.1</v>
      </c>
      <c r="I35" s="14">
        <v>4.75</v>
      </c>
      <c r="J35" s="14">
        <v>0</v>
      </c>
      <c r="K35" s="14">
        <v>0</v>
      </c>
      <c r="L35" s="14">
        <v>0</v>
      </c>
      <c r="M35">
        <v>0</v>
      </c>
      <c r="N35">
        <f t="shared" ref="N35:N139" si="5">IF(ISNUMBER(SEARCH($N$1, $A35)), 1, 0)</f>
        <v>0</v>
      </c>
      <c r="O35">
        <f t="shared" ref="O35:O139" si="6">IF(ISNUMBER(SEARCH($O$1, $A35)), 1, 0)</f>
        <v>0</v>
      </c>
      <c r="P35">
        <f t="shared" ref="P35:P139" si="7">IF(ISNUMBER(SEARCH($P$1, $A35)), 1, 0)</f>
        <v>0</v>
      </c>
      <c r="Q35">
        <f t="shared" ref="Q35:Q138" si="8">IF(ISNUMBER(SEARCH($Q$1, $A35)), 1, 0)</f>
        <v>1</v>
      </c>
      <c r="R35">
        <f t="shared" ref="R35:R139" si="9">IF(ISNUMBER(SEARCH($R$1, $A35)), 1, 0)</f>
        <v>0</v>
      </c>
      <c r="S35">
        <v>0</v>
      </c>
      <c r="T35">
        <v>0</v>
      </c>
      <c r="U35">
        <v>500</v>
      </c>
      <c r="V35">
        <v>420</v>
      </c>
      <c r="W35">
        <v>7.8</v>
      </c>
    </row>
    <row r="36" spans="1:23" x14ac:dyDescent="0.4">
      <c r="A36" t="s">
        <v>130</v>
      </c>
      <c r="B36" s="14">
        <v>0.19999999999999998</v>
      </c>
      <c r="C36" s="14">
        <v>0.75</v>
      </c>
      <c r="D36" s="14">
        <v>0.25</v>
      </c>
      <c r="E36" s="14">
        <v>2.5</v>
      </c>
      <c r="F36" s="14">
        <v>0.35</v>
      </c>
      <c r="G36" s="14">
        <v>0.25</v>
      </c>
      <c r="H36" s="14">
        <v>0.05</v>
      </c>
      <c r="I36" s="14">
        <v>5</v>
      </c>
      <c r="J36" s="14">
        <v>0</v>
      </c>
      <c r="K36" s="14">
        <v>0</v>
      </c>
      <c r="L36" s="14">
        <v>0</v>
      </c>
      <c r="M36">
        <v>0</v>
      </c>
      <c r="N36">
        <f t="shared" si="5"/>
        <v>0</v>
      </c>
      <c r="O36">
        <f t="shared" si="6"/>
        <v>0</v>
      </c>
      <c r="P36">
        <f t="shared" si="7"/>
        <v>0</v>
      </c>
      <c r="Q36">
        <f t="shared" si="8"/>
        <v>1</v>
      </c>
      <c r="R36">
        <f t="shared" si="9"/>
        <v>0</v>
      </c>
      <c r="S36">
        <v>0</v>
      </c>
      <c r="T36">
        <v>0</v>
      </c>
      <c r="U36">
        <v>450</v>
      </c>
      <c r="V36">
        <v>360</v>
      </c>
      <c r="W36">
        <v>12</v>
      </c>
    </row>
    <row r="37" spans="1:23" x14ac:dyDescent="0.4">
      <c r="A37" t="s">
        <v>132</v>
      </c>
      <c r="B37">
        <v>0.19999999999999998</v>
      </c>
      <c r="C37">
        <v>0.05</v>
      </c>
      <c r="D37">
        <v>0.2</v>
      </c>
      <c r="E37">
        <v>0.75</v>
      </c>
      <c r="F37">
        <v>0.35</v>
      </c>
      <c r="G37">
        <v>0.15</v>
      </c>
      <c r="H37">
        <v>0.05</v>
      </c>
      <c r="I37">
        <v>4</v>
      </c>
      <c r="J37">
        <v>0</v>
      </c>
      <c r="K37">
        <v>0</v>
      </c>
      <c r="L37">
        <v>0</v>
      </c>
      <c r="M37">
        <v>0</v>
      </c>
      <c r="N37">
        <f t="shared" si="5"/>
        <v>0</v>
      </c>
      <c r="O37">
        <f t="shared" si="6"/>
        <v>0</v>
      </c>
      <c r="P37">
        <f t="shared" si="7"/>
        <v>0</v>
      </c>
      <c r="Q37">
        <f t="shared" si="8"/>
        <v>1</v>
      </c>
      <c r="R37">
        <f t="shared" si="9"/>
        <v>0</v>
      </c>
      <c r="S37">
        <v>0</v>
      </c>
      <c r="T37">
        <v>0</v>
      </c>
      <c r="U37">
        <v>530</v>
      </c>
      <c r="V37">
        <v>470</v>
      </c>
      <c r="W37">
        <v>6</v>
      </c>
    </row>
    <row r="38" spans="1:23" x14ac:dyDescent="0.4">
      <c r="A38" t="s">
        <v>131</v>
      </c>
      <c r="B38">
        <v>0.19999999999999998</v>
      </c>
      <c r="C38">
        <v>0.05</v>
      </c>
      <c r="D38">
        <v>0.2</v>
      </c>
      <c r="E38">
        <v>0.75</v>
      </c>
      <c r="F38">
        <v>0.35</v>
      </c>
      <c r="G38">
        <v>0.15</v>
      </c>
      <c r="H38">
        <v>0.05</v>
      </c>
      <c r="I38">
        <v>4</v>
      </c>
      <c r="J38">
        <v>0</v>
      </c>
      <c r="K38">
        <v>0</v>
      </c>
      <c r="L38">
        <v>0</v>
      </c>
      <c r="M38">
        <v>0</v>
      </c>
      <c r="N38">
        <f t="shared" si="5"/>
        <v>0</v>
      </c>
      <c r="O38">
        <f t="shared" si="6"/>
        <v>0</v>
      </c>
      <c r="P38">
        <f t="shared" si="7"/>
        <v>0</v>
      </c>
      <c r="Q38">
        <f t="shared" si="8"/>
        <v>1</v>
      </c>
      <c r="R38">
        <f t="shared" si="9"/>
        <v>0</v>
      </c>
      <c r="S38">
        <v>1</v>
      </c>
      <c r="T38">
        <v>1</v>
      </c>
      <c r="U38">
        <v>483</v>
      </c>
      <c r="V38">
        <v>400</v>
      </c>
      <c r="W38">
        <v>10</v>
      </c>
    </row>
    <row r="39" spans="1:23" x14ac:dyDescent="0.4">
      <c r="A39" t="s">
        <v>189</v>
      </c>
      <c r="B39">
        <v>0</v>
      </c>
      <c r="C39">
        <v>0.75</v>
      </c>
      <c r="D39">
        <v>0.06</v>
      </c>
      <c r="E39">
        <v>1.7</v>
      </c>
      <c r="F39">
        <v>0.125</v>
      </c>
      <c r="G39">
        <v>0.04</v>
      </c>
      <c r="H39">
        <v>2.5000000000000001E-2</v>
      </c>
      <c r="I39">
        <v>4.9000000000000004</v>
      </c>
      <c r="J39">
        <v>0.115</v>
      </c>
      <c r="K39">
        <v>0</v>
      </c>
      <c r="L39">
        <v>0</v>
      </c>
      <c r="M39">
        <v>0</v>
      </c>
      <c r="N39">
        <f t="shared" si="5"/>
        <v>0</v>
      </c>
      <c r="O39">
        <f t="shared" si="6"/>
        <v>0</v>
      </c>
      <c r="P39">
        <f t="shared" si="7"/>
        <v>0</v>
      </c>
      <c r="Q39">
        <f t="shared" si="8"/>
        <v>1</v>
      </c>
      <c r="R39">
        <f t="shared" si="9"/>
        <v>0</v>
      </c>
      <c r="S39">
        <v>0</v>
      </c>
      <c r="T39">
        <v>0</v>
      </c>
      <c r="U39">
        <v>520</v>
      </c>
      <c r="V39">
        <v>450</v>
      </c>
      <c r="W39">
        <v>13</v>
      </c>
    </row>
    <row r="40" spans="1:23" x14ac:dyDescent="0.4">
      <c r="A40" t="s">
        <v>190</v>
      </c>
      <c r="B40">
        <v>0.1</v>
      </c>
      <c r="C40">
        <v>0.2</v>
      </c>
      <c r="D40">
        <v>0.25</v>
      </c>
      <c r="E40">
        <v>1.9</v>
      </c>
      <c r="F40">
        <v>0.375</v>
      </c>
      <c r="G40">
        <v>0.17499999999999999</v>
      </c>
      <c r="H40">
        <v>2.5000000000000001E-2</v>
      </c>
      <c r="I40">
        <v>4.8499999999999996</v>
      </c>
      <c r="J40" s="14">
        <v>0.14000000000000001</v>
      </c>
      <c r="K40" s="14" cm="1">
        <f t="array" ref="K40">IFERROR(INDEX($A$158:$F$160, MATCH(TRUE, ISNUMBER(FIND(K$1, $A$158:$A$160)), 0), 6), 0)</f>
        <v>0</v>
      </c>
      <c r="L40" s="14" cm="1">
        <f t="array" ref="L40">IFERROR(INDEX($A$158:$F$160, MATCH(TRUE, ISNUMBER(FIND(L$1, $A$158:$A$160)), 0), 6), 0)</f>
        <v>0</v>
      </c>
      <c r="M40">
        <v>0</v>
      </c>
      <c r="N40">
        <f t="shared" si="5"/>
        <v>0</v>
      </c>
      <c r="O40">
        <f t="shared" si="6"/>
        <v>0</v>
      </c>
      <c r="P40">
        <f t="shared" si="7"/>
        <v>0</v>
      </c>
      <c r="Q40">
        <f t="shared" si="8"/>
        <v>1</v>
      </c>
      <c r="R40">
        <f t="shared" si="9"/>
        <v>0</v>
      </c>
      <c r="S40">
        <v>0</v>
      </c>
      <c r="T40">
        <v>0</v>
      </c>
      <c r="U40">
        <v>590</v>
      </c>
      <c r="V40">
        <v>530</v>
      </c>
      <c r="W40">
        <v>10</v>
      </c>
    </row>
    <row r="41" spans="1:23" x14ac:dyDescent="0.4">
      <c r="A41" t="s">
        <v>67</v>
      </c>
      <c r="B41" s="14">
        <v>0</v>
      </c>
      <c r="C41" s="14">
        <v>0.7</v>
      </c>
      <c r="D41" s="14">
        <v>0.06</v>
      </c>
      <c r="E41" s="14">
        <v>1.65</v>
      </c>
      <c r="F41" s="14">
        <v>1.4999999999999999E-2</v>
      </c>
      <c r="G41" s="14">
        <v>0.05</v>
      </c>
      <c r="H41" s="14">
        <v>2.5000000000000001E-2</v>
      </c>
      <c r="I41" s="14">
        <v>4.7</v>
      </c>
      <c r="J41" s="14">
        <v>0</v>
      </c>
      <c r="K41" s="14">
        <v>0</v>
      </c>
      <c r="L41" s="14">
        <v>2.5000000000000001E-2</v>
      </c>
      <c r="M41">
        <v>0</v>
      </c>
      <c r="N41">
        <f t="shared" si="5"/>
        <v>0</v>
      </c>
      <c r="O41">
        <f t="shared" si="6"/>
        <v>0</v>
      </c>
      <c r="P41">
        <f t="shared" si="7"/>
        <v>1</v>
      </c>
      <c r="Q41">
        <f t="shared" si="8"/>
        <v>0</v>
      </c>
      <c r="R41">
        <f t="shared" si="9"/>
        <v>0</v>
      </c>
      <c r="S41">
        <v>0</v>
      </c>
      <c r="T41">
        <v>0</v>
      </c>
      <c r="U41">
        <v>430</v>
      </c>
      <c r="V41">
        <v>380</v>
      </c>
      <c r="W41">
        <v>15</v>
      </c>
    </row>
    <row r="42" spans="1:23" x14ac:dyDescent="0.4">
      <c r="A42" t="s">
        <v>133</v>
      </c>
      <c r="B42">
        <v>0.02</v>
      </c>
      <c r="C42">
        <v>0.30000000000000004</v>
      </c>
      <c r="D42">
        <v>0.15</v>
      </c>
      <c r="E42">
        <v>1.25</v>
      </c>
      <c r="F42">
        <v>2.5000000000000001E-2</v>
      </c>
      <c r="G42">
        <v>0.1</v>
      </c>
      <c r="H42">
        <v>1.4999999999999999E-2</v>
      </c>
      <c r="I42">
        <v>5.35</v>
      </c>
      <c r="J42">
        <v>1.4999999999999999E-2</v>
      </c>
      <c r="K42">
        <v>0</v>
      </c>
      <c r="L42">
        <v>0</v>
      </c>
      <c r="M42">
        <v>0</v>
      </c>
      <c r="N42">
        <f t="shared" si="5"/>
        <v>1</v>
      </c>
      <c r="O42">
        <f t="shared" si="6"/>
        <v>0</v>
      </c>
      <c r="P42">
        <f t="shared" si="7"/>
        <v>0</v>
      </c>
      <c r="Q42">
        <f t="shared" si="8"/>
        <v>0</v>
      </c>
      <c r="R42">
        <f t="shared" si="9"/>
        <v>0</v>
      </c>
      <c r="S42">
        <v>0</v>
      </c>
      <c r="T42">
        <v>0</v>
      </c>
      <c r="U42">
        <v>168</v>
      </c>
      <c r="V42">
        <v>62</v>
      </c>
      <c r="W42">
        <v>15</v>
      </c>
    </row>
    <row r="43" spans="1:23" x14ac:dyDescent="0.4">
      <c r="A43" t="s">
        <v>134</v>
      </c>
      <c r="B43">
        <v>0.02</v>
      </c>
      <c r="C43">
        <v>0.30000000000000004</v>
      </c>
      <c r="D43">
        <v>0.15</v>
      </c>
      <c r="E43">
        <v>1.25</v>
      </c>
      <c r="F43">
        <v>2.5000000000000001E-2</v>
      </c>
      <c r="G43">
        <v>0.1</v>
      </c>
      <c r="H43">
        <v>1.4999999999999999E-2</v>
      </c>
      <c r="I43">
        <v>5.35</v>
      </c>
      <c r="J43">
        <v>1.4999999999999999E-2</v>
      </c>
      <c r="K43">
        <v>0</v>
      </c>
      <c r="L43">
        <v>0</v>
      </c>
      <c r="M43">
        <v>0</v>
      </c>
      <c r="N43">
        <f t="shared" si="5"/>
        <v>0</v>
      </c>
      <c r="O43">
        <f t="shared" si="6"/>
        <v>1</v>
      </c>
      <c r="P43">
        <f t="shared" si="7"/>
        <v>0</v>
      </c>
      <c r="Q43">
        <f t="shared" si="8"/>
        <v>0</v>
      </c>
      <c r="R43">
        <f t="shared" si="9"/>
        <v>0</v>
      </c>
      <c r="S43">
        <v>0</v>
      </c>
      <c r="T43">
        <v>0</v>
      </c>
      <c r="U43">
        <v>319</v>
      </c>
      <c r="V43">
        <v>179</v>
      </c>
      <c r="W43">
        <v>20</v>
      </c>
    </row>
    <row r="44" spans="1:23" x14ac:dyDescent="0.4">
      <c r="A44" t="s">
        <v>135</v>
      </c>
      <c r="B44">
        <v>0.02</v>
      </c>
      <c r="C44">
        <v>0.30000000000000004</v>
      </c>
      <c r="D44">
        <v>0.15</v>
      </c>
      <c r="E44">
        <v>1.25</v>
      </c>
      <c r="F44">
        <v>2.5000000000000001E-2</v>
      </c>
      <c r="G44">
        <v>0.1</v>
      </c>
      <c r="H44">
        <v>1.4999999999999999E-2</v>
      </c>
      <c r="I44">
        <v>5.35</v>
      </c>
      <c r="J44">
        <v>1.4999999999999999E-2</v>
      </c>
      <c r="K44">
        <v>0</v>
      </c>
      <c r="L44">
        <v>0</v>
      </c>
      <c r="M44">
        <v>0</v>
      </c>
      <c r="N44">
        <f t="shared" si="5"/>
        <v>0</v>
      </c>
      <c r="O44">
        <f t="shared" si="6"/>
        <v>0</v>
      </c>
      <c r="P44">
        <f t="shared" si="7"/>
        <v>0</v>
      </c>
      <c r="Q44">
        <f t="shared" si="8"/>
        <v>1</v>
      </c>
      <c r="R44">
        <f t="shared" si="9"/>
        <v>0</v>
      </c>
      <c r="S44">
        <v>0</v>
      </c>
      <c r="T44">
        <v>0</v>
      </c>
      <c r="U44">
        <v>240</v>
      </c>
      <c r="V44">
        <v>306</v>
      </c>
      <c r="W44">
        <v>9.1999999999999993</v>
      </c>
    </row>
    <row r="45" spans="1:23" x14ac:dyDescent="0.4">
      <c r="A45" t="s">
        <v>136</v>
      </c>
      <c r="B45">
        <v>0.02</v>
      </c>
      <c r="C45">
        <v>0.30000000000000004</v>
      </c>
      <c r="D45">
        <v>0.15</v>
      </c>
      <c r="E45">
        <v>1.25</v>
      </c>
      <c r="F45">
        <v>2.5000000000000001E-2</v>
      </c>
      <c r="G45">
        <v>0.1</v>
      </c>
      <c r="H45">
        <v>1.4999999999999999E-2</v>
      </c>
      <c r="I45">
        <v>5.35</v>
      </c>
      <c r="J45">
        <v>1.4999999999999999E-2</v>
      </c>
      <c r="K45">
        <v>0</v>
      </c>
      <c r="L45">
        <v>0</v>
      </c>
      <c r="M45">
        <v>0</v>
      </c>
      <c r="N45">
        <f t="shared" si="5"/>
        <v>0</v>
      </c>
      <c r="O45">
        <f t="shared" si="6"/>
        <v>0</v>
      </c>
      <c r="P45">
        <f t="shared" si="7"/>
        <v>0</v>
      </c>
      <c r="Q45">
        <f t="shared" si="8"/>
        <v>0</v>
      </c>
      <c r="R45">
        <f t="shared" si="9"/>
        <v>1</v>
      </c>
      <c r="S45">
        <v>0</v>
      </c>
      <c r="T45">
        <v>0</v>
      </c>
      <c r="U45">
        <v>314</v>
      </c>
      <c r="V45">
        <v>271</v>
      </c>
      <c r="W45">
        <v>7.7</v>
      </c>
    </row>
    <row r="46" spans="1:23" x14ac:dyDescent="0.4">
      <c r="A46" t="s">
        <v>191</v>
      </c>
      <c r="B46">
        <v>0</v>
      </c>
      <c r="C46">
        <v>0.05</v>
      </c>
      <c r="D46">
        <v>1.1000000000000001</v>
      </c>
      <c r="E46">
        <v>0.05</v>
      </c>
      <c r="F46">
        <v>0.25</v>
      </c>
      <c r="G46">
        <v>0.15</v>
      </c>
      <c r="H46">
        <v>0</v>
      </c>
      <c r="I46">
        <v>1.3</v>
      </c>
      <c r="J46">
        <v>0</v>
      </c>
      <c r="K46">
        <v>0</v>
      </c>
      <c r="L46">
        <v>0</v>
      </c>
      <c r="M46">
        <v>0</v>
      </c>
      <c r="N46">
        <f t="shared" si="5"/>
        <v>0</v>
      </c>
      <c r="O46">
        <f t="shared" si="6"/>
        <v>0</v>
      </c>
      <c r="P46">
        <f t="shared" si="7"/>
        <v>0</v>
      </c>
      <c r="Q46">
        <f t="shared" si="8"/>
        <v>1</v>
      </c>
      <c r="R46">
        <f t="shared" si="9"/>
        <v>0</v>
      </c>
      <c r="S46">
        <v>0</v>
      </c>
      <c r="T46">
        <v>0</v>
      </c>
      <c r="U46">
        <v>590</v>
      </c>
      <c r="V46">
        <v>530</v>
      </c>
      <c r="W46">
        <v>7</v>
      </c>
    </row>
    <row r="47" spans="1:23" x14ac:dyDescent="0.4">
      <c r="A47" t="s">
        <v>192</v>
      </c>
      <c r="B47">
        <v>0.2</v>
      </c>
      <c r="C47">
        <v>2</v>
      </c>
      <c r="D47">
        <v>0.06</v>
      </c>
      <c r="E47">
        <v>2</v>
      </c>
      <c r="F47">
        <v>2.5000000000000001E-2</v>
      </c>
      <c r="G47">
        <v>0.05</v>
      </c>
      <c r="H47">
        <v>0.05</v>
      </c>
      <c r="I47">
        <v>6</v>
      </c>
      <c r="J47">
        <v>0</v>
      </c>
      <c r="K47">
        <v>0</v>
      </c>
      <c r="L47">
        <v>0</v>
      </c>
      <c r="M47">
        <v>0</v>
      </c>
      <c r="N47">
        <f t="shared" si="5"/>
        <v>0</v>
      </c>
      <c r="O47">
        <f t="shared" si="6"/>
        <v>0</v>
      </c>
      <c r="P47">
        <f t="shared" si="7"/>
        <v>0</v>
      </c>
      <c r="Q47">
        <f t="shared" si="8"/>
        <v>1</v>
      </c>
      <c r="R47">
        <f t="shared" si="9"/>
        <v>0</v>
      </c>
      <c r="S47">
        <v>0</v>
      </c>
      <c r="T47">
        <v>0</v>
      </c>
      <c r="U47">
        <v>540</v>
      </c>
      <c r="V47">
        <v>460</v>
      </c>
      <c r="W47">
        <v>11</v>
      </c>
    </row>
    <row r="48" spans="1:23" x14ac:dyDescent="0.4">
      <c r="A48" t="s">
        <v>193</v>
      </c>
      <c r="B48">
        <v>0.1</v>
      </c>
      <c r="C48">
        <v>1</v>
      </c>
      <c r="D48">
        <v>0.15</v>
      </c>
      <c r="E48">
        <v>1.75</v>
      </c>
      <c r="F48">
        <v>0.05</v>
      </c>
      <c r="G48">
        <v>7.4999999999999997E-2</v>
      </c>
      <c r="H48">
        <v>0.05</v>
      </c>
      <c r="I48">
        <v>5.0999999999999996</v>
      </c>
      <c r="J48">
        <v>0.11499999999999999</v>
      </c>
      <c r="K48">
        <v>0</v>
      </c>
      <c r="L48">
        <v>2.5000000000000001E-2</v>
      </c>
      <c r="M48">
        <v>0</v>
      </c>
      <c r="N48">
        <f t="shared" si="5"/>
        <v>0</v>
      </c>
      <c r="O48">
        <f t="shared" si="6"/>
        <v>0</v>
      </c>
      <c r="P48">
        <f t="shared" si="7"/>
        <v>0</v>
      </c>
      <c r="Q48">
        <f t="shared" si="8"/>
        <v>1</v>
      </c>
      <c r="R48">
        <f t="shared" si="9"/>
        <v>0</v>
      </c>
      <c r="S48">
        <v>0</v>
      </c>
      <c r="T48">
        <v>0</v>
      </c>
      <c r="U48">
        <v>520</v>
      </c>
      <c r="V48">
        <v>480</v>
      </c>
      <c r="W48">
        <v>12</v>
      </c>
    </row>
    <row r="49" spans="1:23" x14ac:dyDescent="0.4">
      <c r="A49" t="s">
        <v>68</v>
      </c>
      <c r="B49">
        <v>0.1</v>
      </c>
      <c r="C49">
        <v>1</v>
      </c>
      <c r="D49">
        <v>0.06</v>
      </c>
      <c r="E49">
        <v>2.5</v>
      </c>
      <c r="F49">
        <v>0.125</v>
      </c>
      <c r="G49">
        <v>0.05</v>
      </c>
      <c r="H49">
        <v>0</v>
      </c>
      <c r="I49">
        <v>11.5</v>
      </c>
      <c r="J49">
        <v>0.19</v>
      </c>
      <c r="K49">
        <v>0</v>
      </c>
      <c r="L49">
        <v>0</v>
      </c>
      <c r="M49">
        <v>0</v>
      </c>
      <c r="N49">
        <f t="shared" si="5"/>
        <v>0</v>
      </c>
      <c r="O49">
        <f t="shared" si="6"/>
        <v>0</v>
      </c>
      <c r="P49">
        <f t="shared" si="7"/>
        <v>0</v>
      </c>
      <c r="Q49">
        <f t="shared" si="8"/>
        <v>1</v>
      </c>
      <c r="R49">
        <f t="shared" si="9"/>
        <v>0</v>
      </c>
      <c r="S49">
        <v>0</v>
      </c>
      <c r="T49">
        <v>0</v>
      </c>
      <c r="U49">
        <v>750</v>
      </c>
      <c r="V49">
        <v>730</v>
      </c>
      <c r="W49">
        <v>8</v>
      </c>
    </row>
    <row r="50" spans="1:23" x14ac:dyDescent="0.4">
      <c r="A50" t="s">
        <v>137</v>
      </c>
      <c r="B50">
        <v>2.5000000000000001E-2</v>
      </c>
      <c r="C50">
        <v>0.17499999999999999</v>
      </c>
      <c r="D50">
        <v>0.125</v>
      </c>
      <c r="E50">
        <v>3</v>
      </c>
      <c r="F50">
        <v>0.05</v>
      </c>
      <c r="G50">
        <v>7.4999999999999997E-2</v>
      </c>
      <c r="H50">
        <v>3.5000000000000003E-2</v>
      </c>
      <c r="I50">
        <v>0</v>
      </c>
      <c r="J50">
        <v>0</v>
      </c>
      <c r="K50">
        <v>0</v>
      </c>
      <c r="L50">
        <v>0</v>
      </c>
      <c r="M50">
        <v>0</v>
      </c>
      <c r="N50">
        <f t="shared" si="5"/>
        <v>0</v>
      </c>
      <c r="O50">
        <f t="shared" si="6"/>
        <v>0</v>
      </c>
      <c r="P50">
        <f t="shared" si="7"/>
        <v>0</v>
      </c>
      <c r="Q50">
        <f t="shared" si="8"/>
        <v>1</v>
      </c>
      <c r="R50">
        <f t="shared" si="9"/>
        <v>0</v>
      </c>
      <c r="S50">
        <v>0</v>
      </c>
      <c r="T50">
        <v>0</v>
      </c>
      <c r="U50">
        <v>428</v>
      </c>
      <c r="V50">
        <v>369.2</v>
      </c>
      <c r="W50">
        <v>12.7</v>
      </c>
    </row>
    <row r="51" spans="1:23" x14ac:dyDescent="0.4">
      <c r="A51" t="s">
        <v>194</v>
      </c>
      <c r="B51">
        <v>0.10500000000000001</v>
      </c>
      <c r="C51">
        <v>2.2000000000000002</v>
      </c>
      <c r="D51">
        <v>7.4999999999999997E-2</v>
      </c>
      <c r="E51">
        <v>2.15</v>
      </c>
      <c r="F51">
        <v>2.5000000000000001E-2</v>
      </c>
      <c r="G51">
        <v>0.06</v>
      </c>
      <c r="H51">
        <v>0.05</v>
      </c>
      <c r="I51">
        <v>8.9</v>
      </c>
      <c r="J51">
        <v>0.15000000000000002</v>
      </c>
      <c r="K51">
        <v>0</v>
      </c>
      <c r="L51">
        <v>0</v>
      </c>
      <c r="M51">
        <v>0</v>
      </c>
      <c r="N51">
        <f t="shared" si="5"/>
        <v>0</v>
      </c>
      <c r="O51">
        <f t="shared" si="6"/>
        <v>0</v>
      </c>
      <c r="P51">
        <f t="shared" si="7"/>
        <v>0</v>
      </c>
      <c r="Q51">
        <f t="shared" si="8"/>
        <v>1</v>
      </c>
      <c r="R51">
        <f t="shared" si="9"/>
        <v>0</v>
      </c>
      <c r="S51">
        <v>0</v>
      </c>
      <c r="T51">
        <v>0</v>
      </c>
      <c r="U51">
        <v>485</v>
      </c>
      <c r="V51">
        <v>425</v>
      </c>
      <c r="W51">
        <v>10</v>
      </c>
    </row>
    <row r="52" spans="1:23" x14ac:dyDescent="0.4">
      <c r="A52" t="s">
        <v>138</v>
      </c>
      <c r="B52">
        <v>0.02</v>
      </c>
      <c r="C52">
        <v>0.85000000000000009</v>
      </c>
      <c r="D52">
        <v>0.05</v>
      </c>
      <c r="E52">
        <v>1.7000000000000002</v>
      </c>
      <c r="F52">
        <v>0.25</v>
      </c>
      <c r="G52">
        <v>0.06</v>
      </c>
      <c r="H52">
        <v>0.05</v>
      </c>
      <c r="I52">
        <v>8.4</v>
      </c>
      <c r="J52">
        <v>0.155</v>
      </c>
      <c r="K52">
        <v>0</v>
      </c>
      <c r="L52">
        <v>0</v>
      </c>
      <c r="M52">
        <v>0</v>
      </c>
      <c r="N52">
        <f t="shared" si="5"/>
        <v>0</v>
      </c>
      <c r="O52">
        <f t="shared" si="6"/>
        <v>0</v>
      </c>
      <c r="P52">
        <f t="shared" si="7"/>
        <v>0</v>
      </c>
      <c r="Q52">
        <f t="shared" si="8"/>
        <v>0</v>
      </c>
      <c r="R52">
        <f t="shared" si="9"/>
        <v>1</v>
      </c>
      <c r="S52">
        <v>1</v>
      </c>
      <c r="T52">
        <v>0</v>
      </c>
      <c r="U52">
        <v>490</v>
      </c>
      <c r="V52">
        <v>440</v>
      </c>
      <c r="W52">
        <v>5</v>
      </c>
    </row>
    <row r="53" spans="1:23" x14ac:dyDescent="0.4">
      <c r="A53" t="s">
        <v>83</v>
      </c>
      <c r="B53">
        <v>0.2</v>
      </c>
      <c r="C53">
        <v>0.05</v>
      </c>
      <c r="D53">
        <v>0.2</v>
      </c>
      <c r="E53">
        <v>2.8</v>
      </c>
      <c r="F53">
        <v>0.25</v>
      </c>
      <c r="G53">
        <v>0.15</v>
      </c>
      <c r="H53">
        <v>0.05</v>
      </c>
      <c r="I53">
        <v>4</v>
      </c>
      <c r="J53">
        <v>0</v>
      </c>
      <c r="K53">
        <v>0</v>
      </c>
      <c r="L53">
        <v>0</v>
      </c>
      <c r="M53">
        <v>0</v>
      </c>
      <c r="N53">
        <f t="shared" si="5"/>
        <v>1</v>
      </c>
      <c r="O53">
        <f t="shared" si="6"/>
        <v>0</v>
      </c>
      <c r="P53">
        <f t="shared" si="7"/>
        <v>0</v>
      </c>
      <c r="Q53">
        <f t="shared" si="8"/>
        <v>0</v>
      </c>
      <c r="R53">
        <f t="shared" si="9"/>
        <v>0</v>
      </c>
      <c r="S53">
        <v>0</v>
      </c>
      <c r="T53">
        <v>0</v>
      </c>
      <c r="U53">
        <v>227</v>
      </c>
      <c r="V53">
        <v>100</v>
      </c>
      <c r="W53">
        <v>22</v>
      </c>
    </row>
    <row r="54" spans="1:23" x14ac:dyDescent="0.4">
      <c r="A54" t="s">
        <v>139</v>
      </c>
      <c r="B54">
        <v>0.2</v>
      </c>
      <c r="C54">
        <v>0.05</v>
      </c>
      <c r="D54">
        <v>0.2</v>
      </c>
      <c r="E54">
        <v>2.8</v>
      </c>
      <c r="F54">
        <v>0.25</v>
      </c>
      <c r="G54">
        <v>0.15</v>
      </c>
      <c r="H54">
        <v>0.05</v>
      </c>
      <c r="I54">
        <v>4</v>
      </c>
      <c r="J54">
        <v>0</v>
      </c>
      <c r="K54">
        <v>0</v>
      </c>
      <c r="L54">
        <v>0</v>
      </c>
      <c r="M54">
        <v>0</v>
      </c>
      <c r="N54">
        <f t="shared" si="5"/>
        <v>0</v>
      </c>
      <c r="O54">
        <f t="shared" si="6"/>
        <v>0</v>
      </c>
      <c r="P54">
        <f t="shared" si="7"/>
        <v>0</v>
      </c>
      <c r="Q54">
        <f t="shared" si="8"/>
        <v>1</v>
      </c>
      <c r="R54">
        <f t="shared" si="9"/>
        <v>0</v>
      </c>
      <c r="S54">
        <v>0</v>
      </c>
      <c r="T54">
        <v>0</v>
      </c>
      <c r="U54">
        <v>474.2</v>
      </c>
      <c r="V54">
        <v>421.2</v>
      </c>
      <c r="W54">
        <v>15.1</v>
      </c>
    </row>
    <row r="55" spans="1:23" x14ac:dyDescent="0.4">
      <c r="A55" t="s">
        <v>69</v>
      </c>
      <c r="B55">
        <v>0.2</v>
      </c>
      <c r="C55">
        <v>0.05</v>
      </c>
      <c r="D55">
        <v>0.2</v>
      </c>
      <c r="E55">
        <v>2.8</v>
      </c>
      <c r="F55">
        <v>0.25</v>
      </c>
      <c r="G55">
        <v>0.15</v>
      </c>
      <c r="H55">
        <v>0.05</v>
      </c>
      <c r="I55">
        <v>4</v>
      </c>
      <c r="J55">
        <v>0</v>
      </c>
      <c r="K55">
        <v>0</v>
      </c>
      <c r="L55">
        <v>0</v>
      </c>
      <c r="M55">
        <v>0</v>
      </c>
      <c r="N55">
        <f t="shared" si="5"/>
        <v>0</v>
      </c>
      <c r="O55">
        <f t="shared" si="6"/>
        <v>0</v>
      </c>
      <c r="P55">
        <f t="shared" si="7"/>
        <v>0</v>
      </c>
      <c r="Q55">
        <f t="shared" si="8"/>
        <v>1</v>
      </c>
      <c r="R55">
        <f t="shared" si="9"/>
        <v>0</v>
      </c>
      <c r="S55">
        <v>0</v>
      </c>
      <c r="T55">
        <v>1</v>
      </c>
      <c r="U55">
        <v>400</v>
      </c>
      <c r="V55">
        <v>330</v>
      </c>
      <c r="W55">
        <v>14</v>
      </c>
    </row>
    <row r="56" spans="1:23" x14ac:dyDescent="0.4">
      <c r="A56" t="s">
        <v>140</v>
      </c>
      <c r="B56">
        <v>0.2</v>
      </c>
      <c r="C56">
        <v>0.05</v>
      </c>
      <c r="D56">
        <v>0.2</v>
      </c>
      <c r="E56">
        <v>2.8</v>
      </c>
      <c r="F56">
        <v>0.25</v>
      </c>
      <c r="G56">
        <v>0.15</v>
      </c>
      <c r="H56">
        <v>0.05</v>
      </c>
      <c r="I56">
        <v>4</v>
      </c>
      <c r="J56">
        <v>0</v>
      </c>
      <c r="K56">
        <v>0</v>
      </c>
      <c r="L56">
        <v>0</v>
      </c>
      <c r="M56">
        <v>0</v>
      </c>
      <c r="N56">
        <f t="shared" si="5"/>
        <v>0</v>
      </c>
      <c r="O56">
        <f t="shared" si="6"/>
        <v>0</v>
      </c>
      <c r="P56">
        <f t="shared" si="7"/>
        <v>0</v>
      </c>
      <c r="Q56">
        <f t="shared" si="8"/>
        <v>1</v>
      </c>
      <c r="R56">
        <f t="shared" si="9"/>
        <v>0</v>
      </c>
      <c r="S56">
        <v>0</v>
      </c>
      <c r="T56">
        <v>0</v>
      </c>
      <c r="U56">
        <v>370</v>
      </c>
      <c r="V56">
        <v>310</v>
      </c>
      <c r="W56">
        <v>7</v>
      </c>
    </row>
    <row r="57" spans="1:23" x14ac:dyDescent="0.4">
      <c r="A57" t="s">
        <v>141</v>
      </c>
      <c r="B57">
        <v>0.02</v>
      </c>
      <c r="C57">
        <v>1.9</v>
      </c>
      <c r="D57">
        <v>6.5000000000000002E-2</v>
      </c>
      <c r="E57">
        <v>2.0499999999999998</v>
      </c>
      <c r="F57">
        <v>0.02</v>
      </c>
      <c r="G57">
        <v>0.05</v>
      </c>
      <c r="H57">
        <v>0.03</v>
      </c>
      <c r="I57">
        <v>6.2</v>
      </c>
      <c r="J57">
        <v>8.4999999999999992E-2</v>
      </c>
      <c r="K57">
        <v>0</v>
      </c>
      <c r="L57">
        <v>0</v>
      </c>
      <c r="M57">
        <v>0</v>
      </c>
      <c r="N57">
        <f t="shared" si="5"/>
        <v>0</v>
      </c>
      <c r="O57">
        <f t="shared" si="6"/>
        <v>0</v>
      </c>
      <c r="P57">
        <f t="shared" si="7"/>
        <v>0</v>
      </c>
      <c r="Q57">
        <f t="shared" si="8"/>
        <v>0</v>
      </c>
      <c r="R57">
        <f t="shared" si="9"/>
        <v>1</v>
      </c>
      <c r="S57">
        <v>1</v>
      </c>
      <c r="T57">
        <v>1</v>
      </c>
      <c r="U57">
        <v>455</v>
      </c>
      <c r="V57">
        <v>385</v>
      </c>
      <c r="W57">
        <v>8</v>
      </c>
    </row>
    <row r="58" spans="1:23" x14ac:dyDescent="0.4">
      <c r="A58" t="s">
        <v>195</v>
      </c>
      <c r="B58">
        <v>0.02</v>
      </c>
      <c r="C58">
        <v>0.65</v>
      </c>
      <c r="D58">
        <v>0.125</v>
      </c>
      <c r="E58">
        <v>1.9</v>
      </c>
      <c r="F58">
        <v>0.02</v>
      </c>
      <c r="G58">
        <v>7.4999999999999997E-2</v>
      </c>
      <c r="H58">
        <v>0.03</v>
      </c>
      <c r="I58">
        <v>6.2</v>
      </c>
      <c r="J58">
        <v>8.4999999999999992E-2</v>
      </c>
      <c r="K58">
        <v>0</v>
      </c>
      <c r="L58">
        <v>0</v>
      </c>
      <c r="M58">
        <v>0</v>
      </c>
      <c r="N58">
        <f t="shared" si="5"/>
        <v>0</v>
      </c>
      <c r="O58">
        <f t="shared" si="6"/>
        <v>0</v>
      </c>
      <c r="P58">
        <f t="shared" si="7"/>
        <v>0</v>
      </c>
      <c r="Q58">
        <f t="shared" si="8"/>
        <v>1</v>
      </c>
      <c r="R58">
        <f t="shared" si="9"/>
        <v>0</v>
      </c>
      <c r="S58">
        <v>0</v>
      </c>
      <c r="T58">
        <v>0</v>
      </c>
      <c r="U58">
        <v>570</v>
      </c>
      <c r="V58">
        <v>485</v>
      </c>
      <c r="W58">
        <v>12</v>
      </c>
    </row>
    <row r="59" spans="1:23" x14ac:dyDescent="0.4">
      <c r="A59" t="s">
        <v>196</v>
      </c>
      <c r="B59">
        <v>2.5000000000000001E-2</v>
      </c>
      <c r="C59">
        <v>1.6</v>
      </c>
      <c r="D59">
        <v>0.1</v>
      </c>
      <c r="E59">
        <v>2.4</v>
      </c>
      <c r="F59">
        <v>0.30000000000000004</v>
      </c>
      <c r="G59">
        <v>0.1</v>
      </c>
      <c r="H59">
        <v>0</v>
      </c>
      <c r="I59">
        <v>7.2</v>
      </c>
      <c r="J59">
        <v>0.155</v>
      </c>
      <c r="K59">
        <v>0</v>
      </c>
      <c r="L59">
        <v>0</v>
      </c>
      <c r="M59">
        <v>0</v>
      </c>
      <c r="N59">
        <f t="shared" si="5"/>
        <v>0</v>
      </c>
      <c r="O59">
        <f t="shared" si="6"/>
        <v>0</v>
      </c>
      <c r="P59">
        <f t="shared" si="7"/>
        <v>0</v>
      </c>
      <c r="Q59">
        <f t="shared" si="8"/>
        <v>1</v>
      </c>
      <c r="R59">
        <f t="shared" si="9"/>
        <v>0</v>
      </c>
      <c r="S59">
        <v>0</v>
      </c>
      <c r="T59">
        <v>0</v>
      </c>
      <c r="U59">
        <v>590</v>
      </c>
      <c r="V59">
        <v>520</v>
      </c>
      <c r="W59">
        <v>10</v>
      </c>
    </row>
    <row r="60" spans="1:23" x14ac:dyDescent="0.4">
      <c r="A60" t="s">
        <v>197</v>
      </c>
      <c r="B60">
        <v>0.1</v>
      </c>
      <c r="C60">
        <v>0.125</v>
      </c>
      <c r="D60">
        <v>0.2</v>
      </c>
      <c r="E60">
        <v>1.3</v>
      </c>
      <c r="F60">
        <v>0.15</v>
      </c>
      <c r="G60">
        <v>0.1</v>
      </c>
      <c r="H60">
        <v>0.03</v>
      </c>
      <c r="I60">
        <v>7.1</v>
      </c>
      <c r="J60">
        <v>0.14000000000000001</v>
      </c>
      <c r="K60">
        <v>0</v>
      </c>
      <c r="L60">
        <v>0</v>
      </c>
      <c r="M60">
        <v>0</v>
      </c>
      <c r="N60">
        <f t="shared" si="5"/>
        <v>0</v>
      </c>
      <c r="O60">
        <f t="shared" si="6"/>
        <v>0</v>
      </c>
      <c r="P60">
        <f t="shared" si="7"/>
        <v>0</v>
      </c>
      <c r="Q60">
        <f t="shared" si="8"/>
        <v>1</v>
      </c>
      <c r="R60">
        <f t="shared" si="9"/>
        <v>0</v>
      </c>
      <c r="S60">
        <v>0</v>
      </c>
      <c r="T60">
        <v>0</v>
      </c>
      <c r="U60">
        <v>505</v>
      </c>
      <c r="V60">
        <v>455</v>
      </c>
      <c r="W60">
        <v>10</v>
      </c>
    </row>
    <row r="61" spans="1:23" x14ac:dyDescent="0.4">
      <c r="A61" t="s">
        <v>198</v>
      </c>
      <c r="B61">
        <v>2.5000000000000001E-2</v>
      </c>
      <c r="C61">
        <v>0.02</v>
      </c>
      <c r="D61">
        <v>7.4999999999999997E-2</v>
      </c>
      <c r="E61">
        <v>1.55</v>
      </c>
      <c r="F61">
        <v>0.02</v>
      </c>
      <c r="G61">
        <v>0.06</v>
      </c>
      <c r="H61">
        <v>0.04</v>
      </c>
      <c r="I61">
        <v>7.5</v>
      </c>
      <c r="J61">
        <v>0.1</v>
      </c>
      <c r="K61">
        <v>0</v>
      </c>
      <c r="L61">
        <v>0</v>
      </c>
      <c r="M61">
        <v>0</v>
      </c>
      <c r="N61">
        <f t="shared" si="5"/>
        <v>0</v>
      </c>
      <c r="O61">
        <f t="shared" si="6"/>
        <v>0</v>
      </c>
      <c r="P61">
        <f t="shared" si="7"/>
        <v>0</v>
      </c>
      <c r="Q61">
        <f t="shared" si="8"/>
        <v>0</v>
      </c>
      <c r="R61">
        <f t="shared" si="9"/>
        <v>1</v>
      </c>
      <c r="S61">
        <v>1</v>
      </c>
      <c r="T61">
        <v>1</v>
      </c>
      <c r="U61">
        <v>585</v>
      </c>
      <c r="V61">
        <v>500</v>
      </c>
      <c r="W61">
        <v>11</v>
      </c>
    </row>
    <row r="62" spans="1:23" x14ac:dyDescent="0.4">
      <c r="A62" t="s">
        <v>72</v>
      </c>
      <c r="B62">
        <v>0.15</v>
      </c>
      <c r="C62">
        <v>1.5499999999999998</v>
      </c>
      <c r="D62">
        <v>0.25</v>
      </c>
      <c r="E62">
        <v>2.6</v>
      </c>
      <c r="F62">
        <v>0.25</v>
      </c>
      <c r="G62">
        <v>0.2</v>
      </c>
      <c r="H62">
        <v>0.125</v>
      </c>
      <c r="I62">
        <v>7.8000000000000007</v>
      </c>
      <c r="J62">
        <v>0.125</v>
      </c>
      <c r="K62">
        <v>0</v>
      </c>
      <c r="L62">
        <v>0</v>
      </c>
      <c r="M62">
        <v>0</v>
      </c>
      <c r="N62">
        <f t="shared" si="5"/>
        <v>0</v>
      </c>
      <c r="O62">
        <f t="shared" si="6"/>
        <v>0</v>
      </c>
      <c r="P62">
        <f t="shared" si="7"/>
        <v>0</v>
      </c>
      <c r="Q62">
        <f t="shared" si="8"/>
        <v>0</v>
      </c>
      <c r="R62">
        <f t="shared" si="9"/>
        <v>0</v>
      </c>
      <c r="S62">
        <v>1</v>
      </c>
      <c r="T62">
        <v>1</v>
      </c>
      <c r="U62">
        <v>517</v>
      </c>
      <c r="V62">
        <v>434</v>
      </c>
      <c r="W62">
        <v>11</v>
      </c>
    </row>
    <row r="63" spans="1:23" x14ac:dyDescent="0.4">
      <c r="A63" t="s">
        <v>102</v>
      </c>
      <c r="B63">
        <v>0.15</v>
      </c>
      <c r="C63">
        <v>1.5499999999999998</v>
      </c>
      <c r="D63">
        <v>0.25</v>
      </c>
      <c r="E63">
        <v>2.6</v>
      </c>
      <c r="F63">
        <v>0.25</v>
      </c>
      <c r="G63">
        <v>0.2</v>
      </c>
      <c r="H63">
        <v>0.125</v>
      </c>
      <c r="I63">
        <v>7.8000000000000007</v>
      </c>
      <c r="J63">
        <v>0.125</v>
      </c>
      <c r="K63">
        <v>0</v>
      </c>
      <c r="L63">
        <v>0</v>
      </c>
      <c r="M63">
        <v>0</v>
      </c>
      <c r="N63">
        <f t="shared" si="5"/>
        <v>0</v>
      </c>
      <c r="O63">
        <f t="shared" si="6"/>
        <v>0</v>
      </c>
      <c r="P63">
        <f t="shared" si="7"/>
        <v>0</v>
      </c>
      <c r="Q63">
        <f t="shared" si="8"/>
        <v>1</v>
      </c>
      <c r="R63">
        <f t="shared" si="9"/>
        <v>0</v>
      </c>
      <c r="S63">
        <v>0</v>
      </c>
      <c r="T63">
        <v>0</v>
      </c>
      <c r="U63">
        <v>590</v>
      </c>
      <c r="V63">
        <v>500</v>
      </c>
      <c r="W63">
        <v>5.7</v>
      </c>
    </row>
    <row r="64" spans="1:23" x14ac:dyDescent="0.4">
      <c r="A64" t="s">
        <v>73</v>
      </c>
      <c r="B64">
        <v>0.15</v>
      </c>
      <c r="C64">
        <v>1.5499999999999998</v>
      </c>
      <c r="D64">
        <v>0.25</v>
      </c>
      <c r="E64">
        <v>2.6</v>
      </c>
      <c r="F64">
        <v>0.25</v>
      </c>
      <c r="G64">
        <v>0.2</v>
      </c>
      <c r="H64">
        <v>0.125</v>
      </c>
      <c r="I64">
        <v>7.8000000000000007</v>
      </c>
      <c r="J64">
        <v>0.125</v>
      </c>
      <c r="K64">
        <v>0</v>
      </c>
      <c r="L64">
        <v>0</v>
      </c>
      <c r="M64">
        <v>0</v>
      </c>
      <c r="N64">
        <f t="shared" si="5"/>
        <v>0</v>
      </c>
      <c r="O64">
        <f t="shared" si="6"/>
        <v>0</v>
      </c>
      <c r="P64">
        <f t="shared" si="7"/>
        <v>0</v>
      </c>
      <c r="Q64">
        <f t="shared" si="8"/>
        <v>0</v>
      </c>
      <c r="R64">
        <f t="shared" si="9"/>
        <v>1</v>
      </c>
      <c r="S64">
        <v>1</v>
      </c>
      <c r="T64">
        <v>1</v>
      </c>
      <c r="U64">
        <v>517</v>
      </c>
      <c r="V64">
        <v>448</v>
      </c>
      <c r="W64">
        <v>12</v>
      </c>
    </row>
    <row r="65" spans="1:23" x14ac:dyDescent="0.4">
      <c r="A65" t="s">
        <v>74</v>
      </c>
      <c r="B65">
        <v>0.02</v>
      </c>
      <c r="C65">
        <v>2.2999999999999998</v>
      </c>
      <c r="D65">
        <v>7.4999999999999997E-2</v>
      </c>
      <c r="E65">
        <v>2.25</v>
      </c>
      <c r="F65">
        <v>0.05</v>
      </c>
      <c r="G65">
        <v>0.06</v>
      </c>
      <c r="H65">
        <v>0.03</v>
      </c>
      <c r="I65">
        <v>6.2</v>
      </c>
      <c r="J65">
        <v>0.11499999999999999</v>
      </c>
      <c r="K65">
        <v>0</v>
      </c>
      <c r="L65">
        <v>0</v>
      </c>
      <c r="M65">
        <v>0</v>
      </c>
      <c r="N65">
        <f t="shared" si="5"/>
        <v>0</v>
      </c>
      <c r="O65">
        <f t="shared" si="6"/>
        <v>0</v>
      </c>
      <c r="P65">
        <f t="shared" si="7"/>
        <v>0</v>
      </c>
      <c r="Q65">
        <f t="shared" si="8"/>
        <v>0</v>
      </c>
      <c r="R65">
        <f t="shared" si="9"/>
        <v>1</v>
      </c>
      <c r="S65">
        <v>1</v>
      </c>
      <c r="T65">
        <v>1</v>
      </c>
      <c r="U65">
        <v>496</v>
      </c>
      <c r="V65">
        <v>434</v>
      </c>
      <c r="W65">
        <v>12</v>
      </c>
    </row>
    <row r="66" spans="1:23" x14ac:dyDescent="0.4">
      <c r="A66" t="s">
        <v>142</v>
      </c>
      <c r="B66">
        <v>0</v>
      </c>
      <c r="C66">
        <v>1.5499999999999998</v>
      </c>
      <c r="D66">
        <v>0.06</v>
      </c>
      <c r="E66">
        <v>1.9</v>
      </c>
      <c r="F66">
        <v>0.1</v>
      </c>
      <c r="G66">
        <v>0.05</v>
      </c>
      <c r="H66">
        <v>0.04</v>
      </c>
      <c r="I66">
        <v>9.1</v>
      </c>
      <c r="J66">
        <v>0.1</v>
      </c>
      <c r="K66">
        <v>0</v>
      </c>
      <c r="L66">
        <v>0</v>
      </c>
      <c r="M66">
        <v>0</v>
      </c>
      <c r="N66">
        <f t="shared" si="5"/>
        <v>0</v>
      </c>
      <c r="O66">
        <f t="shared" si="6"/>
        <v>0</v>
      </c>
      <c r="P66">
        <f t="shared" si="7"/>
        <v>0</v>
      </c>
      <c r="Q66">
        <f t="shared" si="8"/>
        <v>0</v>
      </c>
      <c r="R66">
        <f t="shared" si="9"/>
        <v>1</v>
      </c>
      <c r="S66">
        <v>0</v>
      </c>
      <c r="T66">
        <v>1</v>
      </c>
      <c r="U66">
        <v>440</v>
      </c>
      <c r="V66">
        <v>385</v>
      </c>
      <c r="W66">
        <v>10</v>
      </c>
    </row>
    <row r="67" spans="1:23" x14ac:dyDescent="0.4">
      <c r="A67" t="s">
        <v>143</v>
      </c>
      <c r="B67">
        <v>0</v>
      </c>
      <c r="C67">
        <v>1.5499999999999998</v>
      </c>
      <c r="D67">
        <v>0.06</v>
      </c>
      <c r="E67">
        <v>1.9</v>
      </c>
      <c r="F67">
        <v>0.1</v>
      </c>
      <c r="G67">
        <v>0.05</v>
      </c>
      <c r="H67">
        <v>0.04</v>
      </c>
      <c r="I67">
        <v>9.1</v>
      </c>
      <c r="J67">
        <v>0.1</v>
      </c>
      <c r="K67">
        <v>0</v>
      </c>
      <c r="L67">
        <v>0</v>
      </c>
      <c r="M67">
        <v>0</v>
      </c>
      <c r="N67">
        <f t="shared" si="5"/>
        <v>0</v>
      </c>
      <c r="O67">
        <f t="shared" si="6"/>
        <v>0</v>
      </c>
      <c r="P67">
        <f t="shared" si="7"/>
        <v>0</v>
      </c>
      <c r="Q67">
        <f t="shared" si="8"/>
        <v>0</v>
      </c>
      <c r="R67">
        <f t="shared" si="9"/>
        <v>1</v>
      </c>
      <c r="S67">
        <v>1</v>
      </c>
      <c r="T67">
        <v>1</v>
      </c>
      <c r="U67">
        <v>510</v>
      </c>
      <c r="V67">
        <v>450</v>
      </c>
      <c r="W67">
        <v>10</v>
      </c>
    </row>
    <row r="68" spans="1:23" x14ac:dyDescent="0.4">
      <c r="A68" t="s">
        <v>144</v>
      </c>
      <c r="B68">
        <v>0</v>
      </c>
      <c r="C68">
        <v>1.5499999999999998</v>
      </c>
      <c r="D68">
        <v>0.06</v>
      </c>
      <c r="E68">
        <v>1.9</v>
      </c>
      <c r="F68">
        <v>0.1</v>
      </c>
      <c r="G68">
        <v>0.05</v>
      </c>
      <c r="H68">
        <v>0.04</v>
      </c>
      <c r="I68">
        <v>9.1</v>
      </c>
      <c r="J68">
        <v>0.1</v>
      </c>
      <c r="K68">
        <v>0</v>
      </c>
      <c r="L68">
        <v>0</v>
      </c>
      <c r="M68">
        <v>0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1</v>
      </c>
      <c r="S68">
        <v>0</v>
      </c>
      <c r="T68">
        <v>1</v>
      </c>
      <c r="U68">
        <v>550</v>
      </c>
      <c r="V68">
        <v>530</v>
      </c>
      <c r="W68">
        <v>6</v>
      </c>
    </row>
    <row r="69" spans="1:23" x14ac:dyDescent="0.4">
      <c r="A69" t="s">
        <v>145</v>
      </c>
      <c r="B69">
        <v>0</v>
      </c>
      <c r="C69">
        <v>1.5499999999999998</v>
      </c>
      <c r="D69">
        <v>0.06</v>
      </c>
      <c r="E69">
        <v>1.9</v>
      </c>
      <c r="F69">
        <v>0.1</v>
      </c>
      <c r="G69">
        <v>0.05</v>
      </c>
      <c r="H69">
        <v>0.04</v>
      </c>
      <c r="I69">
        <v>9.1</v>
      </c>
      <c r="J69">
        <v>0.1</v>
      </c>
      <c r="K69">
        <v>0</v>
      </c>
      <c r="L69">
        <v>0</v>
      </c>
      <c r="M69">
        <v>0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1</v>
      </c>
      <c r="S69">
        <v>1</v>
      </c>
      <c r="T69">
        <v>1</v>
      </c>
      <c r="U69">
        <v>565</v>
      </c>
      <c r="V69">
        <v>540</v>
      </c>
      <c r="W69">
        <v>9</v>
      </c>
    </row>
    <row r="70" spans="1:23" x14ac:dyDescent="0.4">
      <c r="A70" t="s">
        <v>199</v>
      </c>
      <c r="B70">
        <v>0.2</v>
      </c>
      <c r="C70">
        <v>2.2000000000000002</v>
      </c>
      <c r="D70">
        <v>0.1</v>
      </c>
      <c r="E70">
        <v>1.7000000000000002</v>
      </c>
      <c r="F70">
        <v>0.1</v>
      </c>
      <c r="G70">
        <v>7.4999999999999997E-2</v>
      </c>
      <c r="H70">
        <v>2.5000000000000001E-2</v>
      </c>
      <c r="I70">
        <v>6.8</v>
      </c>
      <c r="J70">
        <v>2.5000000000000001E-2</v>
      </c>
      <c r="K70">
        <v>0</v>
      </c>
      <c r="L70">
        <v>0</v>
      </c>
      <c r="M70">
        <v>0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1</v>
      </c>
      <c r="R70">
        <f t="shared" si="9"/>
        <v>0</v>
      </c>
      <c r="S70">
        <v>0</v>
      </c>
      <c r="T70">
        <v>0</v>
      </c>
      <c r="U70">
        <v>505</v>
      </c>
      <c r="V70">
        <v>455</v>
      </c>
      <c r="W70">
        <v>9</v>
      </c>
    </row>
    <row r="71" spans="1:23" x14ac:dyDescent="0.4">
      <c r="A71" t="s">
        <v>200</v>
      </c>
      <c r="B71">
        <v>0.155</v>
      </c>
      <c r="C71">
        <v>2.1</v>
      </c>
      <c r="D71">
        <v>7.4999999999999997E-2</v>
      </c>
      <c r="E71">
        <v>2.4</v>
      </c>
      <c r="F71">
        <v>0</v>
      </c>
      <c r="G71">
        <v>0.06</v>
      </c>
      <c r="H71">
        <v>0</v>
      </c>
      <c r="I71">
        <v>7.4</v>
      </c>
      <c r="J71">
        <v>0.3</v>
      </c>
      <c r="K71">
        <v>0</v>
      </c>
      <c r="L71">
        <v>0</v>
      </c>
      <c r="M71">
        <v>0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1</v>
      </c>
      <c r="R71">
        <f t="shared" si="9"/>
        <v>0</v>
      </c>
      <c r="S71">
        <v>0</v>
      </c>
      <c r="T71">
        <v>0</v>
      </c>
      <c r="U71">
        <v>500</v>
      </c>
      <c r="V71">
        <v>485</v>
      </c>
      <c r="W71">
        <v>10</v>
      </c>
    </row>
    <row r="72" spans="1:23" x14ac:dyDescent="0.4">
      <c r="A72" t="s">
        <v>146</v>
      </c>
      <c r="B72">
        <v>0.02</v>
      </c>
      <c r="C72">
        <v>2.0999999999999996</v>
      </c>
      <c r="D72">
        <v>0.04</v>
      </c>
      <c r="E72">
        <v>1.65</v>
      </c>
      <c r="F72">
        <v>0.02</v>
      </c>
      <c r="G72">
        <v>0.03</v>
      </c>
      <c r="H72">
        <v>0.03</v>
      </c>
      <c r="I72">
        <v>7.7</v>
      </c>
      <c r="J72">
        <v>0.1</v>
      </c>
      <c r="K72">
        <v>0</v>
      </c>
      <c r="L72">
        <v>0</v>
      </c>
      <c r="M72">
        <v>0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0</v>
      </c>
      <c r="R72">
        <f t="shared" si="9"/>
        <v>1</v>
      </c>
      <c r="S72">
        <v>1</v>
      </c>
      <c r="T72">
        <v>1</v>
      </c>
      <c r="U72">
        <v>525</v>
      </c>
      <c r="V72">
        <v>460</v>
      </c>
      <c r="W72">
        <v>7</v>
      </c>
    </row>
    <row r="73" spans="1:23" x14ac:dyDescent="0.4">
      <c r="A73" t="s">
        <v>147</v>
      </c>
      <c r="B73">
        <v>0.02</v>
      </c>
      <c r="C73">
        <v>2.0999999999999996</v>
      </c>
      <c r="D73">
        <v>0.04</v>
      </c>
      <c r="E73">
        <v>1.65</v>
      </c>
      <c r="F73">
        <v>0.02</v>
      </c>
      <c r="G73">
        <v>0.03</v>
      </c>
      <c r="H73">
        <v>0.03</v>
      </c>
      <c r="I73">
        <v>7.7</v>
      </c>
      <c r="J73">
        <v>0.1</v>
      </c>
      <c r="K73">
        <v>0</v>
      </c>
      <c r="L73">
        <v>0</v>
      </c>
      <c r="M73">
        <v>0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  <c r="R73">
        <f t="shared" si="9"/>
        <v>1</v>
      </c>
      <c r="S73">
        <v>1</v>
      </c>
      <c r="T73">
        <v>1</v>
      </c>
      <c r="U73">
        <v>535</v>
      </c>
      <c r="V73">
        <v>480</v>
      </c>
      <c r="W73">
        <v>8</v>
      </c>
    </row>
    <row r="74" spans="1:23" x14ac:dyDescent="0.4">
      <c r="A74" t="s">
        <v>76</v>
      </c>
      <c r="B74">
        <v>2.5000000000000001E-2</v>
      </c>
      <c r="C74">
        <v>2</v>
      </c>
      <c r="D74">
        <v>7.4999999999999997E-2</v>
      </c>
      <c r="E74">
        <v>2.6</v>
      </c>
      <c r="F74">
        <v>0.05</v>
      </c>
      <c r="G74">
        <v>0.06</v>
      </c>
      <c r="H74">
        <v>0.05</v>
      </c>
      <c r="I74">
        <v>7.8000000000000007</v>
      </c>
      <c r="J74">
        <v>0.1</v>
      </c>
      <c r="K74">
        <v>0</v>
      </c>
      <c r="L74">
        <v>0</v>
      </c>
      <c r="M74">
        <v>0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1</v>
      </c>
      <c r="R74">
        <f t="shared" si="9"/>
        <v>0</v>
      </c>
      <c r="S74">
        <v>0</v>
      </c>
      <c r="T74">
        <v>0</v>
      </c>
      <c r="U74">
        <v>698</v>
      </c>
      <c r="V74">
        <v>648</v>
      </c>
      <c r="W74">
        <v>9</v>
      </c>
    </row>
    <row r="75" spans="1:23" x14ac:dyDescent="0.4">
      <c r="A75" t="s">
        <v>77</v>
      </c>
      <c r="B75">
        <v>2.5000000000000001E-2</v>
      </c>
      <c r="C75">
        <v>2</v>
      </c>
      <c r="D75">
        <v>7.4999999999999997E-2</v>
      </c>
      <c r="E75">
        <v>2.6</v>
      </c>
      <c r="F75">
        <v>0.05</v>
      </c>
      <c r="G75">
        <v>0.06</v>
      </c>
      <c r="H75">
        <v>0.05</v>
      </c>
      <c r="I75">
        <v>7.8000000000000007</v>
      </c>
      <c r="J75">
        <v>0.1</v>
      </c>
      <c r="K75">
        <v>0</v>
      </c>
      <c r="L75">
        <v>0</v>
      </c>
      <c r="M75">
        <v>0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1</v>
      </c>
      <c r="S75">
        <v>0</v>
      </c>
      <c r="T75">
        <v>1</v>
      </c>
      <c r="U75">
        <v>614</v>
      </c>
      <c r="V75">
        <v>572</v>
      </c>
      <c r="W75">
        <v>9</v>
      </c>
    </row>
    <row r="76" spans="1:23" x14ac:dyDescent="0.4">
      <c r="A76" t="s">
        <v>84</v>
      </c>
      <c r="B76">
        <v>0.23</v>
      </c>
      <c r="C76">
        <v>1.6</v>
      </c>
      <c r="D76">
        <v>0.25</v>
      </c>
      <c r="E76">
        <v>2.5</v>
      </c>
      <c r="F76">
        <v>0.15</v>
      </c>
      <c r="G76">
        <v>0.2</v>
      </c>
      <c r="H76">
        <v>0.1</v>
      </c>
      <c r="I76">
        <v>5.6</v>
      </c>
      <c r="J76">
        <v>0</v>
      </c>
      <c r="K76">
        <v>0</v>
      </c>
      <c r="L76">
        <v>0</v>
      </c>
      <c r="M76">
        <v>0</v>
      </c>
      <c r="N76">
        <f t="shared" si="5"/>
        <v>1</v>
      </c>
      <c r="O76">
        <f t="shared" si="6"/>
        <v>0</v>
      </c>
      <c r="P76">
        <f t="shared" si="7"/>
        <v>0</v>
      </c>
      <c r="Q76">
        <f t="shared" si="8"/>
        <v>0</v>
      </c>
      <c r="R76">
        <f t="shared" si="9"/>
        <v>0</v>
      </c>
      <c r="S76">
        <v>0</v>
      </c>
      <c r="T76">
        <v>0</v>
      </c>
      <c r="U76">
        <v>228</v>
      </c>
      <c r="V76">
        <v>103</v>
      </c>
      <c r="W76">
        <v>13</v>
      </c>
    </row>
    <row r="77" spans="1:23" x14ac:dyDescent="0.4">
      <c r="A77" t="s">
        <v>78</v>
      </c>
      <c r="B77">
        <v>0.23</v>
      </c>
      <c r="C77">
        <v>1.6</v>
      </c>
      <c r="D77">
        <v>0.25</v>
      </c>
      <c r="E77">
        <v>2.5</v>
      </c>
      <c r="F77">
        <v>0.15</v>
      </c>
      <c r="G77">
        <v>0.2</v>
      </c>
      <c r="H77">
        <v>0.1</v>
      </c>
      <c r="I77">
        <v>5.6</v>
      </c>
      <c r="J77">
        <v>0</v>
      </c>
      <c r="K77">
        <v>0</v>
      </c>
      <c r="L77">
        <v>0</v>
      </c>
      <c r="M77">
        <v>0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1</v>
      </c>
      <c r="R77">
        <f t="shared" si="9"/>
        <v>0</v>
      </c>
      <c r="S77">
        <v>0</v>
      </c>
      <c r="T77">
        <v>0</v>
      </c>
      <c r="U77">
        <v>572</v>
      </c>
      <c r="V77">
        <v>503</v>
      </c>
      <c r="W77">
        <v>11</v>
      </c>
    </row>
    <row r="78" spans="1:23" x14ac:dyDescent="0.4">
      <c r="A78" t="s">
        <v>153</v>
      </c>
      <c r="B78">
        <v>0.23</v>
      </c>
      <c r="C78">
        <v>1.6</v>
      </c>
      <c r="D78">
        <v>0.25</v>
      </c>
      <c r="E78">
        <v>2.5</v>
      </c>
      <c r="F78">
        <v>0.15</v>
      </c>
      <c r="G78">
        <v>0.2</v>
      </c>
      <c r="H78">
        <v>0.1</v>
      </c>
      <c r="I78">
        <v>5.6</v>
      </c>
      <c r="J78">
        <v>0</v>
      </c>
      <c r="K78">
        <v>0</v>
      </c>
      <c r="L78">
        <v>0</v>
      </c>
      <c r="M78">
        <v>0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</v>
      </c>
      <c r="R78">
        <f t="shared" si="9"/>
        <v>0</v>
      </c>
      <c r="S78">
        <v>1</v>
      </c>
      <c r="T78">
        <v>1</v>
      </c>
      <c r="U78">
        <v>500</v>
      </c>
      <c r="V78">
        <v>375</v>
      </c>
      <c r="W78">
        <v>13</v>
      </c>
    </row>
    <row r="79" spans="1:23" x14ac:dyDescent="0.4">
      <c r="A79" t="s">
        <v>148</v>
      </c>
      <c r="B79">
        <v>0.23</v>
      </c>
      <c r="C79">
        <v>1.6</v>
      </c>
      <c r="D79">
        <v>0.25</v>
      </c>
      <c r="E79">
        <v>2.5</v>
      </c>
      <c r="F79">
        <v>0.15</v>
      </c>
      <c r="G79">
        <v>0.2</v>
      </c>
      <c r="H79">
        <v>0.1</v>
      </c>
      <c r="I79">
        <v>5.6</v>
      </c>
      <c r="J79">
        <v>0</v>
      </c>
      <c r="K79">
        <v>0</v>
      </c>
      <c r="L79">
        <v>0</v>
      </c>
      <c r="M79">
        <v>0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0</v>
      </c>
      <c r="R79">
        <f t="shared" si="9"/>
        <v>1</v>
      </c>
      <c r="S79">
        <v>0</v>
      </c>
      <c r="T79">
        <v>1</v>
      </c>
      <c r="U79">
        <v>510</v>
      </c>
      <c r="V79">
        <v>430</v>
      </c>
      <c r="W79">
        <v>14</v>
      </c>
    </row>
    <row r="80" spans="1:23" x14ac:dyDescent="0.4">
      <c r="A80" t="s">
        <v>149</v>
      </c>
      <c r="B80">
        <v>0.23</v>
      </c>
      <c r="C80">
        <v>1.6</v>
      </c>
      <c r="D80">
        <v>0.25</v>
      </c>
      <c r="E80">
        <v>2.5</v>
      </c>
      <c r="F80">
        <v>0.15</v>
      </c>
      <c r="G80">
        <v>0.2</v>
      </c>
      <c r="H80">
        <v>0.1</v>
      </c>
      <c r="I80">
        <v>5.6</v>
      </c>
      <c r="J80">
        <v>0</v>
      </c>
      <c r="K80">
        <v>0</v>
      </c>
      <c r="L80">
        <v>0</v>
      </c>
      <c r="M80">
        <v>0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  <c r="R80">
        <f t="shared" si="9"/>
        <v>1</v>
      </c>
      <c r="S80">
        <v>1</v>
      </c>
      <c r="T80">
        <v>1</v>
      </c>
      <c r="U80">
        <v>570</v>
      </c>
      <c r="V80">
        <v>500</v>
      </c>
      <c r="W80">
        <v>11</v>
      </c>
    </row>
    <row r="81" spans="1:23" x14ac:dyDescent="0.4">
      <c r="A81" t="s">
        <v>150</v>
      </c>
      <c r="B81">
        <v>0.23</v>
      </c>
      <c r="C81">
        <v>1.6</v>
      </c>
      <c r="D81">
        <v>0.25</v>
      </c>
      <c r="E81">
        <v>2.5</v>
      </c>
      <c r="F81">
        <v>0.15</v>
      </c>
      <c r="G81">
        <v>0.2</v>
      </c>
      <c r="H81">
        <v>0.1</v>
      </c>
      <c r="I81">
        <v>5.6</v>
      </c>
      <c r="J81">
        <v>0</v>
      </c>
      <c r="K81">
        <v>0</v>
      </c>
      <c r="L81">
        <v>0</v>
      </c>
      <c r="M81">
        <v>0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  <c r="R81">
        <f t="shared" si="9"/>
        <v>1</v>
      </c>
      <c r="S81">
        <v>0</v>
      </c>
      <c r="T81">
        <v>1</v>
      </c>
      <c r="U81">
        <v>570</v>
      </c>
      <c r="V81">
        <v>500</v>
      </c>
      <c r="W81">
        <v>11</v>
      </c>
    </row>
    <row r="82" spans="1:23" x14ac:dyDescent="0.4">
      <c r="A82" t="s">
        <v>151</v>
      </c>
      <c r="B82">
        <v>0.23</v>
      </c>
      <c r="C82">
        <v>1.6</v>
      </c>
      <c r="D82">
        <v>0.25</v>
      </c>
      <c r="E82">
        <v>2.5</v>
      </c>
      <c r="F82">
        <v>0.15</v>
      </c>
      <c r="G82">
        <v>0.2</v>
      </c>
      <c r="H82">
        <v>0.1</v>
      </c>
      <c r="I82">
        <v>5.6</v>
      </c>
      <c r="J82">
        <v>0</v>
      </c>
      <c r="K82">
        <v>0</v>
      </c>
      <c r="L82">
        <v>0</v>
      </c>
      <c r="M82">
        <v>0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0</v>
      </c>
      <c r="R82">
        <f t="shared" si="9"/>
        <v>1</v>
      </c>
      <c r="S82">
        <v>1</v>
      </c>
      <c r="T82">
        <v>1</v>
      </c>
      <c r="U82">
        <v>570</v>
      </c>
      <c r="V82">
        <v>500</v>
      </c>
      <c r="W82">
        <v>11</v>
      </c>
    </row>
    <row r="83" spans="1:23" x14ac:dyDescent="0.4">
      <c r="A83" t="s">
        <v>152</v>
      </c>
      <c r="B83">
        <v>0.23</v>
      </c>
      <c r="C83">
        <v>1.6</v>
      </c>
      <c r="D83">
        <v>0.25</v>
      </c>
      <c r="E83">
        <v>2.5</v>
      </c>
      <c r="F83">
        <v>0.15</v>
      </c>
      <c r="G83">
        <v>0.2</v>
      </c>
      <c r="H83">
        <v>0.1</v>
      </c>
      <c r="I83">
        <v>5.6</v>
      </c>
      <c r="J83">
        <v>0</v>
      </c>
      <c r="K83">
        <v>0</v>
      </c>
      <c r="L83">
        <v>0</v>
      </c>
      <c r="M83">
        <v>0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  <c r="R83">
        <f t="shared" si="9"/>
        <v>1</v>
      </c>
      <c r="S83">
        <v>0</v>
      </c>
      <c r="T83">
        <v>1</v>
      </c>
      <c r="U83">
        <v>570</v>
      </c>
      <c r="V83">
        <v>500</v>
      </c>
      <c r="W83">
        <v>11</v>
      </c>
    </row>
    <row r="84" spans="1:23" x14ac:dyDescent="0.4">
      <c r="A84" t="s">
        <v>79</v>
      </c>
      <c r="B84">
        <v>0</v>
      </c>
      <c r="C84">
        <v>0.65</v>
      </c>
      <c r="D84">
        <v>0.3</v>
      </c>
      <c r="E84">
        <v>1.6</v>
      </c>
      <c r="F84">
        <v>0.55000000000000004</v>
      </c>
      <c r="G84">
        <v>0.2</v>
      </c>
      <c r="H84">
        <v>0.1</v>
      </c>
      <c r="I84">
        <v>7.5</v>
      </c>
      <c r="J84">
        <v>0</v>
      </c>
      <c r="K84">
        <v>0</v>
      </c>
      <c r="L84">
        <v>0</v>
      </c>
      <c r="M84">
        <v>0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</v>
      </c>
      <c r="R84">
        <f t="shared" si="9"/>
        <v>0</v>
      </c>
      <c r="S84">
        <v>0</v>
      </c>
      <c r="T84">
        <v>0</v>
      </c>
      <c r="U84">
        <v>510</v>
      </c>
      <c r="V84">
        <v>470</v>
      </c>
      <c r="W84">
        <v>14</v>
      </c>
    </row>
    <row r="85" spans="1:23" x14ac:dyDescent="0.4">
      <c r="A85" t="s">
        <v>154</v>
      </c>
      <c r="B85">
        <v>0.02</v>
      </c>
      <c r="C85">
        <v>1.5</v>
      </c>
      <c r="D85">
        <v>7.4999999999999997E-2</v>
      </c>
      <c r="E85">
        <v>2</v>
      </c>
      <c r="F85">
        <v>0.125</v>
      </c>
      <c r="G85">
        <v>0.06</v>
      </c>
      <c r="H85">
        <v>0.03</v>
      </c>
      <c r="I85">
        <v>7.2</v>
      </c>
      <c r="J85">
        <v>0.105</v>
      </c>
      <c r="K85">
        <v>0</v>
      </c>
      <c r="L85">
        <v>0</v>
      </c>
      <c r="M85">
        <v>0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</v>
      </c>
      <c r="R85">
        <f t="shared" si="9"/>
        <v>0</v>
      </c>
      <c r="S85">
        <v>0</v>
      </c>
      <c r="T85">
        <v>0</v>
      </c>
      <c r="U85">
        <v>520</v>
      </c>
      <c r="V85">
        <v>450</v>
      </c>
      <c r="W85">
        <v>12</v>
      </c>
    </row>
    <row r="86" spans="1:23" x14ac:dyDescent="0.4">
      <c r="A86" t="s">
        <v>155</v>
      </c>
      <c r="B86">
        <v>0.02</v>
      </c>
      <c r="C86">
        <v>1.5</v>
      </c>
      <c r="D86">
        <v>7.4999999999999997E-2</v>
      </c>
      <c r="E86">
        <v>2</v>
      </c>
      <c r="F86">
        <v>0.125</v>
      </c>
      <c r="G86">
        <v>0.06</v>
      </c>
      <c r="H86">
        <v>0.03</v>
      </c>
      <c r="I86">
        <v>7.2</v>
      </c>
      <c r="J86">
        <v>0.105</v>
      </c>
      <c r="K86">
        <v>0</v>
      </c>
      <c r="L86">
        <v>0</v>
      </c>
      <c r="M86">
        <v>0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</v>
      </c>
      <c r="R86">
        <f t="shared" si="9"/>
        <v>0</v>
      </c>
      <c r="S86">
        <v>1</v>
      </c>
      <c r="T86">
        <v>1</v>
      </c>
      <c r="U86">
        <v>490</v>
      </c>
      <c r="V86">
        <v>380</v>
      </c>
      <c r="W86">
        <v>14</v>
      </c>
    </row>
    <row r="87" spans="1:23" x14ac:dyDescent="0.4">
      <c r="A87" t="s">
        <v>156</v>
      </c>
      <c r="B87">
        <v>0.02</v>
      </c>
      <c r="C87">
        <v>1.65</v>
      </c>
      <c r="D87">
        <v>0.04</v>
      </c>
      <c r="E87">
        <v>1.5</v>
      </c>
      <c r="F87">
        <v>0.02</v>
      </c>
      <c r="G87">
        <v>0.03</v>
      </c>
      <c r="H87">
        <v>0.03</v>
      </c>
      <c r="I87">
        <v>7.5</v>
      </c>
      <c r="J87">
        <v>0.11499999999999999</v>
      </c>
      <c r="K87">
        <v>0</v>
      </c>
      <c r="L87">
        <v>0</v>
      </c>
      <c r="M87">
        <v>0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</v>
      </c>
      <c r="R87">
        <f t="shared" si="9"/>
        <v>0</v>
      </c>
      <c r="S87">
        <v>0</v>
      </c>
      <c r="T87">
        <v>0</v>
      </c>
      <c r="U87">
        <v>590</v>
      </c>
      <c r="V87">
        <v>520</v>
      </c>
      <c r="W87">
        <v>10</v>
      </c>
    </row>
    <row r="88" spans="1:23" x14ac:dyDescent="0.4">
      <c r="A88" t="s">
        <v>157</v>
      </c>
      <c r="B88">
        <v>0.02</v>
      </c>
      <c r="C88">
        <v>1.65</v>
      </c>
      <c r="D88">
        <v>0.04</v>
      </c>
      <c r="E88">
        <v>1.5</v>
      </c>
      <c r="F88">
        <v>0.02</v>
      </c>
      <c r="G88">
        <v>0.03</v>
      </c>
      <c r="H88">
        <v>0.03</v>
      </c>
      <c r="I88">
        <v>7.5</v>
      </c>
      <c r="J88">
        <v>0.11499999999999999</v>
      </c>
      <c r="K88">
        <v>0</v>
      </c>
      <c r="L88">
        <v>0</v>
      </c>
      <c r="M88">
        <v>0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1</v>
      </c>
      <c r="R88">
        <f t="shared" si="9"/>
        <v>0</v>
      </c>
      <c r="S88">
        <v>1</v>
      </c>
      <c r="T88">
        <v>1</v>
      </c>
      <c r="U88">
        <v>580</v>
      </c>
      <c r="V88">
        <v>510</v>
      </c>
      <c r="W88">
        <v>10</v>
      </c>
    </row>
    <row r="89" spans="1:23" x14ac:dyDescent="0.4">
      <c r="A89" t="s">
        <v>201</v>
      </c>
      <c r="B89">
        <v>0</v>
      </c>
      <c r="C89">
        <v>1.5</v>
      </c>
      <c r="D89">
        <v>7.4999999999999997E-2</v>
      </c>
      <c r="E89">
        <v>2.5</v>
      </c>
      <c r="F89">
        <v>0</v>
      </c>
      <c r="G89">
        <v>0.06</v>
      </c>
      <c r="H89">
        <v>0</v>
      </c>
      <c r="I89">
        <v>9</v>
      </c>
      <c r="J89">
        <v>0.14000000000000001</v>
      </c>
      <c r="K89">
        <v>0.1</v>
      </c>
      <c r="L89">
        <v>0</v>
      </c>
      <c r="M89">
        <v>0.27500000000000002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  <c r="R89">
        <f t="shared" si="9"/>
        <v>1</v>
      </c>
      <c r="S89">
        <v>1</v>
      </c>
      <c r="T89">
        <v>1</v>
      </c>
      <c r="U89">
        <v>570</v>
      </c>
      <c r="V89">
        <v>490</v>
      </c>
      <c r="W89">
        <v>8</v>
      </c>
    </row>
    <row r="90" spans="1:23" x14ac:dyDescent="0.4">
      <c r="A90" t="s">
        <v>202</v>
      </c>
      <c r="B90">
        <v>0</v>
      </c>
      <c r="C90">
        <v>2.4</v>
      </c>
      <c r="D90">
        <v>0.06</v>
      </c>
      <c r="E90">
        <v>1.7</v>
      </c>
      <c r="F90">
        <v>2.5000000000000001E-2</v>
      </c>
      <c r="G90">
        <v>0.05</v>
      </c>
      <c r="H90">
        <v>0.03</v>
      </c>
      <c r="I90">
        <v>9.1999999999999993</v>
      </c>
      <c r="J90">
        <v>0.11499999999999999</v>
      </c>
      <c r="K90">
        <v>0</v>
      </c>
      <c r="L90">
        <v>0</v>
      </c>
      <c r="M90">
        <v>0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0</v>
      </c>
      <c r="R90">
        <f t="shared" si="9"/>
        <v>1</v>
      </c>
      <c r="S90">
        <v>1</v>
      </c>
      <c r="T90">
        <v>1</v>
      </c>
      <c r="U90">
        <v>590</v>
      </c>
      <c r="V90">
        <v>470</v>
      </c>
      <c r="W90">
        <v>10</v>
      </c>
    </row>
    <row r="91" spans="1:23" x14ac:dyDescent="0.4">
      <c r="A91" t="s">
        <v>158</v>
      </c>
      <c r="B91">
        <v>0.02</v>
      </c>
      <c r="C91">
        <v>1.75</v>
      </c>
      <c r="D91">
        <v>7.4999999999999997E-2</v>
      </c>
      <c r="E91">
        <v>1.95</v>
      </c>
      <c r="F91">
        <v>0.02</v>
      </c>
      <c r="G91">
        <v>0.06</v>
      </c>
      <c r="H91">
        <v>0.03</v>
      </c>
      <c r="I91">
        <v>7.9</v>
      </c>
      <c r="J91">
        <v>0.1</v>
      </c>
      <c r="K91">
        <v>0</v>
      </c>
      <c r="L91">
        <v>0</v>
      </c>
      <c r="M91">
        <v>0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  <c r="R91">
        <f t="shared" si="9"/>
        <v>1</v>
      </c>
      <c r="S91">
        <v>1</v>
      </c>
      <c r="T91">
        <v>1</v>
      </c>
      <c r="U91">
        <v>530</v>
      </c>
      <c r="V91">
        <v>485</v>
      </c>
      <c r="W91">
        <v>10</v>
      </c>
    </row>
    <row r="92" spans="1:23" x14ac:dyDescent="0.4">
      <c r="A92" t="s">
        <v>159</v>
      </c>
      <c r="B92">
        <v>0.02</v>
      </c>
      <c r="C92">
        <v>1.75</v>
      </c>
      <c r="D92">
        <v>7.4999999999999997E-2</v>
      </c>
      <c r="E92">
        <v>1.95</v>
      </c>
      <c r="F92">
        <v>0.02</v>
      </c>
      <c r="G92">
        <v>0.06</v>
      </c>
      <c r="H92">
        <v>0.03</v>
      </c>
      <c r="I92">
        <v>7.9</v>
      </c>
      <c r="J92">
        <v>0.1</v>
      </c>
      <c r="K92">
        <v>0</v>
      </c>
      <c r="L92">
        <v>0</v>
      </c>
      <c r="M92">
        <v>0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  <c r="R92">
        <f t="shared" si="9"/>
        <v>1</v>
      </c>
      <c r="S92">
        <v>1</v>
      </c>
      <c r="T92">
        <v>1</v>
      </c>
      <c r="U92">
        <v>550</v>
      </c>
      <c r="V92">
        <v>510</v>
      </c>
      <c r="W92">
        <v>9</v>
      </c>
    </row>
    <row r="93" spans="1:23" x14ac:dyDescent="0.4">
      <c r="A93" t="s">
        <v>103</v>
      </c>
      <c r="B93">
        <v>0</v>
      </c>
      <c r="C93">
        <v>2.5000000000000001E-2</v>
      </c>
      <c r="D93">
        <v>0.05</v>
      </c>
      <c r="E93">
        <v>1.0499999999999998</v>
      </c>
      <c r="F93">
        <v>2.5000000000000001E-2</v>
      </c>
      <c r="G93">
        <v>0.05</v>
      </c>
      <c r="H93">
        <v>2.5000000000000001E-2</v>
      </c>
      <c r="I93">
        <v>5</v>
      </c>
      <c r="J93">
        <v>0.185</v>
      </c>
      <c r="K93">
        <v>0</v>
      </c>
      <c r="L93">
        <v>0</v>
      </c>
      <c r="M93">
        <v>0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1</v>
      </c>
      <c r="R93">
        <f t="shared" si="9"/>
        <v>0</v>
      </c>
      <c r="S93">
        <v>0</v>
      </c>
      <c r="T93">
        <v>0</v>
      </c>
      <c r="U93">
        <v>350</v>
      </c>
      <c r="V93">
        <v>290</v>
      </c>
      <c r="W93">
        <v>11</v>
      </c>
    </row>
    <row r="94" spans="1:23" x14ac:dyDescent="0.4">
      <c r="A94" t="s">
        <v>104</v>
      </c>
      <c r="B94">
        <v>0</v>
      </c>
      <c r="C94">
        <v>0.8</v>
      </c>
      <c r="D94">
        <v>0.15</v>
      </c>
      <c r="E94">
        <v>1.1000000000000001</v>
      </c>
      <c r="F94">
        <v>2.5000000000000001E-2</v>
      </c>
      <c r="G94">
        <v>7.4999999999999997E-2</v>
      </c>
      <c r="H94">
        <v>2.5000000000000001E-2</v>
      </c>
      <c r="I94">
        <v>4.7</v>
      </c>
      <c r="J94">
        <v>0</v>
      </c>
      <c r="K94">
        <v>0</v>
      </c>
      <c r="L94">
        <v>2.5000000000000001E-2</v>
      </c>
      <c r="M94">
        <v>0</v>
      </c>
      <c r="N94">
        <f t="shared" si="5"/>
        <v>0</v>
      </c>
      <c r="O94">
        <f t="shared" si="6"/>
        <v>0</v>
      </c>
      <c r="P94">
        <f t="shared" si="7"/>
        <v>1</v>
      </c>
      <c r="Q94">
        <f t="shared" si="8"/>
        <v>0</v>
      </c>
      <c r="R94">
        <f t="shared" si="9"/>
        <v>0</v>
      </c>
      <c r="S94">
        <v>0</v>
      </c>
      <c r="T94">
        <v>0</v>
      </c>
      <c r="U94">
        <v>370</v>
      </c>
      <c r="V94">
        <v>330</v>
      </c>
      <c r="W94">
        <v>7.8</v>
      </c>
    </row>
    <row r="95" spans="1:23" x14ac:dyDescent="0.4">
      <c r="A95" t="s">
        <v>105</v>
      </c>
      <c r="B95">
        <v>0.05</v>
      </c>
      <c r="C95">
        <v>0.7</v>
      </c>
      <c r="D95">
        <v>0.15</v>
      </c>
      <c r="E95">
        <v>1.65</v>
      </c>
      <c r="F95">
        <v>0.05</v>
      </c>
      <c r="G95">
        <v>7.4999999999999997E-2</v>
      </c>
      <c r="H95">
        <v>2.5000000000000001E-2</v>
      </c>
      <c r="I95">
        <v>4.7</v>
      </c>
      <c r="J95">
        <v>0</v>
      </c>
      <c r="K95">
        <v>0</v>
      </c>
      <c r="L95">
        <v>2.5000000000000001E-2</v>
      </c>
      <c r="M95">
        <v>0</v>
      </c>
      <c r="N95">
        <f t="shared" si="5"/>
        <v>0</v>
      </c>
      <c r="O95">
        <f t="shared" si="6"/>
        <v>0</v>
      </c>
      <c r="P95">
        <f t="shared" si="7"/>
        <v>1</v>
      </c>
      <c r="Q95">
        <f t="shared" si="8"/>
        <v>0</v>
      </c>
      <c r="R95">
        <f t="shared" si="9"/>
        <v>0</v>
      </c>
      <c r="S95">
        <v>0</v>
      </c>
      <c r="T95">
        <v>0</v>
      </c>
      <c r="U95">
        <v>430</v>
      </c>
      <c r="V95">
        <v>380</v>
      </c>
      <c r="W95">
        <v>9.1</v>
      </c>
    </row>
    <row r="96" spans="1:23" x14ac:dyDescent="0.4">
      <c r="A96" t="s">
        <v>106</v>
      </c>
      <c r="B96">
        <v>0.05</v>
      </c>
      <c r="C96">
        <v>0.7</v>
      </c>
      <c r="D96">
        <v>0.15</v>
      </c>
      <c r="E96">
        <v>1.65</v>
      </c>
      <c r="F96">
        <v>0.05</v>
      </c>
      <c r="G96">
        <v>7.4999999999999997E-2</v>
      </c>
      <c r="H96">
        <v>2.5000000000000001E-2</v>
      </c>
      <c r="I96">
        <v>4.7</v>
      </c>
      <c r="J96">
        <v>0</v>
      </c>
      <c r="K96">
        <v>0</v>
      </c>
      <c r="L96">
        <v>2.5000000000000001E-2</v>
      </c>
      <c r="M96">
        <v>0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1</v>
      </c>
      <c r="R96">
        <f t="shared" si="9"/>
        <v>0</v>
      </c>
      <c r="S96">
        <v>0</v>
      </c>
      <c r="T96">
        <v>0</v>
      </c>
      <c r="U96">
        <v>430</v>
      </c>
      <c r="V96">
        <v>390</v>
      </c>
      <c r="W96">
        <v>9</v>
      </c>
    </row>
    <row r="97" spans="1:23" x14ac:dyDescent="0.4">
      <c r="A97" t="s">
        <v>160</v>
      </c>
      <c r="B97">
        <v>2.5000000000000001E-2</v>
      </c>
      <c r="C97">
        <v>2.2000000000000002</v>
      </c>
      <c r="D97">
        <v>7.4999999999999997E-2</v>
      </c>
      <c r="E97">
        <v>2.15</v>
      </c>
      <c r="F97">
        <v>2.5000000000000001E-2</v>
      </c>
      <c r="G97">
        <v>0.06</v>
      </c>
      <c r="H97">
        <v>0.05</v>
      </c>
      <c r="I97">
        <v>8.9</v>
      </c>
      <c r="J97">
        <v>0.15000000000000002</v>
      </c>
      <c r="K97">
        <v>0</v>
      </c>
      <c r="L97">
        <v>0</v>
      </c>
      <c r="M97">
        <v>0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0</v>
      </c>
      <c r="R97">
        <f t="shared" si="9"/>
        <v>0</v>
      </c>
      <c r="S97">
        <v>1</v>
      </c>
      <c r="T97">
        <v>1</v>
      </c>
      <c r="U97">
        <v>550</v>
      </c>
      <c r="V97">
        <v>505</v>
      </c>
      <c r="W97">
        <v>7</v>
      </c>
    </row>
    <row r="98" spans="1:23" x14ac:dyDescent="0.4">
      <c r="A98" t="s">
        <v>161</v>
      </c>
      <c r="B98">
        <v>2.5000000000000001E-2</v>
      </c>
      <c r="C98">
        <v>2.2000000000000002</v>
      </c>
      <c r="D98">
        <v>7.4999999999999997E-2</v>
      </c>
      <c r="E98">
        <v>2.15</v>
      </c>
      <c r="F98">
        <v>2.5000000000000001E-2</v>
      </c>
      <c r="G98">
        <v>0.06</v>
      </c>
      <c r="H98">
        <v>0.05</v>
      </c>
      <c r="I98">
        <v>8.9</v>
      </c>
      <c r="J98">
        <v>0.15000000000000002</v>
      </c>
      <c r="K98">
        <v>0</v>
      </c>
      <c r="L98">
        <v>0</v>
      </c>
      <c r="M98">
        <v>0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0</v>
      </c>
      <c r="R98">
        <f t="shared" si="9"/>
        <v>1</v>
      </c>
      <c r="S98">
        <v>1</v>
      </c>
      <c r="T98">
        <v>1</v>
      </c>
      <c r="U98">
        <v>585</v>
      </c>
      <c r="V98">
        <v>550</v>
      </c>
      <c r="W98">
        <v>7</v>
      </c>
    </row>
    <row r="99" spans="1:23" x14ac:dyDescent="0.4">
      <c r="A99" t="s">
        <v>162</v>
      </c>
      <c r="B99">
        <v>2.5000000000000001E-2</v>
      </c>
      <c r="C99">
        <v>2.2000000000000002</v>
      </c>
      <c r="D99">
        <v>7.4999999999999997E-2</v>
      </c>
      <c r="E99">
        <v>2.15</v>
      </c>
      <c r="F99">
        <v>2.5000000000000001E-2</v>
      </c>
      <c r="G99">
        <v>0.06</v>
      </c>
      <c r="H99">
        <v>0.05</v>
      </c>
      <c r="I99">
        <v>8.9</v>
      </c>
      <c r="J99">
        <v>0.15000000000000002</v>
      </c>
      <c r="K99">
        <v>0</v>
      </c>
      <c r="L99">
        <v>0</v>
      </c>
      <c r="M99">
        <v>0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  <c r="R99">
        <f t="shared" si="9"/>
        <v>1</v>
      </c>
      <c r="S99">
        <v>1</v>
      </c>
      <c r="T99">
        <v>1</v>
      </c>
      <c r="U99">
        <v>620</v>
      </c>
      <c r="V99">
        <v>595</v>
      </c>
      <c r="W99">
        <v>7</v>
      </c>
    </row>
    <row r="100" spans="1:23" x14ac:dyDescent="0.4">
      <c r="A100" t="s">
        <v>163</v>
      </c>
      <c r="B100">
        <v>0.02</v>
      </c>
      <c r="C100">
        <v>1.7999999999999998</v>
      </c>
      <c r="D100">
        <v>6.5000000000000002E-2</v>
      </c>
      <c r="E100">
        <v>1.95</v>
      </c>
      <c r="F100">
        <v>0.02</v>
      </c>
      <c r="G100">
        <v>0.05</v>
      </c>
      <c r="H100">
        <v>0.03</v>
      </c>
      <c r="I100">
        <v>6.6</v>
      </c>
      <c r="J100">
        <v>8.4999999999999992E-2</v>
      </c>
      <c r="K100">
        <v>0</v>
      </c>
      <c r="L100">
        <v>0</v>
      </c>
      <c r="M100">
        <v>0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  <c r="R100">
        <f t="shared" si="9"/>
        <v>1</v>
      </c>
      <c r="S100">
        <v>1</v>
      </c>
      <c r="T100">
        <v>1</v>
      </c>
      <c r="U100">
        <v>490</v>
      </c>
      <c r="V100">
        <v>455</v>
      </c>
      <c r="W100">
        <v>8</v>
      </c>
    </row>
    <row r="101" spans="1:23" x14ac:dyDescent="0.4">
      <c r="A101" t="s">
        <v>164</v>
      </c>
      <c r="B101">
        <v>0.02</v>
      </c>
      <c r="C101">
        <v>1.7999999999999998</v>
      </c>
      <c r="D101">
        <v>6.5000000000000002E-2</v>
      </c>
      <c r="E101">
        <v>1.95</v>
      </c>
      <c r="F101">
        <v>0.02</v>
      </c>
      <c r="G101">
        <v>0.05</v>
      </c>
      <c r="H101">
        <v>0.03</v>
      </c>
      <c r="I101">
        <v>6.6</v>
      </c>
      <c r="J101">
        <v>8.4999999999999992E-2</v>
      </c>
      <c r="K101">
        <v>0</v>
      </c>
      <c r="L101">
        <v>0</v>
      </c>
      <c r="M101">
        <v>0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0</v>
      </c>
      <c r="R101">
        <f t="shared" si="9"/>
        <v>1</v>
      </c>
      <c r="S101">
        <v>1</v>
      </c>
      <c r="T101">
        <v>1</v>
      </c>
      <c r="U101">
        <v>510</v>
      </c>
      <c r="V101">
        <v>485</v>
      </c>
      <c r="W101">
        <v>6</v>
      </c>
    </row>
    <row r="102" spans="1:23" x14ac:dyDescent="0.4">
      <c r="A102" t="s">
        <v>165</v>
      </c>
      <c r="B102">
        <v>0.16</v>
      </c>
      <c r="C102">
        <v>1.5499999999999998</v>
      </c>
      <c r="D102">
        <v>0.1</v>
      </c>
      <c r="E102">
        <v>2.4500000000000002</v>
      </c>
      <c r="F102">
        <v>0.1</v>
      </c>
      <c r="G102">
        <v>7.4999999999999997E-2</v>
      </c>
      <c r="H102">
        <v>0.05</v>
      </c>
      <c r="I102">
        <v>7.6999999999999993</v>
      </c>
      <c r="J102">
        <v>0</v>
      </c>
      <c r="K102">
        <v>0</v>
      </c>
      <c r="L102">
        <v>0</v>
      </c>
      <c r="M102">
        <v>0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  <c r="R102">
        <f t="shared" si="9"/>
        <v>1</v>
      </c>
      <c r="S102">
        <v>1</v>
      </c>
      <c r="T102">
        <v>1</v>
      </c>
      <c r="U102">
        <v>510</v>
      </c>
      <c r="V102">
        <v>440</v>
      </c>
      <c r="W102">
        <v>7</v>
      </c>
    </row>
    <row r="103" spans="1:23" x14ac:dyDescent="0.4">
      <c r="A103" t="s">
        <v>166</v>
      </c>
      <c r="B103">
        <v>0.02</v>
      </c>
      <c r="C103">
        <v>2.2000000000000002</v>
      </c>
      <c r="D103">
        <v>7.4999999999999997E-2</v>
      </c>
      <c r="E103">
        <v>2.35</v>
      </c>
      <c r="F103">
        <v>0.05</v>
      </c>
      <c r="G103">
        <v>0.06</v>
      </c>
      <c r="H103">
        <v>0.03</v>
      </c>
      <c r="I103">
        <v>6.4</v>
      </c>
      <c r="J103">
        <v>0.11499999999999999</v>
      </c>
      <c r="K103">
        <v>0</v>
      </c>
      <c r="L103">
        <v>0</v>
      </c>
      <c r="M103">
        <v>0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1</v>
      </c>
      <c r="R103">
        <f t="shared" si="9"/>
        <v>0</v>
      </c>
      <c r="S103">
        <v>1</v>
      </c>
      <c r="T103">
        <v>1</v>
      </c>
      <c r="U103">
        <v>595</v>
      </c>
      <c r="V103">
        <v>550</v>
      </c>
      <c r="W103">
        <v>8</v>
      </c>
    </row>
    <row r="104" spans="1:23" x14ac:dyDescent="0.4">
      <c r="A104" t="s">
        <v>167</v>
      </c>
      <c r="B104">
        <v>0.02</v>
      </c>
      <c r="C104">
        <v>2.2000000000000002</v>
      </c>
      <c r="D104">
        <v>7.4999999999999997E-2</v>
      </c>
      <c r="E104">
        <v>2.35</v>
      </c>
      <c r="F104">
        <v>0.05</v>
      </c>
      <c r="G104">
        <v>0.06</v>
      </c>
      <c r="H104">
        <v>0.03</v>
      </c>
      <c r="I104">
        <v>6.4</v>
      </c>
      <c r="J104">
        <v>0.11499999999999999</v>
      </c>
      <c r="K104">
        <v>0</v>
      </c>
      <c r="L104">
        <v>0</v>
      </c>
      <c r="M104">
        <v>0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1</v>
      </c>
      <c r="R104">
        <f t="shared" si="9"/>
        <v>0</v>
      </c>
      <c r="S104">
        <v>1</v>
      </c>
      <c r="T104">
        <v>1</v>
      </c>
      <c r="U104">
        <v>580</v>
      </c>
      <c r="V104">
        <v>540</v>
      </c>
      <c r="W104">
        <v>7</v>
      </c>
    </row>
    <row r="105" spans="1:23" x14ac:dyDescent="0.4">
      <c r="A105" t="s">
        <v>168</v>
      </c>
      <c r="B105">
        <v>0.02</v>
      </c>
      <c r="C105">
        <v>2.2000000000000002</v>
      </c>
      <c r="D105">
        <v>7.4999999999999997E-2</v>
      </c>
      <c r="E105">
        <v>2.35</v>
      </c>
      <c r="F105">
        <v>0.05</v>
      </c>
      <c r="G105">
        <v>0.06</v>
      </c>
      <c r="H105">
        <v>0.03</v>
      </c>
      <c r="I105">
        <v>6.4</v>
      </c>
      <c r="J105">
        <v>0.11499999999999999</v>
      </c>
      <c r="K105">
        <v>0</v>
      </c>
      <c r="L105">
        <v>0</v>
      </c>
      <c r="M105">
        <v>0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  <c r="R105">
        <f t="shared" si="9"/>
        <v>1</v>
      </c>
      <c r="S105">
        <v>1</v>
      </c>
      <c r="T105">
        <v>1</v>
      </c>
      <c r="U105">
        <v>570</v>
      </c>
      <c r="V105">
        <v>530</v>
      </c>
      <c r="W105">
        <v>7</v>
      </c>
    </row>
    <row r="106" spans="1:23" x14ac:dyDescent="0.4">
      <c r="A106" t="s">
        <v>169</v>
      </c>
      <c r="B106">
        <v>0.02</v>
      </c>
      <c r="C106">
        <v>2.2000000000000002</v>
      </c>
      <c r="D106">
        <v>7.4999999999999997E-2</v>
      </c>
      <c r="E106">
        <v>2.35</v>
      </c>
      <c r="F106">
        <v>0.05</v>
      </c>
      <c r="G106">
        <v>0.06</v>
      </c>
      <c r="H106">
        <v>0.03</v>
      </c>
      <c r="I106">
        <v>6.4</v>
      </c>
      <c r="J106">
        <v>0.11499999999999999</v>
      </c>
      <c r="K106">
        <v>0</v>
      </c>
      <c r="L106">
        <v>0</v>
      </c>
      <c r="M106">
        <v>0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  <c r="R106">
        <f t="shared" si="9"/>
        <v>1</v>
      </c>
      <c r="S106">
        <v>1</v>
      </c>
      <c r="T106">
        <v>1</v>
      </c>
      <c r="U106">
        <v>605</v>
      </c>
      <c r="V106">
        <v>570</v>
      </c>
      <c r="W106">
        <v>8</v>
      </c>
    </row>
    <row r="107" spans="1:23" x14ac:dyDescent="0.4">
      <c r="A107" t="s">
        <v>170</v>
      </c>
      <c r="B107">
        <v>2.5000000000000001E-2</v>
      </c>
      <c r="C107">
        <v>2.2999999999999998</v>
      </c>
      <c r="D107">
        <v>0.125</v>
      </c>
      <c r="E107">
        <v>2.0499999999999998</v>
      </c>
      <c r="F107">
        <v>0.05</v>
      </c>
      <c r="G107">
        <v>0.125</v>
      </c>
      <c r="H107">
        <v>0.05</v>
      </c>
      <c r="I107">
        <v>8</v>
      </c>
      <c r="J107">
        <v>0.11499999999999999</v>
      </c>
      <c r="K107">
        <v>0</v>
      </c>
      <c r="L107">
        <v>0</v>
      </c>
      <c r="M107">
        <v>0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0</v>
      </c>
      <c r="R107">
        <f t="shared" si="9"/>
        <v>1</v>
      </c>
      <c r="S107">
        <v>1</v>
      </c>
      <c r="T107">
        <v>1</v>
      </c>
      <c r="U107">
        <v>585</v>
      </c>
      <c r="V107">
        <v>565</v>
      </c>
      <c r="W107">
        <v>7</v>
      </c>
    </row>
    <row r="108" spans="1:23" x14ac:dyDescent="0.4">
      <c r="A108" t="s">
        <v>203</v>
      </c>
      <c r="B108">
        <v>0.02</v>
      </c>
      <c r="C108">
        <v>2</v>
      </c>
      <c r="D108">
        <v>0.06</v>
      </c>
      <c r="E108">
        <v>2.4</v>
      </c>
      <c r="F108">
        <v>2.5000000000000001E-2</v>
      </c>
      <c r="G108">
        <v>0.05</v>
      </c>
      <c r="H108">
        <v>0.05</v>
      </c>
      <c r="I108">
        <v>8.3000000000000007</v>
      </c>
      <c r="J108">
        <v>0.1</v>
      </c>
      <c r="K108">
        <v>0</v>
      </c>
      <c r="L108">
        <v>0</v>
      </c>
      <c r="M108">
        <v>0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1</v>
      </c>
      <c r="R108">
        <f t="shared" si="9"/>
        <v>0</v>
      </c>
      <c r="S108">
        <v>1</v>
      </c>
      <c r="T108">
        <v>1</v>
      </c>
      <c r="U108">
        <v>470</v>
      </c>
      <c r="V108">
        <v>310</v>
      </c>
      <c r="W108">
        <v>15</v>
      </c>
    </row>
    <row r="109" spans="1:23" x14ac:dyDescent="0.4">
      <c r="A109" t="s">
        <v>85</v>
      </c>
      <c r="B109">
        <v>0.23</v>
      </c>
      <c r="C109">
        <v>1.6</v>
      </c>
      <c r="D109">
        <v>0.1</v>
      </c>
      <c r="E109">
        <v>2.5</v>
      </c>
      <c r="F109">
        <v>0.05</v>
      </c>
      <c r="G109">
        <v>7.4999999999999997E-2</v>
      </c>
      <c r="H109">
        <v>0.05</v>
      </c>
      <c r="I109">
        <v>5.6</v>
      </c>
      <c r="J109">
        <v>0</v>
      </c>
      <c r="K109">
        <v>0</v>
      </c>
      <c r="L109">
        <v>0</v>
      </c>
      <c r="M109">
        <v>0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1</v>
      </c>
      <c r="R109">
        <f t="shared" si="9"/>
        <v>0</v>
      </c>
      <c r="S109">
        <v>0</v>
      </c>
      <c r="T109">
        <v>0</v>
      </c>
      <c r="U109">
        <v>590</v>
      </c>
      <c r="V109">
        <v>520</v>
      </c>
      <c r="W109">
        <v>11</v>
      </c>
    </row>
    <row r="110" spans="1:23" x14ac:dyDescent="0.4">
      <c r="A110" t="s">
        <v>86</v>
      </c>
      <c r="B110">
        <v>0.23</v>
      </c>
      <c r="C110">
        <v>1.6</v>
      </c>
      <c r="D110">
        <v>0.1</v>
      </c>
      <c r="E110">
        <v>2.5</v>
      </c>
      <c r="F110">
        <v>0.05</v>
      </c>
      <c r="G110">
        <v>7.4999999999999997E-2</v>
      </c>
      <c r="H110">
        <v>0.05</v>
      </c>
      <c r="I110">
        <v>5.6</v>
      </c>
      <c r="J110">
        <v>0</v>
      </c>
      <c r="K110">
        <v>0</v>
      </c>
      <c r="L110">
        <v>0</v>
      </c>
      <c r="M110">
        <v>0</v>
      </c>
      <c r="N110">
        <f t="shared" ref="N110:N115" si="10">IF(ISNUMBER(SEARCH($N$1, $A110)), 1, 0)</f>
        <v>0</v>
      </c>
      <c r="O110">
        <f t="shared" ref="O110:O115" si="11">IF(ISNUMBER(SEARCH($O$1, $A110)), 1, 0)</f>
        <v>0</v>
      </c>
      <c r="P110">
        <f t="shared" ref="P110:P115" si="12">IF(ISNUMBER(SEARCH($P$1, $A110)), 1, 0)</f>
        <v>0</v>
      </c>
      <c r="Q110">
        <f t="shared" ref="Q110:Q115" si="13">IF(ISNUMBER(SEARCH($Q$1, $A110)), 1, 0)</f>
        <v>0</v>
      </c>
      <c r="R110">
        <f t="shared" ref="R110:R115" si="14">IF(ISNUMBER(SEARCH($R$1, $A110)), 1, 0)</f>
        <v>1</v>
      </c>
      <c r="S110">
        <v>1</v>
      </c>
      <c r="T110">
        <v>1</v>
      </c>
      <c r="U110">
        <v>505</v>
      </c>
      <c r="V110">
        <v>435</v>
      </c>
      <c r="W110">
        <v>13</v>
      </c>
    </row>
    <row r="111" spans="1:23" x14ac:dyDescent="0.4">
      <c r="A111" t="s">
        <v>171</v>
      </c>
      <c r="B111">
        <v>0.23</v>
      </c>
      <c r="C111">
        <v>1.6</v>
      </c>
      <c r="D111">
        <v>0.1</v>
      </c>
      <c r="E111">
        <v>2.5</v>
      </c>
      <c r="F111">
        <v>0.05</v>
      </c>
      <c r="G111">
        <v>7.4999999999999997E-2</v>
      </c>
      <c r="H111">
        <v>0.05</v>
      </c>
      <c r="I111">
        <v>5.6</v>
      </c>
      <c r="J111">
        <v>0</v>
      </c>
      <c r="K111">
        <v>0</v>
      </c>
      <c r="L111">
        <v>0</v>
      </c>
      <c r="M111">
        <v>0</v>
      </c>
      <c r="N111">
        <f t="shared" si="10"/>
        <v>0</v>
      </c>
      <c r="O111">
        <f t="shared" si="11"/>
        <v>0</v>
      </c>
      <c r="P111">
        <f t="shared" si="12"/>
        <v>0</v>
      </c>
      <c r="Q111">
        <f t="shared" si="13"/>
        <v>0</v>
      </c>
      <c r="R111">
        <f t="shared" si="14"/>
        <v>1</v>
      </c>
      <c r="S111">
        <v>0</v>
      </c>
      <c r="T111">
        <v>0</v>
      </c>
      <c r="U111">
        <v>550</v>
      </c>
      <c r="V111">
        <v>485</v>
      </c>
      <c r="W111">
        <v>12</v>
      </c>
    </row>
    <row r="112" spans="1:23" x14ac:dyDescent="0.4">
      <c r="A112" t="s">
        <v>172</v>
      </c>
      <c r="B112">
        <v>0.23</v>
      </c>
      <c r="C112">
        <v>1.6</v>
      </c>
      <c r="D112">
        <v>0.1</v>
      </c>
      <c r="E112">
        <v>2.5</v>
      </c>
      <c r="F112">
        <v>0.05</v>
      </c>
      <c r="G112">
        <v>7.4999999999999997E-2</v>
      </c>
      <c r="H112">
        <v>0.05</v>
      </c>
      <c r="I112">
        <v>5.6</v>
      </c>
      <c r="J112">
        <v>0</v>
      </c>
      <c r="K112">
        <v>0</v>
      </c>
      <c r="L112">
        <v>0</v>
      </c>
      <c r="M112">
        <v>0</v>
      </c>
      <c r="N112">
        <f t="shared" si="10"/>
        <v>0</v>
      </c>
      <c r="O112">
        <f t="shared" si="11"/>
        <v>0</v>
      </c>
      <c r="P112">
        <f t="shared" si="12"/>
        <v>0</v>
      </c>
      <c r="Q112">
        <f t="shared" si="13"/>
        <v>0</v>
      </c>
      <c r="R112">
        <f t="shared" si="14"/>
        <v>1</v>
      </c>
      <c r="S112">
        <v>0</v>
      </c>
      <c r="T112">
        <v>0</v>
      </c>
      <c r="U112">
        <v>524</v>
      </c>
      <c r="V112">
        <v>455</v>
      </c>
      <c r="W112">
        <v>11</v>
      </c>
    </row>
    <row r="113" spans="1:23" x14ac:dyDescent="0.4">
      <c r="A113" t="s">
        <v>173</v>
      </c>
      <c r="B113">
        <v>0.23</v>
      </c>
      <c r="C113">
        <v>1.6</v>
      </c>
      <c r="D113">
        <v>0.1</v>
      </c>
      <c r="E113">
        <v>2.5</v>
      </c>
      <c r="F113">
        <v>0.05</v>
      </c>
      <c r="G113">
        <v>7.4999999999999997E-2</v>
      </c>
      <c r="H113">
        <v>0.05</v>
      </c>
      <c r="I113">
        <v>5.6</v>
      </c>
      <c r="J113">
        <v>0</v>
      </c>
      <c r="K113">
        <v>0</v>
      </c>
      <c r="L113">
        <v>0</v>
      </c>
      <c r="M113">
        <v>0</v>
      </c>
      <c r="N113">
        <f t="shared" si="10"/>
        <v>0</v>
      </c>
      <c r="O113">
        <f t="shared" si="11"/>
        <v>0</v>
      </c>
      <c r="P113">
        <f t="shared" si="12"/>
        <v>0</v>
      </c>
      <c r="Q113">
        <f t="shared" si="13"/>
        <v>0</v>
      </c>
      <c r="R113">
        <f t="shared" si="14"/>
        <v>1</v>
      </c>
      <c r="S113">
        <v>1</v>
      </c>
      <c r="T113">
        <v>1</v>
      </c>
      <c r="U113">
        <v>490</v>
      </c>
      <c r="V113">
        <v>420</v>
      </c>
      <c r="W113">
        <v>8</v>
      </c>
    </row>
    <row r="114" spans="1:23" x14ac:dyDescent="0.4">
      <c r="A114" t="s">
        <v>174</v>
      </c>
      <c r="B114">
        <v>0.23</v>
      </c>
      <c r="C114">
        <v>1.6</v>
      </c>
      <c r="D114">
        <v>0.1</v>
      </c>
      <c r="E114">
        <v>2.5</v>
      </c>
      <c r="F114">
        <v>0.05</v>
      </c>
      <c r="G114">
        <v>7.4999999999999997E-2</v>
      </c>
      <c r="H114">
        <v>0.05</v>
      </c>
      <c r="I114">
        <v>5.6</v>
      </c>
      <c r="J114">
        <v>0</v>
      </c>
      <c r="K114">
        <v>0</v>
      </c>
      <c r="L114">
        <v>0</v>
      </c>
      <c r="M114">
        <v>0</v>
      </c>
      <c r="N114">
        <f t="shared" si="10"/>
        <v>0</v>
      </c>
      <c r="O114">
        <f t="shared" si="11"/>
        <v>0</v>
      </c>
      <c r="P114">
        <f t="shared" si="12"/>
        <v>0</v>
      </c>
      <c r="Q114">
        <f t="shared" si="13"/>
        <v>0</v>
      </c>
      <c r="R114">
        <f t="shared" si="14"/>
        <v>1</v>
      </c>
      <c r="S114">
        <v>1</v>
      </c>
      <c r="T114">
        <v>1</v>
      </c>
      <c r="U114">
        <v>515</v>
      </c>
      <c r="V114">
        <v>450</v>
      </c>
      <c r="W114">
        <v>7</v>
      </c>
    </row>
    <row r="115" spans="1:23" x14ac:dyDescent="0.4">
      <c r="A115" t="s">
        <v>175</v>
      </c>
      <c r="B115">
        <v>0.23</v>
      </c>
      <c r="C115">
        <v>1.6</v>
      </c>
      <c r="D115">
        <v>0.1</v>
      </c>
      <c r="E115">
        <v>2.5</v>
      </c>
      <c r="F115">
        <v>0.05</v>
      </c>
      <c r="G115">
        <v>7.4999999999999997E-2</v>
      </c>
      <c r="H115">
        <v>0.05</v>
      </c>
      <c r="I115">
        <v>5.6</v>
      </c>
      <c r="J115">
        <v>0</v>
      </c>
      <c r="K115">
        <v>0</v>
      </c>
      <c r="L115">
        <v>0</v>
      </c>
      <c r="M115">
        <v>0</v>
      </c>
      <c r="N115">
        <f t="shared" si="10"/>
        <v>0</v>
      </c>
      <c r="O115">
        <f t="shared" si="11"/>
        <v>0</v>
      </c>
      <c r="P115">
        <f t="shared" si="12"/>
        <v>0</v>
      </c>
      <c r="Q115">
        <f t="shared" si="13"/>
        <v>0</v>
      </c>
      <c r="R115">
        <f t="shared" si="14"/>
        <v>1</v>
      </c>
      <c r="S115">
        <v>1</v>
      </c>
      <c r="T115">
        <v>1</v>
      </c>
      <c r="U115">
        <v>505</v>
      </c>
      <c r="V115">
        <v>425</v>
      </c>
      <c r="W115">
        <v>8</v>
      </c>
    </row>
    <row r="116" spans="1:23" x14ac:dyDescent="0.4">
      <c r="A116" t="s">
        <v>87</v>
      </c>
      <c r="B116">
        <v>0.23</v>
      </c>
      <c r="C116">
        <v>2</v>
      </c>
      <c r="D116">
        <v>0.25</v>
      </c>
      <c r="E116">
        <v>2.75</v>
      </c>
      <c r="F116">
        <v>0.15</v>
      </c>
      <c r="G116">
        <v>0.2</v>
      </c>
      <c r="H116">
        <v>0.1</v>
      </c>
      <c r="I116">
        <v>6.8</v>
      </c>
      <c r="J116">
        <v>0</v>
      </c>
      <c r="K116">
        <v>0</v>
      </c>
      <c r="L116">
        <v>0</v>
      </c>
      <c r="M116">
        <v>0</v>
      </c>
      <c r="N116">
        <f t="shared" si="5"/>
        <v>1</v>
      </c>
      <c r="O116">
        <f t="shared" si="6"/>
        <v>0</v>
      </c>
      <c r="P116">
        <f t="shared" si="7"/>
        <v>0</v>
      </c>
      <c r="Q116">
        <f t="shared" si="8"/>
        <v>0</v>
      </c>
      <c r="R116">
        <f t="shared" si="9"/>
        <v>0</v>
      </c>
      <c r="S116">
        <v>0</v>
      </c>
      <c r="T116">
        <v>0</v>
      </c>
      <c r="U116">
        <v>276</v>
      </c>
      <c r="V116">
        <v>165</v>
      </c>
      <c r="W116">
        <v>10</v>
      </c>
    </row>
    <row r="117" spans="1:23" x14ac:dyDescent="0.4">
      <c r="A117" t="s">
        <v>88</v>
      </c>
      <c r="B117">
        <v>0.23</v>
      </c>
      <c r="C117">
        <v>2</v>
      </c>
      <c r="D117">
        <v>0.25</v>
      </c>
      <c r="E117">
        <v>2.75</v>
      </c>
      <c r="F117">
        <v>0.15</v>
      </c>
      <c r="G117">
        <v>0.2</v>
      </c>
      <c r="H117">
        <v>0.1</v>
      </c>
      <c r="I117">
        <v>6.8</v>
      </c>
      <c r="J117">
        <v>0</v>
      </c>
      <c r="K117">
        <v>0</v>
      </c>
      <c r="L117">
        <v>0</v>
      </c>
      <c r="M117"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1</v>
      </c>
      <c r="R117">
        <f t="shared" si="9"/>
        <v>0</v>
      </c>
      <c r="S117">
        <v>0</v>
      </c>
      <c r="T117">
        <v>0</v>
      </c>
      <c r="U117">
        <v>565</v>
      </c>
      <c r="V117">
        <v>524</v>
      </c>
      <c r="W117">
        <v>6</v>
      </c>
    </row>
    <row r="118" spans="1:23" x14ac:dyDescent="0.4">
      <c r="A118" t="s">
        <v>176</v>
      </c>
      <c r="B118">
        <v>0.23</v>
      </c>
      <c r="C118">
        <v>2</v>
      </c>
      <c r="D118">
        <v>0.25</v>
      </c>
      <c r="E118">
        <v>2.75</v>
      </c>
      <c r="F118">
        <v>0.15</v>
      </c>
      <c r="G118">
        <v>0.2</v>
      </c>
      <c r="H118">
        <v>0.1</v>
      </c>
      <c r="I118">
        <v>6.8</v>
      </c>
      <c r="J118">
        <v>0</v>
      </c>
      <c r="K118">
        <v>0</v>
      </c>
      <c r="L118">
        <v>0</v>
      </c>
      <c r="M118"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1</v>
      </c>
      <c r="R118">
        <f t="shared" si="9"/>
        <v>0</v>
      </c>
      <c r="S118">
        <v>0</v>
      </c>
      <c r="T118">
        <v>0</v>
      </c>
      <c r="U118">
        <v>545</v>
      </c>
      <c r="V118">
        <v>503</v>
      </c>
      <c r="W118">
        <v>6</v>
      </c>
    </row>
    <row r="119" spans="1:23" x14ac:dyDescent="0.4">
      <c r="A119" t="s">
        <v>177</v>
      </c>
      <c r="B119">
        <v>0.23</v>
      </c>
      <c r="C119">
        <v>2</v>
      </c>
      <c r="D119">
        <v>0.25</v>
      </c>
      <c r="E119">
        <v>2.75</v>
      </c>
      <c r="F119">
        <v>0.15</v>
      </c>
      <c r="G119">
        <v>0.2</v>
      </c>
      <c r="H119">
        <v>0.1</v>
      </c>
      <c r="I119">
        <v>6.8</v>
      </c>
      <c r="J119">
        <v>0</v>
      </c>
      <c r="K119">
        <v>0</v>
      </c>
      <c r="L119">
        <v>0</v>
      </c>
      <c r="M119"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1</v>
      </c>
      <c r="R119">
        <f t="shared" si="9"/>
        <v>0</v>
      </c>
      <c r="S119">
        <v>1</v>
      </c>
      <c r="T119">
        <v>1</v>
      </c>
      <c r="U119">
        <v>595</v>
      </c>
      <c r="V119">
        <v>534</v>
      </c>
      <c r="W119">
        <v>5</v>
      </c>
    </row>
    <row r="120" spans="1:23" x14ac:dyDescent="0.4">
      <c r="A120" t="s">
        <v>178</v>
      </c>
      <c r="B120">
        <v>0.23</v>
      </c>
      <c r="C120">
        <v>2</v>
      </c>
      <c r="D120">
        <v>0.25</v>
      </c>
      <c r="E120">
        <v>2.75</v>
      </c>
      <c r="F120">
        <v>0.15</v>
      </c>
      <c r="G120">
        <v>0.2</v>
      </c>
      <c r="H120">
        <v>0.1</v>
      </c>
      <c r="I120">
        <v>6.8</v>
      </c>
      <c r="J120">
        <v>0</v>
      </c>
      <c r="K120">
        <v>0</v>
      </c>
      <c r="L120">
        <v>0</v>
      </c>
      <c r="M120"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1</v>
      </c>
      <c r="R120">
        <f t="shared" si="9"/>
        <v>0</v>
      </c>
      <c r="S120">
        <v>1</v>
      </c>
      <c r="T120">
        <v>1</v>
      </c>
      <c r="U120">
        <v>565</v>
      </c>
      <c r="V120">
        <v>509</v>
      </c>
      <c r="W120">
        <v>6</v>
      </c>
    </row>
    <row r="121" spans="1:23" x14ac:dyDescent="0.4">
      <c r="A121" t="s">
        <v>89</v>
      </c>
      <c r="B121">
        <v>0.23</v>
      </c>
      <c r="C121">
        <v>2</v>
      </c>
      <c r="D121">
        <v>0.25</v>
      </c>
      <c r="E121">
        <v>2.75</v>
      </c>
      <c r="F121">
        <v>0.15</v>
      </c>
      <c r="G121">
        <v>0.2</v>
      </c>
      <c r="H121">
        <v>0.1</v>
      </c>
      <c r="I121">
        <v>6.8</v>
      </c>
      <c r="J121">
        <v>0</v>
      </c>
      <c r="K121">
        <v>0</v>
      </c>
      <c r="L121">
        <v>0</v>
      </c>
      <c r="M121">
        <v>0</v>
      </c>
      <c r="N121">
        <f>IF(ISNUMBER(SEARCH($N$1, $A121)), 1, 0)</f>
        <v>0</v>
      </c>
      <c r="O121">
        <f>IF(ISNUMBER(SEARCH($O$1, $A121)), 1, 0)</f>
        <v>0</v>
      </c>
      <c r="P121">
        <f>IF(ISNUMBER(SEARCH($P$1, $A121)), 1, 0)</f>
        <v>0</v>
      </c>
      <c r="Q121">
        <f>IF(ISNUMBER(SEARCH($Q$1, $A121)), 1, 0)</f>
        <v>0</v>
      </c>
      <c r="R121">
        <f>IF(ISNUMBER(SEARCH($R$1, $A121)), 1, 0)</f>
        <v>1</v>
      </c>
      <c r="S121">
        <v>1</v>
      </c>
      <c r="T121">
        <v>1</v>
      </c>
      <c r="U121">
        <v>524</v>
      </c>
      <c r="V121">
        <v>455</v>
      </c>
      <c r="W121">
        <v>11</v>
      </c>
    </row>
    <row r="122" spans="1:23" x14ac:dyDescent="0.4">
      <c r="A122" t="s">
        <v>179</v>
      </c>
      <c r="B122">
        <v>0.23</v>
      </c>
      <c r="C122">
        <v>2</v>
      </c>
      <c r="D122">
        <v>0.25</v>
      </c>
      <c r="E122">
        <v>2.75</v>
      </c>
      <c r="F122">
        <v>0.15</v>
      </c>
      <c r="G122">
        <v>0.2</v>
      </c>
      <c r="H122">
        <v>0.1</v>
      </c>
      <c r="I122">
        <v>6.8</v>
      </c>
      <c r="J122">
        <v>0</v>
      </c>
      <c r="K122">
        <v>0</v>
      </c>
      <c r="L122">
        <v>0</v>
      </c>
      <c r="M122">
        <v>0</v>
      </c>
      <c r="N122">
        <f>IF(ISNUMBER(SEARCH($N$1, $A122)), 1, 0)</f>
        <v>0</v>
      </c>
      <c r="O122">
        <f>IF(ISNUMBER(SEARCH($O$1, $A122)), 1, 0)</f>
        <v>0</v>
      </c>
      <c r="P122">
        <f>IF(ISNUMBER(SEARCH($P$1, $A122)), 1, 0)</f>
        <v>0</v>
      </c>
      <c r="Q122">
        <f>IF(ISNUMBER(SEARCH($Q$1, $A122)), 1, 0)</f>
        <v>0</v>
      </c>
      <c r="R122">
        <f>IF(ISNUMBER(SEARCH($R$1, $A122)), 1, 0)</f>
        <v>1</v>
      </c>
      <c r="S122">
        <v>1</v>
      </c>
      <c r="T122">
        <v>1</v>
      </c>
      <c r="U122">
        <v>565</v>
      </c>
      <c r="V122">
        <v>524</v>
      </c>
      <c r="W122">
        <v>5</v>
      </c>
    </row>
    <row r="123" spans="1:23" x14ac:dyDescent="0.4">
      <c r="A123" t="s">
        <v>180</v>
      </c>
      <c r="B123">
        <v>0.23</v>
      </c>
      <c r="C123">
        <v>2</v>
      </c>
      <c r="D123">
        <v>0.25</v>
      </c>
      <c r="E123">
        <v>2.75</v>
      </c>
      <c r="F123">
        <v>0.15</v>
      </c>
      <c r="G123">
        <v>0.2</v>
      </c>
      <c r="H123">
        <v>0.1</v>
      </c>
      <c r="I123">
        <v>6.8</v>
      </c>
      <c r="J123">
        <v>0</v>
      </c>
      <c r="K123">
        <v>0</v>
      </c>
      <c r="L123">
        <v>0</v>
      </c>
      <c r="M123">
        <v>0</v>
      </c>
      <c r="N123">
        <f>IF(ISNUMBER(SEARCH($N$1, $A123)), 1, 0)</f>
        <v>0</v>
      </c>
      <c r="O123">
        <f>IF(ISNUMBER(SEARCH($O$1, $A123)), 1, 0)</f>
        <v>0</v>
      </c>
      <c r="P123">
        <f>IF(ISNUMBER(SEARCH($P$1, $A123)), 1, 0)</f>
        <v>0</v>
      </c>
      <c r="Q123">
        <f>IF(ISNUMBER(SEARCH($Q$1, $A123)), 1, 0)</f>
        <v>0</v>
      </c>
      <c r="R123">
        <f>IF(ISNUMBER(SEARCH($R$1, $A123)), 1, 0)</f>
        <v>1</v>
      </c>
      <c r="S123">
        <v>1</v>
      </c>
      <c r="T123">
        <v>1</v>
      </c>
      <c r="U123">
        <v>535</v>
      </c>
      <c r="V123">
        <v>415</v>
      </c>
      <c r="W123">
        <v>6</v>
      </c>
    </row>
    <row r="124" spans="1:23" x14ac:dyDescent="0.4">
      <c r="A124" t="s">
        <v>204</v>
      </c>
      <c r="B124">
        <v>0.02</v>
      </c>
      <c r="C124">
        <v>1.5499999999999998</v>
      </c>
      <c r="D124">
        <v>0.05</v>
      </c>
      <c r="E124">
        <v>1.9500000000000002</v>
      </c>
      <c r="F124">
        <v>7.4999999999999997E-2</v>
      </c>
      <c r="G124">
        <v>0.04</v>
      </c>
      <c r="H124">
        <v>0.03</v>
      </c>
      <c r="I124">
        <v>7.3000000000000007</v>
      </c>
      <c r="J124">
        <v>0.13</v>
      </c>
      <c r="K124">
        <v>0</v>
      </c>
      <c r="L124">
        <v>0</v>
      </c>
      <c r="M124"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1</v>
      </c>
      <c r="R124">
        <f t="shared" si="9"/>
        <v>0</v>
      </c>
      <c r="S124">
        <v>0</v>
      </c>
      <c r="T124">
        <v>0</v>
      </c>
      <c r="U124">
        <v>560</v>
      </c>
      <c r="V124">
        <v>510</v>
      </c>
      <c r="W124">
        <v>12</v>
      </c>
    </row>
    <row r="125" spans="1:23" x14ac:dyDescent="0.4">
      <c r="A125" t="s">
        <v>205</v>
      </c>
      <c r="B125">
        <v>0.05</v>
      </c>
      <c r="C125">
        <v>1.65</v>
      </c>
      <c r="D125">
        <v>0.125</v>
      </c>
      <c r="E125">
        <v>1.5</v>
      </c>
      <c r="F125">
        <v>0.05</v>
      </c>
      <c r="G125">
        <v>0.125</v>
      </c>
      <c r="H125">
        <v>0.03</v>
      </c>
      <c r="I125">
        <v>7.6</v>
      </c>
      <c r="J125">
        <v>0.11499999999999999</v>
      </c>
      <c r="K125">
        <v>0</v>
      </c>
      <c r="L125">
        <v>0</v>
      </c>
      <c r="M125"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1</v>
      </c>
      <c r="R125">
        <f t="shared" si="9"/>
        <v>0</v>
      </c>
      <c r="S125">
        <v>0</v>
      </c>
      <c r="T125">
        <v>0</v>
      </c>
      <c r="U125">
        <v>600</v>
      </c>
      <c r="V125">
        <v>540</v>
      </c>
      <c r="W125">
        <v>12</v>
      </c>
    </row>
    <row r="126" spans="1:23" x14ac:dyDescent="0.4">
      <c r="A126" t="s">
        <v>107</v>
      </c>
      <c r="B126">
        <v>0.15</v>
      </c>
      <c r="C126">
        <v>0.1</v>
      </c>
      <c r="D126">
        <v>0.17499999999999999</v>
      </c>
      <c r="E126">
        <v>1.5</v>
      </c>
      <c r="F126">
        <v>0.44999999999999996</v>
      </c>
      <c r="G126">
        <v>0.15</v>
      </c>
      <c r="H126">
        <v>0.1</v>
      </c>
      <c r="I126">
        <v>4.5</v>
      </c>
      <c r="J126">
        <v>0.125</v>
      </c>
      <c r="K126">
        <v>0</v>
      </c>
      <c r="L126">
        <v>0.05</v>
      </c>
      <c r="M126">
        <v>0</v>
      </c>
      <c r="N126">
        <f t="shared" si="5"/>
        <v>1</v>
      </c>
      <c r="O126">
        <f t="shared" si="6"/>
        <v>0</v>
      </c>
      <c r="P126">
        <f t="shared" si="7"/>
        <v>0</v>
      </c>
      <c r="Q126">
        <f t="shared" si="8"/>
        <v>0</v>
      </c>
      <c r="R126">
        <f t="shared" si="9"/>
        <v>0</v>
      </c>
      <c r="S126">
        <v>0</v>
      </c>
      <c r="T126">
        <v>0</v>
      </c>
      <c r="U126">
        <v>220</v>
      </c>
      <c r="V126">
        <v>120</v>
      </c>
      <c r="W126">
        <v>13</v>
      </c>
    </row>
    <row r="127" spans="1:23" x14ac:dyDescent="0.4">
      <c r="A127" t="s">
        <v>108</v>
      </c>
      <c r="B127">
        <v>0.15</v>
      </c>
      <c r="C127">
        <v>0.1</v>
      </c>
      <c r="D127">
        <v>0.17499999999999999</v>
      </c>
      <c r="E127">
        <v>1.5</v>
      </c>
      <c r="F127">
        <v>0.44999999999999996</v>
      </c>
      <c r="G127">
        <v>0.15</v>
      </c>
      <c r="H127">
        <v>0.1</v>
      </c>
      <c r="I127">
        <v>4.5</v>
      </c>
      <c r="J127">
        <v>0.125</v>
      </c>
      <c r="K127">
        <v>0</v>
      </c>
      <c r="L127">
        <v>0.05</v>
      </c>
      <c r="M127">
        <v>0</v>
      </c>
      <c r="N127">
        <f t="shared" si="5"/>
        <v>0</v>
      </c>
      <c r="O127">
        <f t="shared" si="6"/>
        <v>1</v>
      </c>
      <c r="P127">
        <f t="shared" si="7"/>
        <v>0</v>
      </c>
      <c r="Q127">
        <f t="shared" si="8"/>
        <v>0</v>
      </c>
      <c r="R127">
        <f t="shared" si="9"/>
        <v>0</v>
      </c>
      <c r="S127">
        <v>0</v>
      </c>
      <c r="T127">
        <v>0</v>
      </c>
      <c r="U127">
        <v>360</v>
      </c>
      <c r="V127">
        <v>220</v>
      </c>
      <c r="W127">
        <v>13</v>
      </c>
    </row>
    <row r="128" spans="1:23" x14ac:dyDescent="0.4">
      <c r="A128" t="s">
        <v>109</v>
      </c>
      <c r="B128">
        <v>0.15</v>
      </c>
      <c r="C128">
        <v>0.1</v>
      </c>
      <c r="D128">
        <v>0.17499999999999999</v>
      </c>
      <c r="E128">
        <v>1.5</v>
      </c>
      <c r="F128">
        <v>0.44999999999999996</v>
      </c>
      <c r="G128">
        <v>0.15</v>
      </c>
      <c r="H128">
        <v>0.1</v>
      </c>
      <c r="I128">
        <v>4.5</v>
      </c>
      <c r="J128">
        <v>0.125</v>
      </c>
      <c r="K128">
        <v>0</v>
      </c>
      <c r="L128">
        <v>0.05</v>
      </c>
      <c r="M128"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1</v>
      </c>
      <c r="R128">
        <f t="shared" si="9"/>
        <v>0</v>
      </c>
      <c r="S128">
        <v>0</v>
      </c>
      <c r="T128">
        <v>0</v>
      </c>
      <c r="U128">
        <v>380</v>
      </c>
      <c r="V128">
        <v>310</v>
      </c>
      <c r="W128">
        <v>11</v>
      </c>
    </row>
    <row r="129" spans="1:23" x14ac:dyDescent="0.4">
      <c r="A129" t="s">
        <v>206</v>
      </c>
      <c r="B129">
        <v>0</v>
      </c>
      <c r="C129">
        <v>0.7</v>
      </c>
      <c r="D129">
        <v>0.04</v>
      </c>
      <c r="E129">
        <v>1.65</v>
      </c>
      <c r="F129">
        <v>1.4999999999999999E-2</v>
      </c>
      <c r="G129">
        <v>0.03</v>
      </c>
      <c r="H129">
        <v>2.5000000000000001E-2</v>
      </c>
      <c r="I129">
        <v>4.7</v>
      </c>
      <c r="J129">
        <v>0</v>
      </c>
      <c r="K129">
        <v>0</v>
      </c>
      <c r="L129">
        <v>2.5000000000000001E-2</v>
      </c>
      <c r="M129"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1</v>
      </c>
      <c r="R129">
        <f t="shared" si="9"/>
        <v>0</v>
      </c>
      <c r="S129">
        <v>1</v>
      </c>
      <c r="T129">
        <v>1</v>
      </c>
      <c r="U129">
        <v>530</v>
      </c>
      <c r="V129">
        <v>470</v>
      </c>
      <c r="W129">
        <v>9</v>
      </c>
    </row>
    <row r="130" spans="1:23" x14ac:dyDescent="0.4">
      <c r="A130" t="s">
        <v>181</v>
      </c>
      <c r="B130">
        <v>0.15</v>
      </c>
      <c r="C130">
        <v>1.6</v>
      </c>
      <c r="D130">
        <v>0.06</v>
      </c>
      <c r="E130">
        <v>2.2000000000000002</v>
      </c>
      <c r="F130">
        <v>0.05</v>
      </c>
      <c r="G130">
        <v>0.05</v>
      </c>
      <c r="H130">
        <v>0.03</v>
      </c>
      <c r="I130">
        <v>7.85</v>
      </c>
      <c r="J130">
        <v>0</v>
      </c>
      <c r="K130">
        <v>0</v>
      </c>
      <c r="L130">
        <v>0</v>
      </c>
      <c r="M130"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  <c r="R130">
        <f t="shared" si="9"/>
        <v>1</v>
      </c>
      <c r="S130">
        <v>1</v>
      </c>
      <c r="T130">
        <v>1</v>
      </c>
      <c r="U130">
        <v>570</v>
      </c>
      <c r="V130">
        <v>525</v>
      </c>
      <c r="W130">
        <v>7</v>
      </c>
    </row>
    <row r="131" spans="1:23" x14ac:dyDescent="0.4">
      <c r="A131" t="s">
        <v>182</v>
      </c>
      <c r="B131">
        <v>0.02</v>
      </c>
      <c r="C131">
        <v>2.2999999999999998</v>
      </c>
      <c r="D131">
        <v>4.4999999999999998E-2</v>
      </c>
      <c r="E131">
        <v>2.0499999999999998</v>
      </c>
      <c r="F131">
        <v>2.5000000000000001E-2</v>
      </c>
      <c r="G131">
        <v>0.03</v>
      </c>
      <c r="H131">
        <v>0.03</v>
      </c>
      <c r="I131">
        <v>8</v>
      </c>
      <c r="J131">
        <v>0.11499999999999999</v>
      </c>
      <c r="K131">
        <v>0</v>
      </c>
      <c r="L131">
        <v>0</v>
      </c>
      <c r="M131">
        <v>0</v>
      </c>
      <c r="N131">
        <f t="shared" si="5"/>
        <v>0</v>
      </c>
      <c r="O131">
        <f t="shared" si="6"/>
        <v>0</v>
      </c>
      <c r="P131">
        <f t="shared" si="7"/>
        <v>0</v>
      </c>
      <c r="Q131">
        <f t="shared" si="8"/>
        <v>0</v>
      </c>
      <c r="R131">
        <f t="shared" si="9"/>
        <v>1</v>
      </c>
      <c r="S131">
        <v>1</v>
      </c>
      <c r="T131">
        <v>1</v>
      </c>
      <c r="U131">
        <v>625</v>
      </c>
      <c r="V131">
        <v>605</v>
      </c>
      <c r="W131">
        <v>8</v>
      </c>
    </row>
    <row r="132" spans="1:23" x14ac:dyDescent="0.4">
      <c r="A132" t="s">
        <v>183</v>
      </c>
      <c r="B132">
        <v>0.16</v>
      </c>
      <c r="C132">
        <v>1.75</v>
      </c>
      <c r="D132">
        <v>7.4999999999999997E-2</v>
      </c>
      <c r="E132">
        <v>2.25</v>
      </c>
      <c r="F132">
        <v>0.1</v>
      </c>
      <c r="G132">
        <v>0.06</v>
      </c>
      <c r="H132">
        <v>0.125</v>
      </c>
      <c r="I132">
        <v>8.1</v>
      </c>
      <c r="J132">
        <v>0.125</v>
      </c>
      <c r="K132">
        <v>0</v>
      </c>
      <c r="L132">
        <v>0</v>
      </c>
      <c r="M132">
        <v>0</v>
      </c>
      <c r="N132">
        <f t="shared" si="5"/>
        <v>0</v>
      </c>
      <c r="O132">
        <f t="shared" si="6"/>
        <v>0</v>
      </c>
      <c r="P132">
        <f t="shared" si="7"/>
        <v>0</v>
      </c>
      <c r="Q132">
        <f t="shared" si="8"/>
        <v>0</v>
      </c>
      <c r="R132">
        <f t="shared" si="9"/>
        <v>1</v>
      </c>
      <c r="S132">
        <v>1</v>
      </c>
      <c r="T132">
        <v>1</v>
      </c>
      <c r="U132">
        <v>625</v>
      </c>
      <c r="V132">
        <v>580</v>
      </c>
      <c r="W132">
        <v>8</v>
      </c>
    </row>
    <row r="133" spans="1:23" x14ac:dyDescent="0.4">
      <c r="A133" t="s">
        <v>184</v>
      </c>
      <c r="B133">
        <v>0</v>
      </c>
      <c r="C133">
        <v>1.75</v>
      </c>
      <c r="D133">
        <v>7.4999999999999997E-2</v>
      </c>
      <c r="E133">
        <v>2.25</v>
      </c>
      <c r="F133">
        <v>0.1</v>
      </c>
      <c r="G133">
        <v>0.06</v>
      </c>
      <c r="H133">
        <v>0.125</v>
      </c>
      <c r="I133">
        <v>8.1</v>
      </c>
      <c r="J133">
        <v>0.125</v>
      </c>
      <c r="K133">
        <v>0</v>
      </c>
      <c r="L133">
        <v>0</v>
      </c>
      <c r="M133">
        <v>0</v>
      </c>
      <c r="N133">
        <f t="shared" si="5"/>
        <v>0</v>
      </c>
      <c r="O133">
        <f t="shared" si="6"/>
        <v>0</v>
      </c>
      <c r="P133">
        <f t="shared" si="7"/>
        <v>0</v>
      </c>
      <c r="Q133">
        <f t="shared" si="8"/>
        <v>0</v>
      </c>
      <c r="R133">
        <f t="shared" si="9"/>
        <v>1</v>
      </c>
      <c r="S133">
        <v>1</v>
      </c>
      <c r="T133">
        <v>1</v>
      </c>
      <c r="U133">
        <v>580</v>
      </c>
      <c r="V133">
        <v>530</v>
      </c>
      <c r="W133">
        <v>8</v>
      </c>
    </row>
    <row r="134" spans="1:23" x14ac:dyDescent="0.4">
      <c r="A134" t="s">
        <v>185</v>
      </c>
      <c r="B134">
        <v>0</v>
      </c>
      <c r="C134">
        <v>1.75</v>
      </c>
      <c r="D134">
        <v>7.4999999999999997E-2</v>
      </c>
      <c r="E134">
        <v>2.25</v>
      </c>
      <c r="F134">
        <v>0.1</v>
      </c>
      <c r="G134">
        <v>0.06</v>
      </c>
      <c r="H134">
        <v>0.125</v>
      </c>
      <c r="I134">
        <v>8.1</v>
      </c>
      <c r="J134">
        <v>0.125</v>
      </c>
      <c r="K134">
        <v>0</v>
      </c>
      <c r="L134">
        <v>0</v>
      </c>
      <c r="M134">
        <v>0</v>
      </c>
      <c r="N134">
        <f t="shared" si="5"/>
        <v>0</v>
      </c>
      <c r="O134">
        <f t="shared" si="6"/>
        <v>0</v>
      </c>
      <c r="P134">
        <f t="shared" si="7"/>
        <v>0</v>
      </c>
      <c r="Q134">
        <f t="shared" si="8"/>
        <v>0</v>
      </c>
      <c r="R134">
        <f t="shared" si="9"/>
        <v>1</v>
      </c>
      <c r="S134">
        <v>1</v>
      </c>
      <c r="T134">
        <v>1</v>
      </c>
      <c r="U134">
        <v>605</v>
      </c>
      <c r="V134">
        <v>580</v>
      </c>
      <c r="W134">
        <v>8</v>
      </c>
    </row>
    <row r="135" spans="1:23" x14ac:dyDescent="0.4">
      <c r="A135" t="s">
        <v>186</v>
      </c>
      <c r="B135">
        <v>0</v>
      </c>
      <c r="C135">
        <v>1.75</v>
      </c>
      <c r="D135">
        <v>7.4999999999999997E-2</v>
      </c>
      <c r="E135">
        <v>2.25</v>
      </c>
      <c r="F135">
        <v>0.1</v>
      </c>
      <c r="G135">
        <v>0.06</v>
      </c>
      <c r="H135">
        <v>0.125</v>
      </c>
      <c r="I135">
        <v>8.1</v>
      </c>
      <c r="J135">
        <v>0.125</v>
      </c>
      <c r="K135">
        <v>0</v>
      </c>
      <c r="L135">
        <v>0</v>
      </c>
      <c r="M135">
        <v>0</v>
      </c>
      <c r="N135">
        <f t="shared" si="5"/>
        <v>0</v>
      </c>
      <c r="O135">
        <f t="shared" si="6"/>
        <v>0</v>
      </c>
      <c r="P135">
        <f t="shared" si="7"/>
        <v>0</v>
      </c>
      <c r="Q135">
        <f t="shared" si="8"/>
        <v>0</v>
      </c>
      <c r="R135">
        <f t="shared" si="9"/>
        <v>1</v>
      </c>
      <c r="S135">
        <v>1</v>
      </c>
      <c r="T135">
        <v>1</v>
      </c>
      <c r="U135">
        <v>625</v>
      </c>
      <c r="V135">
        <v>600</v>
      </c>
      <c r="W135">
        <v>8</v>
      </c>
    </row>
    <row r="136" spans="1:23" x14ac:dyDescent="0.4">
      <c r="A136" t="s">
        <v>90</v>
      </c>
      <c r="B136">
        <v>0.215</v>
      </c>
      <c r="C136">
        <v>1.5499999999999998</v>
      </c>
      <c r="D136">
        <v>0.06</v>
      </c>
      <c r="E136">
        <v>2.25</v>
      </c>
      <c r="F136">
        <v>0.03</v>
      </c>
      <c r="G136">
        <v>0.05</v>
      </c>
      <c r="H136">
        <v>0.03</v>
      </c>
      <c r="I136">
        <v>5.7</v>
      </c>
      <c r="J136">
        <v>0</v>
      </c>
      <c r="K136">
        <v>0</v>
      </c>
      <c r="L136">
        <v>0</v>
      </c>
      <c r="M136">
        <v>0</v>
      </c>
      <c r="N136">
        <f t="shared" si="5"/>
        <v>0</v>
      </c>
      <c r="O136">
        <f t="shared" si="6"/>
        <v>0</v>
      </c>
      <c r="P136">
        <f t="shared" si="7"/>
        <v>0</v>
      </c>
      <c r="Q136">
        <f t="shared" si="8"/>
        <v>1</v>
      </c>
      <c r="R136">
        <f t="shared" si="9"/>
        <v>0</v>
      </c>
      <c r="S136">
        <v>0</v>
      </c>
      <c r="T136">
        <v>0</v>
      </c>
      <c r="U136">
        <v>530</v>
      </c>
      <c r="V136">
        <v>465</v>
      </c>
      <c r="W136">
        <v>13</v>
      </c>
    </row>
    <row r="137" spans="1:23" x14ac:dyDescent="0.4">
      <c r="A137" t="s">
        <v>187</v>
      </c>
      <c r="B137">
        <v>0.215</v>
      </c>
      <c r="C137">
        <v>1.5499999999999998</v>
      </c>
      <c r="D137">
        <v>0.06</v>
      </c>
      <c r="E137">
        <v>2.25</v>
      </c>
      <c r="F137">
        <v>0.03</v>
      </c>
      <c r="G137">
        <v>0.05</v>
      </c>
      <c r="H137">
        <v>0.03</v>
      </c>
      <c r="I137">
        <v>5.7</v>
      </c>
      <c r="J137">
        <v>0</v>
      </c>
      <c r="K137">
        <v>0</v>
      </c>
      <c r="L137">
        <v>0</v>
      </c>
      <c r="M137">
        <v>0</v>
      </c>
      <c r="N137">
        <f t="shared" si="5"/>
        <v>0</v>
      </c>
      <c r="O137">
        <f t="shared" si="6"/>
        <v>0</v>
      </c>
      <c r="P137">
        <f t="shared" si="7"/>
        <v>0</v>
      </c>
      <c r="Q137">
        <f t="shared" si="8"/>
        <v>1</v>
      </c>
      <c r="R137">
        <f t="shared" si="9"/>
        <v>0</v>
      </c>
      <c r="S137">
        <v>0</v>
      </c>
      <c r="T137">
        <v>0</v>
      </c>
      <c r="U137">
        <v>550</v>
      </c>
      <c r="V137">
        <v>485</v>
      </c>
      <c r="W137">
        <v>12</v>
      </c>
    </row>
    <row r="138" spans="1:23" x14ac:dyDescent="0.4">
      <c r="A138" t="s">
        <v>188</v>
      </c>
      <c r="B138">
        <v>0.215</v>
      </c>
      <c r="C138">
        <v>1.5499999999999998</v>
      </c>
      <c r="D138">
        <v>0.06</v>
      </c>
      <c r="E138">
        <v>2.25</v>
      </c>
      <c r="F138">
        <v>0.03</v>
      </c>
      <c r="G138">
        <v>0.05</v>
      </c>
      <c r="H138">
        <v>0.03</v>
      </c>
      <c r="I138">
        <v>5.7</v>
      </c>
      <c r="J138">
        <v>0</v>
      </c>
      <c r="K138">
        <v>0</v>
      </c>
      <c r="L138">
        <v>0</v>
      </c>
      <c r="M138">
        <v>0</v>
      </c>
      <c r="N138">
        <f t="shared" si="5"/>
        <v>0</v>
      </c>
      <c r="O138">
        <f t="shared" si="6"/>
        <v>0</v>
      </c>
      <c r="P138">
        <f t="shared" si="7"/>
        <v>0</v>
      </c>
      <c r="Q138">
        <f t="shared" si="8"/>
        <v>1</v>
      </c>
      <c r="R138">
        <f t="shared" si="9"/>
        <v>0</v>
      </c>
      <c r="S138">
        <v>1</v>
      </c>
      <c r="T138">
        <v>1</v>
      </c>
      <c r="U138">
        <v>570</v>
      </c>
      <c r="V138">
        <v>505</v>
      </c>
      <c r="W138">
        <v>11</v>
      </c>
    </row>
    <row r="139" spans="1:23" x14ac:dyDescent="0.4">
      <c r="A139" t="s">
        <v>94</v>
      </c>
      <c r="B139">
        <v>0.215</v>
      </c>
      <c r="C139">
        <v>1.5499999999999998</v>
      </c>
      <c r="D139">
        <v>0.06</v>
      </c>
      <c r="E139">
        <v>2.25</v>
      </c>
      <c r="F139">
        <v>0.03</v>
      </c>
      <c r="G139">
        <v>0.05</v>
      </c>
      <c r="H139">
        <v>0.03</v>
      </c>
      <c r="I139">
        <v>5.7</v>
      </c>
      <c r="J139">
        <v>0</v>
      </c>
      <c r="K139">
        <v>0</v>
      </c>
      <c r="L139">
        <v>0</v>
      </c>
      <c r="M139">
        <v>0</v>
      </c>
      <c r="N139">
        <f t="shared" si="5"/>
        <v>0</v>
      </c>
      <c r="O139">
        <f t="shared" si="6"/>
        <v>0</v>
      </c>
      <c r="P139">
        <f t="shared" si="7"/>
        <v>0</v>
      </c>
      <c r="Q139">
        <f>IF(ISNUMBER(SEARCH($Q$1, $A139)), 1, 0)</f>
        <v>0</v>
      </c>
      <c r="R139">
        <f t="shared" si="9"/>
        <v>1</v>
      </c>
      <c r="S139">
        <v>1</v>
      </c>
      <c r="T139">
        <v>1</v>
      </c>
      <c r="U139">
        <v>530</v>
      </c>
      <c r="V139">
        <v>470</v>
      </c>
      <c r="W139">
        <v>10</v>
      </c>
    </row>
    <row r="158" spans="6:6" x14ac:dyDescent="0.4">
      <c r="F158" t="str">
        <f t="shared" ref="F158:F163" si="15">IF(ISNUMBER(SEARCH("-", B158)), (VALUE(LEFT(B158, SEARCH("-", B158) - 1)) + VALUE(MID(B158, SEARCH("-", B158) + 2, LEN(B158) - SEARCH("-", B158) - 2))) / 2, IF(AND(ISNUMBER(SEARCH("&lt;=", B158)), ISNUMBER(VALUE(MID(B158, SEARCH("&lt;=", B158) + 3, LEN(B158) - SEARCH("&lt;=", B158) - 3)))), VALUE(MID(B158, SEARCH("&lt;=", B158) + 3, LEN(B158) - SEARCH("&lt;=", B158) - 3)) / 2, ""))</f>
        <v/>
      </c>
    </row>
    <row r="159" spans="6:6" x14ac:dyDescent="0.4">
      <c r="F159" t="str">
        <f t="shared" si="15"/>
        <v/>
      </c>
    </row>
    <row r="160" spans="6:6" x14ac:dyDescent="0.4">
      <c r="F160" t="str">
        <f t="shared" si="15"/>
        <v/>
      </c>
    </row>
    <row r="161" spans="6:6" x14ac:dyDescent="0.4">
      <c r="F161" t="str">
        <f t="shared" si="15"/>
        <v/>
      </c>
    </row>
    <row r="162" spans="6:6" x14ac:dyDescent="0.4">
      <c r="F162" t="str">
        <f t="shared" si="15"/>
        <v/>
      </c>
    </row>
    <row r="163" spans="6:6" x14ac:dyDescent="0.4">
      <c r="F163" t="str">
        <f t="shared" si="15"/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A23E-CC3F-449E-A361-A4B44479B44B}">
  <sheetPr codeName="Sheet2"/>
  <dimension ref="A2:M33"/>
  <sheetViews>
    <sheetView workbookViewId="0">
      <selection activeCell="B18" sqref="B18"/>
    </sheetView>
  </sheetViews>
  <sheetFormatPr defaultRowHeight="17.399999999999999" x14ac:dyDescent="0.4"/>
  <cols>
    <col min="1" max="1" width="22" customWidth="1"/>
    <col min="2" max="2" width="76" customWidth="1"/>
    <col min="4" max="4" width="22.8984375" customWidth="1"/>
    <col min="5" max="5" width="67.59765625" customWidth="1"/>
  </cols>
  <sheetData>
    <row r="2" spans="1:5" x14ac:dyDescent="0.4">
      <c r="B2" s="3" t="s">
        <v>21</v>
      </c>
      <c r="D2" s="1" t="s">
        <v>32</v>
      </c>
    </row>
    <row r="3" spans="1:5" x14ac:dyDescent="0.4">
      <c r="B3" s="4"/>
    </row>
    <row r="4" spans="1:5" ht="49.95" customHeight="1" x14ac:dyDescent="0.4">
      <c r="A4" t="s">
        <v>23</v>
      </c>
      <c r="B4" s="5" t="s">
        <v>22</v>
      </c>
      <c r="D4" s="2" t="s">
        <v>34</v>
      </c>
      <c r="E4" s="6" t="s">
        <v>33</v>
      </c>
    </row>
    <row r="5" spans="1:5" ht="49.95" customHeight="1" x14ac:dyDescent="0.4">
      <c r="A5" t="s">
        <v>25</v>
      </c>
      <c r="B5" s="5" t="s">
        <v>24</v>
      </c>
      <c r="D5" s="2" t="s">
        <v>36</v>
      </c>
      <c r="E5" s="5" t="s">
        <v>35</v>
      </c>
    </row>
    <row r="6" spans="1:5" ht="49.95" customHeight="1" x14ac:dyDescent="0.4">
      <c r="A6" t="s">
        <v>27</v>
      </c>
      <c r="B6" s="5" t="s">
        <v>26</v>
      </c>
      <c r="D6" s="2" t="s">
        <v>38</v>
      </c>
      <c r="E6" s="5" t="s">
        <v>37</v>
      </c>
    </row>
    <row r="7" spans="1:5" ht="49.95" customHeight="1" x14ac:dyDescent="0.4">
      <c r="A7" t="s">
        <v>29</v>
      </c>
      <c r="B7" s="5" t="s">
        <v>28</v>
      </c>
      <c r="D7" s="2" t="s">
        <v>40</v>
      </c>
      <c r="E7" s="5" t="s">
        <v>39</v>
      </c>
    </row>
    <row r="8" spans="1:5" ht="49.95" customHeight="1" x14ac:dyDescent="0.4">
      <c r="A8" s="2" t="s">
        <v>31</v>
      </c>
      <c r="B8" s="5" t="s">
        <v>30</v>
      </c>
      <c r="D8" s="2" t="s">
        <v>42</v>
      </c>
      <c r="E8" s="5" t="s">
        <v>41</v>
      </c>
    </row>
    <row r="9" spans="1:5" ht="49.95" customHeight="1" x14ac:dyDescent="0.4">
      <c r="D9" s="2" t="s">
        <v>44</v>
      </c>
      <c r="E9" s="5" t="s">
        <v>43</v>
      </c>
    </row>
    <row r="10" spans="1:5" ht="49.95" customHeight="1" x14ac:dyDescent="0.4">
      <c r="D10" s="2" t="s">
        <v>46</v>
      </c>
      <c r="E10" s="5" t="s">
        <v>45</v>
      </c>
    </row>
    <row r="11" spans="1:5" ht="49.95" customHeight="1" x14ac:dyDescent="0.4"/>
    <row r="17" spans="1:13" x14ac:dyDescent="0.4">
      <c r="A17" t="s">
        <v>62</v>
      </c>
      <c r="B17" s="14" cm="1">
        <f t="array" ref="B17">IFERROR(INDEX($A$18:$F$33, MATCH(TRUE, ISNUMBER(FIND(Sheet1!B$1, $A$18:$A$33)), 0), 6), 0)</f>
        <v>0.215</v>
      </c>
      <c r="C17" s="14" cm="1">
        <f t="array" ref="C17">IFERROR(INDEX($A$18:$F$33, MATCH(TRUE, ISNUMBER(FIND(Sheet1!C$1, $A$18:$A$33)), 0), 6), 0)</f>
        <v>1.5499999999999998</v>
      </c>
      <c r="D17" s="14" cm="1">
        <f t="array" ref="D17">IFERROR(INDEX($A$18:$F$33, MATCH(TRUE, ISNUMBER(FIND(Sheet1!D$1, $A$18:$A$33)), 0), 6), 0)</f>
        <v>0.06</v>
      </c>
      <c r="E17" s="14" cm="1">
        <f t="array" ref="E17">IFERROR(INDEX($A$18:$F$33, MATCH(TRUE, ISNUMBER(FIND(Sheet1!E$1, $A$18:$A$33)), 0), 6), 0)</f>
        <v>2.25</v>
      </c>
      <c r="F17" s="14" cm="1">
        <f t="array" ref="F17">IFERROR(INDEX($A$18:$F$33, MATCH(TRUE, ISNUMBER(FIND(Sheet1!F$1, $A$18:$A$33)), 0), 6), 0)</f>
        <v>0.03</v>
      </c>
      <c r="G17" s="14" cm="1">
        <f t="array" ref="G17">IFERROR(INDEX($A$18:$F$33, MATCH(TRUE, ISNUMBER(FIND(Sheet1!G$1, $A$18:$A$33)), 0), 6), 0)</f>
        <v>0.05</v>
      </c>
      <c r="H17" s="14" cm="1">
        <f t="array" ref="H17">IFERROR(INDEX($A$18:$F$33, MATCH(TRUE, ISNUMBER(FIND(Sheet1!H$1, $A$18:$A$33)), 0), 6), 0)</f>
        <v>0.03</v>
      </c>
      <c r="I17" s="14" cm="1">
        <f t="array" ref="I17">IFERROR(INDEX($A$18:$F$33, MATCH(TRUE, ISNUMBER(FIND(Sheet1!I$1, $A$18:$A$33)), 0), 6), 0)</f>
        <v>5.7</v>
      </c>
      <c r="J17" s="14" cm="1">
        <f t="array" ref="J17">IFERROR(INDEX($A$18:$F$33, MATCH(TRUE, ISNUMBER(FIND(Sheet1!J$1, $A$18:$A$33)), 0), 6), 0)</f>
        <v>0</v>
      </c>
      <c r="K17" s="14" cm="1">
        <f t="array" ref="K17">IFERROR(INDEX($A$18:$F$33, MATCH(TRUE, ISNUMBER(FIND(Sheet1!K$1, $A$18:$A$33)), 0), 6), 0)</f>
        <v>0</v>
      </c>
      <c r="L17" s="14" cm="1">
        <f t="array" ref="L17">IFERROR(INDEX($A$18:$F$33, MATCH(TRUE, ISNUMBER(FIND(Sheet1!L$1, $A$18:$A$33)), 0), 6), 0)</f>
        <v>0</v>
      </c>
      <c r="M17" s="14" cm="1">
        <f t="array" ref="M17">IFERROR(INDEX($A$18:$F$33, MATCH(TRUE, ISNUMBER(FIND(Sheet1!M$1, $A$18:$A$33)), 0), 6), 0)</f>
        <v>0</v>
      </c>
    </row>
    <row r="18" spans="1:13" ht="18" thickBot="1" x14ac:dyDescent="0.45">
      <c r="A18" s="7"/>
      <c r="B18" s="7"/>
      <c r="C18" s="7"/>
      <c r="D18" s="7"/>
      <c r="F18" t="str">
        <f t="shared" ref="F18:F33" si="0">IF(ISNUMBER(SEARCH("-", B18)), (VALUE(LEFT(B18, SEARCH("-", B18) - 1)) + VALUE(MID(B18, SEARCH("-", B18) + 2, LEN(B18) - SEARCH("-", B18) - 2))) / 2, IF(AND(ISNUMBER(SEARCH("&lt;=", B18)), ISNUMBER(VALUE(MID(B18, SEARCH("&lt;=", B18) + 3, LEN(B18) - SEARCH("&lt;=", B18) - 3)))), VALUE(MID(B18, SEARCH("&lt;=", B18) + 3, LEN(B18) - SEARCH("&lt;=", B18) - 3)) / 2, ""))</f>
        <v/>
      </c>
    </row>
    <row r="19" spans="1:13" ht="18" thickBot="1" x14ac:dyDescent="0.45">
      <c r="A19" s="13" t="s">
        <v>61</v>
      </c>
      <c r="B19" s="8" t="s">
        <v>91</v>
      </c>
      <c r="C19" s="8" t="s">
        <v>91</v>
      </c>
      <c r="D19" s="9" t="s">
        <v>51</v>
      </c>
      <c r="F19">
        <f t="shared" si="0"/>
        <v>90</v>
      </c>
      <c r="I19" t="s">
        <v>65</v>
      </c>
    </row>
    <row r="20" spans="1:13" ht="18" thickBot="1" x14ac:dyDescent="0.45">
      <c r="A20" s="10" t="s">
        <v>52</v>
      </c>
      <c r="B20" s="11" t="s">
        <v>92</v>
      </c>
      <c r="C20" s="11" t="s">
        <v>92</v>
      </c>
      <c r="D20" s="12"/>
      <c r="F20">
        <f t="shared" si="0"/>
        <v>0.215</v>
      </c>
    </row>
    <row r="21" spans="1:13" ht="18" thickBot="1" x14ac:dyDescent="0.45">
      <c r="A21" s="13" t="s">
        <v>53</v>
      </c>
      <c r="B21" s="8" t="s">
        <v>71</v>
      </c>
      <c r="C21" s="8" t="s">
        <v>71</v>
      </c>
      <c r="D21" s="9"/>
      <c r="F21">
        <f t="shared" si="0"/>
        <v>1.5499999999999998</v>
      </c>
    </row>
    <row r="22" spans="1:13" ht="18" thickBot="1" x14ac:dyDescent="0.45">
      <c r="A22" s="10" t="s">
        <v>54</v>
      </c>
      <c r="B22" s="11" t="s">
        <v>66</v>
      </c>
      <c r="C22" s="11" t="s">
        <v>66</v>
      </c>
      <c r="D22" s="12"/>
      <c r="F22">
        <f t="shared" si="0"/>
        <v>0.06</v>
      </c>
    </row>
    <row r="23" spans="1:13" ht="18" thickBot="1" x14ac:dyDescent="0.45">
      <c r="A23" s="13" t="s">
        <v>55</v>
      </c>
      <c r="B23" s="8" t="s">
        <v>75</v>
      </c>
      <c r="C23" s="8" t="s">
        <v>75</v>
      </c>
      <c r="D23" s="9"/>
      <c r="F23">
        <f t="shared" si="0"/>
        <v>2.25</v>
      </c>
    </row>
    <row r="24" spans="1:13" ht="18" thickBot="1" x14ac:dyDescent="0.45">
      <c r="A24" s="10" t="s">
        <v>56</v>
      </c>
      <c r="B24" s="11" t="s">
        <v>70</v>
      </c>
      <c r="C24" s="11" t="s">
        <v>70</v>
      </c>
      <c r="D24" s="12"/>
      <c r="F24">
        <f t="shared" si="0"/>
        <v>0.03</v>
      </c>
    </row>
    <row r="25" spans="1:13" ht="18" thickBot="1" x14ac:dyDescent="0.45">
      <c r="A25" s="13"/>
      <c r="B25" s="8"/>
      <c r="C25" s="8"/>
      <c r="D25" s="9"/>
      <c r="F25" t="str">
        <f t="shared" si="0"/>
        <v/>
      </c>
    </row>
    <row r="26" spans="1:13" ht="18" thickBot="1" x14ac:dyDescent="0.45">
      <c r="A26" s="10"/>
      <c r="B26" s="11"/>
      <c r="C26" s="11"/>
      <c r="D26" s="12"/>
      <c r="F26" t="str">
        <f t="shared" si="0"/>
        <v/>
      </c>
    </row>
    <row r="27" spans="1:13" ht="18" thickBot="1" x14ac:dyDescent="0.45">
      <c r="A27" s="13" t="s">
        <v>58</v>
      </c>
      <c r="B27" s="8" t="s">
        <v>57</v>
      </c>
      <c r="C27" s="8" t="s">
        <v>57</v>
      </c>
      <c r="D27" s="9"/>
      <c r="F27">
        <f t="shared" si="0"/>
        <v>0.05</v>
      </c>
    </row>
    <row r="28" spans="1:13" ht="18" thickBot="1" x14ac:dyDescent="0.45">
      <c r="A28" s="10" t="s">
        <v>59</v>
      </c>
      <c r="B28" s="11" t="s">
        <v>70</v>
      </c>
      <c r="C28" s="11" t="s">
        <v>70</v>
      </c>
      <c r="D28" s="12"/>
      <c r="F28">
        <f t="shared" si="0"/>
        <v>0.03</v>
      </c>
    </row>
    <row r="29" spans="1:13" ht="18" thickBot="1" x14ac:dyDescent="0.45">
      <c r="A29" s="13" t="s">
        <v>60</v>
      </c>
      <c r="B29" s="8" t="s">
        <v>93</v>
      </c>
      <c r="C29" s="8" t="s">
        <v>93</v>
      </c>
      <c r="D29" s="7"/>
      <c r="F29">
        <f t="shared" si="0"/>
        <v>5.7</v>
      </c>
    </row>
    <row r="30" spans="1:13" ht="18" thickBot="1" x14ac:dyDescent="0.45">
      <c r="A30" s="10"/>
      <c r="B30" s="11"/>
      <c r="C30" s="11"/>
      <c r="D30" s="12"/>
      <c r="F30" t="str">
        <f t="shared" si="0"/>
        <v/>
      </c>
    </row>
    <row r="31" spans="1:13" ht="18" thickBot="1" x14ac:dyDescent="0.45">
      <c r="A31" s="13"/>
      <c r="B31" s="8"/>
      <c r="C31" s="8"/>
      <c r="D31" s="7"/>
      <c r="F31" t="str">
        <f t="shared" si="0"/>
        <v/>
      </c>
    </row>
    <row r="32" spans="1:13" x14ac:dyDescent="0.4">
      <c r="A32" s="10"/>
      <c r="B32" s="11"/>
      <c r="C32" s="11"/>
      <c r="D32" s="7"/>
      <c r="F32" t="str">
        <f t="shared" si="0"/>
        <v/>
      </c>
    </row>
    <row r="33" spans="6:6" x14ac:dyDescent="0.4">
      <c r="F33" t="str">
        <f t="shared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D4A3-B7EE-4742-BFAA-F076CF3B80CE}">
  <sheetPr codeName="Sheet3"/>
  <dimension ref="A1:M70"/>
  <sheetViews>
    <sheetView tabSelected="1" topLeftCell="A49" zoomScale="85" zoomScaleNormal="85" workbookViewId="0">
      <selection activeCell="E68" sqref="E68"/>
    </sheetView>
  </sheetViews>
  <sheetFormatPr defaultRowHeight="17.399999999999999" x14ac:dyDescent="0.4"/>
  <sheetData>
    <row r="1" spans="1:13" x14ac:dyDescent="0.4">
      <c r="A1" t="s">
        <v>18</v>
      </c>
      <c r="B1" s="10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49</v>
      </c>
      <c r="L1" t="s">
        <v>50</v>
      </c>
      <c r="M1" t="s">
        <v>8</v>
      </c>
    </row>
    <row r="2" spans="1:13" x14ac:dyDescent="0.4">
      <c r="A2" t="s">
        <v>207</v>
      </c>
      <c r="B2">
        <v>0.26500000000000001</v>
      </c>
      <c r="C2">
        <v>2.1</v>
      </c>
      <c r="D2">
        <v>0.2</v>
      </c>
      <c r="E2">
        <v>3</v>
      </c>
      <c r="F2">
        <v>0.1</v>
      </c>
      <c r="G2">
        <v>0.17499999999999999</v>
      </c>
      <c r="H2">
        <v>0.1</v>
      </c>
      <c r="I2">
        <v>7.4</v>
      </c>
      <c r="J2">
        <v>0</v>
      </c>
      <c r="K2">
        <v>0</v>
      </c>
      <c r="L2">
        <v>0</v>
      </c>
      <c r="M2">
        <v>0</v>
      </c>
    </row>
    <row r="3" spans="1:13" x14ac:dyDescent="0.4">
      <c r="A3" t="s">
        <v>208</v>
      </c>
      <c r="B3">
        <v>0.1</v>
      </c>
      <c r="C3">
        <v>0.1</v>
      </c>
      <c r="D3">
        <v>0.17499999999999999</v>
      </c>
      <c r="E3">
        <v>0.75</v>
      </c>
      <c r="F3">
        <v>0.15</v>
      </c>
      <c r="G3">
        <v>0.15</v>
      </c>
      <c r="H3">
        <v>0.1</v>
      </c>
      <c r="I3">
        <v>5.75</v>
      </c>
      <c r="J3">
        <v>0.15</v>
      </c>
      <c r="K3">
        <v>0</v>
      </c>
      <c r="L3">
        <v>0</v>
      </c>
      <c r="M3">
        <v>0</v>
      </c>
    </row>
    <row r="4" spans="1:13" x14ac:dyDescent="0.4">
      <c r="A4" t="s">
        <v>209</v>
      </c>
      <c r="B4">
        <v>2.5000000000000001E-2</v>
      </c>
      <c r="C4">
        <v>2.5000000000000001E-2</v>
      </c>
      <c r="D4">
        <v>0.17499999999999999</v>
      </c>
      <c r="E4">
        <v>1.5</v>
      </c>
      <c r="F4">
        <v>0.45</v>
      </c>
      <c r="G4">
        <v>0.125</v>
      </c>
      <c r="H4">
        <v>2.5000000000000001E-2</v>
      </c>
      <c r="I4">
        <v>4.2</v>
      </c>
      <c r="J4">
        <v>0.15</v>
      </c>
      <c r="K4">
        <v>0</v>
      </c>
      <c r="L4">
        <v>0</v>
      </c>
      <c r="M4">
        <v>0</v>
      </c>
    </row>
    <row r="5" spans="1:13" x14ac:dyDescent="0.4">
      <c r="A5" t="s">
        <v>210</v>
      </c>
      <c r="B5">
        <v>0.13</v>
      </c>
      <c r="C5">
        <v>0.05</v>
      </c>
      <c r="D5">
        <v>0.2</v>
      </c>
      <c r="E5">
        <v>1.4</v>
      </c>
      <c r="F5">
        <v>0.45</v>
      </c>
      <c r="G5">
        <v>0.17499999999999999</v>
      </c>
      <c r="H5">
        <v>3.5000000000000003E-2</v>
      </c>
      <c r="I5">
        <v>4.5</v>
      </c>
      <c r="J5">
        <v>0.14000000000000001</v>
      </c>
      <c r="K5">
        <v>0</v>
      </c>
      <c r="L5">
        <v>0</v>
      </c>
      <c r="M5">
        <v>0</v>
      </c>
    </row>
    <row r="6" spans="1:13" x14ac:dyDescent="0.4">
      <c r="A6" t="s">
        <v>211</v>
      </c>
      <c r="B6">
        <v>0.17499999999999999</v>
      </c>
      <c r="C6">
        <v>0.95</v>
      </c>
      <c r="D6">
        <v>0.1</v>
      </c>
      <c r="E6">
        <v>2.5</v>
      </c>
      <c r="F6">
        <v>0.05</v>
      </c>
      <c r="G6">
        <v>0.1</v>
      </c>
      <c r="H6">
        <v>0.1</v>
      </c>
      <c r="I6">
        <v>6</v>
      </c>
      <c r="J6">
        <v>0</v>
      </c>
      <c r="K6">
        <v>0</v>
      </c>
      <c r="L6">
        <v>0</v>
      </c>
      <c r="M6">
        <v>0</v>
      </c>
    </row>
    <row r="7" spans="1:13" x14ac:dyDescent="0.4">
      <c r="A7" t="s">
        <v>212</v>
      </c>
      <c r="B7">
        <v>2.5000000000000001E-2</v>
      </c>
      <c r="C7">
        <v>1.75</v>
      </c>
      <c r="D7">
        <v>7.4999999999999997E-2</v>
      </c>
      <c r="E7">
        <v>2.35</v>
      </c>
      <c r="F7">
        <v>0.05</v>
      </c>
      <c r="G7">
        <v>0.06</v>
      </c>
      <c r="H7">
        <v>0.03</v>
      </c>
      <c r="I7">
        <v>6.2</v>
      </c>
      <c r="J7">
        <v>0.13</v>
      </c>
      <c r="K7">
        <v>2.5000000000000001E-2</v>
      </c>
      <c r="L7">
        <v>0</v>
      </c>
      <c r="M7">
        <v>0</v>
      </c>
    </row>
    <row r="8" spans="1:13" x14ac:dyDescent="0.4">
      <c r="A8" t="s">
        <v>213</v>
      </c>
      <c r="B8">
        <v>0.02</v>
      </c>
      <c r="C8">
        <v>1</v>
      </c>
      <c r="D8">
        <v>0.125</v>
      </c>
      <c r="E8">
        <v>2</v>
      </c>
      <c r="F8">
        <v>0.115</v>
      </c>
      <c r="G8">
        <v>7.4999999999999997E-2</v>
      </c>
      <c r="H8">
        <v>0.05</v>
      </c>
      <c r="I8">
        <v>6.15</v>
      </c>
      <c r="J8">
        <v>0.14000000000000001</v>
      </c>
      <c r="K8">
        <v>0</v>
      </c>
      <c r="L8">
        <v>0</v>
      </c>
      <c r="M8">
        <v>0</v>
      </c>
    </row>
    <row r="9" spans="1:13" x14ac:dyDescent="0.4">
      <c r="A9" t="s">
        <v>214</v>
      </c>
      <c r="B9">
        <v>0</v>
      </c>
      <c r="C9">
        <v>0.5</v>
      </c>
      <c r="D9">
        <v>0.25</v>
      </c>
      <c r="E9">
        <v>2.7</v>
      </c>
      <c r="F9">
        <v>0.5</v>
      </c>
      <c r="G9">
        <v>0.25</v>
      </c>
      <c r="H9">
        <v>0.1</v>
      </c>
      <c r="I9">
        <v>5.7</v>
      </c>
      <c r="J9">
        <v>0.1</v>
      </c>
      <c r="K9">
        <v>0.05</v>
      </c>
      <c r="L9">
        <v>0</v>
      </c>
      <c r="M9">
        <v>0</v>
      </c>
    </row>
    <row r="10" spans="1:13" x14ac:dyDescent="0.4">
      <c r="A10" t="s">
        <v>215</v>
      </c>
      <c r="B10">
        <v>7.4999999999999997E-2</v>
      </c>
      <c r="C10">
        <v>0.105</v>
      </c>
      <c r="D10">
        <v>0.15</v>
      </c>
      <c r="E10">
        <v>1.7</v>
      </c>
      <c r="F10">
        <v>0.05</v>
      </c>
      <c r="G10">
        <v>0.1</v>
      </c>
      <c r="H10">
        <v>0.05</v>
      </c>
      <c r="I10">
        <v>4.9000000000000004</v>
      </c>
      <c r="J10">
        <v>0.15</v>
      </c>
      <c r="K10">
        <v>0</v>
      </c>
      <c r="L10">
        <v>0</v>
      </c>
      <c r="M10">
        <v>0</v>
      </c>
    </row>
    <row r="11" spans="1:13" x14ac:dyDescent="0.4">
      <c r="A11" t="s">
        <v>216</v>
      </c>
      <c r="B11">
        <v>0</v>
      </c>
      <c r="C11">
        <v>0.72499999999999998</v>
      </c>
      <c r="D11">
        <v>0.06</v>
      </c>
      <c r="E11">
        <v>1.1000000000000001</v>
      </c>
      <c r="F11">
        <v>1.4999999999999999E-2</v>
      </c>
      <c r="G11">
        <v>0.05</v>
      </c>
      <c r="H11">
        <v>1.4999999999999999E-2</v>
      </c>
      <c r="I11">
        <v>4.5</v>
      </c>
      <c r="J11">
        <v>0</v>
      </c>
      <c r="K11">
        <v>0</v>
      </c>
      <c r="L11">
        <v>2.5000000000000001E-2</v>
      </c>
      <c r="M11">
        <v>0</v>
      </c>
    </row>
    <row r="12" spans="1:13" x14ac:dyDescent="0.4">
      <c r="A12" t="s">
        <v>217</v>
      </c>
      <c r="B12">
        <v>0.17499999999999999</v>
      </c>
      <c r="C12">
        <v>0.1</v>
      </c>
      <c r="D12">
        <v>0.22500000000000001</v>
      </c>
      <c r="E12">
        <v>2.5</v>
      </c>
      <c r="F12">
        <v>0.27500000000000002</v>
      </c>
      <c r="G12">
        <v>0.17499999999999999</v>
      </c>
      <c r="H12">
        <v>7.4999999999999997E-2</v>
      </c>
      <c r="I12">
        <v>4.5999999999999996</v>
      </c>
      <c r="J12">
        <v>0.17499999999999999</v>
      </c>
      <c r="K12">
        <v>0.05</v>
      </c>
      <c r="L12">
        <v>0</v>
      </c>
      <c r="M12">
        <v>0</v>
      </c>
    </row>
    <row r="13" spans="1:13" x14ac:dyDescent="0.4">
      <c r="A13" t="s">
        <v>218</v>
      </c>
      <c r="B13">
        <v>0.1</v>
      </c>
      <c r="C13">
        <v>0.1</v>
      </c>
      <c r="D13">
        <v>0.22500000000000001</v>
      </c>
      <c r="E13">
        <v>1.1000000000000001</v>
      </c>
      <c r="F13">
        <v>0.32500000000000001</v>
      </c>
      <c r="G13">
        <v>0.17499999999999999</v>
      </c>
      <c r="H13">
        <v>7.4999999999999997E-2</v>
      </c>
      <c r="I13">
        <v>5</v>
      </c>
      <c r="J13">
        <v>0.17499999999999999</v>
      </c>
      <c r="K13">
        <v>0.05</v>
      </c>
      <c r="L13">
        <v>0</v>
      </c>
      <c r="M13">
        <v>0</v>
      </c>
    </row>
    <row r="14" spans="1:13" x14ac:dyDescent="0.4">
      <c r="A14" t="s">
        <v>219</v>
      </c>
      <c r="B14">
        <v>0.1</v>
      </c>
      <c r="C14">
        <v>0.1</v>
      </c>
      <c r="D14">
        <v>0.22500000000000001</v>
      </c>
      <c r="E14">
        <v>2</v>
      </c>
      <c r="F14">
        <v>0.32500000000000001</v>
      </c>
      <c r="G14">
        <v>0.17499999999999999</v>
      </c>
      <c r="H14">
        <v>7.4999999999999997E-2</v>
      </c>
      <c r="I14">
        <v>4</v>
      </c>
      <c r="J14">
        <v>0.17499999999999999</v>
      </c>
      <c r="K14">
        <v>0.05</v>
      </c>
      <c r="L14">
        <v>0</v>
      </c>
      <c r="M14">
        <v>0</v>
      </c>
    </row>
    <row r="15" spans="1:13" x14ac:dyDescent="0.4">
      <c r="A15" t="s">
        <v>220</v>
      </c>
      <c r="B15">
        <v>0.22499999999999998</v>
      </c>
      <c r="C15">
        <v>0.1</v>
      </c>
      <c r="D15">
        <v>0.2</v>
      </c>
      <c r="E15">
        <v>1.2</v>
      </c>
      <c r="F15">
        <v>0.27500000000000002</v>
      </c>
      <c r="G15">
        <v>0.17499999999999999</v>
      </c>
      <c r="H15">
        <v>2.5000000000000001E-2</v>
      </c>
      <c r="I15">
        <v>4.5</v>
      </c>
      <c r="J15">
        <v>0.14000000000000001</v>
      </c>
      <c r="K15">
        <v>0</v>
      </c>
      <c r="L15">
        <v>0</v>
      </c>
      <c r="M15">
        <v>0</v>
      </c>
    </row>
    <row r="16" spans="1:13" x14ac:dyDescent="0.4">
      <c r="A16" t="s">
        <v>221</v>
      </c>
      <c r="B16" s="14">
        <v>2.5000000000000001E-2</v>
      </c>
      <c r="C16" s="14">
        <v>0.125</v>
      </c>
      <c r="D16" s="14">
        <v>0.2</v>
      </c>
      <c r="E16" s="14">
        <v>1.5</v>
      </c>
      <c r="F16" s="14">
        <v>0.05</v>
      </c>
      <c r="G16" s="14">
        <v>0.125</v>
      </c>
      <c r="H16" s="14">
        <v>0.05</v>
      </c>
      <c r="I16" s="14">
        <v>5.5</v>
      </c>
      <c r="J16" s="14">
        <v>0.13</v>
      </c>
      <c r="K16" s="14">
        <v>0</v>
      </c>
      <c r="L16" s="14">
        <v>0</v>
      </c>
      <c r="M16">
        <v>0</v>
      </c>
    </row>
    <row r="17" spans="1:13" x14ac:dyDescent="0.4">
      <c r="A17" t="s">
        <v>222</v>
      </c>
      <c r="B17" s="14">
        <v>0.2</v>
      </c>
      <c r="C17" s="14">
        <v>0.75</v>
      </c>
      <c r="D17" s="14">
        <v>0.25</v>
      </c>
      <c r="E17" s="14">
        <v>3.1500000000000004</v>
      </c>
      <c r="F17" s="14">
        <v>0.25</v>
      </c>
      <c r="G17" s="14">
        <v>0.25</v>
      </c>
      <c r="H17" s="14">
        <v>0.1</v>
      </c>
      <c r="I17" s="14">
        <v>4.75</v>
      </c>
      <c r="J17" s="14">
        <v>0</v>
      </c>
      <c r="K17" s="14">
        <v>0</v>
      </c>
      <c r="L17" s="14">
        <v>0</v>
      </c>
      <c r="M17">
        <v>0</v>
      </c>
    </row>
    <row r="18" spans="1:13" x14ac:dyDescent="0.4">
      <c r="A18" t="s">
        <v>223</v>
      </c>
      <c r="B18" s="14">
        <v>0.19999999999999998</v>
      </c>
      <c r="C18" s="14">
        <v>0.75</v>
      </c>
      <c r="D18" s="14">
        <v>0.25</v>
      </c>
      <c r="E18" s="14">
        <v>2.5</v>
      </c>
      <c r="F18" s="14">
        <v>0.35</v>
      </c>
      <c r="G18" s="14">
        <v>0.25</v>
      </c>
      <c r="H18" s="14">
        <v>0.05</v>
      </c>
      <c r="I18" s="14">
        <v>5</v>
      </c>
      <c r="J18" s="14">
        <v>0</v>
      </c>
      <c r="K18" s="14">
        <v>0</v>
      </c>
      <c r="L18" s="14">
        <v>0</v>
      </c>
      <c r="M18">
        <v>0</v>
      </c>
    </row>
    <row r="19" spans="1:13" x14ac:dyDescent="0.4">
      <c r="A19" t="s">
        <v>224</v>
      </c>
      <c r="B19">
        <v>0.19999999999999998</v>
      </c>
      <c r="C19">
        <v>0.05</v>
      </c>
      <c r="D19">
        <v>0.2</v>
      </c>
      <c r="E19">
        <v>0.75</v>
      </c>
      <c r="F19">
        <v>0.35</v>
      </c>
      <c r="G19">
        <v>0.15</v>
      </c>
      <c r="H19">
        <v>0.05</v>
      </c>
      <c r="I19">
        <v>4</v>
      </c>
      <c r="J19">
        <v>0</v>
      </c>
      <c r="K19">
        <v>0</v>
      </c>
      <c r="L19">
        <v>0</v>
      </c>
      <c r="M19">
        <v>0</v>
      </c>
    </row>
    <row r="20" spans="1:13" x14ac:dyDescent="0.4">
      <c r="A20" t="s">
        <v>225</v>
      </c>
      <c r="B20">
        <v>0</v>
      </c>
      <c r="C20">
        <v>0.75</v>
      </c>
      <c r="D20">
        <v>0.06</v>
      </c>
      <c r="E20">
        <v>1.7</v>
      </c>
      <c r="F20">
        <v>0.125</v>
      </c>
      <c r="G20">
        <v>0.04</v>
      </c>
      <c r="H20">
        <v>2.5000000000000001E-2</v>
      </c>
      <c r="I20">
        <v>4.9000000000000004</v>
      </c>
      <c r="J20">
        <v>0.115</v>
      </c>
      <c r="K20">
        <v>0</v>
      </c>
      <c r="L20">
        <v>0</v>
      </c>
      <c r="M20">
        <v>0</v>
      </c>
    </row>
    <row r="21" spans="1:13" x14ac:dyDescent="0.4">
      <c r="A21" t="s">
        <v>226</v>
      </c>
      <c r="B21">
        <v>0.1</v>
      </c>
      <c r="C21">
        <v>0.2</v>
      </c>
      <c r="D21">
        <v>0.25</v>
      </c>
      <c r="E21">
        <v>1.9</v>
      </c>
      <c r="F21">
        <v>0.375</v>
      </c>
      <c r="G21">
        <v>0.17499999999999999</v>
      </c>
      <c r="H21">
        <v>2.5000000000000001E-2</v>
      </c>
      <c r="I21">
        <v>4.8499999999999996</v>
      </c>
      <c r="J21" s="14">
        <v>0.14000000000000001</v>
      </c>
      <c r="K21" s="14" cm="1">
        <f t="array" ref="K21">IFERROR(INDEX($A$158:$D$160, MATCH(TRUE, ISNUMBER(FIND(Y$1, $O$158:$O$160)), 0), 6), 0)</f>
        <v>0</v>
      </c>
      <c r="L21" s="14" cm="1">
        <f t="array" ref="L21">IFERROR(INDEX($A$158:$D$160, MATCH(TRUE, ISNUMBER(FIND(Z$1, $O$158:$O$160)), 0), 6), 0)</f>
        <v>0</v>
      </c>
      <c r="M21">
        <v>0</v>
      </c>
    </row>
    <row r="22" spans="1:13" x14ac:dyDescent="0.4">
      <c r="A22" t="s">
        <v>227</v>
      </c>
      <c r="B22" s="14">
        <v>0</v>
      </c>
      <c r="C22" s="14">
        <v>0.7</v>
      </c>
      <c r="D22" s="14">
        <v>0.06</v>
      </c>
      <c r="E22" s="14">
        <v>1.65</v>
      </c>
      <c r="F22" s="14">
        <v>1.4999999999999999E-2</v>
      </c>
      <c r="G22" s="14">
        <v>0.05</v>
      </c>
      <c r="H22" s="14">
        <v>2.5000000000000001E-2</v>
      </c>
      <c r="I22" s="14">
        <v>4.7</v>
      </c>
      <c r="J22" s="14">
        <v>0</v>
      </c>
      <c r="K22" s="14">
        <v>0</v>
      </c>
      <c r="L22" s="14">
        <v>2.5000000000000001E-2</v>
      </c>
      <c r="M22">
        <v>0</v>
      </c>
    </row>
    <row r="23" spans="1:13" x14ac:dyDescent="0.4">
      <c r="A23" t="s">
        <v>228</v>
      </c>
      <c r="B23">
        <v>0.02</v>
      </c>
      <c r="C23">
        <v>0.30000000000000004</v>
      </c>
      <c r="D23">
        <v>0.15</v>
      </c>
      <c r="E23">
        <v>1.25</v>
      </c>
      <c r="F23">
        <v>2.5000000000000001E-2</v>
      </c>
      <c r="G23">
        <v>0.1</v>
      </c>
      <c r="H23">
        <v>1.4999999999999999E-2</v>
      </c>
      <c r="I23">
        <v>5.35</v>
      </c>
      <c r="J23">
        <v>1.4999999999999999E-2</v>
      </c>
      <c r="K23">
        <v>0</v>
      </c>
      <c r="L23">
        <v>0</v>
      </c>
      <c r="M23">
        <v>0</v>
      </c>
    </row>
    <row r="24" spans="1:13" x14ac:dyDescent="0.4">
      <c r="A24" t="s">
        <v>229</v>
      </c>
      <c r="B24">
        <v>0</v>
      </c>
      <c r="C24">
        <v>0.05</v>
      </c>
      <c r="D24">
        <v>1.1000000000000001</v>
      </c>
      <c r="E24">
        <v>0.05</v>
      </c>
      <c r="F24">
        <v>0.25</v>
      </c>
      <c r="G24">
        <v>0.15</v>
      </c>
      <c r="H24">
        <v>0</v>
      </c>
      <c r="I24">
        <v>1.3</v>
      </c>
      <c r="J24">
        <v>0</v>
      </c>
      <c r="K24">
        <v>0</v>
      </c>
      <c r="L24">
        <v>0</v>
      </c>
      <c r="M24">
        <v>0</v>
      </c>
    </row>
    <row r="25" spans="1:13" x14ac:dyDescent="0.4">
      <c r="A25" t="s">
        <v>230</v>
      </c>
      <c r="B25">
        <v>0.2</v>
      </c>
      <c r="C25">
        <v>2</v>
      </c>
      <c r="D25">
        <v>0.06</v>
      </c>
      <c r="E25">
        <v>2</v>
      </c>
      <c r="F25">
        <v>2.5000000000000001E-2</v>
      </c>
      <c r="G25">
        <v>0.05</v>
      </c>
      <c r="H25">
        <v>0.05</v>
      </c>
      <c r="I25">
        <v>6</v>
      </c>
      <c r="J25">
        <v>0</v>
      </c>
      <c r="K25">
        <v>0</v>
      </c>
      <c r="L25">
        <v>0</v>
      </c>
      <c r="M25">
        <v>0</v>
      </c>
    </row>
    <row r="26" spans="1:13" x14ac:dyDescent="0.4">
      <c r="A26" t="s">
        <v>231</v>
      </c>
      <c r="B26">
        <v>0.1</v>
      </c>
      <c r="C26">
        <v>1</v>
      </c>
      <c r="D26">
        <v>0.15</v>
      </c>
      <c r="E26">
        <v>1.75</v>
      </c>
      <c r="F26">
        <v>0.05</v>
      </c>
      <c r="G26">
        <v>7.4999999999999997E-2</v>
      </c>
      <c r="H26">
        <v>0.05</v>
      </c>
      <c r="I26">
        <v>5.0999999999999996</v>
      </c>
      <c r="J26">
        <v>0.11499999999999999</v>
      </c>
      <c r="K26">
        <v>0</v>
      </c>
      <c r="L26">
        <v>2.5000000000000001E-2</v>
      </c>
      <c r="M26">
        <v>0</v>
      </c>
    </row>
    <row r="27" spans="1:13" x14ac:dyDescent="0.4">
      <c r="A27" t="s">
        <v>232</v>
      </c>
      <c r="B27">
        <v>0.1</v>
      </c>
      <c r="C27">
        <v>1</v>
      </c>
      <c r="D27">
        <v>0.06</v>
      </c>
      <c r="E27">
        <v>2.5</v>
      </c>
      <c r="F27">
        <v>0.125</v>
      </c>
      <c r="G27">
        <v>0.05</v>
      </c>
      <c r="H27">
        <v>0</v>
      </c>
      <c r="I27">
        <v>11.5</v>
      </c>
      <c r="J27">
        <v>0.19</v>
      </c>
      <c r="K27">
        <v>0</v>
      </c>
      <c r="L27">
        <v>0</v>
      </c>
      <c r="M27">
        <v>0</v>
      </c>
    </row>
    <row r="28" spans="1:13" x14ac:dyDescent="0.4">
      <c r="A28" t="s">
        <v>233</v>
      </c>
      <c r="B28">
        <v>2.5000000000000001E-2</v>
      </c>
      <c r="C28">
        <v>0.17499999999999999</v>
      </c>
      <c r="D28">
        <v>0.125</v>
      </c>
      <c r="E28">
        <v>3</v>
      </c>
      <c r="F28">
        <v>0.05</v>
      </c>
      <c r="G28">
        <v>7.4999999999999997E-2</v>
      </c>
      <c r="H28">
        <v>3.5000000000000003E-2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4">
      <c r="A29" t="s">
        <v>234</v>
      </c>
      <c r="B29">
        <v>0.10500000000000001</v>
      </c>
      <c r="C29">
        <v>2.2000000000000002</v>
      </c>
      <c r="D29">
        <v>7.4999999999999997E-2</v>
      </c>
      <c r="E29">
        <v>2.15</v>
      </c>
      <c r="F29">
        <v>2.5000000000000001E-2</v>
      </c>
      <c r="G29">
        <v>0.06</v>
      </c>
      <c r="H29">
        <v>0.05</v>
      </c>
      <c r="I29">
        <v>8.9</v>
      </c>
      <c r="J29">
        <v>0.15000000000000002</v>
      </c>
      <c r="K29">
        <v>0</v>
      </c>
      <c r="L29">
        <v>0</v>
      </c>
      <c r="M29">
        <v>0</v>
      </c>
    </row>
    <row r="30" spans="1:13" x14ac:dyDescent="0.4">
      <c r="A30" t="s">
        <v>235</v>
      </c>
      <c r="B30">
        <v>0.02</v>
      </c>
      <c r="C30">
        <v>0.85000000000000009</v>
      </c>
      <c r="D30">
        <v>0.05</v>
      </c>
      <c r="E30">
        <v>1.7000000000000002</v>
      </c>
      <c r="F30">
        <v>0.25</v>
      </c>
      <c r="G30">
        <v>0.06</v>
      </c>
      <c r="H30">
        <v>0.05</v>
      </c>
      <c r="I30">
        <v>8.4</v>
      </c>
      <c r="J30">
        <v>0.155</v>
      </c>
      <c r="K30">
        <v>0</v>
      </c>
      <c r="L30">
        <v>0</v>
      </c>
      <c r="M30">
        <v>0</v>
      </c>
    </row>
    <row r="31" spans="1:13" x14ac:dyDescent="0.4">
      <c r="A31" t="s">
        <v>236</v>
      </c>
      <c r="B31">
        <v>0.2</v>
      </c>
      <c r="C31">
        <v>0.05</v>
      </c>
      <c r="D31">
        <v>0.2</v>
      </c>
      <c r="E31">
        <v>2.8</v>
      </c>
      <c r="F31">
        <v>0.25</v>
      </c>
      <c r="G31">
        <v>0.15</v>
      </c>
      <c r="H31">
        <v>0.05</v>
      </c>
      <c r="I31">
        <v>4</v>
      </c>
      <c r="J31">
        <v>0</v>
      </c>
      <c r="K31">
        <v>0</v>
      </c>
      <c r="L31">
        <v>0</v>
      </c>
      <c r="M31">
        <v>0</v>
      </c>
    </row>
    <row r="32" spans="1:13" x14ac:dyDescent="0.4">
      <c r="A32" t="s">
        <v>237</v>
      </c>
      <c r="B32">
        <v>0.02</v>
      </c>
      <c r="C32">
        <v>1.9</v>
      </c>
      <c r="D32">
        <v>6.5000000000000002E-2</v>
      </c>
      <c r="E32">
        <v>2.0499999999999998</v>
      </c>
      <c r="F32">
        <v>0.02</v>
      </c>
      <c r="G32">
        <v>0.05</v>
      </c>
      <c r="H32">
        <v>0.03</v>
      </c>
      <c r="I32">
        <v>6.2</v>
      </c>
      <c r="J32">
        <v>8.4999999999999992E-2</v>
      </c>
      <c r="K32">
        <v>0</v>
      </c>
      <c r="L32">
        <v>0</v>
      </c>
      <c r="M32">
        <v>0</v>
      </c>
    </row>
    <row r="33" spans="1:13" x14ac:dyDescent="0.4">
      <c r="A33" t="s">
        <v>238</v>
      </c>
      <c r="B33">
        <v>0.02</v>
      </c>
      <c r="C33">
        <v>0.65</v>
      </c>
      <c r="D33">
        <v>0.125</v>
      </c>
      <c r="E33">
        <v>1.9</v>
      </c>
      <c r="F33">
        <v>0.02</v>
      </c>
      <c r="G33">
        <v>7.4999999999999997E-2</v>
      </c>
      <c r="H33">
        <v>0.03</v>
      </c>
      <c r="I33">
        <v>6.2</v>
      </c>
      <c r="J33">
        <v>8.4999999999999992E-2</v>
      </c>
      <c r="K33">
        <v>0</v>
      </c>
      <c r="L33">
        <v>0</v>
      </c>
      <c r="M33">
        <v>0</v>
      </c>
    </row>
    <row r="34" spans="1:13" x14ac:dyDescent="0.4">
      <c r="A34" t="s">
        <v>239</v>
      </c>
      <c r="B34">
        <v>2.5000000000000001E-2</v>
      </c>
      <c r="C34">
        <v>1.6</v>
      </c>
      <c r="D34">
        <v>0.1</v>
      </c>
      <c r="E34">
        <v>2.4</v>
      </c>
      <c r="F34">
        <v>0.30000000000000004</v>
      </c>
      <c r="G34">
        <v>0.1</v>
      </c>
      <c r="H34">
        <v>0</v>
      </c>
      <c r="I34">
        <v>7.2</v>
      </c>
      <c r="J34">
        <v>0.155</v>
      </c>
      <c r="K34">
        <v>0</v>
      </c>
      <c r="L34">
        <v>0</v>
      </c>
      <c r="M34">
        <v>0</v>
      </c>
    </row>
    <row r="35" spans="1:13" x14ac:dyDescent="0.4">
      <c r="A35" t="s">
        <v>240</v>
      </c>
      <c r="B35">
        <v>0.1</v>
      </c>
      <c r="C35">
        <v>0.125</v>
      </c>
      <c r="D35">
        <v>0.2</v>
      </c>
      <c r="E35">
        <v>1.3</v>
      </c>
      <c r="F35">
        <v>0.15</v>
      </c>
      <c r="G35">
        <v>0.1</v>
      </c>
      <c r="H35">
        <v>0.03</v>
      </c>
      <c r="I35">
        <v>7.1</v>
      </c>
      <c r="J35">
        <v>0.14000000000000001</v>
      </c>
      <c r="K35">
        <v>0</v>
      </c>
      <c r="L35">
        <v>0</v>
      </c>
      <c r="M35">
        <v>0</v>
      </c>
    </row>
    <row r="36" spans="1:13" x14ac:dyDescent="0.4">
      <c r="A36" t="s">
        <v>241</v>
      </c>
      <c r="B36">
        <v>2.5000000000000001E-2</v>
      </c>
      <c r="C36">
        <v>0.02</v>
      </c>
      <c r="D36">
        <v>7.4999999999999997E-2</v>
      </c>
      <c r="E36">
        <v>1.55</v>
      </c>
      <c r="F36">
        <v>0.02</v>
      </c>
      <c r="G36">
        <v>0.06</v>
      </c>
      <c r="H36">
        <v>0.04</v>
      </c>
      <c r="I36">
        <v>7.5</v>
      </c>
      <c r="J36">
        <v>0.1</v>
      </c>
      <c r="K36">
        <v>0</v>
      </c>
      <c r="L36">
        <v>0</v>
      </c>
      <c r="M36">
        <v>0</v>
      </c>
    </row>
    <row r="37" spans="1:13" x14ac:dyDescent="0.4">
      <c r="A37" t="s">
        <v>242</v>
      </c>
      <c r="B37">
        <v>0.15</v>
      </c>
      <c r="C37">
        <v>1.5499999999999998</v>
      </c>
      <c r="D37">
        <v>0.25</v>
      </c>
      <c r="E37">
        <v>2.6</v>
      </c>
      <c r="F37">
        <v>0.25</v>
      </c>
      <c r="G37">
        <v>0.2</v>
      </c>
      <c r="H37">
        <v>0.125</v>
      </c>
      <c r="I37">
        <v>7.8000000000000007</v>
      </c>
      <c r="J37">
        <v>0.125</v>
      </c>
      <c r="K37">
        <v>0</v>
      </c>
      <c r="L37">
        <v>0</v>
      </c>
      <c r="M37">
        <v>0</v>
      </c>
    </row>
    <row r="38" spans="1:13" x14ac:dyDescent="0.4">
      <c r="A38" t="s">
        <v>243</v>
      </c>
      <c r="B38">
        <v>0.02</v>
      </c>
      <c r="C38">
        <v>2.2999999999999998</v>
      </c>
      <c r="D38">
        <v>7.4999999999999997E-2</v>
      </c>
      <c r="E38">
        <v>2.25</v>
      </c>
      <c r="F38">
        <v>0.05</v>
      </c>
      <c r="G38">
        <v>0.06</v>
      </c>
      <c r="H38">
        <v>0.03</v>
      </c>
      <c r="I38">
        <v>6.2</v>
      </c>
      <c r="J38">
        <v>0.11499999999999999</v>
      </c>
      <c r="K38">
        <v>0</v>
      </c>
      <c r="L38">
        <v>0</v>
      </c>
      <c r="M38">
        <v>0</v>
      </c>
    </row>
    <row r="39" spans="1:13" x14ac:dyDescent="0.4">
      <c r="A39" t="s">
        <v>244</v>
      </c>
      <c r="B39">
        <v>0</v>
      </c>
      <c r="C39">
        <v>1.5499999999999998</v>
      </c>
      <c r="D39">
        <v>0.06</v>
      </c>
      <c r="E39">
        <v>1.9</v>
      </c>
      <c r="F39">
        <v>0.1</v>
      </c>
      <c r="G39">
        <v>0.05</v>
      </c>
      <c r="H39">
        <v>0.04</v>
      </c>
      <c r="I39">
        <v>9.1</v>
      </c>
      <c r="J39">
        <v>0.1</v>
      </c>
      <c r="K39">
        <v>0</v>
      </c>
      <c r="L39">
        <v>0</v>
      </c>
      <c r="M39">
        <v>0</v>
      </c>
    </row>
    <row r="40" spans="1:13" x14ac:dyDescent="0.4">
      <c r="A40" t="s">
        <v>245</v>
      </c>
      <c r="B40">
        <v>0.2</v>
      </c>
      <c r="C40">
        <v>2.2000000000000002</v>
      </c>
      <c r="D40">
        <v>0.1</v>
      </c>
      <c r="E40">
        <v>1.7000000000000002</v>
      </c>
      <c r="F40">
        <v>0.1</v>
      </c>
      <c r="G40">
        <v>7.4999999999999997E-2</v>
      </c>
      <c r="H40">
        <v>2.5000000000000001E-2</v>
      </c>
      <c r="I40">
        <v>6.8</v>
      </c>
      <c r="J40">
        <v>2.5000000000000001E-2</v>
      </c>
      <c r="K40">
        <v>0</v>
      </c>
      <c r="L40">
        <v>0</v>
      </c>
      <c r="M40">
        <v>0</v>
      </c>
    </row>
    <row r="41" spans="1:13" x14ac:dyDescent="0.4">
      <c r="A41" t="s">
        <v>246</v>
      </c>
      <c r="B41">
        <v>0.155</v>
      </c>
      <c r="C41">
        <v>2.1</v>
      </c>
      <c r="D41">
        <v>7.4999999999999997E-2</v>
      </c>
      <c r="E41">
        <v>2.4</v>
      </c>
      <c r="F41">
        <v>0</v>
      </c>
      <c r="G41">
        <v>0.06</v>
      </c>
      <c r="H41">
        <v>0</v>
      </c>
      <c r="I41">
        <v>7.4</v>
      </c>
      <c r="J41">
        <v>0.3</v>
      </c>
      <c r="K41">
        <v>0</v>
      </c>
      <c r="L41">
        <v>0</v>
      </c>
      <c r="M41">
        <v>0</v>
      </c>
    </row>
    <row r="42" spans="1:13" x14ac:dyDescent="0.4">
      <c r="A42" t="s">
        <v>247</v>
      </c>
      <c r="B42">
        <v>0.02</v>
      </c>
      <c r="C42">
        <v>2.0999999999999996</v>
      </c>
      <c r="D42">
        <v>0.04</v>
      </c>
      <c r="E42">
        <v>1.65</v>
      </c>
      <c r="F42">
        <v>0.02</v>
      </c>
      <c r="G42">
        <v>0.03</v>
      </c>
      <c r="H42">
        <v>0.03</v>
      </c>
      <c r="I42">
        <v>7.7</v>
      </c>
      <c r="J42">
        <v>0.1</v>
      </c>
      <c r="K42">
        <v>0</v>
      </c>
      <c r="L42">
        <v>0</v>
      </c>
      <c r="M42">
        <v>0</v>
      </c>
    </row>
    <row r="43" spans="1:13" x14ac:dyDescent="0.4">
      <c r="A43" t="s">
        <v>248</v>
      </c>
      <c r="B43">
        <v>2.5000000000000001E-2</v>
      </c>
      <c r="C43">
        <v>2</v>
      </c>
      <c r="D43">
        <v>7.4999999999999997E-2</v>
      </c>
      <c r="E43">
        <v>2.6</v>
      </c>
      <c r="F43">
        <v>0.05</v>
      </c>
      <c r="G43">
        <v>0.06</v>
      </c>
      <c r="H43">
        <v>0.05</v>
      </c>
      <c r="I43">
        <v>7.8000000000000007</v>
      </c>
      <c r="J43">
        <v>0.1</v>
      </c>
      <c r="K43">
        <v>0</v>
      </c>
      <c r="L43">
        <v>0</v>
      </c>
      <c r="M43">
        <v>0</v>
      </c>
    </row>
    <row r="44" spans="1:13" x14ac:dyDescent="0.4">
      <c r="A44" t="s">
        <v>249</v>
      </c>
      <c r="B44">
        <v>0.23</v>
      </c>
      <c r="C44">
        <v>1.6</v>
      </c>
      <c r="D44">
        <v>0.25</v>
      </c>
      <c r="E44">
        <v>2.5</v>
      </c>
      <c r="F44">
        <v>0.15</v>
      </c>
      <c r="G44">
        <v>0.2</v>
      </c>
      <c r="H44">
        <v>0.1</v>
      </c>
      <c r="I44">
        <v>5.6</v>
      </c>
      <c r="J44">
        <v>0</v>
      </c>
      <c r="K44">
        <v>0</v>
      </c>
      <c r="L44">
        <v>0</v>
      </c>
      <c r="M44">
        <v>0</v>
      </c>
    </row>
    <row r="45" spans="1:13" x14ac:dyDescent="0.4">
      <c r="A45" t="s">
        <v>250</v>
      </c>
      <c r="B45">
        <v>0</v>
      </c>
      <c r="C45">
        <v>0.65</v>
      </c>
      <c r="D45">
        <v>0.3</v>
      </c>
      <c r="E45">
        <v>1.6</v>
      </c>
      <c r="F45">
        <v>0.55000000000000004</v>
      </c>
      <c r="G45">
        <v>0.2</v>
      </c>
      <c r="H45">
        <v>0.1</v>
      </c>
      <c r="I45">
        <v>7.5</v>
      </c>
      <c r="J45">
        <v>0</v>
      </c>
      <c r="K45">
        <v>0</v>
      </c>
      <c r="L45">
        <v>0</v>
      </c>
      <c r="M45">
        <v>0</v>
      </c>
    </row>
    <row r="46" spans="1:13" x14ac:dyDescent="0.4">
      <c r="A46" t="s">
        <v>251</v>
      </c>
      <c r="B46">
        <v>0.02</v>
      </c>
      <c r="C46">
        <v>1.5</v>
      </c>
      <c r="D46">
        <v>7.4999999999999997E-2</v>
      </c>
      <c r="E46">
        <v>2</v>
      </c>
      <c r="F46">
        <v>0.125</v>
      </c>
      <c r="G46">
        <v>0.06</v>
      </c>
      <c r="H46">
        <v>0.03</v>
      </c>
      <c r="I46">
        <v>7.2</v>
      </c>
      <c r="J46">
        <v>0.105</v>
      </c>
      <c r="K46">
        <v>0</v>
      </c>
      <c r="L46">
        <v>0</v>
      </c>
      <c r="M46">
        <v>0</v>
      </c>
    </row>
    <row r="47" spans="1:13" x14ac:dyDescent="0.4">
      <c r="A47" t="s">
        <v>252</v>
      </c>
      <c r="B47">
        <v>0.02</v>
      </c>
      <c r="C47">
        <v>1.65</v>
      </c>
      <c r="D47">
        <v>0.04</v>
      </c>
      <c r="E47">
        <v>1.5</v>
      </c>
      <c r="F47">
        <v>0.02</v>
      </c>
      <c r="G47">
        <v>0.03</v>
      </c>
      <c r="H47">
        <v>0.03</v>
      </c>
      <c r="I47">
        <v>7.5</v>
      </c>
      <c r="J47">
        <v>0.11499999999999999</v>
      </c>
      <c r="K47">
        <v>0</v>
      </c>
      <c r="L47">
        <v>0</v>
      </c>
      <c r="M47">
        <v>0</v>
      </c>
    </row>
    <row r="48" spans="1:13" x14ac:dyDescent="0.4">
      <c r="A48" t="s">
        <v>253</v>
      </c>
      <c r="B48">
        <v>0</v>
      </c>
      <c r="C48">
        <v>1.5</v>
      </c>
      <c r="D48">
        <v>7.4999999999999997E-2</v>
      </c>
      <c r="E48">
        <v>2.5</v>
      </c>
      <c r="F48">
        <v>0</v>
      </c>
      <c r="G48">
        <v>0.06</v>
      </c>
      <c r="H48">
        <v>0</v>
      </c>
      <c r="I48">
        <v>9</v>
      </c>
      <c r="J48">
        <v>0.14000000000000001</v>
      </c>
      <c r="K48">
        <v>0.1</v>
      </c>
      <c r="L48">
        <v>0</v>
      </c>
      <c r="M48">
        <v>0.27500000000000002</v>
      </c>
    </row>
    <row r="49" spans="1:13" x14ac:dyDescent="0.4">
      <c r="A49" t="s">
        <v>254</v>
      </c>
      <c r="B49">
        <v>0</v>
      </c>
      <c r="C49">
        <v>2.4</v>
      </c>
      <c r="D49">
        <v>0.06</v>
      </c>
      <c r="E49">
        <v>1.7</v>
      </c>
      <c r="F49">
        <v>2.5000000000000001E-2</v>
      </c>
      <c r="G49">
        <v>0.05</v>
      </c>
      <c r="H49">
        <v>0.03</v>
      </c>
      <c r="I49">
        <v>9.1999999999999993</v>
      </c>
      <c r="J49">
        <v>0.11499999999999999</v>
      </c>
      <c r="K49">
        <v>0</v>
      </c>
      <c r="L49">
        <v>0</v>
      </c>
      <c r="M49">
        <v>0</v>
      </c>
    </row>
    <row r="50" spans="1:13" x14ac:dyDescent="0.4">
      <c r="A50" t="s">
        <v>255</v>
      </c>
      <c r="B50">
        <v>0.02</v>
      </c>
      <c r="C50">
        <v>1.75</v>
      </c>
      <c r="D50">
        <v>7.4999999999999997E-2</v>
      </c>
      <c r="E50">
        <v>1.95</v>
      </c>
      <c r="F50">
        <v>0.02</v>
      </c>
      <c r="G50">
        <v>0.06</v>
      </c>
      <c r="H50">
        <v>0.03</v>
      </c>
      <c r="I50">
        <v>7.9</v>
      </c>
      <c r="J50">
        <v>0.1</v>
      </c>
      <c r="K50">
        <v>0</v>
      </c>
      <c r="L50">
        <v>0</v>
      </c>
      <c r="M50">
        <v>0</v>
      </c>
    </row>
    <row r="51" spans="1:13" x14ac:dyDescent="0.4">
      <c r="A51" t="s">
        <v>256</v>
      </c>
      <c r="B51">
        <v>0</v>
      </c>
      <c r="C51">
        <v>2.5000000000000001E-2</v>
      </c>
      <c r="D51">
        <v>0.05</v>
      </c>
      <c r="E51">
        <v>1.0499999999999998</v>
      </c>
      <c r="F51">
        <v>2.5000000000000001E-2</v>
      </c>
      <c r="G51">
        <v>0.05</v>
      </c>
      <c r="H51">
        <v>2.5000000000000001E-2</v>
      </c>
      <c r="I51">
        <v>5</v>
      </c>
      <c r="J51">
        <v>0.185</v>
      </c>
      <c r="K51">
        <v>0</v>
      </c>
      <c r="L51">
        <v>0</v>
      </c>
      <c r="M51">
        <v>0</v>
      </c>
    </row>
    <row r="52" spans="1:13" x14ac:dyDescent="0.4">
      <c r="A52" t="s">
        <v>257</v>
      </c>
      <c r="B52">
        <v>0</v>
      </c>
      <c r="C52">
        <v>0.8</v>
      </c>
      <c r="D52">
        <v>0.15</v>
      </c>
      <c r="E52">
        <v>1.1000000000000001</v>
      </c>
      <c r="F52">
        <v>2.5000000000000001E-2</v>
      </c>
      <c r="G52">
        <v>7.4999999999999997E-2</v>
      </c>
      <c r="H52">
        <v>2.5000000000000001E-2</v>
      </c>
      <c r="I52">
        <v>4.7</v>
      </c>
      <c r="J52">
        <v>0</v>
      </c>
      <c r="K52">
        <v>0</v>
      </c>
      <c r="L52">
        <v>2.5000000000000001E-2</v>
      </c>
      <c r="M52">
        <v>0</v>
      </c>
    </row>
    <row r="53" spans="1:13" x14ac:dyDescent="0.4">
      <c r="A53" t="s">
        <v>258</v>
      </c>
      <c r="B53">
        <v>0.05</v>
      </c>
      <c r="C53">
        <v>0.7</v>
      </c>
      <c r="D53">
        <v>0.15</v>
      </c>
      <c r="E53">
        <v>1.65</v>
      </c>
      <c r="F53">
        <v>0.05</v>
      </c>
      <c r="G53">
        <v>7.4999999999999997E-2</v>
      </c>
      <c r="H53">
        <v>2.5000000000000001E-2</v>
      </c>
      <c r="I53">
        <v>4.7</v>
      </c>
      <c r="J53">
        <v>0</v>
      </c>
      <c r="K53">
        <v>0</v>
      </c>
      <c r="L53">
        <v>2.5000000000000001E-2</v>
      </c>
      <c r="M53">
        <v>0</v>
      </c>
    </row>
    <row r="54" spans="1:13" x14ac:dyDescent="0.4">
      <c r="A54" t="s">
        <v>259</v>
      </c>
      <c r="B54">
        <v>2.5000000000000001E-2</v>
      </c>
      <c r="C54">
        <v>2.2000000000000002</v>
      </c>
      <c r="D54">
        <v>7.4999999999999997E-2</v>
      </c>
      <c r="E54">
        <v>2.15</v>
      </c>
      <c r="F54">
        <v>2.5000000000000001E-2</v>
      </c>
      <c r="G54">
        <v>0.06</v>
      </c>
      <c r="H54">
        <v>0.05</v>
      </c>
      <c r="I54">
        <v>8.9</v>
      </c>
      <c r="J54">
        <v>0.15000000000000002</v>
      </c>
      <c r="K54">
        <v>0</v>
      </c>
      <c r="L54">
        <v>0</v>
      </c>
      <c r="M54">
        <v>0</v>
      </c>
    </row>
    <row r="55" spans="1:13" x14ac:dyDescent="0.4">
      <c r="A55" t="s">
        <v>260</v>
      </c>
      <c r="B55">
        <v>0.02</v>
      </c>
      <c r="C55">
        <v>1.7999999999999998</v>
      </c>
      <c r="D55">
        <v>6.5000000000000002E-2</v>
      </c>
      <c r="E55">
        <v>1.95</v>
      </c>
      <c r="F55">
        <v>0.02</v>
      </c>
      <c r="G55">
        <v>0.05</v>
      </c>
      <c r="H55">
        <v>0.03</v>
      </c>
      <c r="I55">
        <v>6.6</v>
      </c>
      <c r="J55">
        <v>8.4999999999999992E-2</v>
      </c>
      <c r="K55">
        <v>0</v>
      </c>
      <c r="L55">
        <v>0</v>
      </c>
      <c r="M55">
        <v>0</v>
      </c>
    </row>
    <row r="56" spans="1:13" x14ac:dyDescent="0.4">
      <c r="A56" t="s">
        <v>261</v>
      </c>
      <c r="B56">
        <v>0.16</v>
      </c>
      <c r="C56">
        <v>1.5499999999999998</v>
      </c>
      <c r="D56">
        <v>0.1</v>
      </c>
      <c r="E56">
        <v>2.4500000000000002</v>
      </c>
      <c r="F56">
        <v>0.1</v>
      </c>
      <c r="G56">
        <v>7.4999999999999997E-2</v>
      </c>
      <c r="H56">
        <v>0.05</v>
      </c>
      <c r="I56">
        <v>7.6999999999999993</v>
      </c>
      <c r="J56">
        <v>0</v>
      </c>
      <c r="K56">
        <v>0</v>
      </c>
      <c r="L56">
        <v>0</v>
      </c>
      <c r="M56">
        <v>0</v>
      </c>
    </row>
    <row r="57" spans="1:13" x14ac:dyDescent="0.4">
      <c r="A57" t="s">
        <v>262</v>
      </c>
      <c r="B57">
        <v>0.02</v>
      </c>
      <c r="C57">
        <v>2.2000000000000002</v>
      </c>
      <c r="D57">
        <v>7.4999999999999997E-2</v>
      </c>
      <c r="E57">
        <v>2.35</v>
      </c>
      <c r="F57">
        <v>0.05</v>
      </c>
      <c r="G57">
        <v>0.06</v>
      </c>
      <c r="H57">
        <v>0.03</v>
      </c>
      <c r="I57">
        <v>6.4</v>
      </c>
      <c r="J57">
        <v>0.11499999999999999</v>
      </c>
      <c r="K57">
        <v>0</v>
      </c>
      <c r="L57">
        <v>0</v>
      </c>
      <c r="M57">
        <v>0</v>
      </c>
    </row>
    <row r="58" spans="1:13" x14ac:dyDescent="0.4">
      <c r="A58" t="s">
        <v>263</v>
      </c>
      <c r="B58">
        <v>2.5000000000000001E-2</v>
      </c>
      <c r="C58">
        <v>2.2999999999999998</v>
      </c>
      <c r="D58">
        <v>0.125</v>
      </c>
      <c r="E58">
        <v>2.0499999999999998</v>
      </c>
      <c r="F58">
        <v>0.05</v>
      </c>
      <c r="G58">
        <v>0.125</v>
      </c>
      <c r="H58">
        <v>0.05</v>
      </c>
      <c r="I58">
        <v>8</v>
      </c>
      <c r="J58">
        <v>0.11499999999999999</v>
      </c>
      <c r="K58">
        <v>0</v>
      </c>
      <c r="L58">
        <v>0</v>
      </c>
      <c r="M58">
        <v>0</v>
      </c>
    </row>
    <row r="59" spans="1:13" x14ac:dyDescent="0.4">
      <c r="A59" t="s">
        <v>264</v>
      </c>
      <c r="B59">
        <v>0.02</v>
      </c>
      <c r="C59">
        <v>2</v>
      </c>
      <c r="D59">
        <v>0.06</v>
      </c>
      <c r="E59">
        <v>2.4</v>
      </c>
      <c r="F59">
        <v>2.5000000000000001E-2</v>
      </c>
      <c r="G59">
        <v>0.05</v>
      </c>
      <c r="H59">
        <v>0.05</v>
      </c>
      <c r="I59">
        <v>8.3000000000000007</v>
      </c>
      <c r="J59">
        <v>0.1</v>
      </c>
      <c r="K59">
        <v>0</v>
      </c>
      <c r="L59">
        <v>0</v>
      </c>
      <c r="M59">
        <v>0</v>
      </c>
    </row>
    <row r="60" spans="1:13" x14ac:dyDescent="0.4">
      <c r="A60" t="s">
        <v>265</v>
      </c>
      <c r="B60">
        <v>0.23</v>
      </c>
      <c r="C60">
        <v>1.6</v>
      </c>
      <c r="D60">
        <v>0.1</v>
      </c>
      <c r="E60">
        <v>2.5</v>
      </c>
      <c r="F60">
        <v>0.05</v>
      </c>
      <c r="G60">
        <v>7.4999999999999997E-2</v>
      </c>
      <c r="H60">
        <v>0.05</v>
      </c>
      <c r="I60">
        <v>5.6</v>
      </c>
      <c r="J60">
        <v>0</v>
      </c>
      <c r="K60">
        <v>0</v>
      </c>
      <c r="L60">
        <v>0</v>
      </c>
      <c r="M60">
        <v>0</v>
      </c>
    </row>
    <row r="61" spans="1:13" x14ac:dyDescent="0.4">
      <c r="A61" t="s">
        <v>266</v>
      </c>
      <c r="B61">
        <v>0.23</v>
      </c>
      <c r="C61">
        <v>2</v>
      </c>
      <c r="D61">
        <v>0.25</v>
      </c>
      <c r="E61">
        <v>2.75</v>
      </c>
      <c r="F61">
        <v>0.15</v>
      </c>
      <c r="G61">
        <v>0.2</v>
      </c>
      <c r="H61">
        <v>0.1</v>
      </c>
      <c r="I61">
        <v>6.8</v>
      </c>
      <c r="J61">
        <v>0</v>
      </c>
      <c r="K61">
        <v>0</v>
      </c>
      <c r="L61">
        <v>0</v>
      </c>
      <c r="M61">
        <v>0</v>
      </c>
    </row>
    <row r="62" spans="1:13" x14ac:dyDescent="0.4">
      <c r="A62" t="s">
        <v>267</v>
      </c>
      <c r="B62">
        <v>0.02</v>
      </c>
      <c r="C62">
        <v>1.5499999999999998</v>
      </c>
      <c r="D62">
        <v>0.05</v>
      </c>
      <c r="E62">
        <v>1.9500000000000002</v>
      </c>
      <c r="F62">
        <v>7.4999999999999997E-2</v>
      </c>
      <c r="G62">
        <v>0.04</v>
      </c>
      <c r="H62">
        <v>0.03</v>
      </c>
      <c r="I62">
        <v>7.3000000000000007</v>
      </c>
      <c r="J62">
        <v>0.13</v>
      </c>
      <c r="K62">
        <v>0</v>
      </c>
      <c r="L62">
        <v>0</v>
      </c>
      <c r="M62">
        <v>0</v>
      </c>
    </row>
    <row r="63" spans="1:13" x14ac:dyDescent="0.4">
      <c r="A63" t="s">
        <v>268</v>
      </c>
      <c r="B63">
        <v>0.05</v>
      </c>
      <c r="C63">
        <v>1.65</v>
      </c>
      <c r="D63">
        <v>0.125</v>
      </c>
      <c r="E63">
        <v>1.5</v>
      </c>
      <c r="F63">
        <v>0.05</v>
      </c>
      <c r="G63">
        <v>0.125</v>
      </c>
      <c r="H63">
        <v>0.03</v>
      </c>
      <c r="I63">
        <v>7.6</v>
      </c>
      <c r="J63">
        <v>0.11499999999999999</v>
      </c>
      <c r="K63">
        <v>0</v>
      </c>
      <c r="L63">
        <v>0</v>
      </c>
      <c r="M63">
        <v>0</v>
      </c>
    </row>
    <row r="64" spans="1:13" x14ac:dyDescent="0.4">
      <c r="A64" t="s">
        <v>269</v>
      </c>
      <c r="B64">
        <v>0.15</v>
      </c>
      <c r="C64">
        <v>0.1</v>
      </c>
      <c r="D64">
        <v>0.17499999999999999</v>
      </c>
      <c r="E64">
        <v>1.5</v>
      </c>
      <c r="F64">
        <v>0.44999999999999996</v>
      </c>
      <c r="G64">
        <v>0.15</v>
      </c>
      <c r="H64">
        <v>0.1</v>
      </c>
      <c r="I64">
        <v>4.5</v>
      </c>
      <c r="J64">
        <v>0.125</v>
      </c>
      <c r="K64">
        <v>0</v>
      </c>
      <c r="L64">
        <v>0.05</v>
      </c>
      <c r="M64">
        <v>0</v>
      </c>
    </row>
    <row r="65" spans="1:13" x14ac:dyDescent="0.4">
      <c r="A65" t="s">
        <v>270</v>
      </c>
      <c r="B65">
        <v>0</v>
      </c>
      <c r="C65">
        <v>0.7</v>
      </c>
      <c r="D65">
        <v>0.04</v>
      </c>
      <c r="E65">
        <v>1.65</v>
      </c>
      <c r="F65">
        <v>1.4999999999999999E-2</v>
      </c>
      <c r="G65">
        <v>0.03</v>
      </c>
      <c r="H65">
        <v>2.5000000000000001E-2</v>
      </c>
      <c r="I65">
        <v>4.7</v>
      </c>
      <c r="J65">
        <v>0</v>
      </c>
      <c r="K65">
        <v>0</v>
      </c>
      <c r="L65">
        <v>2.5000000000000001E-2</v>
      </c>
      <c r="M65">
        <v>0</v>
      </c>
    </row>
    <row r="66" spans="1:13" x14ac:dyDescent="0.4">
      <c r="A66" t="s">
        <v>271</v>
      </c>
      <c r="B66">
        <v>0.15</v>
      </c>
      <c r="C66">
        <v>1.6</v>
      </c>
      <c r="D66">
        <v>0.06</v>
      </c>
      <c r="E66">
        <v>2.2000000000000002</v>
      </c>
      <c r="F66">
        <v>0.05</v>
      </c>
      <c r="G66">
        <v>0.05</v>
      </c>
      <c r="H66">
        <v>0.03</v>
      </c>
      <c r="I66">
        <v>7.85</v>
      </c>
      <c r="J66">
        <v>0</v>
      </c>
      <c r="K66">
        <v>0</v>
      </c>
      <c r="L66">
        <v>0</v>
      </c>
      <c r="M66">
        <v>0</v>
      </c>
    </row>
    <row r="67" spans="1:13" x14ac:dyDescent="0.4">
      <c r="A67" t="s">
        <v>272</v>
      </c>
      <c r="B67">
        <v>0.02</v>
      </c>
      <c r="C67">
        <v>2.2999999999999998</v>
      </c>
      <c r="D67">
        <v>4.4999999999999998E-2</v>
      </c>
      <c r="E67">
        <v>2.0499999999999998</v>
      </c>
      <c r="F67">
        <v>2.5000000000000001E-2</v>
      </c>
      <c r="G67">
        <v>0.03</v>
      </c>
      <c r="H67">
        <v>0.03</v>
      </c>
      <c r="I67">
        <v>8</v>
      </c>
      <c r="J67">
        <v>0.11499999999999999</v>
      </c>
      <c r="K67">
        <v>0</v>
      </c>
      <c r="L67">
        <v>0</v>
      </c>
      <c r="M67">
        <v>0</v>
      </c>
    </row>
    <row r="68" spans="1:13" x14ac:dyDescent="0.4">
      <c r="A68" t="s">
        <v>273</v>
      </c>
      <c r="B68">
        <v>0.16</v>
      </c>
      <c r="C68">
        <v>1.75</v>
      </c>
      <c r="D68">
        <v>7.4999999999999997E-2</v>
      </c>
      <c r="E68">
        <v>2.25</v>
      </c>
      <c r="F68">
        <v>0.1</v>
      </c>
      <c r="G68">
        <v>0.06</v>
      </c>
      <c r="H68">
        <v>0.125</v>
      </c>
      <c r="I68">
        <v>8.1</v>
      </c>
      <c r="J68">
        <v>0.125</v>
      </c>
      <c r="K68">
        <v>0</v>
      </c>
      <c r="L68">
        <v>0</v>
      </c>
      <c r="M68">
        <v>0</v>
      </c>
    </row>
    <row r="69" spans="1:13" x14ac:dyDescent="0.4">
      <c r="A69" t="s">
        <v>274</v>
      </c>
      <c r="B69">
        <v>0</v>
      </c>
      <c r="C69">
        <v>1.75</v>
      </c>
      <c r="D69">
        <v>7.4999999999999997E-2</v>
      </c>
      <c r="E69">
        <v>2.25</v>
      </c>
      <c r="F69">
        <v>0.1</v>
      </c>
      <c r="G69">
        <v>0.06</v>
      </c>
      <c r="H69">
        <v>0.125</v>
      </c>
      <c r="I69">
        <v>8.1</v>
      </c>
      <c r="J69">
        <v>0.125</v>
      </c>
      <c r="K69">
        <v>0</v>
      </c>
      <c r="L69">
        <v>0</v>
      </c>
      <c r="M69">
        <v>0</v>
      </c>
    </row>
    <row r="70" spans="1:13" x14ac:dyDescent="0.4">
      <c r="A70" t="s">
        <v>275</v>
      </c>
      <c r="B70">
        <v>0.215</v>
      </c>
      <c r="C70">
        <v>1.5499999999999998</v>
      </c>
      <c r="D70">
        <v>0.06</v>
      </c>
      <c r="E70">
        <v>2.25</v>
      </c>
      <c r="F70">
        <v>0.03</v>
      </c>
      <c r="G70">
        <v>0.05</v>
      </c>
      <c r="H70">
        <v>0.03</v>
      </c>
      <c r="I70">
        <v>5.7</v>
      </c>
      <c r="J70">
        <v>0</v>
      </c>
      <c r="K70">
        <v>0</v>
      </c>
      <c r="L70">
        <v>0</v>
      </c>
      <c r="M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곽진명</dc:creator>
  <cp:lastModifiedBy>곽진명</cp:lastModifiedBy>
  <dcterms:created xsi:type="dcterms:W3CDTF">2023-08-01T06:38:02Z</dcterms:created>
  <dcterms:modified xsi:type="dcterms:W3CDTF">2023-08-16T02:14:29Z</dcterms:modified>
</cp:coreProperties>
</file>