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iCloud\Documents\Project\Lotto\"/>
    </mc:Choice>
  </mc:AlternateContent>
  <xr:revisionPtr revIDLastSave="0" documentId="13_ncr:1_{D2FD9DEE-5EE0-44F1-881E-4C8C4968C3D1}" xr6:coauthVersionLast="47" xr6:coauthVersionMax="47" xr10:uidLastSave="{00000000-0000-0000-0000-000000000000}"/>
  <bookViews>
    <workbookView xWindow="-120" yWindow="-120" windowWidth="29040" windowHeight="15225" xr2:uid="{77F37733-8401-483C-B228-6C748B0BD9AD}"/>
  </bookViews>
  <sheets>
    <sheet name="Sheet1" sheetId="1" r:id="rId1"/>
  </sheets>
  <definedNames>
    <definedName name="_xlnm._FilterDatabase" localSheetId="0" hidden="1">Sheet1!$A$4:$U$397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8" i="1" l="1"/>
  <c r="W396" i="1"/>
  <c r="V396" i="1"/>
  <c r="X396" i="1" s="1"/>
  <c r="X393" i="1"/>
  <c r="W393" i="1"/>
  <c r="V393" i="1"/>
  <c r="W390" i="1"/>
  <c r="X390" i="1" s="1"/>
  <c r="V390" i="1"/>
  <c r="W387" i="1"/>
  <c r="V387" i="1"/>
  <c r="X387" i="1" s="1"/>
  <c r="W384" i="1"/>
  <c r="V384" i="1"/>
  <c r="X384" i="1" s="1"/>
  <c r="X381" i="1"/>
  <c r="W381" i="1"/>
  <c r="V381" i="1"/>
  <c r="W378" i="1"/>
  <c r="X378" i="1" s="1"/>
  <c r="V378" i="1"/>
  <c r="W375" i="1"/>
  <c r="V375" i="1"/>
  <c r="X375" i="1" s="1"/>
  <c r="W372" i="1"/>
  <c r="V372" i="1"/>
  <c r="X372" i="1" s="1"/>
  <c r="X369" i="1"/>
  <c r="W369" i="1"/>
  <c r="V369" i="1"/>
  <c r="W366" i="1"/>
  <c r="X366" i="1" s="1"/>
  <c r="V366" i="1"/>
  <c r="W363" i="1"/>
  <c r="V363" i="1"/>
  <c r="X363" i="1" s="1"/>
  <c r="W360" i="1"/>
  <c r="V360" i="1"/>
  <c r="X360" i="1" s="1"/>
  <c r="X357" i="1"/>
  <c r="W357" i="1"/>
  <c r="V357" i="1"/>
  <c r="W354" i="1"/>
  <c r="X354" i="1" s="1"/>
  <c r="V354" i="1"/>
  <c r="W351" i="1"/>
  <c r="V351" i="1"/>
  <c r="X351" i="1" s="1"/>
  <c r="W348" i="1"/>
  <c r="V348" i="1"/>
  <c r="X348" i="1" s="1"/>
  <c r="X345" i="1"/>
  <c r="W345" i="1"/>
  <c r="V345" i="1"/>
  <c r="W342" i="1"/>
  <c r="X342" i="1" s="1"/>
  <c r="V342" i="1"/>
  <c r="W339" i="1"/>
  <c r="V339" i="1"/>
  <c r="X339" i="1" s="1"/>
  <c r="W336" i="1"/>
  <c r="V336" i="1"/>
  <c r="X336" i="1" s="1"/>
  <c r="X333" i="1"/>
  <c r="W333" i="1"/>
  <c r="V333" i="1"/>
  <c r="W330" i="1"/>
  <c r="X330" i="1" s="1"/>
  <c r="V330" i="1"/>
  <c r="W327" i="1"/>
  <c r="V327" i="1"/>
  <c r="X327" i="1" s="1"/>
  <c r="W324" i="1"/>
  <c r="V324" i="1"/>
  <c r="X324" i="1" s="1"/>
  <c r="X321" i="1"/>
  <c r="W321" i="1"/>
  <c r="V321" i="1"/>
  <c r="W318" i="1"/>
  <c r="V318" i="1"/>
  <c r="M309" i="1"/>
  <c r="P309" i="1" s="1"/>
  <c r="O309" i="1"/>
  <c r="R309" i="1"/>
  <c r="U309" i="1"/>
  <c r="L309" i="1" s="1"/>
  <c r="M306" i="1"/>
  <c r="N306" i="1" s="1"/>
  <c r="Q306" i="1"/>
  <c r="U306" i="1"/>
  <c r="L306" i="1" s="1"/>
  <c r="R87" i="1"/>
  <c r="R110" i="1"/>
  <c r="R114" i="1"/>
  <c r="R152" i="1"/>
  <c r="R204" i="1"/>
  <c r="R248" i="1"/>
  <c r="M6" i="1"/>
  <c r="P6" i="1" s="1"/>
  <c r="M7" i="1"/>
  <c r="M8" i="1"/>
  <c r="P8" i="1" s="1"/>
  <c r="M9" i="1"/>
  <c r="Q9" i="1" s="1"/>
  <c r="M10" i="1"/>
  <c r="M11" i="1"/>
  <c r="M12" i="1"/>
  <c r="R12" i="1" s="1"/>
  <c r="M13" i="1"/>
  <c r="U13" i="1" s="1"/>
  <c r="L13" i="1" s="1"/>
  <c r="M14" i="1"/>
  <c r="N14" i="1" s="1"/>
  <c r="M5" i="1"/>
  <c r="M30" i="1"/>
  <c r="P30" i="1" s="1"/>
  <c r="M31" i="1"/>
  <c r="P31" i="1" s="1"/>
  <c r="M32" i="1"/>
  <c r="U32" i="1" s="1"/>
  <c r="L32" i="1" s="1"/>
  <c r="M33" i="1"/>
  <c r="M34" i="1"/>
  <c r="M35" i="1"/>
  <c r="P35" i="1" s="1"/>
  <c r="M36" i="1"/>
  <c r="R36" i="1" s="1"/>
  <c r="M37" i="1"/>
  <c r="R37" i="1" s="1"/>
  <c r="M38" i="1"/>
  <c r="R38" i="1" s="1"/>
  <c r="M39" i="1"/>
  <c r="O39" i="1" s="1"/>
  <c r="V39" i="1" s="1"/>
  <c r="M40" i="1"/>
  <c r="R40" i="1" s="1"/>
  <c r="M41" i="1"/>
  <c r="M42" i="1"/>
  <c r="R42" i="1" s="1"/>
  <c r="M43" i="1"/>
  <c r="R43" i="1" s="1"/>
  <c r="M44" i="1"/>
  <c r="N44" i="1" s="1"/>
  <c r="M45" i="1"/>
  <c r="M46" i="1"/>
  <c r="R46" i="1" s="1"/>
  <c r="M47" i="1"/>
  <c r="R47" i="1" s="1"/>
  <c r="M48" i="1"/>
  <c r="R48" i="1" s="1"/>
  <c r="M49" i="1"/>
  <c r="R49" i="1" s="1"/>
  <c r="M50" i="1"/>
  <c r="S50" i="1" s="1"/>
  <c r="M51" i="1"/>
  <c r="T51" i="1" s="1"/>
  <c r="M52" i="1"/>
  <c r="R52" i="1" s="1"/>
  <c r="M53" i="1"/>
  <c r="M54" i="1"/>
  <c r="N54" i="1" s="1"/>
  <c r="M55" i="1"/>
  <c r="U55" i="1" s="1"/>
  <c r="L55" i="1" s="1"/>
  <c r="M56" i="1"/>
  <c r="N56" i="1" s="1"/>
  <c r="M57" i="1"/>
  <c r="M58" i="1"/>
  <c r="M59" i="1"/>
  <c r="M60" i="1"/>
  <c r="M61" i="1"/>
  <c r="R61" i="1" s="1"/>
  <c r="M62" i="1"/>
  <c r="R62" i="1" s="1"/>
  <c r="M63" i="1"/>
  <c r="R63" i="1" s="1"/>
  <c r="M64" i="1"/>
  <c r="R64" i="1" s="1"/>
  <c r="M65" i="1"/>
  <c r="R65" i="1" s="1"/>
  <c r="M66" i="1"/>
  <c r="O66" i="1" s="1"/>
  <c r="M67" i="1"/>
  <c r="R67" i="1" s="1"/>
  <c r="M68" i="1"/>
  <c r="R68" i="1" s="1"/>
  <c r="M69" i="1"/>
  <c r="M70" i="1"/>
  <c r="M71" i="1"/>
  <c r="Q71" i="1" s="1"/>
  <c r="M72" i="1"/>
  <c r="Q72" i="1" s="1"/>
  <c r="M73" i="1"/>
  <c r="M74" i="1"/>
  <c r="M75" i="1"/>
  <c r="M76" i="1"/>
  <c r="M77" i="1"/>
  <c r="R77" i="1" s="1"/>
  <c r="M78" i="1"/>
  <c r="O78" i="1" s="1"/>
  <c r="V78" i="1" s="1"/>
  <c r="M79" i="1"/>
  <c r="R79" i="1" s="1"/>
  <c r="M80" i="1"/>
  <c r="Q80" i="1" s="1"/>
  <c r="M81" i="1"/>
  <c r="R81" i="1" s="1"/>
  <c r="M82" i="1"/>
  <c r="P82" i="1" s="1"/>
  <c r="M83" i="1"/>
  <c r="T83" i="1" s="1"/>
  <c r="M84" i="1"/>
  <c r="R84" i="1" s="1"/>
  <c r="M85" i="1"/>
  <c r="M86" i="1"/>
  <c r="M87" i="1"/>
  <c r="P87" i="1" s="1"/>
  <c r="W87" i="1" s="1"/>
  <c r="M88" i="1"/>
  <c r="N88" i="1" s="1"/>
  <c r="M89" i="1"/>
  <c r="R89" i="1" s="1"/>
  <c r="M90" i="1"/>
  <c r="R90" i="1" s="1"/>
  <c r="M91" i="1"/>
  <c r="R91" i="1" s="1"/>
  <c r="M92" i="1"/>
  <c r="M93" i="1"/>
  <c r="M94" i="1"/>
  <c r="U94" i="1" s="1"/>
  <c r="L94" i="1" s="1"/>
  <c r="M95" i="1"/>
  <c r="S95" i="1" s="1"/>
  <c r="M96" i="1"/>
  <c r="R96" i="1" s="1"/>
  <c r="M97" i="1"/>
  <c r="M98" i="1"/>
  <c r="R98" i="1" s="1"/>
  <c r="M99" i="1"/>
  <c r="R99" i="1" s="1"/>
  <c r="M100" i="1"/>
  <c r="N100" i="1" s="1"/>
  <c r="M101" i="1"/>
  <c r="M102" i="1"/>
  <c r="R102" i="1" s="1"/>
  <c r="M103" i="1"/>
  <c r="P103" i="1" s="1"/>
  <c r="M104" i="1"/>
  <c r="M105" i="1"/>
  <c r="M106" i="1"/>
  <c r="R106" i="1" s="1"/>
  <c r="M107" i="1"/>
  <c r="R107" i="1" s="1"/>
  <c r="M108" i="1"/>
  <c r="M109" i="1"/>
  <c r="M110" i="1"/>
  <c r="M111" i="1"/>
  <c r="O111" i="1" s="1"/>
  <c r="V111" i="1" s="1"/>
  <c r="M112" i="1"/>
  <c r="O112" i="1" s="1"/>
  <c r="M113" i="1"/>
  <c r="M114" i="1"/>
  <c r="M115" i="1"/>
  <c r="R115" i="1" s="1"/>
  <c r="M116" i="1"/>
  <c r="M117" i="1"/>
  <c r="M118" i="1"/>
  <c r="N118" i="1" s="1"/>
  <c r="M119" i="1"/>
  <c r="R119" i="1" s="1"/>
  <c r="M120" i="1"/>
  <c r="R120" i="1" s="1"/>
  <c r="M121" i="1"/>
  <c r="M122" i="1"/>
  <c r="R122" i="1" s="1"/>
  <c r="M123" i="1"/>
  <c r="R123" i="1" s="1"/>
  <c r="M124" i="1"/>
  <c r="N124" i="1" s="1"/>
  <c r="M125" i="1"/>
  <c r="M126" i="1"/>
  <c r="N126" i="1" s="1"/>
  <c r="M127" i="1"/>
  <c r="P127" i="1" s="1"/>
  <c r="M128" i="1"/>
  <c r="M129" i="1"/>
  <c r="M130" i="1"/>
  <c r="R130" i="1" s="1"/>
  <c r="M131" i="1"/>
  <c r="R131" i="1" s="1"/>
  <c r="M132" i="1"/>
  <c r="M133" i="1"/>
  <c r="M134" i="1"/>
  <c r="T134" i="1" s="1"/>
  <c r="M135" i="1"/>
  <c r="N135" i="1" s="1"/>
  <c r="M136" i="1"/>
  <c r="R136" i="1" s="1"/>
  <c r="M137" i="1"/>
  <c r="M138" i="1"/>
  <c r="O138" i="1" s="1"/>
  <c r="M139" i="1"/>
  <c r="M140" i="1"/>
  <c r="O140" i="1" s="1"/>
  <c r="M141" i="1"/>
  <c r="M142" i="1"/>
  <c r="R142" i="1" s="1"/>
  <c r="M143" i="1"/>
  <c r="R143" i="1" s="1"/>
  <c r="M144" i="1"/>
  <c r="R144" i="1" s="1"/>
  <c r="M145" i="1"/>
  <c r="R145" i="1" s="1"/>
  <c r="M146" i="1"/>
  <c r="R146" i="1" s="1"/>
  <c r="M147" i="1"/>
  <c r="O147" i="1" s="1"/>
  <c r="V147" i="1" s="1"/>
  <c r="M148" i="1"/>
  <c r="R148" i="1" s="1"/>
  <c r="M149" i="1"/>
  <c r="R149" i="1" s="1"/>
  <c r="M150" i="1"/>
  <c r="S150" i="1" s="1"/>
  <c r="M151" i="1"/>
  <c r="R151" i="1" s="1"/>
  <c r="M152" i="1"/>
  <c r="S152" i="1" s="1"/>
  <c r="M153" i="1"/>
  <c r="R153" i="1" s="1"/>
  <c r="M154" i="1"/>
  <c r="U154" i="1" s="1"/>
  <c r="L154" i="1" s="1"/>
  <c r="M155" i="1"/>
  <c r="M156" i="1"/>
  <c r="O156" i="1" s="1"/>
  <c r="V156" i="1" s="1"/>
  <c r="M157" i="1"/>
  <c r="R157" i="1" s="1"/>
  <c r="M158" i="1"/>
  <c r="R158" i="1" s="1"/>
  <c r="M159" i="1"/>
  <c r="R159" i="1" s="1"/>
  <c r="M160" i="1"/>
  <c r="M161" i="1"/>
  <c r="M162" i="1"/>
  <c r="M163" i="1"/>
  <c r="R163" i="1" s="1"/>
  <c r="M164" i="1"/>
  <c r="R164" i="1" s="1"/>
  <c r="M165" i="1"/>
  <c r="R165" i="1" s="1"/>
  <c r="M166" i="1"/>
  <c r="S166" i="1" s="1"/>
  <c r="M167" i="1"/>
  <c r="N167" i="1" s="1"/>
  <c r="M168" i="1"/>
  <c r="R168" i="1" s="1"/>
  <c r="M169" i="1"/>
  <c r="R169" i="1" s="1"/>
  <c r="M170" i="1"/>
  <c r="S170" i="1" s="1"/>
  <c r="M171" i="1"/>
  <c r="R171" i="1" s="1"/>
  <c r="M172" i="1"/>
  <c r="P172" i="1" s="1"/>
  <c r="M173" i="1"/>
  <c r="R173" i="1" s="1"/>
  <c r="M174" i="1"/>
  <c r="R174" i="1" s="1"/>
  <c r="M175" i="1"/>
  <c r="M176" i="1"/>
  <c r="M177" i="1"/>
  <c r="M178" i="1"/>
  <c r="M179" i="1"/>
  <c r="T179" i="1" s="1"/>
  <c r="M180" i="1"/>
  <c r="R180" i="1" s="1"/>
  <c r="M181" i="1"/>
  <c r="M182" i="1"/>
  <c r="R182" i="1" s="1"/>
  <c r="M183" i="1"/>
  <c r="M184" i="1"/>
  <c r="R184" i="1" s="1"/>
  <c r="M185" i="1"/>
  <c r="M186" i="1"/>
  <c r="U186" i="1" s="1"/>
  <c r="L186" i="1" s="1"/>
  <c r="M187" i="1"/>
  <c r="M188" i="1"/>
  <c r="R188" i="1" s="1"/>
  <c r="M189" i="1"/>
  <c r="M190" i="1"/>
  <c r="R190" i="1" s="1"/>
  <c r="M191" i="1"/>
  <c r="M192" i="1"/>
  <c r="R192" i="1" s="1"/>
  <c r="M193" i="1"/>
  <c r="M194" i="1"/>
  <c r="M195" i="1"/>
  <c r="R195" i="1" s="1"/>
  <c r="M196" i="1"/>
  <c r="M197" i="1"/>
  <c r="M198" i="1"/>
  <c r="R198" i="1" s="1"/>
  <c r="M199" i="1"/>
  <c r="S199" i="1" s="1"/>
  <c r="M200" i="1"/>
  <c r="N200" i="1" s="1"/>
  <c r="M201" i="1"/>
  <c r="M202" i="1"/>
  <c r="U202" i="1" s="1"/>
  <c r="L202" i="1" s="1"/>
  <c r="M203" i="1"/>
  <c r="M204" i="1"/>
  <c r="N204" i="1" s="1"/>
  <c r="M205" i="1"/>
  <c r="R205" i="1" s="1"/>
  <c r="M206" i="1"/>
  <c r="R206" i="1" s="1"/>
  <c r="M207" i="1"/>
  <c r="M208" i="1"/>
  <c r="M209" i="1"/>
  <c r="M210" i="1"/>
  <c r="M211" i="1"/>
  <c r="S211" i="1" s="1"/>
  <c r="M212" i="1"/>
  <c r="R212" i="1" s="1"/>
  <c r="M213" i="1"/>
  <c r="R213" i="1" s="1"/>
  <c r="M214" i="1"/>
  <c r="R214" i="1" s="1"/>
  <c r="M215" i="1"/>
  <c r="R215" i="1" s="1"/>
  <c r="M216" i="1"/>
  <c r="R216" i="1" s="1"/>
  <c r="M217" i="1"/>
  <c r="M218" i="1"/>
  <c r="Q218" i="1" s="1"/>
  <c r="M219" i="1"/>
  <c r="M220" i="1"/>
  <c r="N220" i="1" s="1"/>
  <c r="M221" i="1"/>
  <c r="R221" i="1" s="1"/>
  <c r="M222" i="1"/>
  <c r="R222" i="1" s="1"/>
  <c r="M223" i="1"/>
  <c r="M224" i="1"/>
  <c r="R224" i="1" s="1"/>
  <c r="M225" i="1"/>
  <c r="M226" i="1"/>
  <c r="R226" i="1" s="1"/>
  <c r="M227" i="1"/>
  <c r="M228" i="1"/>
  <c r="R228" i="1" s="1"/>
  <c r="M229" i="1"/>
  <c r="R229" i="1" s="1"/>
  <c r="M230" i="1"/>
  <c r="S230" i="1" s="1"/>
  <c r="M231" i="1"/>
  <c r="O231" i="1" s="1"/>
  <c r="V231" i="1" s="1"/>
  <c r="M232" i="1"/>
  <c r="O232" i="1" s="1"/>
  <c r="M233" i="1"/>
  <c r="R233" i="1" s="1"/>
  <c r="M234" i="1"/>
  <c r="Q234" i="1" s="1"/>
  <c r="M235" i="1"/>
  <c r="M236" i="1"/>
  <c r="R236" i="1" s="1"/>
  <c r="M237" i="1"/>
  <c r="R237" i="1" s="1"/>
  <c r="M238" i="1"/>
  <c r="N238" i="1" s="1"/>
  <c r="M239" i="1"/>
  <c r="M240" i="1"/>
  <c r="R240" i="1" s="1"/>
  <c r="M241" i="1"/>
  <c r="M242" i="1"/>
  <c r="M243" i="1"/>
  <c r="S243" i="1" s="1"/>
  <c r="M244" i="1"/>
  <c r="R244" i="1" s="1"/>
  <c r="M245" i="1"/>
  <c r="R245" i="1" s="1"/>
  <c r="M246" i="1"/>
  <c r="O246" i="1" s="1"/>
  <c r="V246" i="1" s="1"/>
  <c r="M247" i="1"/>
  <c r="M248" i="1"/>
  <c r="M249" i="1"/>
  <c r="R249" i="1" s="1"/>
  <c r="M250" i="1"/>
  <c r="Q250" i="1" s="1"/>
  <c r="M251" i="1"/>
  <c r="M252" i="1"/>
  <c r="N252" i="1" s="1"/>
  <c r="M253" i="1"/>
  <c r="R253" i="1" s="1"/>
  <c r="M254" i="1"/>
  <c r="R254" i="1" s="1"/>
  <c r="M255" i="1"/>
  <c r="M256" i="1"/>
  <c r="M257" i="1"/>
  <c r="M258" i="1"/>
  <c r="R258" i="1" s="1"/>
  <c r="M259" i="1"/>
  <c r="R259" i="1" s="1"/>
  <c r="M260" i="1"/>
  <c r="R260" i="1" s="1"/>
  <c r="M261" i="1"/>
  <c r="R261" i="1" s="1"/>
  <c r="M262" i="1"/>
  <c r="S262" i="1" s="1"/>
  <c r="M263" i="1"/>
  <c r="R263" i="1" s="1"/>
  <c r="M264" i="1"/>
  <c r="R264" i="1" s="1"/>
  <c r="M265" i="1"/>
  <c r="R265" i="1" s="1"/>
  <c r="M266" i="1"/>
  <c r="Q266" i="1" s="1"/>
  <c r="M267" i="1"/>
  <c r="M268" i="1"/>
  <c r="N268" i="1" s="1"/>
  <c r="M269" i="1"/>
  <c r="R269" i="1" s="1"/>
  <c r="M270" i="1"/>
  <c r="R270" i="1" s="1"/>
  <c r="M271" i="1"/>
  <c r="M272" i="1"/>
  <c r="M273" i="1"/>
  <c r="M274" i="1"/>
  <c r="M275" i="1"/>
  <c r="S275" i="1" s="1"/>
  <c r="M276" i="1"/>
  <c r="R276" i="1" s="1"/>
  <c r="M277" i="1"/>
  <c r="R277" i="1" s="1"/>
  <c r="M278" i="1"/>
  <c r="O278" i="1" s="1"/>
  <c r="M279" i="1"/>
  <c r="M280" i="1"/>
  <c r="R280" i="1" s="1"/>
  <c r="M281" i="1"/>
  <c r="M282" i="1"/>
  <c r="Q282" i="1" s="1"/>
  <c r="M283" i="1"/>
  <c r="R283" i="1" s="1"/>
  <c r="M284" i="1"/>
  <c r="R284" i="1" s="1"/>
  <c r="M285" i="1"/>
  <c r="M286" i="1"/>
  <c r="Q286" i="1" s="1"/>
  <c r="M287" i="1"/>
  <c r="M288" i="1"/>
  <c r="R288" i="1" s="1"/>
  <c r="M289" i="1"/>
  <c r="M290" i="1"/>
  <c r="R290" i="1" s="1"/>
  <c r="M291" i="1"/>
  <c r="M292" i="1"/>
  <c r="R292" i="1" s="1"/>
  <c r="M293" i="1"/>
  <c r="R293" i="1" s="1"/>
  <c r="M294" i="1"/>
  <c r="Q294" i="1" s="1"/>
  <c r="M295" i="1"/>
  <c r="O295" i="1" s="1"/>
  <c r="M296" i="1"/>
  <c r="R296" i="1" s="1"/>
  <c r="M297" i="1"/>
  <c r="M298" i="1"/>
  <c r="M299" i="1"/>
  <c r="M300" i="1"/>
  <c r="R300" i="1" s="1"/>
  <c r="M301" i="1"/>
  <c r="M302" i="1"/>
  <c r="N302" i="1" s="1"/>
  <c r="M303" i="1"/>
  <c r="M304" i="1"/>
  <c r="R304" i="1" s="1"/>
  <c r="M305" i="1"/>
  <c r="M307" i="1"/>
  <c r="R307" i="1" s="1"/>
  <c r="M308" i="1"/>
  <c r="R308" i="1" s="1"/>
  <c r="M310" i="1"/>
  <c r="M311" i="1"/>
  <c r="O311" i="1" s="1"/>
  <c r="M312" i="1"/>
  <c r="R312" i="1" s="1"/>
  <c r="M313" i="1"/>
  <c r="M314" i="1"/>
  <c r="R314" i="1" s="1"/>
  <c r="M315" i="1"/>
  <c r="M316" i="1"/>
  <c r="N316" i="1" s="1"/>
  <c r="M317" i="1"/>
  <c r="M318" i="1"/>
  <c r="N318" i="1" s="1"/>
  <c r="M319" i="1"/>
  <c r="M320" i="1"/>
  <c r="M321" i="1"/>
  <c r="M322" i="1"/>
  <c r="R322" i="1" s="1"/>
  <c r="M323" i="1"/>
  <c r="R323" i="1" s="1"/>
  <c r="M324" i="1"/>
  <c r="M325" i="1"/>
  <c r="M326" i="1"/>
  <c r="M327" i="1"/>
  <c r="S327" i="1" s="1"/>
  <c r="M328" i="1"/>
  <c r="O328" i="1" s="1"/>
  <c r="M329" i="1"/>
  <c r="M330" i="1"/>
  <c r="R330" i="1" s="1"/>
  <c r="M331" i="1"/>
  <c r="M332" i="1"/>
  <c r="O332" i="1" s="1"/>
  <c r="M333" i="1"/>
  <c r="R333" i="1" s="1"/>
  <c r="M334" i="1"/>
  <c r="R334" i="1" s="1"/>
  <c r="M335" i="1"/>
  <c r="M336" i="1"/>
  <c r="M337" i="1"/>
  <c r="M338" i="1"/>
  <c r="N338" i="1" s="1"/>
  <c r="M339" i="1"/>
  <c r="R339" i="1" s="1"/>
  <c r="M340" i="1"/>
  <c r="M341" i="1"/>
  <c r="R341" i="1" s="1"/>
  <c r="M342" i="1"/>
  <c r="M343" i="1"/>
  <c r="O343" i="1" s="1"/>
  <c r="M344" i="1"/>
  <c r="M345" i="1"/>
  <c r="M346" i="1"/>
  <c r="M347" i="1"/>
  <c r="M348" i="1"/>
  <c r="N348" i="1" s="1"/>
  <c r="M349" i="1"/>
  <c r="M350" i="1"/>
  <c r="Q350" i="1" s="1"/>
  <c r="M351" i="1"/>
  <c r="M352" i="1"/>
  <c r="M353" i="1"/>
  <c r="M354" i="1"/>
  <c r="Q354" i="1" s="1"/>
  <c r="M355" i="1"/>
  <c r="O355" i="1" s="1"/>
  <c r="M356" i="1"/>
  <c r="M357" i="1"/>
  <c r="M358" i="1"/>
  <c r="M359" i="1"/>
  <c r="O359" i="1" s="1"/>
  <c r="M360" i="1"/>
  <c r="O360" i="1" s="1"/>
  <c r="M361" i="1"/>
  <c r="M362" i="1"/>
  <c r="M363" i="1"/>
  <c r="M364" i="1"/>
  <c r="O364" i="1" s="1"/>
  <c r="M365" i="1"/>
  <c r="R365" i="1" s="1"/>
  <c r="M366" i="1"/>
  <c r="M367" i="1"/>
  <c r="M368" i="1"/>
  <c r="P368" i="1" s="1"/>
  <c r="M369" i="1"/>
  <c r="N369" i="1" s="1"/>
  <c r="M370" i="1"/>
  <c r="M371" i="1"/>
  <c r="R371" i="1" s="1"/>
  <c r="M372" i="1"/>
  <c r="M373" i="1"/>
  <c r="M374" i="1"/>
  <c r="M375" i="1"/>
  <c r="M376" i="1"/>
  <c r="R376" i="1" s="1"/>
  <c r="M377" i="1"/>
  <c r="N377" i="1" s="1"/>
  <c r="M378" i="1"/>
  <c r="R378" i="1" s="1"/>
  <c r="M379" i="1"/>
  <c r="M380" i="1"/>
  <c r="S380" i="1" s="1"/>
  <c r="M381" i="1"/>
  <c r="Q381" i="1" s="1"/>
  <c r="M382" i="1"/>
  <c r="R382" i="1" s="1"/>
  <c r="M383" i="1"/>
  <c r="M384" i="1"/>
  <c r="N384" i="1" s="1"/>
  <c r="M385" i="1"/>
  <c r="Q385" i="1" s="1"/>
  <c r="M386" i="1"/>
  <c r="M387" i="1"/>
  <c r="M388" i="1"/>
  <c r="M389" i="1"/>
  <c r="M390" i="1"/>
  <c r="R390" i="1" s="1"/>
  <c r="M391" i="1"/>
  <c r="M392" i="1"/>
  <c r="N392" i="1" s="1"/>
  <c r="M393" i="1"/>
  <c r="Q393" i="1" s="1"/>
  <c r="M394" i="1"/>
  <c r="R394" i="1" s="1"/>
  <c r="M395" i="1"/>
  <c r="M396" i="1"/>
  <c r="S396" i="1" s="1"/>
  <c r="M397" i="1"/>
  <c r="Q397" i="1" s="1"/>
  <c r="M16" i="1"/>
  <c r="M17" i="1"/>
  <c r="M18" i="1"/>
  <c r="P18" i="1" s="1"/>
  <c r="W18" i="1" s="1"/>
  <c r="M19" i="1"/>
  <c r="N19" i="1" s="1"/>
  <c r="M20" i="1"/>
  <c r="M21" i="1"/>
  <c r="M22" i="1"/>
  <c r="M23" i="1"/>
  <c r="M24" i="1"/>
  <c r="M25" i="1"/>
  <c r="M26" i="1"/>
  <c r="M27" i="1"/>
  <c r="M28" i="1"/>
  <c r="O28" i="1" s="1"/>
  <c r="M29" i="1"/>
  <c r="R29" i="1" s="1"/>
  <c r="M15" i="1"/>
  <c r="R15" i="1" s="1"/>
  <c r="S309" i="1" l="1"/>
  <c r="N309" i="1"/>
  <c r="Q309" i="1"/>
  <c r="X318" i="1"/>
  <c r="R286" i="1"/>
  <c r="R44" i="1"/>
  <c r="R343" i="1"/>
  <c r="R72" i="1"/>
  <c r="R39" i="1"/>
  <c r="T306" i="1"/>
  <c r="P306" i="1"/>
  <c r="R311" i="1"/>
  <c r="R268" i="1"/>
  <c r="R140" i="1"/>
  <c r="R103" i="1"/>
  <c r="S306" i="1"/>
  <c r="O306" i="1"/>
  <c r="S127" i="1"/>
  <c r="U112" i="1"/>
  <c r="L112" i="1" s="1"/>
  <c r="R172" i="1"/>
  <c r="R126" i="1"/>
  <c r="R55" i="1"/>
  <c r="R306" i="1"/>
  <c r="T309" i="1"/>
  <c r="N23" i="1"/>
  <c r="R23" i="1"/>
  <c r="Q373" i="1"/>
  <c r="R373" i="1"/>
  <c r="R381" i="1"/>
  <c r="N108" i="1"/>
  <c r="R108" i="1"/>
  <c r="N104" i="1"/>
  <c r="R104" i="1"/>
  <c r="Q389" i="1"/>
  <c r="R389" i="1"/>
  <c r="S227" i="1"/>
  <c r="R227" i="1"/>
  <c r="Q183" i="1"/>
  <c r="R183" i="1"/>
  <c r="P22" i="1"/>
  <c r="R22" i="1"/>
  <c r="P372" i="1"/>
  <c r="R372" i="1"/>
  <c r="U344" i="1"/>
  <c r="L344" i="1" s="1"/>
  <c r="R344" i="1"/>
  <c r="Q274" i="1"/>
  <c r="R274" i="1"/>
  <c r="Q242" i="1"/>
  <c r="R242" i="1"/>
  <c r="U194" i="1"/>
  <c r="L194" i="1" s="1"/>
  <c r="R194" i="1"/>
  <c r="P92" i="1"/>
  <c r="R92" i="1"/>
  <c r="R397" i="1"/>
  <c r="R238" i="1"/>
  <c r="R88" i="1"/>
  <c r="R56" i="1"/>
  <c r="O291" i="1"/>
  <c r="V291" i="1" s="1"/>
  <c r="R291" i="1"/>
  <c r="O279" i="1"/>
  <c r="V279" i="1" s="1"/>
  <c r="R279" i="1"/>
  <c r="O247" i="1"/>
  <c r="R247" i="1"/>
  <c r="S388" i="1"/>
  <c r="R388" i="1"/>
  <c r="Q210" i="1"/>
  <c r="R210" i="1"/>
  <c r="U178" i="1"/>
  <c r="L178" i="1" s="1"/>
  <c r="R178" i="1"/>
  <c r="U162" i="1"/>
  <c r="L162" i="1" s="1"/>
  <c r="R162" i="1"/>
  <c r="O76" i="1"/>
  <c r="R76" i="1"/>
  <c r="N60" i="1"/>
  <c r="R60" i="1"/>
  <c r="R380" i="1"/>
  <c r="R332" i="1"/>
  <c r="R396" i="1"/>
  <c r="R364" i="1"/>
  <c r="R355" i="1"/>
  <c r="R78" i="1"/>
  <c r="R66" i="1"/>
  <c r="R50" i="1"/>
  <c r="R35" i="1"/>
  <c r="U24" i="1"/>
  <c r="L24" i="1" s="1"/>
  <c r="R24" i="1"/>
  <c r="P16" i="1"/>
  <c r="R16" i="1"/>
  <c r="O374" i="1"/>
  <c r="R374" i="1"/>
  <c r="P366" i="1"/>
  <c r="R366" i="1"/>
  <c r="S358" i="1"/>
  <c r="R358" i="1"/>
  <c r="Q326" i="1"/>
  <c r="R326" i="1"/>
  <c r="Q310" i="1"/>
  <c r="R310" i="1"/>
  <c r="S298" i="1"/>
  <c r="R298" i="1"/>
  <c r="R302" i="1"/>
  <c r="T357" i="1"/>
  <c r="R357" i="1"/>
  <c r="U349" i="1"/>
  <c r="L349" i="1" s="1"/>
  <c r="R349" i="1"/>
  <c r="Q345" i="1"/>
  <c r="R345" i="1"/>
  <c r="U321" i="1"/>
  <c r="L321" i="1" s="1"/>
  <c r="R321" i="1"/>
  <c r="P26" i="1"/>
  <c r="R26" i="1"/>
  <c r="O356" i="1"/>
  <c r="R356" i="1"/>
  <c r="U352" i="1"/>
  <c r="L352" i="1" s="1"/>
  <c r="R352" i="1"/>
  <c r="N340" i="1"/>
  <c r="R340" i="1"/>
  <c r="O336" i="1"/>
  <c r="R336" i="1"/>
  <c r="O324" i="1"/>
  <c r="R324" i="1"/>
  <c r="U320" i="1"/>
  <c r="L320" i="1" s="1"/>
  <c r="R320" i="1"/>
  <c r="Q272" i="1"/>
  <c r="R272" i="1"/>
  <c r="Q256" i="1"/>
  <c r="R256" i="1"/>
  <c r="Q208" i="1"/>
  <c r="R208" i="1"/>
  <c r="N196" i="1"/>
  <c r="R196" i="1"/>
  <c r="U176" i="1"/>
  <c r="L176" i="1" s="1"/>
  <c r="R176" i="1"/>
  <c r="T160" i="1"/>
  <c r="R160" i="1"/>
  <c r="N132" i="1"/>
  <c r="R132" i="1"/>
  <c r="N128" i="1"/>
  <c r="R128" i="1"/>
  <c r="O125" i="1"/>
  <c r="R125" i="1"/>
  <c r="S121" i="1"/>
  <c r="R121" i="1"/>
  <c r="O117" i="1"/>
  <c r="V117" i="1" s="1"/>
  <c r="R117" i="1"/>
  <c r="O113" i="1"/>
  <c r="R113" i="1"/>
  <c r="U90" i="1"/>
  <c r="L90" i="1" s="1"/>
  <c r="N75" i="1"/>
  <c r="R75" i="1"/>
  <c r="U59" i="1"/>
  <c r="L59" i="1" s="1"/>
  <c r="R59" i="1"/>
  <c r="S55" i="1"/>
  <c r="U44" i="1"/>
  <c r="L44" i="1" s="1"/>
  <c r="Q41" i="1"/>
  <c r="R41" i="1"/>
  <c r="P33" i="1"/>
  <c r="R33" i="1"/>
  <c r="R19" i="1"/>
  <c r="R393" i="1"/>
  <c r="R385" i="1"/>
  <c r="R377" i="1"/>
  <c r="R369" i="1"/>
  <c r="R360" i="1"/>
  <c r="R350" i="1"/>
  <c r="R328" i="1"/>
  <c r="R318" i="1"/>
  <c r="R275" i="1"/>
  <c r="R243" i="1"/>
  <c r="R232" i="1"/>
  <c r="R211" i="1"/>
  <c r="R200" i="1"/>
  <c r="R179" i="1"/>
  <c r="R147" i="1"/>
  <c r="R94" i="1"/>
  <c r="R83" i="1"/>
  <c r="R51" i="1"/>
  <c r="R30" i="1"/>
  <c r="P20" i="1"/>
  <c r="R20" i="1"/>
  <c r="O386" i="1"/>
  <c r="R386" i="1"/>
  <c r="O370" i="1"/>
  <c r="R370" i="1"/>
  <c r="N362" i="1"/>
  <c r="R362" i="1"/>
  <c r="N346" i="1"/>
  <c r="R346" i="1"/>
  <c r="N342" i="1"/>
  <c r="R342" i="1"/>
  <c r="U27" i="1"/>
  <c r="L27" i="1" s="1"/>
  <c r="R27" i="1"/>
  <c r="Q361" i="1"/>
  <c r="R361" i="1"/>
  <c r="S353" i="1"/>
  <c r="R353" i="1"/>
  <c r="P337" i="1"/>
  <c r="R337" i="1"/>
  <c r="P329" i="1"/>
  <c r="R329" i="1"/>
  <c r="P325" i="1"/>
  <c r="R325" i="1"/>
  <c r="P317" i="1"/>
  <c r="R317" i="1"/>
  <c r="S313" i="1"/>
  <c r="R313" i="1"/>
  <c r="P34" i="1"/>
  <c r="O34" i="1"/>
  <c r="R354" i="1"/>
  <c r="R34" i="1"/>
  <c r="N25" i="1"/>
  <c r="R25" i="1"/>
  <c r="N21" i="1"/>
  <c r="R21" i="1"/>
  <c r="N17" i="1"/>
  <c r="R17" i="1"/>
  <c r="N395" i="1"/>
  <c r="R395" i="1"/>
  <c r="Q391" i="1"/>
  <c r="R391" i="1"/>
  <c r="N387" i="1"/>
  <c r="R387" i="1"/>
  <c r="N383" i="1"/>
  <c r="R383" i="1"/>
  <c r="N379" i="1"/>
  <c r="R379" i="1"/>
  <c r="N375" i="1"/>
  <c r="R375" i="1"/>
  <c r="N367" i="1"/>
  <c r="R367" i="1"/>
  <c r="S363" i="1"/>
  <c r="R363" i="1"/>
  <c r="O351" i="1"/>
  <c r="R351" i="1"/>
  <c r="T347" i="1"/>
  <c r="R347" i="1"/>
  <c r="O335" i="1"/>
  <c r="R335" i="1"/>
  <c r="S331" i="1"/>
  <c r="R331" i="1"/>
  <c r="O319" i="1"/>
  <c r="R319" i="1"/>
  <c r="O315" i="1"/>
  <c r="R315" i="1"/>
  <c r="P303" i="1"/>
  <c r="W303" i="1" s="1"/>
  <c r="R303" i="1"/>
  <c r="S299" i="1"/>
  <c r="R299" i="1"/>
  <c r="S287" i="1"/>
  <c r="R287" i="1"/>
  <c r="P271" i="1"/>
  <c r="R271" i="1"/>
  <c r="Q267" i="1"/>
  <c r="R267" i="1"/>
  <c r="P255" i="1"/>
  <c r="W255" i="1" s="1"/>
  <c r="R255" i="1"/>
  <c r="Q251" i="1"/>
  <c r="R251" i="1"/>
  <c r="T239" i="1"/>
  <c r="R239" i="1"/>
  <c r="Q235" i="1"/>
  <c r="R235" i="1"/>
  <c r="P223" i="1"/>
  <c r="R223" i="1"/>
  <c r="Q219" i="1"/>
  <c r="R219" i="1"/>
  <c r="T207" i="1"/>
  <c r="R207" i="1"/>
  <c r="Q203" i="1"/>
  <c r="R203" i="1"/>
  <c r="O191" i="1"/>
  <c r="R191" i="1"/>
  <c r="O187" i="1"/>
  <c r="R187" i="1"/>
  <c r="N175" i="1"/>
  <c r="R175" i="1"/>
  <c r="U155" i="1"/>
  <c r="L155" i="1" s="1"/>
  <c r="R155" i="1"/>
  <c r="N139" i="1"/>
  <c r="R139" i="1"/>
  <c r="N116" i="1"/>
  <c r="R116" i="1"/>
  <c r="O109" i="1"/>
  <c r="R109" i="1"/>
  <c r="O105" i="1"/>
  <c r="V105" i="1" s="1"/>
  <c r="R105" i="1"/>
  <c r="O101" i="1"/>
  <c r="R101" i="1"/>
  <c r="S97" i="1"/>
  <c r="R97" i="1"/>
  <c r="P93" i="1"/>
  <c r="W93" i="1" s="1"/>
  <c r="R93" i="1"/>
  <c r="N86" i="1"/>
  <c r="R86" i="1"/>
  <c r="T74" i="1"/>
  <c r="R74" i="1"/>
  <c r="S70" i="1"/>
  <c r="R70" i="1"/>
  <c r="N58" i="1"/>
  <c r="R58" i="1"/>
  <c r="R18" i="1"/>
  <c r="R392" i="1"/>
  <c r="R384" i="1"/>
  <c r="R368" i="1"/>
  <c r="R359" i="1"/>
  <c r="R348" i="1"/>
  <c r="R338" i="1"/>
  <c r="R327" i="1"/>
  <c r="R316" i="1"/>
  <c r="R295" i="1"/>
  <c r="R252" i="1"/>
  <c r="R231" i="1"/>
  <c r="R220" i="1"/>
  <c r="R199" i="1"/>
  <c r="R167" i="1"/>
  <c r="R156" i="1"/>
  <c r="R135" i="1"/>
  <c r="R124" i="1"/>
  <c r="R82" i="1"/>
  <c r="R71" i="1"/>
  <c r="R28" i="1"/>
  <c r="Q85" i="1"/>
  <c r="R85" i="1"/>
  <c r="S73" i="1"/>
  <c r="R73" i="1"/>
  <c r="U69" i="1"/>
  <c r="L69" i="1" s="1"/>
  <c r="R69" i="1"/>
  <c r="S57" i="1"/>
  <c r="R57" i="1"/>
  <c r="R294" i="1"/>
  <c r="R278" i="1"/>
  <c r="R262" i="1"/>
  <c r="R246" i="1"/>
  <c r="R230" i="1"/>
  <c r="R166" i="1"/>
  <c r="R150" i="1"/>
  <c r="R134" i="1"/>
  <c r="R118" i="1"/>
  <c r="R112" i="1"/>
  <c r="R80" i="1"/>
  <c r="R54" i="1"/>
  <c r="R32" i="1"/>
  <c r="S305" i="1"/>
  <c r="R305" i="1"/>
  <c r="O301" i="1"/>
  <c r="R301" i="1"/>
  <c r="S297" i="1"/>
  <c r="R297" i="1"/>
  <c r="S289" i="1"/>
  <c r="R289" i="1"/>
  <c r="P285" i="1"/>
  <c r="W285" i="1" s="1"/>
  <c r="R285" i="1"/>
  <c r="S281" i="1"/>
  <c r="R281" i="1"/>
  <c r="O273" i="1"/>
  <c r="V273" i="1" s="1"/>
  <c r="R273" i="1"/>
  <c r="T257" i="1"/>
  <c r="R257" i="1"/>
  <c r="P241" i="1"/>
  <c r="R241" i="1"/>
  <c r="S225" i="1"/>
  <c r="R225" i="1"/>
  <c r="O217" i="1"/>
  <c r="R217" i="1"/>
  <c r="Q209" i="1"/>
  <c r="R209" i="1"/>
  <c r="T201" i="1"/>
  <c r="R201" i="1"/>
  <c r="P197" i="1"/>
  <c r="R197" i="1"/>
  <c r="S193" i="1"/>
  <c r="R193" i="1"/>
  <c r="T189" i="1"/>
  <c r="R189" i="1"/>
  <c r="O185" i="1"/>
  <c r="R185" i="1"/>
  <c r="S181" i="1"/>
  <c r="R181" i="1"/>
  <c r="S177" i="1"/>
  <c r="R177" i="1"/>
  <c r="Q161" i="1"/>
  <c r="R161" i="1"/>
  <c r="Q141" i="1"/>
  <c r="R141" i="1"/>
  <c r="U137" i="1"/>
  <c r="L137" i="1" s="1"/>
  <c r="R137" i="1"/>
  <c r="O133" i="1"/>
  <c r="R133" i="1"/>
  <c r="O129" i="1"/>
  <c r="V129" i="1" s="1"/>
  <c r="R129" i="1"/>
  <c r="T53" i="1"/>
  <c r="R53" i="1"/>
  <c r="S45" i="1"/>
  <c r="R45" i="1"/>
  <c r="R282" i="1"/>
  <c r="R266" i="1"/>
  <c r="R250" i="1"/>
  <c r="R234" i="1"/>
  <c r="R218" i="1"/>
  <c r="R202" i="1"/>
  <c r="R186" i="1"/>
  <c r="R170" i="1"/>
  <c r="R154" i="1"/>
  <c r="R138" i="1"/>
  <c r="R127" i="1"/>
  <c r="R111" i="1"/>
  <c r="R100" i="1"/>
  <c r="R95" i="1"/>
  <c r="R31" i="1"/>
  <c r="O44" i="1"/>
  <c r="S129" i="1"/>
  <c r="O369" i="1"/>
  <c r="S350" i="1"/>
  <c r="Q327" i="1"/>
  <c r="U197" i="1"/>
  <c r="L197" i="1" s="1"/>
  <c r="T374" i="1"/>
  <c r="S197" i="1"/>
  <c r="O175" i="1"/>
  <c r="U172" i="1"/>
  <c r="L172" i="1" s="1"/>
  <c r="S113" i="1"/>
  <c r="O392" i="1"/>
  <c r="S374" i="1"/>
  <c r="U310" i="1"/>
  <c r="L310" i="1" s="1"/>
  <c r="Q290" i="1"/>
  <c r="Q216" i="1"/>
  <c r="P185" i="1"/>
  <c r="U129" i="1"/>
  <c r="L129" i="1" s="1"/>
  <c r="U113" i="1"/>
  <c r="L113" i="1" s="1"/>
  <c r="Q44" i="1"/>
  <c r="U34" i="1"/>
  <c r="L34" i="1" s="1"/>
  <c r="U16" i="1"/>
  <c r="L16" i="1" s="1"/>
  <c r="S384" i="1"/>
  <c r="U366" i="1"/>
  <c r="L366" i="1" s="1"/>
  <c r="O347" i="1"/>
  <c r="Q112" i="1"/>
  <c r="T366" i="1"/>
  <c r="U356" i="1"/>
  <c r="L356" i="1" s="1"/>
  <c r="N354" i="1"/>
  <c r="T351" i="1"/>
  <c r="S278" i="1"/>
  <c r="U208" i="1"/>
  <c r="L208" i="1" s="1"/>
  <c r="O193" i="1"/>
  <c r="U17" i="1"/>
  <c r="L17" i="1" s="1"/>
  <c r="N373" i="1"/>
  <c r="U370" i="1"/>
  <c r="L370" i="1" s="1"/>
  <c r="O366" i="1"/>
  <c r="S356" i="1"/>
  <c r="T217" i="1"/>
  <c r="N208" i="1"/>
  <c r="Q176" i="1"/>
  <c r="U163" i="1"/>
  <c r="L163" i="1" s="1"/>
  <c r="O152" i="1"/>
  <c r="N141" i="1"/>
  <c r="Q92" i="1"/>
  <c r="S86" i="1"/>
  <c r="O26" i="1"/>
  <c r="S375" i="1"/>
  <c r="S310" i="1"/>
  <c r="S301" i="1"/>
  <c r="N298" i="1"/>
  <c r="T295" i="1"/>
  <c r="T225" i="1"/>
  <c r="O216" i="1"/>
  <c r="V216" i="1" s="1"/>
  <c r="S201" i="1"/>
  <c r="T199" i="1"/>
  <c r="T177" i="1"/>
  <c r="U161" i="1"/>
  <c r="L161" i="1" s="1"/>
  <c r="O160" i="1"/>
  <c r="T103" i="1"/>
  <c r="S386" i="1"/>
  <c r="U369" i="1"/>
  <c r="L369" i="1" s="1"/>
  <c r="N310" i="1"/>
  <c r="U273" i="1"/>
  <c r="L273" i="1" s="1"/>
  <c r="O256" i="1"/>
  <c r="O241" i="1"/>
  <c r="Q227" i="1"/>
  <c r="U222" i="1"/>
  <c r="L222" i="1" s="1"/>
  <c r="N186" i="1"/>
  <c r="P177" i="1"/>
  <c r="S161" i="1"/>
  <c r="U104" i="1"/>
  <c r="L104" i="1" s="1"/>
  <c r="S103" i="1"/>
  <c r="T93" i="1"/>
  <c r="S76" i="1"/>
  <c r="U30" i="1"/>
  <c r="L30" i="1" s="1"/>
  <c r="U177" i="1"/>
  <c r="L177" i="1" s="1"/>
  <c r="S28" i="1"/>
  <c r="O394" i="1"/>
  <c r="N388" i="1"/>
  <c r="N376" i="1"/>
  <c r="O375" i="1"/>
  <c r="Q369" i="1"/>
  <c r="Q366" i="1"/>
  <c r="U364" i="1"/>
  <c r="L364" i="1" s="1"/>
  <c r="O352" i="1"/>
  <c r="U302" i="1"/>
  <c r="L302" i="1" s="1"/>
  <c r="S290" i="1"/>
  <c r="T273" i="1"/>
  <c r="O222" i="1"/>
  <c r="V222" i="1" s="1"/>
  <c r="O208" i="1"/>
  <c r="Q200" i="1"/>
  <c r="U193" i="1"/>
  <c r="L193" i="1" s="1"/>
  <c r="O177" i="1"/>
  <c r="N161" i="1"/>
  <c r="U128" i="1"/>
  <c r="L128" i="1" s="1"/>
  <c r="O103" i="1"/>
  <c r="S66" i="1"/>
  <c r="Q45" i="1"/>
  <c r="U39" i="1"/>
  <c r="L39" i="1" s="1"/>
  <c r="S359" i="1"/>
  <c r="U87" i="1"/>
  <c r="L87" i="1" s="1"/>
  <c r="S39" i="1"/>
  <c r="U19" i="1"/>
  <c r="L19" i="1" s="1"/>
  <c r="Q370" i="1"/>
  <c r="T363" i="1"/>
  <c r="Q359" i="1"/>
  <c r="U357" i="1"/>
  <c r="L357" i="1" s="1"/>
  <c r="N356" i="1"/>
  <c r="Q343" i="1"/>
  <c r="S335" i="1"/>
  <c r="O318" i="1"/>
  <c r="U303" i="1"/>
  <c r="L303" i="1" s="1"/>
  <c r="T241" i="1"/>
  <c r="U200" i="1"/>
  <c r="L200" i="1" s="1"/>
  <c r="Q129" i="1"/>
  <c r="U105" i="1"/>
  <c r="L105" i="1" s="1"/>
  <c r="T87" i="1"/>
  <c r="S56" i="1"/>
  <c r="Q54" i="1"/>
  <c r="Q40" i="1"/>
  <c r="Q39" i="1"/>
  <c r="U33" i="1"/>
  <c r="L33" i="1" s="1"/>
  <c r="U6" i="1"/>
  <c r="L6" i="1" s="1"/>
  <c r="T359" i="1"/>
  <c r="S370" i="1"/>
  <c r="S367" i="1"/>
  <c r="U343" i="1"/>
  <c r="L343" i="1" s="1"/>
  <c r="T335" i="1"/>
  <c r="U241" i="1"/>
  <c r="L241" i="1" s="1"/>
  <c r="Q21" i="1"/>
  <c r="Q19" i="1"/>
  <c r="O378" i="1"/>
  <c r="S373" i="1"/>
  <c r="P370" i="1"/>
  <c r="U368" i="1"/>
  <c r="L368" i="1" s="1"/>
  <c r="O367" i="1"/>
  <c r="Q363" i="1"/>
  <c r="O349" i="1"/>
  <c r="P343" i="1"/>
  <c r="O310" i="1"/>
  <c r="U301" i="1"/>
  <c r="L301" i="1" s="1"/>
  <c r="U286" i="1"/>
  <c r="L286" i="1" s="1"/>
  <c r="Q241" i="1"/>
  <c r="U232" i="1"/>
  <c r="L232" i="1" s="1"/>
  <c r="U216" i="1"/>
  <c r="L216" i="1" s="1"/>
  <c r="S208" i="1"/>
  <c r="P207" i="1"/>
  <c r="W207" i="1" s="1"/>
  <c r="Q186" i="1"/>
  <c r="S175" i="1"/>
  <c r="O161" i="1"/>
  <c r="P156" i="1"/>
  <c r="W156" i="1" s="1"/>
  <c r="X156" i="1" s="1"/>
  <c r="T127" i="1"/>
  <c r="U118" i="1"/>
  <c r="L118" i="1" s="1"/>
  <c r="S111" i="1"/>
  <c r="S105" i="1"/>
  <c r="U92" i="1"/>
  <c r="L92" i="1" s="1"/>
  <c r="Q87" i="1"/>
  <c r="N82" i="1"/>
  <c r="T76" i="1"/>
  <c r="U58" i="1"/>
  <c r="L58" i="1" s="1"/>
  <c r="P39" i="1"/>
  <c r="W39" i="1" s="1"/>
  <c r="X39" i="1" s="1"/>
  <c r="Q34" i="1"/>
  <c r="T33" i="1"/>
  <c r="Q8" i="1"/>
  <c r="O323" i="1"/>
  <c r="Q323" i="1"/>
  <c r="S323" i="1"/>
  <c r="N174" i="1"/>
  <c r="P311" i="1"/>
  <c r="U311" i="1"/>
  <c r="L311" i="1" s="1"/>
  <c r="Q311" i="1"/>
  <c r="N182" i="1"/>
  <c r="U182" i="1"/>
  <c r="L182" i="1" s="1"/>
  <c r="N173" i="1"/>
  <c r="P173" i="1"/>
  <c r="Q173" i="1"/>
  <c r="U173" i="1"/>
  <c r="L173" i="1" s="1"/>
  <c r="O154" i="1"/>
  <c r="P154" i="1"/>
  <c r="Q154" i="1"/>
  <c r="S154" i="1"/>
  <c r="N69" i="1"/>
  <c r="O69" i="1"/>
  <c r="Q69" i="1"/>
  <c r="U20" i="1"/>
  <c r="L20" i="1" s="1"/>
  <c r="Q17" i="1"/>
  <c r="O384" i="1"/>
  <c r="U375" i="1"/>
  <c r="L375" i="1" s="1"/>
  <c r="T370" i="1"/>
  <c r="S369" i="1"/>
  <c r="U367" i="1"/>
  <c r="L367" i="1" s="1"/>
  <c r="S366" i="1"/>
  <c r="N366" i="1"/>
  <c r="S364" i="1"/>
  <c r="P353" i="1"/>
  <c r="P335" i="1"/>
  <c r="U335" i="1"/>
  <c r="L335" i="1" s="1"/>
  <c r="Q335" i="1"/>
  <c r="T311" i="1"/>
  <c r="N300" i="1"/>
  <c r="U300" i="1"/>
  <c r="L300" i="1" s="1"/>
  <c r="Q243" i="1"/>
  <c r="Q225" i="1"/>
  <c r="O225" i="1"/>
  <c r="V225" i="1" s="1"/>
  <c r="U225" i="1"/>
  <c r="L225" i="1" s="1"/>
  <c r="P225" i="1"/>
  <c r="W225" i="1" s="1"/>
  <c r="O179" i="1"/>
  <c r="Q179" i="1"/>
  <c r="S179" i="1"/>
  <c r="S159" i="1"/>
  <c r="N159" i="1"/>
  <c r="O153" i="1"/>
  <c r="V153" i="1" s="1"/>
  <c r="N153" i="1"/>
  <c r="S153" i="1"/>
  <c r="N136" i="1"/>
  <c r="Q136" i="1"/>
  <c r="S136" i="1"/>
  <c r="U136" i="1"/>
  <c r="L136" i="1" s="1"/>
  <c r="O68" i="1"/>
  <c r="T68" i="1"/>
  <c r="U68" i="1"/>
  <c r="L68" i="1" s="1"/>
  <c r="O61" i="1"/>
  <c r="S61" i="1"/>
  <c r="O43" i="1"/>
  <c r="S43" i="1"/>
  <c r="N308" i="1"/>
  <c r="P293" i="1"/>
  <c r="U293" i="1"/>
  <c r="L293" i="1" s="1"/>
  <c r="Q283" i="1"/>
  <c r="T283" i="1"/>
  <c r="S265" i="1"/>
  <c r="Q265" i="1"/>
  <c r="T265" i="1"/>
  <c r="S215" i="1"/>
  <c r="T215" i="1"/>
  <c r="N171" i="1"/>
  <c r="Q171" i="1"/>
  <c r="S144" i="1"/>
  <c r="O144" i="1"/>
  <c r="V144" i="1" s="1"/>
  <c r="U38" i="1"/>
  <c r="L38" i="1" s="1"/>
  <c r="O307" i="1"/>
  <c r="Q307" i="1"/>
  <c r="S307" i="1"/>
  <c r="O264" i="1"/>
  <c r="Q264" i="1"/>
  <c r="P257" i="1"/>
  <c r="O257" i="1"/>
  <c r="S257" i="1"/>
  <c r="N192" i="1"/>
  <c r="Q192" i="1"/>
  <c r="O164" i="1"/>
  <c r="P164" i="1"/>
  <c r="Q164" i="1"/>
  <c r="U164" i="1"/>
  <c r="L164" i="1" s="1"/>
  <c r="O162" i="1"/>
  <c r="P162" i="1"/>
  <c r="Q162" i="1"/>
  <c r="S162" i="1"/>
  <c r="N151" i="1"/>
  <c r="P89" i="1"/>
  <c r="U89" i="1"/>
  <c r="L89" i="1" s="1"/>
  <c r="O7" i="1"/>
  <c r="S7" i="1"/>
  <c r="T7" i="1"/>
  <c r="U28" i="1"/>
  <c r="L28" i="1" s="1"/>
  <c r="S26" i="1"/>
  <c r="O24" i="1"/>
  <c r="U21" i="1"/>
  <c r="L21" i="1" s="1"/>
  <c r="U18" i="1"/>
  <c r="L18" i="1" s="1"/>
  <c r="N334" i="1"/>
  <c r="S334" i="1"/>
  <c r="S311" i="1"/>
  <c r="O308" i="1"/>
  <c r="O303" i="1"/>
  <c r="V303" i="1" s="1"/>
  <c r="X303" i="1" s="1"/>
  <c r="Q303" i="1"/>
  <c r="S303" i="1"/>
  <c r="N294" i="1"/>
  <c r="S294" i="1"/>
  <c r="O283" i="1"/>
  <c r="Q273" i="1"/>
  <c r="P273" i="1"/>
  <c r="W273" i="1" s="1"/>
  <c r="X273" i="1" s="1"/>
  <c r="S273" i="1"/>
  <c r="O265" i="1"/>
  <c r="Q258" i="1"/>
  <c r="O249" i="1"/>
  <c r="V249" i="1" s="1"/>
  <c r="Q249" i="1"/>
  <c r="S249" i="1"/>
  <c r="P215" i="1"/>
  <c r="O206" i="1"/>
  <c r="S206" i="1"/>
  <c r="P94" i="1"/>
  <c r="O94" i="1"/>
  <c r="Q94" i="1"/>
  <c r="N67" i="1"/>
  <c r="O67" i="1"/>
  <c r="S67" i="1"/>
  <c r="Q49" i="1"/>
  <c r="S49" i="1"/>
  <c r="Q346" i="1"/>
  <c r="N290" i="1"/>
  <c r="N286" i="1"/>
  <c r="T279" i="1"/>
  <c r="U247" i="1"/>
  <c r="L247" i="1" s="1"/>
  <c r="N222" i="1"/>
  <c r="Q202" i="1"/>
  <c r="U198" i="1"/>
  <c r="L198" i="1" s="1"/>
  <c r="Q197" i="1"/>
  <c r="T193" i="1"/>
  <c r="U135" i="1"/>
  <c r="L135" i="1" s="1"/>
  <c r="P129" i="1"/>
  <c r="W129" i="1" s="1"/>
  <c r="Q128" i="1"/>
  <c r="O127" i="1"/>
  <c r="O118" i="1"/>
  <c r="Q113" i="1"/>
  <c r="Q105" i="1"/>
  <c r="Q103" i="1"/>
  <c r="Q95" i="1"/>
  <c r="O92" i="1"/>
  <c r="S82" i="1"/>
  <c r="Q70" i="1"/>
  <c r="S58" i="1"/>
  <c r="U54" i="1"/>
  <c r="L54" i="1" s="1"/>
  <c r="S41" i="1"/>
  <c r="Q36" i="1"/>
  <c r="S34" i="1"/>
  <c r="N34" i="1"/>
  <c r="Q33" i="1"/>
  <c r="U31" i="1"/>
  <c r="L31" i="1" s="1"/>
  <c r="O30" i="1"/>
  <c r="U8" i="1"/>
  <c r="L8" i="1" s="1"/>
  <c r="R6" i="1"/>
  <c r="S207" i="1"/>
  <c r="P193" i="1"/>
  <c r="S185" i="1"/>
  <c r="T175" i="1"/>
  <c r="S160" i="1"/>
  <c r="U156" i="1"/>
  <c r="L156" i="1" s="1"/>
  <c r="U141" i="1"/>
  <c r="L141" i="1" s="1"/>
  <c r="U139" i="1"/>
  <c r="L139" i="1" s="1"/>
  <c r="T111" i="1"/>
  <c r="U103" i="1"/>
  <c r="L103" i="1" s="1"/>
  <c r="R8" i="1"/>
  <c r="U319" i="1"/>
  <c r="L319" i="1" s="1"/>
  <c r="S272" i="1"/>
  <c r="Q52" i="1"/>
  <c r="S20" i="1"/>
  <c r="S18" i="1"/>
  <c r="U336" i="1"/>
  <c r="L336" i="1" s="1"/>
  <c r="T315" i="1"/>
  <c r="T271" i="1"/>
  <c r="U270" i="1"/>
  <c r="L270" i="1" s="1"/>
  <c r="S231" i="1"/>
  <c r="T231" i="1"/>
  <c r="O203" i="1"/>
  <c r="S203" i="1"/>
  <c r="T203" i="1"/>
  <c r="N194" i="1"/>
  <c r="Q194" i="1"/>
  <c r="N191" i="1"/>
  <c r="P191" i="1"/>
  <c r="U191" i="1"/>
  <c r="L191" i="1" s="1"/>
  <c r="Q191" i="1"/>
  <c r="N183" i="1"/>
  <c r="O183" i="1"/>
  <c r="V183" i="1" s="1"/>
  <c r="T183" i="1"/>
  <c r="P183" i="1"/>
  <c r="W183" i="1" s="1"/>
  <c r="U183" i="1"/>
  <c r="L183" i="1" s="1"/>
  <c r="P134" i="1"/>
  <c r="O134" i="1"/>
  <c r="U134" i="1"/>
  <c r="L134" i="1" s="1"/>
  <c r="Q134" i="1"/>
  <c r="Q48" i="1"/>
  <c r="N42" i="1"/>
  <c r="S42" i="1"/>
  <c r="P32" i="1"/>
  <c r="O32" i="1"/>
  <c r="Q32" i="1"/>
  <c r="P12" i="1"/>
  <c r="N12" i="1"/>
  <c r="S12" i="1"/>
  <c r="O12" i="1"/>
  <c r="U12" i="1"/>
  <c r="L12" i="1" s="1"/>
  <c r="Q12" i="1"/>
  <c r="Q18" i="1"/>
  <c r="Q16" i="1"/>
  <c r="U396" i="1"/>
  <c r="L396" i="1" s="1"/>
  <c r="S394" i="1"/>
  <c r="S378" i="1"/>
  <c r="U353" i="1"/>
  <c r="L353" i="1" s="1"/>
  <c r="Q351" i="1"/>
  <c r="Q342" i="1"/>
  <c r="U337" i="1"/>
  <c r="L337" i="1" s="1"/>
  <c r="Q319" i="1"/>
  <c r="S317" i="1"/>
  <c r="S315" i="1"/>
  <c r="Q302" i="1"/>
  <c r="S283" i="1"/>
  <c r="O272" i="1"/>
  <c r="S271" i="1"/>
  <c r="S270" i="1"/>
  <c r="Q257" i="1"/>
  <c r="S256" i="1"/>
  <c r="T255" i="1"/>
  <c r="U231" i="1"/>
  <c r="L231" i="1" s="1"/>
  <c r="O214" i="1"/>
  <c r="S214" i="1"/>
  <c r="T191" i="1"/>
  <c r="N184" i="1"/>
  <c r="U184" i="1"/>
  <c r="L184" i="1" s="1"/>
  <c r="O178" i="1"/>
  <c r="N178" i="1"/>
  <c r="Q178" i="1"/>
  <c r="O170" i="1"/>
  <c r="T170" i="1"/>
  <c r="P170" i="1"/>
  <c r="U170" i="1"/>
  <c r="L170" i="1" s="1"/>
  <c r="Q170" i="1"/>
  <c r="Q142" i="1"/>
  <c r="S142" i="1"/>
  <c r="P90" i="1"/>
  <c r="W90" i="1" s="1"/>
  <c r="O90" i="1"/>
  <c r="V90" i="1" s="1"/>
  <c r="X90" i="1" s="1"/>
  <c r="Q90" i="1"/>
  <c r="O47" i="1"/>
  <c r="Q47" i="1"/>
  <c r="S47" i="1"/>
  <c r="U47" i="1"/>
  <c r="L47" i="1" s="1"/>
  <c r="N11" i="1"/>
  <c r="Q11" i="1"/>
  <c r="T11" i="1"/>
  <c r="U11" i="1"/>
  <c r="L11" i="1" s="1"/>
  <c r="U342" i="1"/>
  <c r="L342" i="1" s="1"/>
  <c r="Q119" i="1"/>
  <c r="S119" i="1"/>
  <c r="U22" i="1"/>
  <c r="L22" i="1" s="1"/>
  <c r="S16" i="1"/>
  <c r="S351" i="1"/>
  <c r="S319" i="1"/>
  <c r="U318" i="1"/>
  <c r="L318" i="1" s="1"/>
  <c r="U316" i="1"/>
  <c r="L316" i="1" s="1"/>
  <c r="S286" i="1"/>
  <c r="O209" i="1"/>
  <c r="T209" i="1"/>
  <c r="P209" i="1"/>
  <c r="U209" i="1"/>
  <c r="L209" i="1" s="1"/>
  <c r="S22" i="1"/>
  <c r="Q20" i="1"/>
  <c r="U23" i="1"/>
  <c r="L23" i="1" s="1"/>
  <c r="O22" i="1"/>
  <c r="O20" i="1"/>
  <c r="O18" i="1"/>
  <c r="V18" i="1" s="1"/>
  <c r="X18" i="1" s="1"/>
  <c r="O16" i="1"/>
  <c r="N396" i="1"/>
  <c r="S392" i="1"/>
  <c r="N380" i="1"/>
  <c r="S376" i="1"/>
  <c r="S354" i="1"/>
  <c r="Q353" i="1"/>
  <c r="S346" i="1"/>
  <c r="S343" i="1"/>
  <c r="O342" i="1"/>
  <c r="Q336" i="1"/>
  <c r="T323" i="1"/>
  <c r="S322" i="1"/>
  <c r="P319" i="1"/>
  <c r="Q318" i="1"/>
  <c r="O316" i="1"/>
  <c r="Q315" i="1"/>
  <c r="U308" i="1"/>
  <c r="L308" i="1" s="1"/>
  <c r="T307" i="1"/>
  <c r="O302" i="1"/>
  <c r="T299" i="1"/>
  <c r="O286" i="1"/>
  <c r="U272" i="1"/>
  <c r="L272" i="1" s="1"/>
  <c r="N272" i="1"/>
  <c r="O270" i="1"/>
  <c r="V270" i="1" s="1"/>
  <c r="U264" i="1"/>
  <c r="L264" i="1" s="1"/>
  <c r="U257" i="1"/>
  <c r="L257" i="1" s="1"/>
  <c r="S255" i="1"/>
  <c r="T249" i="1"/>
  <c r="S241" i="1"/>
  <c r="P231" i="1"/>
  <c r="W231" i="1" s="1"/>
  <c r="X231" i="1" s="1"/>
  <c r="O230" i="1"/>
  <c r="S209" i="1"/>
  <c r="S195" i="1"/>
  <c r="T195" i="1"/>
  <c r="S191" i="1"/>
  <c r="S183" i="1"/>
  <c r="N169" i="1"/>
  <c r="S169" i="1"/>
  <c r="O148" i="1"/>
  <c r="Q148" i="1"/>
  <c r="S148" i="1"/>
  <c r="U148" i="1"/>
  <c r="L148" i="1" s="1"/>
  <c r="N65" i="1"/>
  <c r="S65" i="1"/>
  <c r="N13" i="1"/>
  <c r="P13" i="1"/>
  <c r="Q13" i="1"/>
  <c r="T13" i="1"/>
  <c r="N10" i="1"/>
  <c r="U10" i="1"/>
  <c r="L10" i="1" s="1"/>
  <c r="Q175" i="1"/>
  <c r="U174" i="1"/>
  <c r="L174" i="1" s="1"/>
  <c r="U171" i="1"/>
  <c r="L171" i="1" s="1"/>
  <c r="S156" i="1"/>
  <c r="Q153" i="1"/>
  <c r="T152" i="1"/>
  <c r="S151" i="1"/>
  <c r="T144" i="1"/>
  <c r="Q139" i="1"/>
  <c r="P136" i="1"/>
  <c r="Q127" i="1"/>
  <c r="P113" i="1"/>
  <c r="Q111" i="1"/>
  <c r="P105" i="1"/>
  <c r="W105" i="1" s="1"/>
  <c r="Q104" i="1"/>
  <c r="Q82" i="1"/>
  <c r="P76" i="1"/>
  <c r="Q56" i="1"/>
  <c r="O54" i="1"/>
  <c r="V54" i="1" s="1"/>
  <c r="U35" i="1"/>
  <c r="L35" i="1" s="1"/>
  <c r="T31" i="1"/>
  <c r="N8" i="1"/>
  <c r="Q6" i="1"/>
  <c r="S222" i="1"/>
  <c r="U215" i="1"/>
  <c r="L215" i="1" s="1"/>
  <c r="U206" i="1"/>
  <c r="L206" i="1" s="1"/>
  <c r="U192" i="1"/>
  <c r="L192" i="1" s="1"/>
  <c r="T185" i="1"/>
  <c r="U175" i="1"/>
  <c r="L175" i="1" s="1"/>
  <c r="P175" i="1"/>
  <c r="S173" i="1"/>
  <c r="S164" i="1"/>
  <c r="Q156" i="1"/>
  <c r="U153" i="1"/>
  <c r="L153" i="1" s="1"/>
  <c r="U127" i="1"/>
  <c r="L127" i="1" s="1"/>
  <c r="Q118" i="1"/>
  <c r="U93" i="1"/>
  <c r="L93" i="1" s="1"/>
  <c r="U82" i="1"/>
  <c r="L82" i="1" s="1"/>
  <c r="O82" i="1"/>
  <c r="T66" i="1"/>
  <c r="T43" i="1"/>
  <c r="Q30" i="1"/>
  <c r="Q15" i="1"/>
  <c r="N15" i="1"/>
  <c r="O15" i="1"/>
  <c r="V15" i="1" s="1"/>
  <c r="P390" i="1"/>
  <c r="N390" i="1"/>
  <c r="P382" i="1"/>
  <c r="N382" i="1"/>
  <c r="O358" i="1"/>
  <c r="U358" i="1"/>
  <c r="L358" i="1" s="1"/>
  <c r="P341" i="1"/>
  <c r="S341" i="1"/>
  <c r="Q339" i="1"/>
  <c r="T339" i="1"/>
  <c r="P333" i="1"/>
  <c r="S333" i="1"/>
  <c r="Q330" i="1"/>
  <c r="N314" i="1"/>
  <c r="Q314" i="1"/>
  <c r="N292" i="1"/>
  <c r="U292" i="1"/>
  <c r="L292" i="1" s="1"/>
  <c r="S263" i="1"/>
  <c r="O263" i="1"/>
  <c r="P263" i="1"/>
  <c r="N254" i="1"/>
  <c r="O254" i="1"/>
  <c r="N248" i="1"/>
  <c r="S248" i="1"/>
  <c r="O248" i="1"/>
  <c r="Q248" i="1"/>
  <c r="Q240" i="1"/>
  <c r="N240" i="1"/>
  <c r="U240" i="1"/>
  <c r="L240" i="1" s="1"/>
  <c r="O240" i="1"/>
  <c r="V240" i="1" s="1"/>
  <c r="P233" i="1"/>
  <c r="U233" i="1"/>
  <c r="L233" i="1" s="1"/>
  <c r="O233" i="1"/>
  <c r="Q233" i="1"/>
  <c r="Q224" i="1"/>
  <c r="O224" i="1"/>
  <c r="S259" i="1"/>
  <c r="Q259" i="1"/>
  <c r="O238" i="1"/>
  <c r="S238" i="1"/>
  <c r="N187" i="1"/>
  <c r="Q187" i="1"/>
  <c r="P187" i="1"/>
  <c r="S187" i="1"/>
  <c r="N181" i="1"/>
  <c r="O181" i="1"/>
  <c r="T181" i="1"/>
  <c r="P181" i="1"/>
  <c r="Q181" i="1"/>
  <c r="N140" i="1"/>
  <c r="P140" i="1"/>
  <c r="U140" i="1"/>
  <c r="L140" i="1" s="1"/>
  <c r="Q140" i="1"/>
  <c r="S140" i="1"/>
  <c r="T140" i="1"/>
  <c r="O126" i="1"/>
  <c r="V126" i="1" s="1"/>
  <c r="U126" i="1"/>
  <c r="L126" i="1" s="1"/>
  <c r="Q126" i="1"/>
  <c r="S126" i="1"/>
  <c r="O102" i="1"/>
  <c r="V102" i="1" s="1"/>
  <c r="U102" i="1"/>
  <c r="L102" i="1" s="1"/>
  <c r="Q102" i="1"/>
  <c r="S102" i="1"/>
  <c r="N102" i="1"/>
  <c r="U5" i="1"/>
  <c r="L5" i="1" s="1"/>
  <c r="R5" i="1"/>
  <c r="S15" i="1"/>
  <c r="U15" i="1"/>
  <c r="L15" i="1" s="1"/>
  <c r="P394" i="1"/>
  <c r="N394" i="1"/>
  <c r="P386" i="1"/>
  <c r="N386" i="1"/>
  <c r="P378" i="1"/>
  <c r="N378" i="1"/>
  <c r="S368" i="1"/>
  <c r="N364" i="1"/>
  <c r="O363" i="1"/>
  <c r="U361" i="1"/>
  <c r="L361" i="1" s="1"/>
  <c r="P359" i="1"/>
  <c r="U359" i="1"/>
  <c r="L359" i="1" s="1"/>
  <c r="Q358" i="1"/>
  <c r="O357" i="1"/>
  <c r="T355" i="1"/>
  <c r="P351" i="1"/>
  <c r="U351" i="1"/>
  <c r="L351" i="1" s="1"/>
  <c r="P349" i="1"/>
  <c r="T349" i="1"/>
  <c r="T341" i="1"/>
  <c r="S340" i="1"/>
  <c r="U340" i="1"/>
  <c r="L340" i="1" s="1"/>
  <c r="S330" i="1"/>
  <c r="O327" i="1"/>
  <c r="T327" i="1"/>
  <c r="P327" i="1"/>
  <c r="U327" i="1"/>
  <c r="L327" i="1" s="1"/>
  <c r="N326" i="1"/>
  <c r="S326" i="1"/>
  <c r="O326" i="1"/>
  <c r="U326" i="1"/>
  <c r="L326" i="1" s="1"/>
  <c r="S314" i="1"/>
  <c r="Q298" i="1"/>
  <c r="S291" i="1"/>
  <c r="Q291" i="1"/>
  <c r="T291" i="1"/>
  <c r="N284" i="1"/>
  <c r="U284" i="1"/>
  <c r="L284" i="1" s="1"/>
  <c r="O284" i="1"/>
  <c r="U263" i="1"/>
  <c r="L263" i="1" s="1"/>
  <c r="N262" i="1"/>
  <c r="U262" i="1"/>
  <c r="L262" i="1" s="1"/>
  <c r="O262" i="1"/>
  <c r="U254" i="1"/>
  <c r="L254" i="1" s="1"/>
  <c r="U248" i="1"/>
  <c r="L248" i="1" s="1"/>
  <c r="S240" i="1"/>
  <c r="O239" i="1"/>
  <c r="U239" i="1"/>
  <c r="L239" i="1" s="1"/>
  <c r="P239" i="1"/>
  <c r="S239" i="1"/>
  <c r="T233" i="1"/>
  <c r="S224" i="1"/>
  <c r="O223" i="1"/>
  <c r="U223" i="1"/>
  <c r="L223" i="1" s="1"/>
  <c r="S223" i="1"/>
  <c r="T223" i="1"/>
  <c r="O205" i="1"/>
  <c r="S205" i="1"/>
  <c r="N201" i="1"/>
  <c r="P201" i="1"/>
  <c r="W201" i="1" s="1"/>
  <c r="U201" i="1"/>
  <c r="L201" i="1" s="1"/>
  <c r="O201" i="1"/>
  <c r="V201" i="1" s="1"/>
  <c r="Q201" i="1"/>
  <c r="U187" i="1"/>
  <c r="L187" i="1" s="1"/>
  <c r="O77" i="1"/>
  <c r="U77" i="1"/>
  <c r="L77" i="1" s="1"/>
  <c r="Q77" i="1"/>
  <c r="S77" i="1"/>
  <c r="N77" i="1"/>
  <c r="N5" i="1"/>
  <c r="N189" i="1"/>
  <c r="P189" i="1"/>
  <c r="W189" i="1" s="1"/>
  <c r="U189" i="1"/>
  <c r="L189" i="1" s="1"/>
  <c r="Q189" i="1"/>
  <c r="S189" i="1"/>
  <c r="O180" i="1"/>
  <c r="V180" i="1" s="1"/>
  <c r="Q180" i="1"/>
  <c r="U180" i="1"/>
  <c r="L180" i="1" s="1"/>
  <c r="N146" i="1"/>
  <c r="O146" i="1"/>
  <c r="T146" i="1"/>
  <c r="P146" i="1"/>
  <c r="U146" i="1"/>
  <c r="L146" i="1" s="1"/>
  <c r="Q146" i="1"/>
  <c r="S146" i="1"/>
  <c r="N120" i="1"/>
  <c r="Q120" i="1"/>
  <c r="O120" i="1"/>
  <c r="V120" i="1" s="1"/>
  <c r="U120" i="1"/>
  <c r="L120" i="1" s="1"/>
  <c r="P84" i="1"/>
  <c r="W84" i="1" s="1"/>
  <c r="O84" i="1"/>
  <c r="V84" i="1" s="1"/>
  <c r="X84" i="1" s="1"/>
  <c r="U84" i="1"/>
  <c r="L84" i="1" s="1"/>
  <c r="Q84" i="1"/>
  <c r="S84" i="1"/>
  <c r="T15" i="1"/>
  <c r="P15" i="1"/>
  <c r="W15" i="1" s="1"/>
  <c r="N27" i="1"/>
  <c r="Q27" i="1"/>
  <c r="P24" i="1"/>
  <c r="Q24" i="1"/>
  <c r="P396" i="1"/>
  <c r="S390" i="1"/>
  <c r="P388" i="1"/>
  <c r="S382" i="1"/>
  <c r="P380" i="1"/>
  <c r="P376" i="1"/>
  <c r="O376" i="1"/>
  <c r="U376" i="1"/>
  <c r="L376" i="1" s="1"/>
  <c r="T368" i="1"/>
  <c r="S362" i="1"/>
  <c r="O344" i="1"/>
  <c r="Q344" i="1"/>
  <c r="U341" i="1"/>
  <c r="L341" i="1" s="1"/>
  <c r="O331" i="1"/>
  <c r="Q331" i="1"/>
  <c r="P321" i="1"/>
  <c r="S321" i="1"/>
  <c r="Q287" i="1"/>
  <c r="O287" i="1"/>
  <c r="U287" i="1"/>
  <c r="L287" i="1" s="1"/>
  <c r="P287" i="1"/>
  <c r="O285" i="1"/>
  <c r="V285" i="1" s="1"/>
  <c r="U285" i="1"/>
  <c r="L285" i="1" s="1"/>
  <c r="S285" i="1"/>
  <c r="N282" i="1"/>
  <c r="S282" i="1"/>
  <c r="O253" i="1"/>
  <c r="S253" i="1"/>
  <c r="N246" i="1"/>
  <c r="U246" i="1"/>
  <c r="L246" i="1" s="1"/>
  <c r="S246" i="1"/>
  <c r="Q226" i="1"/>
  <c r="U224" i="1"/>
  <c r="L224" i="1" s="1"/>
  <c r="N46" i="1"/>
  <c r="Q46" i="1"/>
  <c r="O46" i="1"/>
  <c r="U46" i="1"/>
  <c r="L46" i="1" s="1"/>
  <c r="N29" i="1"/>
  <c r="U29" i="1"/>
  <c r="L29" i="1" s="1"/>
  <c r="P28" i="1"/>
  <c r="Q28" i="1"/>
  <c r="S24" i="1"/>
  <c r="O396" i="1"/>
  <c r="P392" i="1"/>
  <c r="O390" i="1"/>
  <c r="O388" i="1"/>
  <c r="P384" i="1"/>
  <c r="O382" i="1"/>
  <c r="O380" i="1"/>
  <c r="U377" i="1"/>
  <c r="L377" i="1" s="1"/>
  <c r="Q376" i="1"/>
  <c r="O368" i="1"/>
  <c r="P361" i="1"/>
  <c r="N358" i="1"/>
  <c r="N350" i="1"/>
  <c r="O350" i="1"/>
  <c r="U350" i="1"/>
  <c r="L350" i="1" s="1"/>
  <c r="O341" i="1"/>
  <c r="O339" i="1"/>
  <c r="O334" i="1"/>
  <c r="U334" i="1"/>
  <c r="L334" i="1" s="1"/>
  <c r="Q334" i="1"/>
  <c r="T331" i="1"/>
  <c r="N330" i="1"/>
  <c r="N322" i="1"/>
  <c r="Q322" i="1"/>
  <c r="O320" i="1"/>
  <c r="O299" i="1"/>
  <c r="Q299" i="1"/>
  <c r="P295" i="1"/>
  <c r="U295" i="1"/>
  <c r="L295" i="1" s="1"/>
  <c r="Q295" i="1"/>
  <c r="S295" i="1"/>
  <c r="O292" i="1"/>
  <c r="T287" i="1"/>
  <c r="O269" i="1"/>
  <c r="S269" i="1"/>
  <c r="T263" i="1"/>
  <c r="S254" i="1"/>
  <c r="S247" i="1"/>
  <c r="P247" i="1"/>
  <c r="T247" i="1"/>
  <c r="U238" i="1"/>
  <c r="L238" i="1" s="1"/>
  <c r="N236" i="1"/>
  <c r="S233" i="1"/>
  <c r="N232" i="1"/>
  <c r="S232" i="1"/>
  <c r="Q232" i="1"/>
  <c r="N224" i="1"/>
  <c r="P217" i="1"/>
  <c r="U217" i="1"/>
  <c r="L217" i="1" s="1"/>
  <c r="Q217" i="1"/>
  <c r="S217" i="1"/>
  <c r="N199" i="1"/>
  <c r="Q199" i="1"/>
  <c r="O199" i="1"/>
  <c r="U199" i="1"/>
  <c r="L199" i="1" s="1"/>
  <c r="P199" i="1"/>
  <c r="N195" i="1"/>
  <c r="Q195" i="1"/>
  <c r="O195" i="1"/>
  <c r="V195" i="1" s="1"/>
  <c r="U195" i="1"/>
  <c r="L195" i="1" s="1"/>
  <c r="P195" i="1"/>
  <c r="W195" i="1" s="1"/>
  <c r="O189" i="1"/>
  <c r="V189" i="1" s="1"/>
  <c r="X189" i="1" s="1"/>
  <c r="T187" i="1"/>
  <c r="U181" i="1"/>
  <c r="L181" i="1" s="1"/>
  <c r="N180" i="1"/>
  <c r="S168" i="1"/>
  <c r="T168" i="1"/>
  <c r="O168" i="1"/>
  <c r="V168" i="1" s="1"/>
  <c r="N147" i="1"/>
  <c r="Q147" i="1"/>
  <c r="U147" i="1"/>
  <c r="L147" i="1" s="1"/>
  <c r="U143" i="1"/>
  <c r="L143" i="1" s="1"/>
  <c r="N143" i="1"/>
  <c r="N138" i="1"/>
  <c r="P138" i="1"/>
  <c r="U138" i="1"/>
  <c r="L138" i="1" s="1"/>
  <c r="Q138" i="1"/>
  <c r="S138" i="1"/>
  <c r="T138" i="1"/>
  <c r="O121" i="1"/>
  <c r="P121" i="1"/>
  <c r="Q121" i="1"/>
  <c r="U121" i="1"/>
  <c r="L121" i="1" s="1"/>
  <c r="N110" i="1"/>
  <c r="S110" i="1"/>
  <c r="O110" i="1"/>
  <c r="Q110" i="1"/>
  <c r="U110" i="1"/>
  <c r="L110" i="1" s="1"/>
  <c r="N84" i="1"/>
  <c r="S348" i="1"/>
  <c r="T343" i="1"/>
  <c r="S342" i="1"/>
  <c r="S338" i="1"/>
  <c r="T319" i="1"/>
  <c r="S318" i="1"/>
  <c r="T303" i="1"/>
  <c r="S302" i="1"/>
  <c r="P301" i="1"/>
  <c r="O300" i="1"/>
  <c r="V300" i="1" s="1"/>
  <c r="O293" i="1"/>
  <c r="S293" i="1"/>
  <c r="P279" i="1"/>
  <c r="W279" i="1" s="1"/>
  <c r="Q275" i="1"/>
  <c r="O271" i="1"/>
  <c r="U271" i="1"/>
  <c r="L271" i="1" s="1"/>
  <c r="N270" i="1"/>
  <c r="P265" i="1"/>
  <c r="U265" i="1"/>
  <c r="L265" i="1" s="1"/>
  <c r="U256" i="1"/>
  <c r="L256" i="1" s="1"/>
  <c r="N256" i="1"/>
  <c r="O237" i="1"/>
  <c r="V237" i="1" s="1"/>
  <c r="S237" i="1"/>
  <c r="N230" i="1"/>
  <c r="U230" i="1"/>
  <c r="L230" i="1" s="1"/>
  <c r="N216" i="1"/>
  <c r="S216" i="1"/>
  <c r="O215" i="1"/>
  <c r="Q211" i="1"/>
  <c r="O207" i="1"/>
  <c r="V207" i="1" s="1"/>
  <c r="X207" i="1" s="1"/>
  <c r="U207" i="1"/>
  <c r="L207" i="1" s="1"/>
  <c r="N206" i="1"/>
  <c r="N202" i="1"/>
  <c r="N193" i="1"/>
  <c r="Q193" i="1"/>
  <c r="U185" i="1"/>
  <c r="L185" i="1" s="1"/>
  <c r="Q184" i="1"/>
  <c r="N179" i="1"/>
  <c r="P179" i="1"/>
  <c r="U179" i="1"/>
  <c r="L179" i="1" s="1"/>
  <c r="N177" i="1"/>
  <c r="Q177" i="1"/>
  <c r="O176" i="1"/>
  <c r="N176" i="1"/>
  <c r="O174" i="1"/>
  <c r="V174" i="1" s="1"/>
  <c r="Q174" i="1"/>
  <c r="O169" i="1"/>
  <c r="U169" i="1"/>
  <c r="L169" i="1" s="1"/>
  <c r="Q169" i="1"/>
  <c r="S167" i="1"/>
  <c r="N163" i="1"/>
  <c r="O163" i="1"/>
  <c r="Q163" i="1"/>
  <c r="N155" i="1"/>
  <c r="O155" i="1"/>
  <c r="Q155" i="1"/>
  <c r="N144" i="1"/>
  <c r="P144" i="1"/>
  <c r="W144" i="1" s="1"/>
  <c r="U144" i="1"/>
  <c r="L144" i="1" s="1"/>
  <c r="Q144" i="1"/>
  <c r="O97" i="1"/>
  <c r="P97" i="1"/>
  <c r="Q97" i="1"/>
  <c r="U97" i="1"/>
  <c r="L97" i="1" s="1"/>
  <c r="P78" i="1"/>
  <c r="W78" i="1" s="1"/>
  <c r="X78" i="1" s="1"/>
  <c r="U78" i="1"/>
  <c r="L78" i="1" s="1"/>
  <c r="Q78" i="1"/>
  <c r="S78" i="1"/>
  <c r="T78" i="1"/>
  <c r="O75" i="1"/>
  <c r="V75" i="1" s="1"/>
  <c r="S75" i="1"/>
  <c r="U75" i="1"/>
  <c r="L75" i="1" s="1"/>
  <c r="P53" i="1"/>
  <c r="U53" i="1"/>
  <c r="L53" i="1" s="1"/>
  <c r="Q53" i="1"/>
  <c r="O53" i="1"/>
  <c r="S53" i="1"/>
  <c r="N9" i="1"/>
  <c r="O9" i="1"/>
  <c r="T9" i="1"/>
  <c r="P9" i="1"/>
  <c r="U9" i="1"/>
  <c r="L9" i="1" s="1"/>
  <c r="S9" i="1"/>
  <c r="O294" i="1"/>
  <c r="V294" i="1" s="1"/>
  <c r="U294" i="1"/>
  <c r="L294" i="1" s="1"/>
  <c r="N278" i="1"/>
  <c r="U278" i="1"/>
  <c r="L278" i="1" s="1"/>
  <c r="N264" i="1"/>
  <c r="S264" i="1"/>
  <c r="O255" i="1"/>
  <c r="V255" i="1" s="1"/>
  <c r="X255" i="1" s="1"/>
  <c r="U255" i="1"/>
  <c r="L255" i="1" s="1"/>
  <c r="P249" i="1"/>
  <c r="W249" i="1" s="1"/>
  <c r="U249" i="1"/>
  <c r="L249" i="1" s="1"/>
  <c r="O221" i="1"/>
  <c r="S221" i="1"/>
  <c r="N214" i="1"/>
  <c r="U214" i="1"/>
  <c r="L214" i="1" s="1"/>
  <c r="N203" i="1"/>
  <c r="P203" i="1"/>
  <c r="U203" i="1"/>
  <c r="L203" i="1" s="1"/>
  <c r="N197" i="1"/>
  <c r="O197" i="1"/>
  <c r="T197" i="1"/>
  <c r="N185" i="1"/>
  <c r="Q185" i="1"/>
  <c r="O182" i="1"/>
  <c r="Q182" i="1"/>
  <c r="O172" i="1"/>
  <c r="Q172" i="1"/>
  <c r="S172" i="1"/>
  <c r="N142" i="1"/>
  <c r="O142" i="1"/>
  <c r="T142" i="1"/>
  <c r="P142" i="1"/>
  <c r="U142" i="1"/>
  <c r="L142" i="1" s="1"/>
  <c r="O119" i="1"/>
  <c r="T119" i="1"/>
  <c r="P119" i="1"/>
  <c r="U119" i="1"/>
  <c r="L119" i="1" s="1"/>
  <c r="N96" i="1"/>
  <c r="Q96" i="1"/>
  <c r="O96" i="1"/>
  <c r="V96" i="1" s="1"/>
  <c r="U96" i="1"/>
  <c r="L96" i="1" s="1"/>
  <c r="P85" i="1"/>
  <c r="T85" i="1"/>
  <c r="U85" i="1"/>
  <c r="L85" i="1" s="1"/>
  <c r="P63" i="1"/>
  <c r="Q63" i="1"/>
  <c r="U63" i="1"/>
  <c r="L63" i="1" s="1"/>
  <c r="O51" i="1"/>
  <c r="V51" i="1" s="1"/>
  <c r="S51" i="1"/>
  <c r="P14" i="1"/>
  <c r="O14" i="1"/>
  <c r="U14" i="1"/>
  <c r="L14" i="1" s="1"/>
  <c r="Q14" i="1"/>
  <c r="R14" i="1"/>
  <c r="S14" i="1"/>
  <c r="T173" i="1"/>
  <c r="O173" i="1"/>
  <c r="O171" i="1"/>
  <c r="V171" i="1" s="1"/>
  <c r="T162" i="1"/>
  <c r="T154" i="1"/>
  <c r="P148" i="1"/>
  <c r="T136" i="1"/>
  <c r="O136" i="1"/>
  <c r="S134" i="1"/>
  <c r="N134" i="1"/>
  <c r="O128" i="1"/>
  <c r="S118" i="1"/>
  <c r="N112" i="1"/>
  <c r="P88" i="1"/>
  <c r="O88" i="1"/>
  <c r="U88" i="1"/>
  <c r="L88" i="1" s="1"/>
  <c r="Q88" i="1"/>
  <c r="O70" i="1"/>
  <c r="T70" i="1"/>
  <c r="P70" i="1"/>
  <c r="U70" i="1"/>
  <c r="L70" i="1" s="1"/>
  <c r="P61" i="1"/>
  <c r="U61" i="1"/>
  <c r="L61" i="1" s="1"/>
  <c r="Q61" i="1"/>
  <c r="O60" i="1"/>
  <c r="V60" i="1" s="1"/>
  <c r="U60" i="1"/>
  <c r="L60" i="1" s="1"/>
  <c r="Q60" i="1"/>
  <c r="O55" i="1"/>
  <c r="P55" i="1"/>
  <c r="Q55" i="1"/>
  <c r="P10" i="1"/>
  <c r="Q10" i="1"/>
  <c r="R10" i="1"/>
  <c r="P111" i="1"/>
  <c r="W111" i="1" s="1"/>
  <c r="X111" i="1" s="1"/>
  <c r="U111" i="1"/>
  <c r="L111" i="1" s="1"/>
  <c r="O95" i="1"/>
  <c r="T95" i="1"/>
  <c r="P95" i="1"/>
  <c r="U95" i="1"/>
  <c r="L95" i="1" s="1"/>
  <c r="S88" i="1"/>
  <c r="P86" i="1"/>
  <c r="O86" i="1"/>
  <c r="U86" i="1"/>
  <c r="L86" i="1" s="1"/>
  <c r="Q86" i="1"/>
  <c r="P68" i="1"/>
  <c r="S68" i="1"/>
  <c r="T61" i="1"/>
  <c r="S60" i="1"/>
  <c r="O58" i="1"/>
  <c r="N52" i="1"/>
  <c r="S52" i="1"/>
  <c r="O52" i="1"/>
  <c r="U52" i="1"/>
  <c r="L52" i="1" s="1"/>
  <c r="N50" i="1"/>
  <c r="O45" i="1"/>
  <c r="T45" i="1"/>
  <c r="P45" i="1"/>
  <c r="U45" i="1"/>
  <c r="L45" i="1" s="1"/>
  <c r="N38" i="1"/>
  <c r="O38" i="1"/>
  <c r="Q38" i="1"/>
  <c r="P36" i="1"/>
  <c r="N36" i="1"/>
  <c r="S36" i="1"/>
  <c r="O36" i="1"/>
  <c r="U36" i="1"/>
  <c r="L36" i="1" s="1"/>
  <c r="N7" i="1"/>
  <c r="P7" i="1"/>
  <c r="U7" i="1"/>
  <c r="L7" i="1" s="1"/>
  <c r="Q7" i="1"/>
  <c r="O104" i="1"/>
  <c r="S94" i="1"/>
  <c r="N94" i="1"/>
  <c r="Q93" i="1"/>
  <c r="S92" i="1"/>
  <c r="N92" i="1"/>
  <c r="S90" i="1"/>
  <c r="N90" i="1"/>
  <c r="U76" i="1"/>
  <c r="L76" i="1" s="1"/>
  <c r="S72" i="1"/>
  <c r="S69" i="1"/>
  <c r="U67" i="1"/>
  <c r="L67" i="1" s="1"/>
  <c r="P47" i="1"/>
  <c r="S44" i="1"/>
  <c r="S32" i="1"/>
  <c r="N32" i="1"/>
  <c r="Q31" i="1"/>
  <c r="S30" i="1"/>
  <c r="N30" i="1"/>
  <c r="P11" i="1"/>
  <c r="N6" i="1"/>
  <c r="S10" i="1"/>
  <c r="O10" i="1"/>
  <c r="S8" i="1"/>
  <c r="O8" i="1"/>
  <c r="S6" i="1"/>
  <c r="O6" i="1"/>
  <c r="S13" i="1"/>
  <c r="O13" i="1"/>
  <c r="S11" i="1"/>
  <c r="O11" i="1"/>
  <c r="T14" i="1"/>
  <c r="R13" i="1"/>
  <c r="T12" i="1"/>
  <c r="R11" i="1"/>
  <c r="T10" i="1"/>
  <c r="R9" i="1"/>
  <c r="T8" i="1"/>
  <c r="R7" i="1"/>
  <c r="T6" i="1"/>
  <c r="O5" i="1"/>
  <c r="S5" i="1"/>
  <c r="P5" i="1"/>
  <c r="T5" i="1"/>
  <c r="Q5" i="1"/>
  <c r="U395" i="1"/>
  <c r="L395" i="1" s="1"/>
  <c r="Q395" i="1"/>
  <c r="U391" i="1"/>
  <c r="L391" i="1" s="1"/>
  <c r="U385" i="1"/>
  <c r="L385" i="1" s="1"/>
  <c r="U383" i="1"/>
  <c r="L383" i="1" s="1"/>
  <c r="Q383" i="1"/>
  <c r="U379" i="1"/>
  <c r="L379" i="1" s="1"/>
  <c r="Q377" i="1"/>
  <c r="N365" i="1"/>
  <c r="Q365" i="1"/>
  <c r="U360" i="1"/>
  <c r="L360" i="1" s="1"/>
  <c r="T393" i="1"/>
  <c r="P393" i="1"/>
  <c r="P389" i="1"/>
  <c r="P377" i="1"/>
  <c r="N374" i="1"/>
  <c r="S365" i="1"/>
  <c r="N357" i="1"/>
  <c r="Q357" i="1"/>
  <c r="S355" i="1"/>
  <c r="P352" i="1"/>
  <c r="T352" i="1"/>
  <c r="N352" i="1"/>
  <c r="S352" i="1"/>
  <c r="N347" i="1"/>
  <c r="P347" i="1"/>
  <c r="U347" i="1"/>
  <c r="L347" i="1" s="1"/>
  <c r="S345" i="1"/>
  <c r="P340" i="1"/>
  <c r="T340" i="1"/>
  <c r="Q340" i="1"/>
  <c r="N337" i="1"/>
  <c r="O337" i="1"/>
  <c r="T337" i="1"/>
  <c r="N329" i="1"/>
  <c r="O329" i="1"/>
  <c r="T329" i="1"/>
  <c r="Q329" i="1"/>
  <c r="P328" i="1"/>
  <c r="T328" i="1"/>
  <c r="N328" i="1"/>
  <c r="S328" i="1"/>
  <c r="Q328" i="1"/>
  <c r="U325" i="1"/>
  <c r="L325" i="1" s="1"/>
  <c r="U324" i="1"/>
  <c r="L324" i="1" s="1"/>
  <c r="P304" i="1"/>
  <c r="T304" i="1"/>
  <c r="N304" i="1"/>
  <c r="S304" i="1"/>
  <c r="O304" i="1"/>
  <c r="U304" i="1"/>
  <c r="L304" i="1" s="1"/>
  <c r="Q304" i="1"/>
  <c r="N289" i="1"/>
  <c r="O289" i="1"/>
  <c r="T289" i="1"/>
  <c r="P289" i="1"/>
  <c r="U289" i="1"/>
  <c r="L289" i="1" s="1"/>
  <c r="Q289" i="1"/>
  <c r="P244" i="1"/>
  <c r="T244" i="1"/>
  <c r="O244" i="1"/>
  <c r="U244" i="1"/>
  <c r="L244" i="1" s="1"/>
  <c r="Q244" i="1"/>
  <c r="N244" i="1"/>
  <c r="S244" i="1"/>
  <c r="N229" i="1"/>
  <c r="P229" i="1"/>
  <c r="U229" i="1"/>
  <c r="L229" i="1" s="1"/>
  <c r="Q229" i="1"/>
  <c r="O229" i="1"/>
  <c r="S229" i="1"/>
  <c r="T229" i="1"/>
  <c r="O188" i="1"/>
  <c r="S188" i="1"/>
  <c r="P188" i="1"/>
  <c r="T188" i="1"/>
  <c r="Q188" i="1"/>
  <c r="N188" i="1"/>
  <c r="U188" i="1"/>
  <c r="L188" i="1" s="1"/>
  <c r="O145" i="1"/>
  <c r="S145" i="1"/>
  <c r="P145" i="1"/>
  <c r="T145" i="1"/>
  <c r="N145" i="1"/>
  <c r="Q145" i="1"/>
  <c r="U145" i="1"/>
  <c r="L145" i="1" s="1"/>
  <c r="N123" i="1"/>
  <c r="O123" i="1"/>
  <c r="V123" i="1" s="1"/>
  <c r="T123" i="1"/>
  <c r="P123" i="1"/>
  <c r="W123" i="1" s="1"/>
  <c r="U123" i="1"/>
  <c r="L123" i="1" s="1"/>
  <c r="Q123" i="1"/>
  <c r="S123" i="1"/>
  <c r="N107" i="1"/>
  <c r="O107" i="1"/>
  <c r="T107" i="1"/>
  <c r="P107" i="1"/>
  <c r="U107" i="1"/>
  <c r="L107" i="1" s="1"/>
  <c r="Q107" i="1"/>
  <c r="S107" i="1"/>
  <c r="U389" i="1"/>
  <c r="L389" i="1" s="1"/>
  <c r="U387" i="1"/>
  <c r="L387" i="1" s="1"/>
  <c r="Q387" i="1"/>
  <c r="U381" i="1"/>
  <c r="L381" i="1" s="1"/>
  <c r="Q379" i="1"/>
  <c r="P371" i="1"/>
  <c r="T371" i="1"/>
  <c r="T365" i="1"/>
  <c r="P397" i="1"/>
  <c r="T391" i="1"/>
  <c r="T381" i="1"/>
  <c r="P381" i="1"/>
  <c r="T379" i="1"/>
  <c r="T377" i="1"/>
  <c r="S397" i="1"/>
  <c r="O397" i="1"/>
  <c r="Q396" i="1"/>
  <c r="O393" i="1"/>
  <c r="U392" i="1"/>
  <c r="L392" i="1" s="1"/>
  <c r="Q392" i="1"/>
  <c r="S391" i="1"/>
  <c r="O389" i="1"/>
  <c r="U388" i="1"/>
  <c r="L388" i="1" s="1"/>
  <c r="Q388" i="1"/>
  <c r="S387" i="1"/>
  <c r="U386" i="1"/>
  <c r="L386" i="1" s="1"/>
  <c r="Q386" i="1"/>
  <c r="S385" i="1"/>
  <c r="O385" i="1"/>
  <c r="U384" i="1"/>
  <c r="L384" i="1" s="1"/>
  <c r="Q384" i="1"/>
  <c r="S383" i="1"/>
  <c r="O383" i="1"/>
  <c r="U382" i="1"/>
  <c r="L382" i="1" s="1"/>
  <c r="Q382" i="1"/>
  <c r="O377" i="1"/>
  <c r="P375" i="1"/>
  <c r="T375" i="1"/>
  <c r="Q374" i="1"/>
  <c r="U372" i="1"/>
  <c r="L372" i="1" s="1"/>
  <c r="U371" i="1"/>
  <c r="L371" i="1" s="1"/>
  <c r="O371" i="1"/>
  <c r="N368" i="1"/>
  <c r="P367" i="1"/>
  <c r="T367" i="1"/>
  <c r="P365" i="1"/>
  <c r="P364" i="1"/>
  <c r="T364" i="1"/>
  <c r="Q364" i="1"/>
  <c r="N361" i="1"/>
  <c r="O361" i="1"/>
  <c r="T361" i="1"/>
  <c r="Q360" i="1"/>
  <c r="S357" i="1"/>
  <c r="Q355" i="1"/>
  <c r="P354" i="1"/>
  <c r="T354" i="1"/>
  <c r="O354" i="1"/>
  <c r="U354" i="1"/>
  <c r="L354" i="1" s="1"/>
  <c r="N349" i="1"/>
  <c r="Q349" i="1"/>
  <c r="O348" i="1"/>
  <c r="S347" i="1"/>
  <c r="P344" i="1"/>
  <c r="T344" i="1"/>
  <c r="N344" i="1"/>
  <c r="S344" i="1"/>
  <c r="N339" i="1"/>
  <c r="P339" i="1"/>
  <c r="U339" i="1"/>
  <c r="L339" i="1" s="1"/>
  <c r="Q338" i="1"/>
  <c r="S337" i="1"/>
  <c r="N333" i="1"/>
  <c r="Q333" i="1"/>
  <c r="O333" i="1"/>
  <c r="T333" i="1"/>
  <c r="P332" i="1"/>
  <c r="T332" i="1"/>
  <c r="Q332" i="1"/>
  <c r="N332" i="1"/>
  <c r="S332" i="1"/>
  <c r="U329" i="1"/>
  <c r="L329" i="1" s="1"/>
  <c r="U328" i="1"/>
  <c r="L328" i="1" s="1"/>
  <c r="S325" i="1"/>
  <c r="N317" i="1"/>
  <c r="Q317" i="1"/>
  <c r="O317" i="1"/>
  <c r="T317" i="1"/>
  <c r="N313" i="1"/>
  <c r="O313" i="1"/>
  <c r="T313" i="1"/>
  <c r="P313" i="1"/>
  <c r="U313" i="1"/>
  <c r="L313" i="1" s="1"/>
  <c r="Q313" i="1"/>
  <c r="P296" i="1"/>
  <c r="T296" i="1"/>
  <c r="N296" i="1"/>
  <c r="S296" i="1"/>
  <c r="O296" i="1"/>
  <c r="U296" i="1"/>
  <c r="L296" i="1" s="1"/>
  <c r="Q296" i="1"/>
  <c r="N281" i="1"/>
  <c r="O281" i="1"/>
  <c r="T281" i="1"/>
  <c r="P281" i="1"/>
  <c r="U281" i="1"/>
  <c r="L281" i="1" s="1"/>
  <c r="Q281" i="1"/>
  <c r="N277" i="1"/>
  <c r="P277" i="1"/>
  <c r="U277" i="1"/>
  <c r="L277" i="1" s="1"/>
  <c r="Q277" i="1"/>
  <c r="O277" i="1"/>
  <c r="S277" i="1"/>
  <c r="T277" i="1"/>
  <c r="P228" i="1"/>
  <c r="W228" i="1" s="1"/>
  <c r="T228" i="1"/>
  <c r="O228" i="1"/>
  <c r="V228" i="1" s="1"/>
  <c r="U228" i="1"/>
  <c r="L228" i="1" s="1"/>
  <c r="Q228" i="1"/>
  <c r="N228" i="1"/>
  <c r="S228" i="1"/>
  <c r="N213" i="1"/>
  <c r="P213" i="1"/>
  <c r="W213" i="1" s="1"/>
  <c r="U213" i="1"/>
  <c r="L213" i="1" s="1"/>
  <c r="Q213" i="1"/>
  <c r="O213" i="1"/>
  <c r="V213" i="1" s="1"/>
  <c r="S213" i="1"/>
  <c r="T213" i="1"/>
  <c r="N372" i="1"/>
  <c r="N345" i="1"/>
  <c r="O345" i="1"/>
  <c r="T345" i="1"/>
  <c r="T397" i="1"/>
  <c r="T395" i="1"/>
  <c r="P395" i="1"/>
  <c r="P391" i="1"/>
  <c r="T389" i="1"/>
  <c r="T387" i="1"/>
  <c r="P387" i="1"/>
  <c r="T385" i="1"/>
  <c r="P385" i="1"/>
  <c r="T383" i="1"/>
  <c r="P383" i="1"/>
  <c r="P379" i="1"/>
  <c r="P373" i="1"/>
  <c r="T373" i="1"/>
  <c r="Q372" i="1"/>
  <c r="Q371" i="1"/>
  <c r="P362" i="1"/>
  <c r="T362" i="1"/>
  <c r="O362" i="1"/>
  <c r="U362" i="1"/>
  <c r="L362" i="1" s="1"/>
  <c r="S395" i="1"/>
  <c r="O395" i="1"/>
  <c r="U394" i="1"/>
  <c r="L394" i="1" s="1"/>
  <c r="Q394" i="1"/>
  <c r="S393" i="1"/>
  <c r="O391" i="1"/>
  <c r="U390" i="1"/>
  <c r="L390" i="1" s="1"/>
  <c r="Q390" i="1"/>
  <c r="S389" i="1"/>
  <c r="O387" i="1"/>
  <c r="S381" i="1"/>
  <c r="O381" i="1"/>
  <c r="U380" i="1"/>
  <c r="L380" i="1" s="1"/>
  <c r="Q380" i="1"/>
  <c r="S379" i="1"/>
  <c r="O379" i="1"/>
  <c r="U378" i="1"/>
  <c r="L378" i="1" s="1"/>
  <c r="Q378" i="1"/>
  <c r="S377" i="1"/>
  <c r="N397" i="1"/>
  <c r="T396" i="1"/>
  <c r="T394" i="1"/>
  <c r="N393" i="1"/>
  <c r="T392" i="1"/>
  <c r="N391" i="1"/>
  <c r="T390" i="1"/>
  <c r="N389" i="1"/>
  <c r="T388" i="1"/>
  <c r="T386" i="1"/>
  <c r="N385" i="1"/>
  <c r="T384" i="1"/>
  <c r="T382" i="1"/>
  <c r="N381" i="1"/>
  <c r="T380" i="1"/>
  <c r="T378" i="1"/>
  <c r="T376" i="1"/>
  <c r="Q375" i="1"/>
  <c r="U374" i="1"/>
  <c r="L374" i="1" s="1"/>
  <c r="P374" i="1"/>
  <c r="U373" i="1"/>
  <c r="L373" i="1" s="1"/>
  <c r="O373" i="1"/>
  <c r="T372" i="1"/>
  <c r="O372" i="1"/>
  <c r="S371" i="1"/>
  <c r="N371" i="1"/>
  <c r="N370" i="1"/>
  <c r="P369" i="1"/>
  <c r="T369" i="1"/>
  <c r="Q368" i="1"/>
  <c r="Q367" i="1"/>
  <c r="U365" i="1"/>
  <c r="L365" i="1" s="1"/>
  <c r="O365" i="1"/>
  <c r="N363" i="1"/>
  <c r="P363" i="1"/>
  <c r="U363" i="1"/>
  <c r="L363" i="1" s="1"/>
  <c r="Q362" i="1"/>
  <c r="S361" i="1"/>
  <c r="P357" i="1"/>
  <c r="P356" i="1"/>
  <c r="T356" i="1"/>
  <c r="Q356" i="1"/>
  <c r="N353" i="1"/>
  <c r="O353" i="1"/>
  <c r="T353" i="1"/>
  <c r="Q352" i="1"/>
  <c r="S349" i="1"/>
  <c r="U348" i="1"/>
  <c r="L348" i="1" s="1"/>
  <c r="Q347" i="1"/>
  <c r="P346" i="1"/>
  <c r="T346" i="1"/>
  <c r="O346" i="1"/>
  <c r="U346" i="1"/>
  <c r="L346" i="1" s="1"/>
  <c r="P345" i="1"/>
  <c r="N341" i="1"/>
  <c r="Q341" i="1"/>
  <c r="O340" i="1"/>
  <c r="S339" i="1"/>
  <c r="Q337" i="1"/>
  <c r="P336" i="1"/>
  <c r="T336" i="1"/>
  <c r="N336" i="1"/>
  <c r="S336" i="1"/>
  <c r="U333" i="1"/>
  <c r="L333" i="1" s="1"/>
  <c r="U332" i="1"/>
  <c r="L332" i="1" s="1"/>
  <c r="S329" i="1"/>
  <c r="N321" i="1"/>
  <c r="O321" i="1"/>
  <c r="T321" i="1"/>
  <c r="Q321" i="1"/>
  <c r="P320" i="1"/>
  <c r="T320" i="1"/>
  <c r="N320" i="1"/>
  <c r="S320" i="1"/>
  <c r="Q320" i="1"/>
  <c r="U317" i="1"/>
  <c r="L317" i="1" s="1"/>
  <c r="N305" i="1"/>
  <c r="O305" i="1"/>
  <c r="T305" i="1"/>
  <c r="P305" i="1"/>
  <c r="U305" i="1"/>
  <c r="L305" i="1" s="1"/>
  <c r="Q305" i="1"/>
  <c r="P288" i="1"/>
  <c r="W288" i="1" s="1"/>
  <c r="T288" i="1"/>
  <c r="N288" i="1"/>
  <c r="S288" i="1"/>
  <c r="O288" i="1"/>
  <c r="V288" i="1" s="1"/>
  <c r="X288" i="1" s="1"/>
  <c r="U288" i="1"/>
  <c r="L288" i="1" s="1"/>
  <c r="Q288" i="1"/>
  <c r="P276" i="1"/>
  <c r="W276" i="1" s="1"/>
  <c r="T276" i="1"/>
  <c r="O276" i="1"/>
  <c r="V276" i="1" s="1"/>
  <c r="U276" i="1"/>
  <c r="L276" i="1" s="1"/>
  <c r="Q276" i="1"/>
  <c r="N276" i="1"/>
  <c r="S276" i="1"/>
  <c r="N261" i="1"/>
  <c r="P261" i="1"/>
  <c r="U261" i="1"/>
  <c r="L261" i="1" s="1"/>
  <c r="Q261" i="1"/>
  <c r="O261" i="1"/>
  <c r="S261" i="1"/>
  <c r="T261" i="1"/>
  <c r="P212" i="1"/>
  <c r="T212" i="1"/>
  <c r="O212" i="1"/>
  <c r="U212" i="1"/>
  <c r="L212" i="1" s="1"/>
  <c r="Q212" i="1"/>
  <c r="N212" i="1"/>
  <c r="S212" i="1"/>
  <c r="U397" i="1"/>
  <c r="L397" i="1" s="1"/>
  <c r="U393" i="1"/>
  <c r="L393" i="1" s="1"/>
  <c r="S372" i="1"/>
  <c r="P360" i="1"/>
  <c r="T360" i="1"/>
  <c r="N360" i="1"/>
  <c r="S360" i="1"/>
  <c r="N355" i="1"/>
  <c r="P355" i="1"/>
  <c r="U355" i="1"/>
  <c r="L355" i="1" s="1"/>
  <c r="P348" i="1"/>
  <c r="T348" i="1"/>
  <c r="Q348" i="1"/>
  <c r="U345" i="1"/>
  <c r="L345" i="1" s="1"/>
  <c r="P338" i="1"/>
  <c r="T338" i="1"/>
  <c r="O338" i="1"/>
  <c r="U338" i="1"/>
  <c r="L338" i="1" s="1"/>
  <c r="N325" i="1"/>
  <c r="Q325" i="1"/>
  <c r="O325" i="1"/>
  <c r="T325" i="1"/>
  <c r="P324" i="1"/>
  <c r="T324" i="1"/>
  <c r="Q324" i="1"/>
  <c r="N324" i="1"/>
  <c r="S324" i="1"/>
  <c r="P312" i="1"/>
  <c r="T312" i="1"/>
  <c r="N312" i="1"/>
  <c r="S312" i="1"/>
  <c r="O312" i="1"/>
  <c r="U312" i="1"/>
  <c r="L312" i="1" s="1"/>
  <c r="Q312" i="1"/>
  <c r="N297" i="1"/>
  <c r="O297" i="1"/>
  <c r="V297" i="1" s="1"/>
  <c r="T297" i="1"/>
  <c r="P297" i="1"/>
  <c r="W297" i="1" s="1"/>
  <c r="U297" i="1"/>
  <c r="L297" i="1" s="1"/>
  <c r="Q297" i="1"/>
  <c r="P280" i="1"/>
  <c r="T280" i="1"/>
  <c r="N280" i="1"/>
  <c r="S280" i="1"/>
  <c r="O280" i="1"/>
  <c r="U280" i="1"/>
  <c r="L280" i="1" s="1"/>
  <c r="Q280" i="1"/>
  <c r="P260" i="1"/>
  <c r="T260" i="1"/>
  <c r="O260" i="1"/>
  <c r="U260" i="1"/>
  <c r="L260" i="1" s="1"/>
  <c r="Q260" i="1"/>
  <c r="N260" i="1"/>
  <c r="S260" i="1"/>
  <c r="N245" i="1"/>
  <c r="P245" i="1"/>
  <c r="U245" i="1"/>
  <c r="L245" i="1" s="1"/>
  <c r="Q245" i="1"/>
  <c r="O245" i="1"/>
  <c r="S245" i="1"/>
  <c r="T245" i="1"/>
  <c r="N91" i="1"/>
  <c r="O91" i="1"/>
  <c r="S91" i="1"/>
  <c r="P91" i="1"/>
  <c r="Q91" i="1"/>
  <c r="T91" i="1"/>
  <c r="U91" i="1"/>
  <c r="L91" i="1" s="1"/>
  <c r="N64" i="1"/>
  <c r="O64" i="1"/>
  <c r="T64" i="1"/>
  <c r="P64" i="1"/>
  <c r="U64" i="1"/>
  <c r="L64" i="1" s="1"/>
  <c r="S64" i="1"/>
  <c r="Q64" i="1"/>
  <c r="N331" i="1"/>
  <c r="P330" i="1"/>
  <c r="T330" i="1"/>
  <c r="N323" i="1"/>
  <c r="P322" i="1"/>
  <c r="T322" i="1"/>
  <c r="S316" i="1"/>
  <c r="N315" i="1"/>
  <c r="P314" i="1"/>
  <c r="T314" i="1"/>
  <c r="S308" i="1"/>
  <c r="N307" i="1"/>
  <c r="T301" i="1"/>
  <c r="S300" i="1"/>
  <c r="N299" i="1"/>
  <c r="P298" i="1"/>
  <c r="T298" i="1"/>
  <c r="T293" i="1"/>
  <c r="S292" i="1"/>
  <c r="N291" i="1"/>
  <c r="P290" i="1"/>
  <c r="T290" i="1"/>
  <c r="T285" i="1"/>
  <c r="S284" i="1"/>
  <c r="N283" i="1"/>
  <c r="P282" i="1"/>
  <c r="W282" i="1" s="1"/>
  <c r="T282" i="1"/>
  <c r="U279" i="1"/>
  <c r="L279" i="1" s="1"/>
  <c r="N267" i="1"/>
  <c r="O267" i="1"/>
  <c r="V267" i="1" s="1"/>
  <c r="T267" i="1"/>
  <c r="P267" i="1"/>
  <c r="W267" i="1" s="1"/>
  <c r="U267" i="1"/>
  <c r="L267" i="1" s="1"/>
  <c r="P266" i="1"/>
  <c r="T266" i="1"/>
  <c r="N266" i="1"/>
  <c r="S266" i="1"/>
  <c r="O266" i="1"/>
  <c r="U266" i="1"/>
  <c r="L266" i="1" s="1"/>
  <c r="N251" i="1"/>
  <c r="O251" i="1"/>
  <c r="T251" i="1"/>
  <c r="P251" i="1"/>
  <c r="U251" i="1"/>
  <c r="L251" i="1" s="1"/>
  <c r="P250" i="1"/>
  <c r="T250" i="1"/>
  <c r="N250" i="1"/>
  <c r="S250" i="1"/>
  <c r="O250" i="1"/>
  <c r="U250" i="1"/>
  <c r="L250" i="1" s="1"/>
  <c r="N235" i="1"/>
  <c r="O235" i="1"/>
  <c r="T235" i="1"/>
  <c r="P235" i="1"/>
  <c r="U235" i="1"/>
  <c r="L235" i="1" s="1"/>
  <c r="P234" i="1"/>
  <c r="W234" i="1" s="1"/>
  <c r="T234" i="1"/>
  <c r="N234" i="1"/>
  <c r="S234" i="1"/>
  <c r="O234" i="1"/>
  <c r="V234" i="1" s="1"/>
  <c r="X234" i="1" s="1"/>
  <c r="U234" i="1"/>
  <c r="L234" i="1" s="1"/>
  <c r="N219" i="1"/>
  <c r="O219" i="1"/>
  <c r="V219" i="1" s="1"/>
  <c r="T219" i="1"/>
  <c r="P219" i="1"/>
  <c r="W219" i="1" s="1"/>
  <c r="U219" i="1"/>
  <c r="L219" i="1" s="1"/>
  <c r="P218" i="1"/>
  <c r="T218" i="1"/>
  <c r="N218" i="1"/>
  <c r="S218" i="1"/>
  <c r="O218" i="1"/>
  <c r="U218" i="1"/>
  <c r="L218" i="1" s="1"/>
  <c r="O196" i="1"/>
  <c r="S196" i="1"/>
  <c r="P196" i="1"/>
  <c r="T196" i="1"/>
  <c r="Q196" i="1"/>
  <c r="O190" i="1"/>
  <c r="S190" i="1"/>
  <c r="P190" i="1"/>
  <c r="T190" i="1"/>
  <c r="N190" i="1"/>
  <c r="Q190" i="1"/>
  <c r="N158" i="1"/>
  <c r="O158" i="1"/>
  <c r="T158" i="1"/>
  <c r="P158" i="1"/>
  <c r="U158" i="1"/>
  <c r="L158" i="1" s="1"/>
  <c r="Q158" i="1"/>
  <c r="S158" i="1"/>
  <c r="P122" i="1"/>
  <c r="T122" i="1"/>
  <c r="N122" i="1"/>
  <c r="S122" i="1"/>
  <c r="O122" i="1"/>
  <c r="U122" i="1"/>
  <c r="L122" i="1" s="1"/>
  <c r="Q122" i="1"/>
  <c r="P106" i="1"/>
  <c r="T106" i="1"/>
  <c r="N106" i="1"/>
  <c r="S106" i="1"/>
  <c r="O106" i="1"/>
  <c r="U106" i="1"/>
  <c r="L106" i="1" s="1"/>
  <c r="Q106" i="1"/>
  <c r="P316" i="1"/>
  <c r="T316" i="1"/>
  <c r="P308" i="1"/>
  <c r="T308" i="1"/>
  <c r="N301" i="1"/>
  <c r="P300" i="1"/>
  <c r="W300" i="1" s="1"/>
  <c r="T300" i="1"/>
  <c r="N293" i="1"/>
  <c r="P292" i="1"/>
  <c r="T292" i="1"/>
  <c r="N285" i="1"/>
  <c r="P284" i="1"/>
  <c r="T284" i="1"/>
  <c r="N279" i="1"/>
  <c r="Q279" i="1"/>
  <c r="N269" i="1"/>
  <c r="P269" i="1"/>
  <c r="U269" i="1"/>
  <c r="L269" i="1" s="1"/>
  <c r="Q269" i="1"/>
  <c r="P268" i="1"/>
  <c r="T268" i="1"/>
  <c r="O268" i="1"/>
  <c r="U268" i="1"/>
  <c r="L268" i="1" s="1"/>
  <c r="Q268" i="1"/>
  <c r="N253" i="1"/>
  <c r="P253" i="1"/>
  <c r="U253" i="1"/>
  <c r="L253" i="1" s="1"/>
  <c r="Q253" i="1"/>
  <c r="P252" i="1"/>
  <c r="W252" i="1" s="1"/>
  <c r="X252" i="1" s="1"/>
  <c r="T252" i="1"/>
  <c r="O252" i="1"/>
  <c r="V252" i="1" s="1"/>
  <c r="U252" i="1"/>
  <c r="L252" i="1" s="1"/>
  <c r="Q252" i="1"/>
  <c r="N237" i="1"/>
  <c r="P237" i="1"/>
  <c r="W237" i="1" s="1"/>
  <c r="U237" i="1"/>
  <c r="L237" i="1" s="1"/>
  <c r="Q237" i="1"/>
  <c r="P236" i="1"/>
  <c r="T236" i="1"/>
  <c r="O236" i="1"/>
  <c r="U236" i="1"/>
  <c r="L236" i="1" s="1"/>
  <c r="Q236" i="1"/>
  <c r="N221" i="1"/>
  <c r="P221" i="1"/>
  <c r="U221" i="1"/>
  <c r="L221" i="1" s="1"/>
  <c r="Q221" i="1"/>
  <c r="P220" i="1"/>
  <c r="T220" i="1"/>
  <c r="O220" i="1"/>
  <c r="U220" i="1"/>
  <c r="L220" i="1" s="1"/>
  <c r="Q220" i="1"/>
  <c r="N205" i="1"/>
  <c r="P205" i="1"/>
  <c r="U205" i="1"/>
  <c r="L205" i="1" s="1"/>
  <c r="Q205" i="1"/>
  <c r="P204" i="1"/>
  <c r="W204" i="1" s="1"/>
  <c r="X204" i="1" s="1"/>
  <c r="T204" i="1"/>
  <c r="O204" i="1"/>
  <c r="V204" i="1" s="1"/>
  <c r="U204" i="1"/>
  <c r="L204" i="1" s="1"/>
  <c r="Q204" i="1"/>
  <c r="O198" i="1"/>
  <c r="V198" i="1" s="1"/>
  <c r="X198" i="1" s="1"/>
  <c r="S198" i="1"/>
  <c r="P198" i="1"/>
  <c r="W198" i="1" s="1"/>
  <c r="T198" i="1"/>
  <c r="N198" i="1"/>
  <c r="Q198" i="1"/>
  <c r="N150" i="1"/>
  <c r="O150" i="1"/>
  <c r="V150" i="1" s="1"/>
  <c r="T150" i="1"/>
  <c r="P150" i="1"/>
  <c r="W150" i="1" s="1"/>
  <c r="U150" i="1"/>
  <c r="L150" i="1" s="1"/>
  <c r="Q150" i="1"/>
  <c r="N359" i="1"/>
  <c r="P358" i="1"/>
  <c r="T358" i="1"/>
  <c r="N351" i="1"/>
  <c r="P350" i="1"/>
  <c r="T350" i="1"/>
  <c r="N343" i="1"/>
  <c r="P342" i="1"/>
  <c r="T342" i="1"/>
  <c r="N335" i="1"/>
  <c r="P334" i="1"/>
  <c r="T334" i="1"/>
  <c r="U331" i="1"/>
  <c r="L331" i="1" s="1"/>
  <c r="P331" i="1"/>
  <c r="U330" i="1"/>
  <c r="L330" i="1" s="1"/>
  <c r="O330" i="1"/>
  <c r="N327" i="1"/>
  <c r="P326" i="1"/>
  <c r="T326" i="1"/>
  <c r="U323" i="1"/>
  <c r="L323" i="1" s="1"/>
  <c r="P323" i="1"/>
  <c r="U322" i="1"/>
  <c r="L322" i="1" s="1"/>
  <c r="O322" i="1"/>
  <c r="N319" i="1"/>
  <c r="P318" i="1"/>
  <c r="T318" i="1"/>
  <c r="Q316" i="1"/>
  <c r="U315" i="1"/>
  <c r="L315" i="1" s="1"/>
  <c r="P315" i="1"/>
  <c r="U314" i="1"/>
  <c r="L314" i="1" s="1"/>
  <c r="O314" i="1"/>
  <c r="N311" i="1"/>
  <c r="P310" i="1"/>
  <c r="T310" i="1"/>
  <c r="Q308" i="1"/>
  <c r="U307" i="1"/>
  <c r="L307" i="1" s="1"/>
  <c r="P307" i="1"/>
  <c r="N303" i="1"/>
  <c r="P302" i="1"/>
  <c r="T302" i="1"/>
  <c r="Q301" i="1"/>
  <c r="Q300" i="1"/>
  <c r="U299" i="1"/>
  <c r="L299" i="1" s="1"/>
  <c r="P299" i="1"/>
  <c r="U298" i="1"/>
  <c r="L298" i="1" s="1"/>
  <c r="O298" i="1"/>
  <c r="N295" i="1"/>
  <c r="P294" i="1"/>
  <c r="W294" i="1" s="1"/>
  <c r="T294" i="1"/>
  <c r="Q293" i="1"/>
  <c r="Q292" i="1"/>
  <c r="U291" i="1"/>
  <c r="L291" i="1" s="1"/>
  <c r="P291" i="1"/>
  <c r="W291" i="1" s="1"/>
  <c r="U290" i="1"/>
  <c r="L290" i="1" s="1"/>
  <c r="O290" i="1"/>
  <c r="N287" i="1"/>
  <c r="P286" i="1"/>
  <c r="T286" i="1"/>
  <c r="Q285" i="1"/>
  <c r="Q284" i="1"/>
  <c r="U283" i="1"/>
  <c r="L283" i="1" s="1"/>
  <c r="P283" i="1"/>
  <c r="U282" i="1"/>
  <c r="L282" i="1" s="1"/>
  <c r="O282" i="1"/>
  <c r="V282" i="1" s="1"/>
  <c r="X282" i="1" s="1"/>
  <c r="S279" i="1"/>
  <c r="N275" i="1"/>
  <c r="O275" i="1"/>
  <c r="T275" i="1"/>
  <c r="P275" i="1"/>
  <c r="U275" i="1"/>
  <c r="L275" i="1" s="1"/>
  <c r="P274" i="1"/>
  <c r="T274" i="1"/>
  <c r="N274" i="1"/>
  <c r="S274" i="1"/>
  <c r="O274" i="1"/>
  <c r="U274" i="1"/>
  <c r="L274" i="1" s="1"/>
  <c r="T269" i="1"/>
  <c r="S268" i="1"/>
  <c r="S267" i="1"/>
  <c r="N259" i="1"/>
  <c r="O259" i="1"/>
  <c r="T259" i="1"/>
  <c r="P259" i="1"/>
  <c r="U259" i="1"/>
  <c r="L259" i="1" s="1"/>
  <c r="P258" i="1"/>
  <c r="T258" i="1"/>
  <c r="N258" i="1"/>
  <c r="S258" i="1"/>
  <c r="O258" i="1"/>
  <c r="U258" i="1"/>
  <c r="L258" i="1" s="1"/>
  <c r="T253" i="1"/>
  <c r="S252" i="1"/>
  <c r="S251" i="1"/>
  <c r="N243" i="1"/>
  <c r="O243" i="1"/>
  <c r="V243" i="1" s="1"/>
  <c r="T243" i="1"/>
  <c r="P243" i="1"/>
  <c r="W243" i="1" s="1"/>
  <c r="U243" i="1"/>
  <c r="L243" i="1" s="1"/>
  <c r="P242" i="1"/>
  <c r="T242" i="1"/>
  <c r="N242" i="1"/>
  <c r="S242" i="1"/>
  <c r="O242" i="1"/>
  <c r="U242" i="1"/>
  <c r="L242" i="1" s="1"/>
  <c r="T237" i="1"/>
  <c r="S236" i="1"/>
  <c r="S235" i="1"/>
  <c r="N227" i="1"/>
  <c r="O227" i="1"/>
  <c r="T227" i="1"/>
  <c r="P227" i="1"/>
  <c r="U227" i="1"/>
  <c r="L227" i="1" s="1"/>
  <c r="P226" i="1"/>
  <c r="T226" i="1"/>
  <c r="N226" i="1"/>
  <c r="S226" i="1"/>
  <c r="O226" i="1"/>
  <c r="U226" i="1"/>
  <c r="L226" i="1" s="1"/>
  <c r="T221" i="1"/>
  <c r="S220" i="1"/>
  <c r="S219" i="1"/>
  <c r="N211" i="1"/>
  <c r="O211" i="1"/>
  <c r="T211" i="1"/>
  <c r="P211" i="1"/>
  <c r="U211" i="1"/>
  <c r="L211" i="1" s="1"/>
  <c r="P210" i="1"/>
  <c r="W210" i="1" s="1"/>
  <c r="T210" i="1"/>
  <c r="N210" i="1"/>
  <c r="S210" i="1"/>
  <c r="O210" i="1"/>
  <c r="V210" i="1" s="1"/>
  <c r="X210" i="1" s="1"/>
  <c r="U210" i="1"/>
  <c r="L210" i="1" s="1"/>
  <c r="T205" i="1"/>
  <c r="S204" i="1"/>
  <c r="U196" i="1"/>
  <c r="L196" i="1" s="1"/>
  <c r="U190" i="1"/>
  <c r="L190" i="1" s="1"/>
  <c r="P165" i="1"/>
  <c r="W165" i="1" s="1"/>
  <c r="T165" i="1"/>
  <c r="N165" i="1"/>
  <c r="S165" i="1"/>
  <c r="O165" i="1"/>
  <c r="V165" i="1" s="1"/>
  <c r="U165" i="1"/>
  <c r="L165" i="1" s="1"/>
  <c r="Q165" i="1"/>
  <c r="P278" i="1"/>
  <c r="T278" i="1"/>
  <c r="N271" i="1"/>
  <c r="P270" i="1"/>
  <c r="W270" i="1" s="1"/>
  <c r="T270" i="1"/>
  <c r="N263" i="1"/>
  <c r="P262" i="1"/>
  <c r="T262" i="1"/>
  <c r="N255" i="1"/>
  <c r="P254" i="1"/>
  <c r="T254" i="1"/>
  <c r="N247" i="1"/>
  <c r="P246" i="1"/>
  <c r="W246" i="1" s="1"/>
  <c r="X246" i="1" s="1"/>
  <c r="T246" i="1"/>
  <c r="N239" i="1"/>
  <c r="P238" i="1"/>
  <c r="T238" i="1"/>
  <c r="N231" i="1"/>
  <c r="P230" i="1"/>
  <c r="T230" i="1"/>
  <c r="N223" i="1"/>
  <c r="P222" i="1"/>
  <c r="W222" i="1" s="1"/>
  <c r="T222" i="1"/>
  <c r="N215" i="1"/>
  <c r="P214" i="1"/>
  <c r="T214" i="1"/>
  <c r="N207" i="1"/>
  <c r="P206" i="1"/>
  <c r="T206" i="1"/>
  <c r="O202" i="1"/>
  <c r="S202" i="1"/>
  <c r="P202" i="1"/>
  <c r="T202" i="1"/>
  <c r="O194" i="1"/>
  <c r="S194" i="1"/>
  <c r="P194" i="1"/>
  <c r="T194" i="1"/>
  <c r="O186" i="1"/>
  <c r="V186" i="1" s="1"/>
  <c r="X186" i="1" s="1"/>
  <c r="S186" i="1"/>
  <c r="P186" i="1"/>
  <c r="W186" i="1" s="1"/>
  <c r="T186" i="1"/>
  <c r="P157" i="1"/>
  <c r="T157" i="1"/>
  <c r="N157" i="1"/>
  <c r="S157" i="1"/>
  <c r="O157" i="1"/>
  <c r="U157" i="1"/>
  <c r="L157" i="1" s="1"/>
  <c r="Q157" i="1"/>
  <c r="O137" i="1"/>
  <c r="S137" i="1"/>
  <c r="P137" i="1"/>
  <c r="T137" i="1"/>
  <c r="N137" i="1"/>
  <c r="Q137" i="1"/>
  <c r="N131" i="1"/>
  <c r="O131" i="1"/>
  <c r="T131" i="1"/>
  <c r="P131" i="1"/>
  <c r="U131" i="1"/>
  <c r="L131" i="1" s="1"/>
  <c r="Q131" i="1"/>
  <c r="S131" i="1"/>
  <c r="N115" i="1"/>
  <c r="O115" i="1"/>
  <c r="T115" i="1"/>
  <c r="P115" i="1"/>
  <c r="U115" i="1"/>
  <c r="L115" i="1" s="1"/>
  <c r="Q115" i="1"/>
  <c r="S115" i="1"/>
  <c r="N99" i="1"/>
  <c r="O99" i="1"/>
  <c r="V99" i="1" s="1"/>
  <c r="T99" i="1"/>
  <c r="P99" i="1"/>
  <c r="W99" i="1" s="1"/>
  <c r="U99" i="1"/>
  <c r="L99" i="1" s="1"/>
  <c r="Q99" i="1"/>
  <c r="S99" i="1"/>
  <c r="P79" i="1"/>
  <c r="T79" i="1"/>
  <c r="N79" i="1"/>
  <c r="S79" i="1"/>
  <c r="O79" i="1"/>
  <c r="U79" i="1"/>
  <c r="L79" i="1" s="1"/>
  <c r="Q79" i="1"/>
  <c r="Q278" i="1"/>
  <c r="N273" i="1"/>
  <c r="P272" i="1"/>
  <c r="T272" i="1"/>
  <c r="Q271" i="1"/>
  <c r="Q270" i="1"/>
  <c r="N265" i="1"/>
  <c r="P264" i="1"/>
  <c r="T264" i="1"/>
  <c r="Q263" i="1"/>
  <c r="Q262" i="1"/>
  <c r="N257" i="1"/>
  <c r="P256" i="1"/>
  <c r="T256" i="1"/>
  <c r="Q255" i="1"/>
  <c r="Q254" i="1"/>
  <c r="N249" i="1"/>
  <c r="P248" i="1"/>
  <c r="T248" i="1"/>
  <c r="Q247" i="1"/>
  <c r="Q246" i="1"/>
  <c r="N241" i="1"/>
  <c r="P240" i="1"/>
  <c r="W240" i="1" s="1"/>
  <c r="X240" i="1" s="1"/>
  <c r="T240" i="1"/>
  <c r="Q239" i="1"/>
  <c r="Q238" i="1"/>
  <c r="N233" i="1"/>
  <c r="P232" i="1"/>
  <c r="T232" i="1"/>
  <c r="Q231" i="1"/>
  <c r="Q230" i="1"/>
  <c r="N225" i="1"/>
  <c r="P224" i="1"/>
  <c r="T224" i="1"/>
  <c r="Q223" i="1"/>
  <c r="Q222" i="1"/>
  <c r="N217" i="1"/>
  <c r="P216" i="1"/>
  <c r="W216" i="1" s="1"/>
  <c r="X216" i="1" s="1"/>
  <c r="T216" i="1"/>
  <c r="Q215" i="1"/>
  <c r="Q214" i="1"/>
  <c r="N209" i="1"/>
  <c r="P208" i="1"/>
  <c r="T208" i="1"/>
  <c r="Q207" i="1"/>
  <c r="Q206" i="1"/>
  <c r="O200" i="1"/>
  <c r="S200" i="1"/>
  <c r="P200" i="1"/>
  <c r="T200" i="1"/>
  <c r="O192" i="1"/>
  <c r="V192" i="1" s="1"/>
  <c r="S192" i="1"/>
  <c r="P192" i="1"/>
  <c r="W192" i="1" s="1"/>
  <c r="T192" i="1"/>
  <c r="O184" i="1"/>
  <c r="S184" i="1"/>
  <c r="P184" i="1"/>
  <c r="T184" i="1"/>
  <c r="N166" i="1"/>
  <c r="O166" i="1"/>
  <c r="T166" i="1"/>
  <c r="P166" i="1"/>
  <c r="U166" i="1"/>
  <c r="L166" i="1" s="1"/>
  <c r="Q166" i="1"/>
  <c r="P149" i="1"/>
  <c r="T149" i="1"/>
  <c r="N149" i="1"/>
  <c r="S149" i="1"/>
  <c r="O149" i="1"/>
  <c r="U149" i="1"/>
  <c r="L149" i="1" s="1"/>
  <c r="Q149" i="1"/>
  <c r="P130" i="1"/>
  <c r="T130" i="1"/>
  <c r="N130" i="1"/>
  <c r="S130" i="1"/>
  <c r="O130" i="1"/>
  <c r="U130" i="1"/>
  <c r="L130" i="1" s="1"/>
  <c r="Q130" i="1"/>
  <c r="P114" i="1"/>
  <c r="W114" i="1" s="1"/>
  <c r="T114" i="1"/>
  <c r="N114" i="1"/>
  <c r="S114" i="1"/>
  <c r="O114" i="1"/>
  <c r="V114" i="1" s="1"/>
  <c r="X114" i="1" s="1"/>
  <c r="U114" i="1"/>
  <c r="L114" i="1" s="1"/>
  <c r="Q114" i="1"/>
  <c r="P98" i="1"/>
  <c r="T98" i="1"/>
  <c r="N98" i="1"/>
  <c r="S98" i="1"/>
  <c r="O98" i="1"/>
  <c r="U98" i="1"/>
  <c r="L98" i="1" s="1"/>
  <c r="Q98" i="1"/>
  <c r="N81" i="1"/>
  <c r="O81" i="1"/>
  <c r="V81" i="1" s="1"/>
  <c r="S81" i="1"/>
  <c r="Q81" i="1"/>
  <c r="T81" i="1"/>
  <c r="P81" i="1"/>
  <c r="W81" i="1" s="1"/>
  <c r="U81" i="1"/>
  <c r="L81" i="1" s="1"/>
  <c r="N168" i="1"/>
  <c r="P167" i="1"/>
  <c r="T167" i="1"/>
  <c r="N160" i="1"/>
  <c r="P159" i="1"/>
  <c r="W159" i="1" s="1"/>
  <c r="T159" i="1"/>
  <c r="N152" i="1"/>
  <c r="P151" i="1"/>
  <c r="T151" i="1"/>
  <c r="O143" i="1"/>
  <c r="S143" i="1"/>
  <c r="P143" i="1"/>
  <c r="T143" i="1"/>
  <c r="O135" i="1"/>
  <c r="V135" i="1" s="1"/>
  <c r="S135" i="1"/>
  <c r="P135" i="1"/>
  <c r="W135" i="1" s="1"/>
  <c r="X135" i="1" s="1"/>
  <c r="T135" i="1"/>
  <c r="N133" i="1"/>
  <c r="P133" i="1"/>
  <c r="U133" i="1"/>
  <c r="L133" i="1" s="1"/>
  <c r="Q133" i="1"/>
  <c r="P132" i="1"/>
  <c r="W132" i="1" s="1"/>
  <c r="T132" i="1"/>
  <c r="O132" i="1"/>
  <c r="V132" i="1" s="1"/>
  <c r="X132" i="1" s="1"/>
  <c r="U132" i="1"/>
  <c r="L132" i="1" s="1"/>
  <c r="Q132" i="1"/>
  <c r="N125" i="1"/>
  <c r="P125" i="1"/>
  <c r="U125" i="1"/>
  <c r="L125" i="1" s="1"/>
  <c r="Q125" i="1"/>
  <c r="P124" i="1"/>
  <c r="T124" i="1"/>
  <c r="O124" i="1"/>
  <c r="U124" i="1"/>
  <c r="L124" i="1" s="1"/>
  <c r="Q124" i="1"/>
  <c r="N117" i="1"/>
  <c r="P117" i="1"/>
  <c r="W117" i="1" s="1"/>
  <c r="U117" i="1"/>
  <c r="L117" i="1" s="1"/>
  <c r="Q117" i="1"/>
  <c r="P116" i="1"/>
  <c r="T116" i="1"/>
  <c r="O116" i="1"/>
  <c r="U116" i="1"/>
  <c r="L116" i="1" s="1"/>
  <c r="Q116" i="1"/>
  <c r="N109" i="1"/>
  <c r="P109" i="1"/>
  <c r="U109" i="1"/>
  <c r="L109" i="1" s="1"/>
  <c r="Q109" i="1"/>
  <c r="P108" i="1"/>
  <c r="W108" i="1" s="1"/>
  <c r="T108" i="1"/>
  <c r="O108" i="1"/>
  <c r="V108" i="1" s="1"/>
  <c r="U108" i="1"/>
  <c r="L108" i="1" s="1"/>
  <c r="Q108" i="1"/>
  <c r="N101" i="1"/>
  <c r="P101" i="1"/>
  <c r="U101" i="1"/>
  <c r="L101" i="1" s="1"/>
  <c r="Q101" i="1"/>
  <c r="P100" i="1"/>
  <c r="T100" i="1"/>
  <c r="O100" i="1"/>
  <c r="U100" i="1"/>
  <c r="L100" i="1" s="1"/>
  <c r="Q100" i="1"/>
  <c r="N83" i="1"/>
  <c r="O83" i="1"/>
  <c r="S83" i="1"/>
  <c r="P83" i="1"/>
  <c r="Q83" i="1"/>
  <c r="N74" i="1"/>
  <c r="P74" i="1"/>
  <c r="U74" i="1"/>
  <c r="L74" i="1" s="1"/>
  <c r="Q74" i="1"/>
  <c r="O74" i="1"/>
  <c r="S74" i="1"/>
  <c r="N37" i="1"/>
  <c r="O37" i="1"/>
  <c r="S37" i="1"/>
  <c r="P37" i="1"/>
  <c r="Q37" i="1"/>
  <c r="T37" i="1"/>
  <c r="U37" i="1"/>
  <c r="L37" i="1" s="1"/>
  <c r="T182" i="1"/>
  <c r="P182" i="1"/>
  <c r="T180" i="1"/>
  <c r="P180" i="1"/>
  <c r="W180" i="1" s="1"/>
  <c r="T178" i="1"/>
  <c r="P178" i="1"/>
  <c r="T176" i="1"/>
  <c r="P176" i="1"/>
  <c r="T174" i="1"/>
  <c r="P174" i="1"/>
  <c r="W174" i="1" s="1"/>
  <c r="T172" i="1"/>
  <c r="S171" i="1"/>
  <c r="N170" i="1"/>
  <c r="P169" i="1"/>
  <c r="T169" i="1"/>
  <c r="Q168" i="1"/>
  <c r="Q167" i="1"/>
  <c r="T164" i="1"/>
  <c r="S163" i="1"/>
  <c r="N162" i="1"/>
  <c r="P161" i="1"/>
  <c r="T161" i="1"/>
  <c r="Q160" i="1"/>
  <c r="Q159" i="1"/>
  <c r="T156" i="1"/>
  <c r="S155" i="1"/>
  <c r="N154" i="1"/>
  <c r="P153" i="1"/>
  <c r="W153" i="1" s="1"/>
  <c r="T153" i="1"/>
  <c r="Q152" i="1"/>
  <c r="Q151" i="1"/>
  <c r="T148" i="1"/>
  <c r="S147" i="1"/>
  <c r="O141" i="1"/>
  <c r="V141" i="1" s="1"/>
  <c r="S141" i="1"/>
  <c r="P141" i="1"/>
  <c r="W141" i="1" s="1"/>
  <c r="T141" i="1"/>
  <c r="T133" i="1"/>
  <c r="S132" i="1"/>
  <c r="T125" i="1"/>
  <c r="S124" i="1"/>
  <c r="T117" i="1"/>
  <c r="S116" i="1"/>
  <c r="T109" i="1"/>
  <c r="S108" i="1"/>
  <c r="T101" i="1"/>
  <c r="S100" i="1"/>
  <c r="N80" i="1"/>
  <c r="O80" i="1"/>
  <c r="T80" i="1"/>
  <c r="P80" i="1"/>
  <c r="U80" i="1"/>
  <c r="L80" i="1" s="1"/>
  <c r="S80" i="1"/>
  <c r="P62" i="1"/>
  <c r="T62" i="1"/>
  <c r="N62" i="1"/>
  <c r="S62" i="1"/>
  <c r="O62" i="1"/>
  <c r="Q62" i="1"/>
  <c r="U62" i="1"/>
  <c r="L62" i="1" s="1"/>
  <c r="S182" i="1"/>
  <c r="S180" i="1"/>
  <c r="S178" i="1"/>
  <c r="S176" i="1"/>
  <c r="S174" i="1"/>
  <c r="N172" i="1"/>
  <c r="P171" i="1"/>
  <c r="W171" i="1" s="1"/>
  <c r="T171" i="1"/>
  <c r="U168" i="1"/>
  <c r="L168" i="1" s="1"/>
  <c r="P168" i="1"/>
  <c r="W168" i="1" s="1"/>
  <c r="U167" i="1"/>
  <c r="L167" i="1" s="1"/>
  <c r="O167" i="1"/>
  <c r="N164" i="1"/>
  <c r="P163" i="1"/>
  <c r="T163" i="1"/>
  <c r="U160" i="1"/>
  <c r="L160" i="1" s="1"/>
  <c r="P160" i="1"/>
  <c r="U159" i="1"/>
  <c r="L159" i="1" s="1"/>
  <c r="O159" i="1"/>
  <c r="V159" i="1" s="1"/>
  <c r="N156" i="1"/>
  <c r="P155" i="1"/>
  <c r="T155" i="1"/>
  <c r="U152" i="1"/>
  <c r="L152" i="1" s="1"/>
  <c r="P152" i="1"/>
  <c r="U151" i="1"/>
  <c r="L151" i="1" s="1"/>
  <c r="O151" i="1"/>
  <c r="N148" i="1"/>
  <c r="P147" i="1"/>
  <c r="W147" i="1" s="1"/>
  <c r="X147" i="1" s="1"/>
  <c r="T147" i="1"/>
  <c r="Q143" i="1"/>
  <c r="O139" i="1"/>
  <c r="S139" i="1"/>
  <c r="P139" i="1"/>
  <c r="T139" i="1"/>
  <c r="Q135" i="1"/>
  <c r="S133" i="1"/>
  <c r="S125" i="1"/>
  <c r="S117" i="1"/>
  <c r="S109" i="1"/>
  <c r="S101" i="1"/>
  <c r="N89" i="1"/>
  <c r="O89" i="1"/>
  <c r="S89" i="1"/>
  <c r="Q89" i="1"/>
  <c r="T89" i="1"/>
  <c r="U83" i="1"/>
  <c r="L83" i="1" s="1"/>
  <c r="P73" i="1"/>
  <c r="T73" i="1"/>
  <c r="O73" i="1"/>
  <c r="U73" i="1"/>
  <c r="L73" i="1" s="1"/>
  <c r="Q73" i="1"/>
  <c r="N73" i="1"/>
  <c r="N59" i="1"/>
  <c r="Q59" i="1"/>
  <c r="P59" i="1"/>
  <c r="S59" i="1"/>
  <c r="O59" i="1"/>
  <c r="T59" i="1"/>
  <c r="N57" i="1"/>
  <c r="P57" i="1"/>
  <c r="W57" i="1" s="1"/>
  <c r="U57" i="1"/>
  <c r="L57" i="1" s="1"/>
  <c r="O57" i="1"/>
  <c r="V57" i="1" s="1"/>
  <c r="Q57" i="1"/>
  <c r="T57" i="1"/>
  <c r="T129" i="1"/>
  <c r="S128" i="1"/>
  <c r="N127" i="1"/>
  <c r="P126" i="1"/>
  <c r="W126" i="1" s="1"/>
  <c r="T126" i="1"/>
  <c r="T121" i="1"/>
  <c r="S120" i="1"/>
  <c r="N119" i="1"/>
  <c r="P118" i="1"/>
  <c r="T118" i="1"/>
  <c r="T113" i="1"/>
  <c r="S112" i="1"/>
  <c r="N111" i="1"/>
  <c r="P110" i="1"/>
  <c r="T110" i="1"/>
  <c r="T105" i="1"/>
  <c r="S104" i="1"/>
  <c r="N103" i="1"/>
  <c r="P102" i="1"/>
  <c r="W102" i="1" s="1"/>
  <c r="T102" i="1"/>
  <c r="T97" i="1"/>
  <c r="S96" i="1"/>
  <c r="N95" i="1"/>
  <c r="N87" i="1"/>
  <c r="O87" i="1"/>
  <c r="V87" i="1" s="1"/>
  <c r="X87" i="1" s="1"/>
  <c r="S87" i="1"/>
  <c r="N66" i="1"/>
  <c r="P66" i="1"/>
  <c r="U66" i="1"/>
  <c r="L66" i="1" s="1"/>
  <c r="Q66" i="1"/>
  <c r="P65" i="1"/>
  <c r="T65" i="1"/>
  <c r="O65" i="1"/>
  <c r="U65" i="1"/>
  <c r="L65" i="1" s="1"/>
  <c r="Q65" i="1"/>
  <c r="N129" i="1"/>
  <c r="P128" i="1"/>
  <c r="T128" i="1"/>
  <c r="N121" i="1"/>
  <c r="P120" i="1"/>
  <c r="W120" i="1" s="1"/>
  <c r="T120" i="1"/>
  <c r="N113" i="1"/>
  <c r="P112" i="1"/>
  <c r="T112" i="1"/>
  <c r="N105" i="1"/>
  <c r="P104" i="1"/>
  <c r="T104" i="1"/>
  <c r="N97" i="1"/>
  <c r="P96" i="1"/>
  <c r="W96" i="1" s="1"/>
  <c r="T96" i="1"/>
  <c r="N93" i="1"/>
  <c r="O93" i="1"/>
  <c r="V93" i="1" s="1"/>
  <c r="X93" i="1" s="1"/>
  <c r="S93" i="1"/>
  <c r="N85" i="1"/>
  <c r="O85" i="1"/>
  <c r="S85" i="1"/>
  <c r="N72" i="1"/>
  <c r="O72" i="1"/>
  <c r="T72" i="1"/>
  <c r="P72" i="1"/>
  <c r="U72" i="1"/>
  <c r="L72" i="1" s="1"/>
  <c r="P71" i="1"/>
  <c r="T71" i="1"/>
  <c r="N71" i="1"/>
  <c r="S71" i="1"/>
  <c r="O71" i="1"/>
  <c r="U71" i="1"/>
  <c r="L71" i="1" s="1"/>
  <c r="N76" i="1"/>
  <c r="P75" i="1"/>
  <c r="W75" i="1" s="1"/>
  <c r="T75" i="1"/>
  <c r="N68" i="1"/>
  <c r="P67" i="1"/>
  <c r="T67" i="1"/>
  <c r="N63" i="1"/>
  <c r="O63" i="1"/>
  <c r="T63" i="1"/>
  <c r="P56" i="1"/>
  <c r="T56" i="1"/>
  <c r="O56" i="1"/>
  <c r="U56" i="1"/>
  <c r="L56" i="1" s="1"/>
  <c r="N49" i="1"/>
  <c r="O49" i="1"/>
  <c r="T49" i="1"/>
  <c r="P49" i="1"/>
  <c r="U49" i="1"/>
  <c r="L49" i="1" s="1"/>
  <c r="P48" i="1"/>
  <c r="W48" i="1" s="1"/>
  <c r="T48" i="1"/>
  <c r="N48" i="1"/>
  <c r="S48" i="1"/>
  <c r="O48" i="1"/>
  <c r="V48" i="1" s="1"/>
  <c r="X48" i="1" s="1"/>
  <c r="U48" i="1"/>
  <c r="L48" i="1" s="1"/>
  <c r="N41" i="1"/>
  <c r="O41" i="1"/>
  <c r="T41" i="1"/>
  <c r="P41" i="1"/>
  <c r="U41" i="1"/>
  <c r="L41" i="1" s="1"/>
  <c r="P40" i="1"/>
  <c r="T40" i="1"/>
  <c r="N40" i="1"/>
  <c r="S40" i="1"/>
  <c r="O40" i="1"/>
  <c r="U40" i="1"/>
  <c r="L40" i="1" s="1"/>
  <c r="T94" i="1"/>
  <c r="T92" i="1"/>
  <c r="T90" i="1"/>
  <c r="T88" i="1"/>
  <c r="T86" i="1"/>
  <c r="T84" i="1"/>
  <c r="T82" i="1"/>
  <c r="N78" i="1"/>
  <c r="P77" i="1"/>
  <c r="T77" i="1"/>
  <c r="Q76" i="1"/>
  <c r="Q75" i="1"/>
  <c r="N70" i="1"/>
  <c r="P69" i="1"/>
  <c r="T69" i="1"/>
  <c r="Q68" i="1"/>
  <c r="Q67" i="1"/>
  <c r="S63" i="1"/>
  <c r="P58" i="1"/>
  <c r="T58" i="1"/>
  <c r="Q58" i="1"/>
  <c r="N51" i="1"/>
  <c r="P51" i="1"/>
  <c r="W51" i="1" s="1"/>
  <c r="U51" i="1"/>
  <c r="L51" i="1" s="1"/>
  <c r="Q51" i="1"/>
  <c r="P50" i="1"/>
  <c r="T50" i="1"/>
  <c r="O50" i="1"/>
  <c r="U50" i="1"/>
  <c r="L50" i="1" s="1"/>
  <c r="Q50" i="1"/>
  <c r="N43" i="1"/>
  <c r="P43" i="1"/>
  <c r="U43" i="1"/>
  <c r="L43" i="1" s="1"/>
  <c r="Q43" i="1"/>
  <c r="P42" i="1"/>
  <c r="W42" i="1" s="1"/>
  <c r="T42" i="1"/>
  <c r="O42" i="1"/>
  <c r="V42" i="1" s="1"/>
  <c r="U42" i="1"/>
  <c r="L42" i="1" s="1"/>
  <c r="Q42" i="1"/>
  <c r="N35" i="1"/>
  <c r="O35" i="1"/>
  <c r="S35" i="1"/>
  <c r="Q35" i="1"/>
  <c r="T35" i="1"/>
  <c r="N61" i="1"/>
  <c r="P60" i="1"/>
  <c r="W60" i="1" s="1"/>
  <c r="T60" i="1"/>
  <c r="T55" i="1"/>
  <c r="S54" i="1"/>
  <c r="N53" i="1"/>
  <c r="P52" i="1"/>
  <c r="T52" i="1"/>
  <c r="T47" i="1"/>
  <c r="S46" i="1"/>
  <c r="N45" i="1"/>
  <c r="P44" i="1"/>
  <c r="T44" i="1"/>
  <c r="T39" i="1"/>
  <c r="S38" i="1"/>
  <c r="N33" i="1"/>
  <c r="O33" i="1"/>
  <c r="S33" i="1"/>
  <c r="N55" i="1"/>
  <c r="P54" i="1"/>
  <c r="W54" i="1" s="1"/>
  <c r="X54" i="1" s="1"/>
  <c r="T54" i="1"/>
  <c r="N47" i="1"/>
  <c r="P46" i="1"/>
  <c r="T46" i="1"/>
  <c r="N39" i="1"/>
  <c r="P38" i="1"/>
  <c r="T38" i="1"/>
  <c r="N31" i="1"/>
  <c r="O31" i="1"/>
  <c r="S31" i="1"/>
  <c r="T36" i="1"/>
  <c r="T34" i="1"/>
  <c r="T32" i="1"/>
  <c r="T30" i="1"/>
  <c r="Q25" i="1"/>
  <c r="T29" i="1"/>
  <c r="P29" i="1"/>
  <c r="N28" i="1"/>
  <c r="T27" i="1"/>
  <c r="P27" i="1"/>
  <c r="N26" i="1"/>
  <c r="T25" i="1"/>
  <c r="P25" i="1"/>
  <c r="N24" i="1"/>
  <c r="T23" i="1"/>
  <c r="P23" i="1"/>
  <c r="N22" i="1"/>
  <c r="T21" i="1"/>
  <c r="P21" i="1"/>
  <c r="N20" i="1"/>
  <c r="T19" i="1"/>
  <c r="P19" i="1"/>
  <c r="N18" i="1"/>
  <c r="T17" i="1"/>
  <c r="P17" i="1"/>
  <c r="N16" i="1"/>
  <c r="U25" i="1"/>
  <c r="L25" i="1" s="1"/>
  <c r="O29" i="1"/>
  <c r="S27" i="1"/>
  <c r="O27" i="1"/>
  <c r="U26" i="1"/>
  <c r="L26" i="1" s="1"/>
  <c r="Q26" i="1"/>
  <c r="S25" i="1"/>
  <c r="O25" i="1"/>
  <c r="S23" i="1"/>
  <c r="O23" i="1"/>
  <c r="S21" i="1"/>
  <c r="O21" i="1"/>
  <c r="S19" i="1"/>
  <c r="O19" i="1"/>
  <c r="S17" i="1"/>
  <c r="O17" i="1"/>
  <c r="Q29" i="1"/>
  <c r="Q23" i="1"/>
  <c r="S29" i="1"/>
  <c r="Q22" i="1"/>
  <c r="T28" i="1"/>
  <c r="T26" i="1"/>
  <c r="T24" i="1"/>
  <c r="T22" i="1"/>
  <c r="T20" i="1"/>
  <c r="T18" i="1"/>
  <c r="T16" i="1"/>
  <c r="X174" i="1" l="1"/>
  <c r="X120" i="1"/>
  <c r="X102" i="1"/>
  <c r="X126" i="1"/>
  <c r="X15" i="1"/>
  <c r="X171" i="1"/>
  <c r="X294" i="1"/>
  <c r="X249" i="1"/>
  <c r="X222" i="1"/>
  <c r="X285" i="1"/>
  <c r="X279" i="1"/>
  <c r="X165" i="1"/>
  <c r="X180" i="1"/>
  <c r="X42" i="1"/>
  <c r="X159" i="1"/>
  <c r="X108" i="1"/>
  <c r="X81" i="1"/>
  <c r="X99" i="1"/>
  <c r="X243" i="1"/>
  <c r="X219" i="1"/>
  <c r="X297" i="1"/>
  <c r="X276" i="1"/>
  <c r="X228" i="1"/>
  <c r="X168" i="1"/>
  <c r="X201" i="1"/>
  <c r="X183" i="1"/>
  <c r="X153" i="1"/>
  <c r="X225" i="1"/>
  <c r="X117" i="1"/>
  <c r="X57" i="1"/>
  <c r="X141" i="1"/>
  <c r="X192" i="1"/>
  <c r="X150" i="1"/>
  <c r="X267" i="1"/>
  <c r="X213" i="1"/>
  <c r="X123" i="1"/>
  <c r="X60" i="1"/>
  <c r="X51" i="1"/>
  <c r="X96" i="1"/>
  <c r="X75" i="1"/>
  <c r="X237" i="1"/>
  <c r="X300" i="1"/>
  <c r="X195" i="1"/>
  <c r="X270" i="1"/>
  <c r="X144" i="1"/>
  <c r="X129" i="1"/>
  <c r="X105" i="1"/>
  <c r="X291" i="1"/>
</calcChain>
</file>

<file path=xl/sharedStrings.xml><?xml version="1.0" encoding="utf-8"?>
<sst xmlns="http://schemas.openxmlformats.org/spreadsheetml/2006/main" count="891" uniqueCount="53">
  <si>
    <t>Version=1.0</t>
  </si>
  <si>
    <t>거래일자</t>
  </si>
  <si>
    <t>거래종류</t>
  </si>
  <si>
    <t>통화</t>
  </si>
  <si>
    <t>거래수량</t>
  </si>
  <si>
    <t>거래금액</t>
  </si>
  <si>
    <t>정산금액</t>
  </si>
  <si>
    <t>세금합</t>
  </si>
  <si>
    <t>인지세</t>
  </si>
  <si>
    <t>미수(원/주)</t>
  </si>
  <si>
    <t>변제합</t>
  </si>
  <si>
    <t>매체구분</t>
  </si>
  <si>
    <t>종목코드</t>
  </si>
  <si>
    <t>적요명</t>
  </si>
  <si>
    <t>거래단가/환율</t>
  </si>
  <si>
    <t>예수금잔고</t>
  </si>
  <si>
    <t>외화예수금잔고</t>
  </si>
  <si>
    <t>유가금잔</t>
  </si>
  <si>
    <t>연체합</t>
  </si>
  <si>
    <t>처리시간</t>
  </si>
  <si>
    <t>거래소</t>
  </si>
  <si>
    <t>종목명</t>
  </si>
  <si>
    <t>거래금액(외)</t>
  </si>
  <si>
    <t>정산금액(외)</t>
  </si>
  <si>
    <t>수수료(외)</t>
  </si>
  <si>
    <t>미수(외)</t>
  </si>
  <si>
    <t>변제합(외)</t>
  </si>
  <si>
    <t>외국납부세액</t>
  </si>
  <si>
    <t>입출금</t>
  </si>
  <si>
    <t>USD</t>
  </si>
  <si>
    <t>영웅문Global</t>
  </si>
  <si>
    <t>대체외화입금</t>
  </si>
  <si>
    <t>대체외화출금</t>
  </si>
  <si>
    <t>매매</t>
  </si>
  <si>
    <t>TQQQ</t>
  </si>
  <si>
    <t>매수</t>
  </si>
  <si>
    <t>미국</t>
  </si>
  <si>
    <t>PROETFULTRAPROQQQ</t>
  </si>
  <si>
    <t>KRW</t>
  </si>
  <si>
    <t>영웅문S Global</t>
  </si>
  <si>
    <t>대체입금</t>
  </si>
  <si>
    <t>환전</t>
  </si>
  <si>
    <t>외화매수</t>
  </si>
  <si>
    <t>입출고</t>
  </si>
  <si>
    <t>지점</t>
  </si>
  <si>
    <t>액면분할병합출고</t>
  </si>
  <si>
    <t>액면분할병합입고</t>
  </si>
  <si>
    <t>배당금(외화)입금</t>
  </si>
  <si>
    <t>거래단가</t>
    <phoneticPr fontId="1" type="noConversion"/>
  </si>
  <si>
    <t>거래수량</t>
    <phoneticPr fontId="1" type="noConversion"/>
  </si>
  <si>
    <t>거래금액</t>
    <phoneticPr fontId="1" type="noConversion"/>
  </si>
  <si>
    <t>합계</t>
    <phoneticPr fontId="1" type="noConversion"/>
  </si>
  <si>
    <t>일자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</si>
</sst>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21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6B0C-9EA5-4AF0-BB85-C4490D3E6B47}">
  <sheetPr filterMode="1"/>
  <dimension ref="A1:AC397"/>
  <sheetViews>
    <sheetView tabSelected="1" workbookViewId="0">
      <selection activeCell="AF90" sqref="AF90"/>
    </sheetView>
  </sheetViews>
  <sheetFormatPr defaultRowHeight="16.5" x14ac:dyDescent="0.3"/>
  <cols>
    <col min="1" max="1" width="11.75" bestFit="1" customWidth="1"/>
    <col min="2" max="2" width="23.25" hidden="1" customWidth="1"/>
    <col min="3" max="3" width="13.875" hidden="1" customWidth="1"/>
    <col min="4" max="4" width="9" hidden="1" customWidth="1"/>
    <col min="5" max="5" width="12.375" hidden="1" customWidth="1"/>
    <col min="6" max="6" width="15.125" hidden="1" customWidth="1"/>
    <col min="7" max="7" width="10.25" hidden="1" customWidth="1"/>
    <col min="8" max="8" width="9" hidden="1" customWidth="1"/>
    <col min="9" max="9" width="11.125" hidden="1" customWidth="1"/>
    <col min="10" max="10" width="10.25" hidden="1" customWidth="1"/>
    <col min="11" max="11" width="14.875" hidden="1" customWidth="1"/>
    <col min="12" max="12" width="11.125" hidden="1" customWidth="1"/>
    <col min="13" max="13" width="0" hidden="1" customWidth="1"/>
    <col min="14" max="14" width="17.25" hidden="1" customWidth="1"/>
    <col min="15" max="20" width="0" hidden="1" customWidth="1"/>
    <col min="21" max="21" width="17.125" style="8" customWidth="1"/>
  </cols>
  <sheetData>
    <row r="1" spans="1:24" x14ac:dyDescent="0.3">
      <c r="A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1" t="s">
        <v>9</v>
      </c>
      <c r="J2" t="s">
        <v>10</v>
      </c>
      <c r="K2" t="s">
        <v>11</v>
      </c>
    </row>
    <row r="3" spans="1:24" x14ac:dyDescent="0.3">
      <c r="A3" t="s">
        <v>12</v>
      </c>
      <c r="B3" t="s">
        <v>13</v>
      </c>
      <c r="C3" s="1" t="s">
        <v>14</v>
      </c>
      <c r="E3" t="s">
        <v>15</v>
      </c>
      <c r="F3" t="s">
        <v>16</v>
      </c>
      <c r="H3" t="s">
        <v>17</v>
      </c>
      <c r="J3" t="s">
        <v>18</v>
      </c>
      <c r="K3" t="s">
        <v>19</v>
      </c>
      <c r="L3" t="s">
        <v>52</v>
      </c>
      <c r="O3" t="s">
        <v>48</v>
      </c>
      <c r="P3" t="s">
        <v>49</v>
      </c>
      <c r="R3" t="s">
        <v>50</v>
      </c>
      <c r="T3" t="s">
        <v>51</v>
      </c>
      <c r="U3" s="8" t="s">
        <v>52</v>
      </c>
      <c r="V3" s="7" t="s">
        <v>48</v>
      </c>
      <c r="W3" s="7" t="s">
        <v>49</v>
      </c>
      <c r="X3" s="7" t="s">
        <v>50</v>
      </c>
    </row>
    <row r="4" spans="1:24" x14ac:dyDescent="0.3">
      <c r="A4" t="s">
        <v>20</v>
      </c>
      <c r="B4" t="s">
        <v>21</v>
      </c>
      <c r="E4" t="s">
        <v>22</v>
      </c>
      <c r="F4" t="s">
        <v>23</v>
      </c>
      <c r="G4" t="s">
        <v>24</v>
      </c>
      <c r="H4" t="s">
        <v>25</v>
      </c>
      <c r="J4" t="s">
        <v>26</v>
      </c>
      <c r="K4" s="6" t="s">
        <v>27</v>
      </c>
      <c r="L4" s="6"/>
      <c r="M4" s="6"/>
      <c r="N4" s="6"/>
      <c r="O4" s="6"/>
      <c r="P4" s="6"/>
      <c r="Q4" s="6"/>
      <c r="R4" s="6"/>
      <c r="S4" s="6"/>
      <c r="T4" s="6"/>
    </row>
    <row r="5" spans="1:24" hidden="1" x14ac:dyDescent="0.3">
      <c r="A5" s="2">
        <v>44368</v>
      </c>
      <c r="B5" t="s">
        <v>28</v>
      </c>
      <c r="C5" t="s">
        <v>29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30</v>
      </c>
      <c r="L5" s="8" t="str">
        <f>U5</f>
        <v>-</v>
      </c>
      <c r="M5" s="7" t="str">
        <f>IF(A5="TQQQ",A5,"-")</f>
        <v>-</v>
      </c>
      <c r="N5" s="7" t="str">
        <f>IF($M5="TQQQ",B5,"-")</f>
        <v>-</v>
      </c>
      <c r="O5" s="7" t="str">
        <f t="shared" ref="O5" si="0">IF($M5="TQQQ",C5,"-")</f>
        <v>-</v>
      </c>
      <c r="P5" s="7" t="str">
        <f>IF($M5="TQQQ",D4,"-")</f>
        <v>-</v>
      </c>
      <c r="Q5" s="7" t="str">
        <f t="shared" ref="Q5" si="1">IF($M5="TQQQ",E5,"-")</f>
        <v>-</v>
      </c>
      <c r="R5" s="7" t="str">
        <f t="shared" ref="R5" si="2">IF($M5="TQQQ",F5,"-")</f>
        <v>-</v>
      </c>
      <c r="S5" s="7" t="str">
        <f t="shared" ref="S5" si="3">IF($M5="TQQQ",G5,"-")</f>
        <v>-</v>
      </c>
      <c r="T5" s="7" t="str">
        <f t="shared" ref="T5" si="4">IF($M5="TQQQ",H5,"-")</f>
        <v>-</v>
      </c>
      <c r="U5" s="8" t="str">
        <f>IF($M5="TQQQ",A4,"-")</f>
        <v>-</v>
      </c>
    </row>
    <row r="6" spans="1:24" hidden="1" x14ac:dyDescent="0.3">
      <c r="B6" t="s">
        <v>31</v>
      </c>
      <c r="C6">
        <v>0</v>
      </c>
      <c r="E6">
        <v>0</v>
      </c>
      <c r="F6" s="3">
        <v>6000</v>
      </c>
      <c r="H6">
        <v>0</v>
      </c>
      <c r="J6">
        <v>0</v>
      </c>
      <c r="K6" s="4">
        <v>0.94244212962962959</v>
      </c>
      <c r="L6" s="8" t="str">
        <f t="shared" ref="L6:L14" si="5">U6</f>
        <v>-</v>
      </c>
      <c r="M6" s="7" t="str">
        <f t="shared" ref="M6:M14" si="6">IF(A6="TQQQ",A6,"-")</f>
        <v>-</v>
      </c>
      <c r="N6" s="7" t="str">
        <f t="shared" ref="N6:N14" si="7">IF($M6="TQQQ",B6,"-")</f>
        <v>-</v>
      </c>
      <c r="O6" s="7" t="str">
        <f t="shared" ref="O6:O14" si="8">IF($M6="TQQQ",C6,"-")</f>
        <v>-</v>
      </c>
      <c r="P6" s="7" t="str">
        <f t="shared" ref="P6:P14" si="9">IF($M6="TQQQ",D5,"-")</f>
        <v>-</v>
      </c>
      <c r="Q6" s="7" t="str">
        <f t="shared" ref="Q6:Q14" si="10">IF($M6="TQQQ",E6,"-")</f>
        <v>-</v>
      </c>
      <c r="R6" s="7" t="str">
        <f t="shared" ref="R6:R14" si="11">IF($M6="TQQQ",F6,"-")</f>
        <v>-</v>
      </c>
      <c r="S6" s="7" t="str">
        <f t="shared" ref="S6:S14" si="12">IF($M6="TQQQ",G6,"-")</f>
        <v>-</v>
      </c>
      <c r="T6" s="7" t="str">
        <f t="shared" ref="T6:T14" si="13">IF($M6="TQQQ",H6,"-")</f>
        <v>-</v>
      </c>
      <c r="U6" s="8" t="str">
        <f t="shared" ref="U6:U14" si="14">IF($M6="TQQQ",A5,"-")</f>
        <v>-</v>
      </c>
    </row>
    <row r="7" spans="1:24" hidden="1" x14ac:dyDescent="0.3">
      <c r="E7" s="3">
        <v>6000</v>
      </c>
      <c r="F7" s="3">
        <v>6000</v>
      </c>
      <c r="G7">
        <v>0</v>
      </c>
      <c r="H7">
        <v>0</v>
      </c>
      <c r="J7">
        <v>0</v>
      </c>
      <c r="K7">
        <v>0</v>
      </c>
      <c r="L7" s="8" t="str">
        <f t="shared" si="5"/>
        <v>-</v>
      </c>
      <c r="M7" s="7" t="str">
        <f t="shared" si="6"/>
        <v>-</v>
      </c>
      <c r="N7" s="7" t="str">
        <f t="shared" si="7"/>
        <v>-</v>
      </c>
      <c r="O7" s="7" t="str">
        <f t="shared" si="8"/>
        <v>-</v>
      </c>
      <c r="P7" s="7" t="str">
        <f t="shared" si="9"/>
        <v>-</v>
      </c>
      <c r="Q7" s="7" t="str">
        <f t="shared" si="10"/>
        <v>-</v>
      </c>
      <c r="R7" s="7" t="str">
        <f t="shared" si="11"/>
        <v>-</v>
      </c>
      <c r="S7" s="7" t="str">
        <f t="shared" si="12"/>
        <v>-</v>
      </c>
      <c r="T7" s="7" t="str">
        <f t="shared" si="13"/>
        <v>-</v>
      </c>
      <c r="U7" s="8" t="str">
        <f t="shared" si="14"/>
        <v>-</v>
      </c>
    </row>
    <row r="8" spans="1:24" hidden="1" x14ac:dyDescent="0.3">
      <c r="A8" s="2">
        <v>44368</v>
      </c>
      <c r="B8" t="s">
        <v>28</v>
      </c>
      <c r="C8" t="s">
        <v>29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30</v>
      </c>
      <c r="L8" s="8" t="str">
        <f t="shared" si="5"/>
        <v>-</v>
      </c>
      <c r="M8" s="7" t="str">
        <f t="shared" si="6"/>
        <v>-</v>
      </c>
      <c r="N8" s="7" t="str">
        <f t="shared" si="7"/>
        <v>-</v>
      </c>
      <c r="O8" s="7" t="str">
        <f t="shared" si="8"/>
        <v>-</v>
      </c>
      <c r="P8" s="7" t="str">
        <f t="shared" si="9"/>
        <v>-</v>
      </c>
      <c r="Q8" s="7" t="str">
        <f t="shared" si="10"/>
        <v>-</v>
      </c>
      <c r="R8" s="7" t="str">
        <f t="shared" si="11"/>
        <v>-</v>
      </c>
      <c r="S8" s="7" t="str">
        <f t="shared" si="12"/>
        <v>-</v>
      </c>
      <c r="T8" s="7" t="str">
        <f t="shared" si="13"/>
        <v>-</v>
      </c>
      <c r="U8" s="8" t="str">
        <f t="shared" si="14"/>
        <v>-</v>
      </c>
    </row>
    <row r="9" spans="1:24" hidden="1" x14ac:dyDescent="0.3">
      <c r="B9" t="s">
        <v>31</v>
      </c>
      <c r="C9">
        <v>0</v>
      </c>
      <c r="E9">
        <v>0</v>
      </c>
      <c r="F9" s="3">
        <v>12000</v>
      </c>
      <c r="H9">
        <v>0</v>
      </c>
      <c r="J9">
        <v>0</v>
      </c>
      <c r="K9" s="4">
        <v>0.94302083333333331</v>
      </c>
      <c r="L9" s="8" t="str">
        <f t="shared" si="5"/>
        <v>-</v>
      </c>
      <c r="M9" s="7" t="str">
        <f t="shared" si="6"/>
        <v>-</v>
      </c>
      <c r="N9" s="7" t="str">
        <f t="shared" si="7"/>
        <v>-</v>
      </c>
      <c r="O9" s="7" t="str">
        <f t="shared" si="8"/>
        <v>-</v>
      </c>
      <c r="P9" s="7" t="str">
        <f t="shared" si="9"/>
        <v>-</v>
      </c>
      <c r="Q9" s="7" t="str">
        <f t="shared" si="10"/>
        <v>-</v>
      </c>
      <c r="R9" s="7" t="str">
        <f t="shared" si="11"/>
        <v>-</v>
      </c>
      <c r="S9" s="7" t="str">
        <f t="shared" si="12"/>
        <v>-</v>
      </c>
      <c r="T9" s="7" t="str">
        <f t="shared" si="13"/>
        <v>-</v>
      </c>
      <c r="U9" s="8" t="str">
        <f t="shared" si="14"/>
        <v>-</v>
      </c>
    </row>
    <row r="10" spans="1:24" hidden="1" x14ac:dyDescent="0.3">
      <c r="E10" s="3">
        <v>6000</v>
      </c>
      <c r="F10" s="3">
        <v>6000</v>
      </c>
      <c r="G10">
        <v>0</v>
      </c>
      <c r="H10">
        <v>0</v>
      </c>
      <c r="J10">
        <v>0</v>
      </c>
      <c r="K10">
        <v>0</v>
      </c>
      <c r="L10" s="8" t="str">
        <f t="shared" si="5"/>
        <v>-</v>
      </c>
      <c r="M10" s="7" t="str">
        <f t="shared" si="6"/>
        <v>-</v>
      </c>
      <c r="N10" s="7" t="str">
        <f t="shared" si="7"/>
        <v>-</v>
      </c>
      <c r="O10" s="7" t="str">
        <f t="shared" si="8"/>
        <v>-</v>
      </c>
      <c r="P10" s="7" t="str">
        <f t="shared" si="9"/>
        <v>-</v>
      </c>
      <c r="Q10" s="7" t="str">
        <f t="shared" si="10"/>
        <v>-</v>
      </c>
      <c r="R10" s="7" t="str">
        <f t="shared" si="11"/>
        <v>-</v>
      </c>
      <c r="S10" s="7" t="str">
        <f t="shared" si="12"/>
        <v>-</v>
      </c>
      <c r="T10" s="7" t="str">
        <f t="shared" si="13"/>
        <v>-</v>
      </c>
      <c r="U10" s="8" t="str">
        <f t="shared" si="14"/>
        <v>-</v>
      </c>
    </row>
    <row r="11" spans="1:24" hidden="1" x14ac:dyDescent="0.3">
      <c r="A11" s="2">
        <v>44368</v>
      </c>
      <c r="B11" t="s">
        <v>28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30</v>
      </c>
      <c r="L11" s="8" t="str">
        <f t="shared" si="5"/>
        <v>-</v>
      </c>
      <c r="M11" s="7" t="str">
        <f t="shared" si="6"/>
        <v>-</v>
      </c>
      <c r="N11" s="7" t="str">
        <f t="shared" si="7"/>
        <v>-</v>
      </c>
      <c r="O11" s="7" t="str">
        <f t="shared" si="8"/>
        <v>-</v>
      </c>
      <c r="P11" s="7" t="str">
        <f t="shared" si="9"/>
        <v>-</v>
      </c>
      <c r="Q11" s="7" t="str">
        <f t="shared" si="10"/>
        <v>-</v>
      </c>
      <c r="R11" s="7" t="str">
        <f t="shared" si="11"/>
        <v>-</v>
      </c>
      <c r="S11" s="7" t="str">
        <f t="shared" si="12"/>
        <v>-</v>
      </c>
      <c r="T11" s="7" t="str">
        <f t="shared" si="13"/>
        <v>-</v>
      </c>
      <c r="U11" s="8" t="str">
        <f t="shared" si="14"/>
        <v>-</v>
      </c>
    </row>
    <row r="12" spans="1:24" hidden="1" x14ac:dyDescent="0.3">
      <c r="B12" t="s">
        <v>32</v>
      </c>
      <c r="C12">
        <v>0</v>
      </c>
      <c r="E12">
        <v>0</v>
      </c>
      <c r="F12" s="3">
        <v>6000</v>
      </c>
      <c r="H12">
        <v>0</v>
      </c>
      <c r="J12">
        <v>0</v>
      </c>
      <c r="K12" s="4">
        <v>0.9432060185185186</v>
      </c>
      <c r="L12" s="8" t="str">
        <f t="shared" si="5"/>
        <v>-</v>
      </c>
      <c r="M12" s="7" t="str">
        <f t="shared" si="6"/>
        <v>-</v>
      </c>
      <c r="N12" s="7" t="str">
        <f t="shared" si="7"/>
        <v>-</v>
      </c>
      <c r="O12" s="7" t="str">
        <f t="shared" si="8"/>
        <v>-</v>
      </c>
      <c r="P12" s="7" t="str">
        <f t="shared" si="9"/>
        <v>-</v>
      </c>
      <c r="Q12" s="7" t="str">
        <f t="shared" si="10"/>
        <v>-</v>
      </c>
      <c r="R12" s="7" t="str">
        <f t="shared" si="11"/>
        <v>-</v>
      </c>
      <c r="S12" s="7" t="str">
        <f t="shared" si="12"/>
        <v>-</v>
      </c>
      <c r="T12" s="7" t="str">
        <f t="shared" si="13"/>
        <v>-</v>
      </c>
      <c r="U12" s="8" t="str">
        <f t="shared" si="14"/>
        <v>-</v>
      </c>
    </row>
    <row r="13" spans="1:24" hidden="1" x14ac:dyDescent="0.3">
      <c r="E13" s="3">
        <v>6000</v>
      </c>
      <c r="F13" s="3">
        <v>6000</v>
      </c>
      <c r="G13">
        <v>0</v>
      </c>
      <c r="H13">
        <v>0</v>
      </c>
      <c r="J13">
        <v>0</v>
      </c>
      <c r="K13">
        <v>0</v>
      </c>
      <c r="L13" s="8" t="str">
        <f t="shared" si="5"/>
        <v>-</v>
      </c>
      <c r="M13" s="7" t="str">
        <f t="shared" si="6"/>
        <v>-</v>
      </c>
      <c r="N13" s="7" t="str">
        <f t="shared" si="7"/>
        <v>-</v>
      </c>
      <c r="O13" s="7" t="str">
        <f t="shared" si="8"/>
        <v>-</v>
      </c>
      <c r="P13" s="7" t="str">
        <f t="shared" si="9"/>
        <v>-</v>
      </c>
      <c r="Q13" s="7" t="str">
        <f t="shared" si="10"/>
        <v>-</v>
      </c>
      <c r="R13" s="7" t="str">
        <f t="shared" si="11"/>
        <v>-</v>
      </c>
      <c r="S13" s="7" t="str">
        <f t="shared" si="12"/>
        <v>-</v>
      </c>
      <c r="T13" s="7" t="str">
        <f t="shared" si="13"/>
        <v>-</v>
      </c>
      <c r="U13" s="8" t="str">
        <f t="shared" si="14"/>
        <v>-</v>
      </c>
    </row>
    <row r="14" spans="1:24" hidden="1" x14ac:dyDescent="0.3">
      <c r="A14" s="2">
        <v>44371</v>
      </c>
      <c r="B14" t="s">
        <v>33</v>
      </c>
      <c r="C14" t="s">
        <v>29</v>
      </c>
      <c r="D14">
        <v>30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30</v>
      </c>
      <c r="L14" s="8" t="str">
        <f t="shared" si="5"/>
        <v>-</v>
      </c>
      <c r="M14" s="7" t="str">
        <f t="shared" si="6"/>
        <v>-</v>
      </c>
      <c r="N14" s="7" t="str">
        <f t="shared" si="7"/>
        <v>-</v>
      </c>
      <c r="O14" s="7" t="str">
        <f t="shared" si="8"/>
        <v>-</v>
      </c>
      <c r="P14" s="7" t="str">
        <f t="shared" si="9"/>
        <v>-</v>
      </c>
      <c r="Q14" s="7" t="str">
        <f t="shared" si="10"/>
        <v>-</v>
      </c>
      <c r="R14" s="7" t="str">
        <f t="shared" si="11"/>
        <v>-</v>
      </c>
      <c r="S14" s="7" t="str">
        <f t="shared" si="12"/>
        <v>-</v>
      </c>
      <c r="T14" s="7" t="str">
        <f t="shared" si="13"/>
        <v>-</v>
      </c>
      <c r="U14" s="8" t="str">
        <f t="shared" si="14"/>
        <v>-</v>
      </c>
    </row>
    <row r="15" spans="1:24" x14ac:dyDescent="0.3">
      <c r="A15" s="6" t="s">
        <v>34</v>
      </c>
      <c r="B15" t="s">
        <v>35</v>
      </c>
      <c r="C15">
        <v>109</v>
      </c>
      <c r="E15">
        <v>0</v>
      </c>
      <c r="F15" s="3">
        <v>2726.73</v>
      </c>
      <c r="H15">
        <v>30</v>
      </c>
      <c r="J15">
        <v>0</v>
      </c>
      <c r="K15" s="4">
        <v>0.2638888888888889</v>
      </c>
      <c r="L15" s="8">
        <f>U15</f>
        <v>44371</v>
      </c>
      <c r="M15" s="7" t="str">
        <f>IF(A15="TQQQ",A15,"-")</f>
        <v>TQQQ</v>
      </c>
      <c r="N15" s="7" t="str">
        <f>IF($M15="TQQQ",B15,"-")</f>
        <v>매수</v>
      </c>
      <c r="O15" s="7">
        <f t="shared" ref="O15:T15" si="15">IF($M15="TQQQ",C15,"-")</f>
        <v>109</v>
      </c>
      <c r="P15" s="7">
        <f>IF($M15="TQQQ",D14,"-")</f>
        <v>30</v>
      </c>
      <c r="Q15" s="7">
        <f t="shared" si="15"/>
        <v>0</v>
      </c>
      <c r="R15" s="7">
        <f>IF($M15="TQQQ",E16,"-")</f>
        <v>3270</v>
      </c>
      <c r="S15" s="7">
        <f t="shared" si="15"/>
        <v>0</v>
      </c>
      <c r="T15" s="7">
        <f t="shared" si="15"/>
        <v>30</v>
      </c>
      <c r="U15" s="8">
        <f>IF($M15="TQQQ",A14,"-")</f>
        <v>44371</v>
      </c>
      <c r="V15">
        <f>O15/2</f>
        <v>54.5</v>
      </c>
      <c r="W15">
        <f>P15*2</f>
        <v>60</v>
      </c>
      <c r="X15" s="6">
        <f>V15*W15</f>
        <v>3270</v>
      </c>
    </row>
    <row r="16" spans="1:24" hidden="1" x14ac:dyDescent="0.3">
      <c r="A16" t="s">
        <v>36</v>
      </c>
      <c r="B16" t="s">
        <v>37</v>
      </c>
      <c r="E16" s="3">
        <v>3270</v>
      </c>
      <c r="F16" s="3">
        <v>3273.27</v>
      </c>
      <c r="G16">
        <v>3.27</v>
      </c>
      <c r="H16">
        <v>0</v>
      </c>
      <c r="J16">
        <v>0</v>
      </c>
      <c r="K16">
        <v>0</v>
      </c>
      <c r="L16" s="8" t="str">
        <f t="shared" ref="L16:L30" si="16">U16</f>
        <v>-</v>
      </c>
      <c r="M16" s="7" t="str">
        <f t="shared" ref="M16:M30" si="17">IF(A16="TQQQ",A16,"-")</f>
        <v>-</v>
      </c>
      <c r="N16" s="7" t="str">
        <f t="shared" ref="N16:N30" si="18">IF($M16="TQQQ",B16,"-")</f>
        <v>-</v>
      </c>
      <c r="O16" s="7" t="str">
        <f t="shared" ref="O16:O30" si="19">IF($M16="TQQQ",C16,"-")</f>
        <v>-</v>
      </c>
      <c r="P16" s="7" t="str">
        <f t="shared" ref="P16:P30" si="20">IF($M16="TQQQ",D15,"-")</f>
        <v>-</v>
      </c>
      <c r="Q16" s="7" t="str">
        <f t="shared" ref="Q16:Q30" si="21">IF($M16="TQQQ",E16,"-")</f>
        <v>-</v>
      </c>
      <c r="R16" s="7" t="str">
        <f t="shared" ref="R16:R79" si="22">IF($M16="TQQQ",E17,"-")</f>
        <v>-</v>
      </c>
      <c r="S16" s="7" t="str">
        <f t="shared" ref="S16:S30" si="23">IF($M16="TQQQ",G16,"-")</f>
        <v>-</v>
      </c>
      <c r="T16" s="7" t="str">
        <f t="shared" ref="T16:T30" si="24">IF($M16="TQQQ",H16,"-")</f>
        <v>-</v>
      </c>
      <c r="U16" s="8" t="str">
        <f t="shared" ref="U16:U30" si="25">IF($M16="TQQQ",A15,"-")</f>
        <v>-</v>
      </c>
    </row>
    <row r="17" spans="1:29" hidden="1" x14ac:dyDescent="0.3">
      <c r="A17" s="2">
        <v>44371</v>
      </c>
      <c r="B17" t="s">
        <v>33</v>
      </c>
      <c r="C17" t="s">
        <v>29</v>
      </c>
      <c r="D17">
        <v>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30</v>
      </c>
      <c r="L17" s="8" t="str">
        <f t="shared" si="16"/>
        <v>-</v>
      </c>
      <c r="M17" s="7" t="str">
        <f t="shared" si="17"/>
        <v>-</v>
      </c>
      <c r="N17" s="7" t="str">
        <f t="shared" si="18"/>
        <v>-</v>
      </c>
      <c r="O17" s="7" t="str">
        <f t="shared" si="19"/>
        <v>-</v>
      </c>
      <c r="P17" s="7" t="str">
        <f t="shared" si="20"/>
        <v>-</v>
      </c>
      <c r="Q17" s="7" t="str">
        <f t="shared" si="21"/>
        <v>-</v>
      </c>
      <c r="R17" s="7" t="str">
        <f t="shared" si="22"/>
        <v>-</v>
      </c>
      <c r="S17" s="7" t="str">
        <f t="shared" si="23"/>
        <v>-</v>
      </c>
      <c r="T17" s="7" t="str">
        <f t="shared" si="24"/>
        <v>-</v>
      </c>
      <c r="U17" s="8" t="str">
        <f t="shared" si="25"/>
        <v>-</v>
      </c>
    </row>
    <row r="18" spans="1:29" x14ac:dyDescent="0.3">
      <c r="A18" s="6" t="s">
        <v>34</v>
      </c>
      <c r="B18" t="s">
        <v>35</v>
      </c>
      <c r="C18">
        <v>112.41</v>
      </c>
      <c r="E18">
        <v>0</v>
      </c>
      <c r="F18">
        <v>251.24</v>
      </c>
      <c r="H18">
        <v>52</v>
      </c>
      <c r="J18">
        <v>0</v>
      </c>
      <c r="K18" s="4">
        <v>0.2638888888888889</v>
      </c>
      <c r="L18" s="8">
        <f t="shared" si="16"/>
        <v>44371</v>
      </c>
      <c r="M18" s="7" t="str">
        <f t="shared" si="17"/>
        <v>TQQQ</v>
      </c>
      <c r="N18" s="7" t="str">
        <f t="shared" si="18"/>
        <v>매수</v>
      </c>
      <c r="O18" s="7">
        <f t="shared" si="19"/>
        <v>112.41</v>
      </c>
      <c r="P18" s="7">
        <f t="shared" si="20"/>
        <v>22</v>
      </c>
      <c r="Q18" s="7">
        <f t="shared" si="21"/>
        <v>0</v>
      </c>
      <c r="R18" s="7">
        <f t="shared" si="22"/>
        <v>2473.02</v>
      </c>
      <c r="S18" s="7">
        <f t="shared" si="23"/>
        <v>0</v>
      </c>
      <c r="T18" s="7">
        <f t="shared" si="24"/>
        <v>52</v>
      </c>
      <c r="U18" s="8">
        <f t="shared" si="25"/>
        <v>44371</v>
      </c>
      <c r="V18" s="7">
        <f>O18/2</f>
        <v>56.204999999999998</v>
      </c>
      <c r="W18" s="7">
        <f>P18*2</f>
        <v>44</v>
      </c>
      <c r="X18" s="6">
        <f>V18*W18</f>
        <v>2473.02</v>
      </c>
      <c r="AA18">
        <v>25</v>
      </c>
      <c r="AB18">
        <v>69.761899999999997</v>
      </c>
      <c r="AC18">
        <f>AB18*AA18</f>
        <v>1744.0474999999999</v>
      </c>
    </row>
    <row r="19" spans="1:29" hidden="1" x14ac:dyDescent="0.3">
      <c r="A19" t="s">
        <v>36</v>
      </c>
      <c r="B19" t="s">
        <v>37</v>
      </c>
      <c r="E19" s="3">
        <v>2473.02</v>
      </c>
      <c r="F19" s="3">
        <v>2475.4899999999998</v>
      </c>
      <c r="G19">
        <v>2.4700000000000002</v>
      </c>
      <c r="H19">
        <v>0</v>
      </c>
      <c r="J19">
        <v>0</v>
      </c>
      <c r="K19">
        <v>0</v>
      </c>
      <c r="L19" s="8" t="str">
        <f t="shared" si="16"/>
        <v>-</v>
      </c>
      <c r="M19" s="7" t="str">
        <f t="shared" si="17"/>
        <v>-</v>
      </c>
      <c r="N19" s="7" t="str">
        <f t="shared" si="18"/>
        <v>-</v>
      </c>
      <c r="O19" s="7" t="str">
        <f t="shared" si="19"/>
        <v>-</v>
      </c>
      <c r="P19" s="7" t="str">
        <f t="shared" si="20"/>
        <v>-</v>
      </c>
      <c r="Q19" s="7" t="str">
        <f t="shared" si="21"/>
        <v>-</v>
      </c>
      <c r="R19" s="7" t="str">
        <f t="shared" si="22"/>
        <v>-</v>
      </c>
      <c r="S19" s="7" t="str">
        <f t="shared" si="23"/>
        <v>-</v>
      </c>
      <c r="T19" s="7" t="str">
        <f t="shared" si="24"/>
        <v>-</v>
      </c>
      <c r="U19" s="8" t="str">
        <f t="shared" si="25"/>
        <v>-</v>
      </c>
    </row>
    <row r="20" spans="1:29" hidden="1" x14ac:dyDescent="0.3">
      <c r="A20" s="2">
        <v>44383</v>
      </c>
      <c r="B20" t="s">
        <v>28</v>
      </c>
      <c r="C20" t="s">
        <v>29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30</v>
      </c>
      <c r="L20" s="8" t="str">
        <f t="shared" si="16"/>
        <v>-</v>
      </c>
      <c r="M20" s="7" t="str">
        <f t="shared" si="17"/>
        <v>-</v>
      </c>
      <c r="N20" s="7" t="str">
        <f t="shared" si="18"/>
        <v>-</v>
      </c>
      <c r="O20" s="7" t="str">
        <f t="shared" si="19"/>
        <v>-</v>
      </c>
      <c r="P20" s="7" t="str">
        <f t="shared" si="20"/>
        <v>-</v>
      </c>
      <c r="Q20" s="7" t="str">
        <f t="shared" si="21"/>
        <v>-</v>
      </c>
      <c r="R20" s="7" t="str">
        <f t="shared" si="22"/>
        <v>-</v>
      </c>
      <c r="S20" s="7" t="str">
        <f t="shared" si="23"/>
        <v>-</v>
      </c>
      <c r="T20" s="7" t="str">
        <f t="shared" si="24"/>
        <v>-</v>
      </c>
      <c r="U20" s="8" t="str">
        <f t="shared" si="25"/>
        <v>-</v>
      </c>
    </row>
    <row r="21" spans="1:29" hidden="1" x14ac:dyDescent="0.3">
      <c r="B21" t="s">
        <v>31</v>
      </c>
      <c r="C21">
        <v>0</v>
      </c>
      <c r="E21">
        <v>0</v>
      </c>
      <c r="F21" s="3">
        <v>1093.72</v>
      </c>
      <c r="H21">
        <v>0</v>
      </c>
      <c r="J21">
        <v>0</v>
      </c>
      <c r="K21" s="4">
        <v>0.67282407407407396</v>
      </c>
      <c r="L21" s="8" t="str">
        <f t="shared" si="16"/>
        <v>-</v>
      </c>
      <c r="M21" s="7" t="str">
        <f t="shared" si="17"/>
        <v>-</v>
      </c>
      <c r="N21" s="7" t="str">
        <f t="shared" si="18"/>
        <v>-</v>
      </c>
      <c r="O21" s="7" t="str">
        <f t="shared" si="19"/>
        <v>-</v>
      </c>
      <c r="P21" s="7" t="str">
        <f t="shared" si="20"/>
        <v>-</v>
      </c>
      <c r="Q21" s="7" t="str">
        <f t="shared" si="21"/>
        <v>-</v>
      </c>
      <c r="R21" s="7" t="str">
        <f t="shared" si="22"/>
        <v>-</v>
      </c>
      <c r="S21" s="7" t="str">
        <f t="shared" si="23"/>
        <v>-</v>
      </c>
      <c r="T21" s="7" t="str">
        <f t="shared" si="24"/>
        <v>-</v>
      </c>
      <c r="U21" s="8" t="str">
        <f t="shared" si="25"/>
        <v>-</v>
      </c>
    </row>
    <row r="22" spans="1:29" hidden="1" x14ac:dyDescent="0.3">
      <c r="E22">
        <v>842.48</v>
      </c>
      <c r="F22">
        <v>842.48</v>
      </c>
      <c r="G22">
        <v>0</v>
      </c>
      <c r="H22">
        <v>0</v>
      </c>
      <c r="J22">
        <v>0</v>
      </c>
      <c r="K22">
        <v>0</v>
      </c>
      <c r="L22" s="8" t="str">
        <f t="shared" si="16"/>
        <v>-</v>
      </c>
      <c r="M22" s="7" t="str">
        <f t="shared" si="17"/>
        <v>-</v>
      </c>
      <c r="N22" s="7" t="str">
        <f t="shared" si="18"/>
        <v>-</v>
      </c>
      <c r="O22" s="7" t="str">
        <f t="shared" si="19"/>
        <v>-</v>
      </c>
      <c r="P22" s="7" t="str">
        <f t="shared" si="20"/>
        <v>-</v>
      </c>
      <c r="Q22" s="7" t="str">
        <f t="shared" si="21"/>
        <v>-</v>
      </c>
      <c r="R22" s="7" t="str">
        <f t="shared" si="22"/>
        <v>-</v>
      </c>
      <c r="S22" s="7" t="str">
        <f t="shared" si="23"/>
        <v>-</v>
      </c>
      <c r="T22" s="7" t="str">
        <f t="shared" si="24"/>
        <v>-</v>
      </c>
      <c r="U22" s="8" t="str">
        <f t="shared" si="25"/>
        <v>-</v>
      </c>
    </row>
    <row r="23" spans="1:29" hidden="1" x14ac:dyDescent="0.3">
      <c r="A23" s="2">
        <v>44389</v>
      </c>
      <c r="B23" t="s">
        <v>28</v>
      </c>
      <c r="C23" t="s">
        <v>38</v>
      </c>
      <c r="D23">
        <v>0</v>
      </c>
      <c r="E23" s="5">
        <v>5000314</v>
      </c>
      <c r="F23" s="5">
        <v>5000314</v>
      </c>
      <c r="G23">
        <v>0</v>
      </c>
      <c r="H23">
        <v>0</v>
      </c>
      <c r="I23">
        <v>0</v>
      </c>
      <c r="J23">
        <v>0</v>
      </c>
      <c r="K23" t="s">
        <v>39</v>
      </c>
      <c r="L23" s="8" t="str">
        <f t="shared" si="16"/>
        <v>-</v>
      </c>
      <c r="M23" s="7" t="str">
        <f t="shared" si="17"/>
        <v>-</v>
      </c>
      <c r="N23" s="7" t="str">
        <f t="shared" si="18"/>
        <v>-</v>
      </c>
      <c r="O23" s="7" t="str">
        <f t="shared" si="19"/>
        <v>-</v>
      </c>
      <c r="P23" s="7" t="str">
        <f t="shared" si="20"/>
        <v>-</v>
      </c>
      <c r="Q23" s="7" t="str">
        <f t="shared" si="21"/>
        <v>-</v>
      </c>
      <c r="R23" s="7" t="str">
        <f t="shared" si="22"/>
        <v>-</v>
      </c>
      <c r="S23" s="7" t="str">
        <f t="shared" si="23"/>
        <v>-</v>
      </c>
      <c r="T23" s="7" t="str">
        <f t="shared" si="24"/>
        <v>-</v>
      </c>
      <c r="U23" s="8" t="str">
        <f t="shared" si="25"/>
        <v>-</v>
      </c>
    </row>
    <row r="24" spans="1:29" hidden="1" x14ac:dyDescent="0.3">
      <c r="B24" t="s">
        <v>40</v>
      </c>
      <c r="C24">
        <v>0</v>
      </c>
      <c r="E24" s="5">
        <v>5000314</v>
      </c>
      <c r="F24">
        <v>0</v>
      </c>
      <c r="H24">
        <v>0</v>
      </c>
      <c r="J24">
        <v>0</v>
      </c>
      <c r="K24" s="4">
        <v>0.45302083333333337</v>
      </c>
      <c r="L24" s="8" t="str">
        <f t="shared" si="16"/>
        <v>-</v>
      </c>
      <c r="M24" s="7" t="str">
        <f t="shared" si="17"/>
        <v>-</v>
      </c>
      <c r="N24" s="7" t="str">
        <f t="shared" si="18"/>
        <v>-</v>
      </c>
      <c r="O24" s="7" t="str">
        <f t="shared" si="19"/>
        <v>-</v>
      </c>
      <c r="P24" s="7" t="str">
        <f t="shared" si="20"/>
        <v>-</v>
      </c>
      <c r="Q24" s="7" t="str">
        <f t="shared" si="21"/>
        <v>-</v>
      </c>
      <c r="R24" s="7" t="str">
        <f t="shared" si="22"/>
        <v>-</v>
      </c>
      <c r="S24" s="7" t="str">
        <f t="shared" si="23"/>
        <v>-</v>
      </c>
      <c r="T24" s="7" t="str">
        <f t="shared" si="24"/>
        <v>-</v>
      </c>
      <c r="U24" s="8" t="str">
        <f t="shared" si="25"/>
        <v>-</v>
      </c>
    </row>
    <row r="25" spans="1:29" hidden="1" x14ac:dyDescent="0.3">
      <c r="E25">
        <v>0</v>
      </c>
      <c r="F25">
        <v>0</v>
      </c>
      <c r="G25">
        <v>0</v>
      </c>
      <c r="H25">
        <v>0</v>
      </c>
      <c r="J25">
        <v>0</v>
      </c>
      <c r="K25">
        <v>0</v>
      </c>
      <c r="L25" s="8" t="str">
        <f t="shared" si="16"/>
        <v>-</v>
      </c>
      <c r="M25" s="7" t="str">
        <f t="shared" si="17"/>
        <v>-</v>
      </c>
      <c r="N25" s="7" t="str">
        <f t="shared" si="18"/>
        <v>-</v>
      </c>
      <c r="O25" s="7" t="str">
        <f t="shared" si="19"/>
        <v>-</v>
      </c>
      <c r="P25" s="7" t="str">
        <f t="shared" si="20"/>
        <v>-</v>
      </c>
      <c r="Q25" s="7" t="str">
        <f t="shared" si="21"/>
        <v>-</v>
      </c>
      <c r="R25" s="7" t="str">
        <f t="shared" si="22"/>
        <v>-</v>
      </c>
      <c r="S25" s="7" t="str">
        <f t="shared" si="23"/>
        <v>-</v>
      </c>
      <c r="T25" s="7" t="str">
        <f t="shared" si="24"/>
        <v>-</v>
      </c>
      <c r="U25" s="8" t="str">
        <f t="shared" si="25"/>
        <v>-</v>
      </c>
    </row>
    <row r="26" spans="1:29" hidden="1" x14ac:dyDescent="0.3">
      <c r="A26" s="2">
        <v>44389</v>
      </c>
      <c r="B26" t="s">
        <v>41</v>
      </c>
      <c r="C26" t="s">
        <v>29</v>
      </c>
      <c r="D26">
        <v>0</v>
      </c>
      <c r="E26" s="5">
        <v>5000311</v>
      </c>
      <c r="F26" s="5">
        <v>5000311</v>
      </c>
      <c r="G26">
        <v>0</v>
      </c>
      <c r="H26">
        <v>0</v>
      </c>
      <c r="I26">
        <v>0</v>
      </c>
      <c r="J26">
        <v>0</v>
      </c>
      <c r="K26" t="s">
        <v>39</v>
      </c>
      <c r="L26" s="8" t="str">
        <f t="shared" si="16"/>
        <v>-</v>
      </c>
      <c r="M26" s="7" t="str">
        <f t="shared" si="17"/>
        <v>-</v>
      </c>
      <c r="N26" s="7" t="str">
        <f t="shared" si="18"/>
        <v>-</v>
      </c>
      <c r="O26" s="7" t="str">
        <f t="shared" si="19"/>
        <v>-</v>
      </c>
      <c r="P26" s="7" t="str">
        <f t="shared" si="20"/>
        <v>-</v>
      </c>
      <c r="Q26" s="7" t="str">
        <f t="shared" si="21"/>
        <v>-</v>
      </c>
      <c r="R26" s="7" t="str">
        <f t="shared" si="22"/>
        <v>-</v>
      </c>
      <c r="S26" s="7" t="str">
        <f t="shared" si="23"/>
        <v>-</v>
      </c>
      <c r="T26" s="7" t="str">
        <f t="shared" si="24"/>
        <v>-</v>
      </c>
      <c r="U26" s="8" t="str">
        <f t="shared" si="25"/>
        <v>-</v>
      </c>
    </row>
    <row r="27" spans="1:29" hidden="1" x14ac:dyDescent="0.3">
      <c r="B27" t="s">
        <v>42</v>
      </c>
      <c r="C27" s="3">
        <v>1147.45</v>
      </c>
      <c r="E27">
        <v>3</v>
      </c>
      <c r="F27" s="3">
        <v>5451.48</v>
      </c>
      <c r="H27">
        <v>0</v>
      </c>
      <c r="J27">
        <v>0</v>
      </c>
      <c r="K27" s="4">
        <v>0.45332175925925927</v>
      </c>
      <c r="L27" s="8" t="str">
        <f t="shared" si="16"/>
        <v>-</v>
      </c>
      <c r="M27" s="7" t="str">
        <f t="shared" si="17"/>
        <v>-</v>
      </c>
      <c r="N27" s="7" t="str">
        <f t="shared" si="18"/>
        <v>-</v>
      </c>
      <c r="O27" s="7" t="str">
        <f t="shared" si="19"/>
        <v>-</v>
      </c>
      <c r="P27" s="7" t="str">
        <f t="shared" si="20"/>
        <v>-</v>
      </c>
      <c r="Q27" s="7" t="str">
        <f t="shared" si="21"/>
        <v>-</v>
      </c>
      <c r="R27" s="7" t="str">
        <f t="shared" si="22"/>
        <v>-</v>
      </c>
      <c r="S27" s="7" t="str">
        <f t="shared" si="23"/>
        <v>-</v>
      </c>
      <c r="T27" s="7" t="str">
        <f t="shared" si="24"/>
        <v>-</v>
      </c>
      <c r="U27" s="8" t="str">
        <f t="shared" si="25"/>
        <v>-</v>
      </c>
    </row>
    <row r="28" spans="1:29" hidden="1" x14ac:dyDescent="0.3">
      <c r="E28" s="3">
        <v>4357.76</v>
      </c>
      <c r="F28" s="3">
        <v>4357.76</v>
      </c>
      <c r="G28">
        <v>0</v>
      </c>
      <c r="H28">
        <v>0</v>
      </c>
      <c r="J28">
        <v>0</v>
      </c>
      <c r="K28">
        <v>0</v>
      </c>
      <c r="L28" s="8" t="str">
        <f t="shared" si="16"/>
        <v>-</v>
      </c>
      <c r="M28" s="7" t="str">
        <f t="shared" si="17"/>
        <v>-</v>
      </c>
      <c r="N28" s="7" t="str">
        <f t="shared" si="18"/>
        <v>-</v>
      </c>
      <c r="O28" s="7" t="str">
        <f t="shared" si="19"/>
        <v>-</v>
      </c>
      <c r="P28" s="7" t="str">
        <f t="shared" si="20"/>
        <v>-</v>
      </c>
      <c r="Q28" s="7" t="str">
        <f t="shared" si="21"/>
        <v>-</v>
      </c>
      <c r="R28" s="7" t="str">
        <f t="shared" si="22"/>
        <v>-</v>
      </c>
      <c r="S28" s="7" t="str">
        <f t="shared" si="23"/>
        <v>-</v>
      </c>
      <c r="T28" s="7" t="str">
        <f t="shared" si="24"/>
        <v>-</v>
      </c>
      <c r="U28" s="8" t="str">
        <f t="shared" si="25"/>
        <v>-</v>
      </c>
    </row>
    <row r="29" spans="1:29" hidden="1" x14ac:dyDescent="0.3">
      <c r="A29" s="2">
        <v>44389</v>
      </c>
      <c r="B29" t="s">
        <v>28</v>
      </c>
      <c r="C29" t="s">
        <v>29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39</v>
      </c>
      <c r="L29" s="8" t="str">
        <f t="shared" si="16"/>
        <v>-</v>
      </c>
      <c r="M29" s="7" t="str">
        <f t="shared" si="17"/>
        <v>-</v>
      </c>
      <c r="N29" s="7" t="str">
        <f t="shared" si="18"/>
        <v>-</v>
      </c>
      <c r="O29" s="7" t="str">
        <f t="shared" si="19"/>
        <v>-</v>
      </c>
      <c r="P29" s="7" t="str">
        <f t="shared" si="20"/>
        <v>-</v>
      </c>
      <c r="Q29" s="7" t="str">
        <f t="shared" si="21"/>
        <v>-</v>
      </c>
      <c r="R29" s="7" t="str">
        <f t="shared" si="22"/>
        <v>-</v>
      </c>
      <c r="S29" s="7" t="str">
        <f t="shared" si="23"/>
        <v>-</v>
      </c>
      <c r="T29" s="7" t="str">
        <f t="shared" si="24"/>
        <v>-</v>
      </c>
      <c r="U29" s="8" t="str">
        <f t="shared" si="25"/>
        <v>-</v>
      </c>
    </row>
    <row r="30" spans="1:29" hidden="1" x14ac:dyDescent="0.3">
      <c r="B30" t="s">
        <v>32</v>
      </c>
      <c r="C30">
        <v>0</v>
      </c>
      <c r="E30">
        <v>3</v>
      </c>
      <c r="F30" s="3">
        <v>3648.48</v>
      </c>
      <c r="H30">
        <v>0</v>
      </c>
      <c r="J30">
        <v>0</v>
      </c>
      <c r="K30" s="4">
        <v>0.45954861111111112</v>
      </c>
      <c r="L30" s="8" t="str">
        <f t="shared" si="16"/>
        <v>-</v>
      </c>
      <c r="M30" s="7" t="str">
        <f t="shared" si="17"/>
        <v>-</v>
      </c>
      <c r="N30" s="7" t="str">
        <f t="shared" si="18"/>
        <v>-</v>
      </c>
      <c r="O30" s="7" t="str">
        <f t="shared" si="19"/>
        <v>-</v>
      </c>
      <c r="P30" s="7" t="str">
        <f t="shared" si="20"/>
        <v>-</v>
      </c>
      <c r="Q30" s="7" t="str">
        <f t="shared" si="21"/>
        <v>-</v>
      </c>
      <c r="R30" s="7" t="str">
        <f t="shared" si="22"/>
        <v>-</v>
      </c>
      <c r="S30" s="7" t="str">
        <f t="shared" si="23"/>
        <v>-</v>
      </c>
      <c r="T30" s="7" t="str">
        <f t="shared" si="24"/>
        <v>-</v>
      </c>
      <c r="U30" s="8" t="str">
        <f t="shared" si="25"/>
        <v>-</v>
      </c>
    </row>
    <row r="31" spans="1:29" hidden="1" x14ac:dyDescent="0.3">
      <c r="E31" s="3">
        <v>1803</v>
      </c>
      <c r="F31" s="3">
        <v>1803</v>
      </c>
      <c r="G31">
        <v>0</v>
      </c>
      <c r="H31">
        <v>0</v>
      </c>
      <c r="J31">
        <v>0</v>
      </c>
      <c r="K31">
        <v>0</v>
      </c>
      <c r="L31" s="8" t="str">
        <f t="shared" ref="L31:L94" si="26">U31</f>
        <v>-</v>
      </c>
      <c r="M31" s="7" t="str">
        <f t="shared" ref="M31:M94" si="27">IF(A31="TQQQ",A31,"-")</f>
        <v>-</v>
      </c>
      <c r="N31" s="7" t="str">
        <f t="shared" ref="N31:N94" si="28">IF($M31="TQQQ",B31,"-")</f>
        <v>-</v>
      </c>
      <c r="O31" s="7" t="str">
        <f t="shared" ref="O31:O94" si="29">IF($M31="TQQQ",C31,"-")</f>
        <v>-</v>
      </c>
      <c r="P31" s="7" t="str">
        <f t="shared" ref="P31:P94" si="30">IF($M31="TQQQ",D30,"-")</f>
        <v>-</v>
      </c>
      <c r="Q31" s="7" t="str">
        <f t="shared" ref="Q31:Q94" si="31">IF($M31="TQQQ",E31,"-")</f>
        <v>-</v>
      </c>
      <c r="R31" s="7" t="str">
        <f t="shared" si="22"/>
        <v>-</v>
      </c>
      <c r="S31" s="7" t="str">
        <f t="shared" ref="S31:S94" si="32">IF($M31="TQQQ",G31,"-")</f>
        <v>-</v>
      </c>
      <c r="T31" s="7" t="str">
        <f t="shared" ref="T31:T94" si="33">IF($M31="TQQQ",H31,"-")</f>
        <v>-</v>
      </c>
      <c r="U31" s="8" t="str">
        <f t="shared" ref="U31:U94" si="34">IF($M31="TQQQ",A30,"-")</f>
        <v>-</v>
      </c>
    </row>
    <row r="32" spans="1:29" hidden="1" x14ac:dyDescent="0.3">
      <c r="A32" s="2">
        <v>44389</v>
      </c>
      <c r="B32" t="s">
        <v>28</v>
      </c>
      <c r="C32" t="s">
        <v>29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39</v>
      </c>
      <c r="L32" s="8" t="str">
        <f t="shared" si="26"/>
        <v>-</v>
      </c>
      <c r="M32" s="7" t="str">
        <f t="shared" si="27"/>
        <v>-</v>
      </c>
      <c r="N32" s="7" t="str">
        <f t="shared" si="28"/>
        <v>-</v>
      </c>
      <c r="O32" s="7" t="str">
        <f t="shared" si="29"/>
        <v>-</v>
      </c>
      <c r="P32" s="7" t="str">
        <f t="shared" si="30"/>
        <v>-</v>
      </c>
      <c r="Q32" s="7" t="str">
        <f t="shared" si="31"/>
        <v>-</v>
      </c>
      <c r="R32" s="7" t="str">
        <f t="shared" si="22"/>
        <v>-</v>
      </c>
      <c r="S32" s="7" t="str">
        <f t="shared" si="32"/>
        <v>-</v>
      </c>
      <c r="T32" s="7" t="str">
        <f t="shared" si="33"/>
        <v>-</v>
      </c>
      <c r="U32" s="8" t="str">
        <f t="shared" si="34"/>
        <v>-</v>
      </c>
    </row>
    <row r="33" spans="1:24" hidden="1" x14ac:dyDescent="0.3">
      <c r="B33" t="s">
        <v>32</v>
      </c>
      <c r="C33">
        <v>0</v>
      </c>
      <c r="E33">
        <v>3</v>
      </c>
      <c r="F33" s="3">
        <v>2648.48</v>
      </c>
      <c r="H33">
        <v>0</v>
      </c>
      <c r="J33">
        <v>0</v>
      </c>
      <c r="K33" s="4">
        <v>0.46651620370370367</v>
      </c>
      <c r="L33" s="8" t="str">
        <f t="shared" si="26"/>
        <v>-</v>
      </c>
      <c r="M33" s="7" t="str">
        <f t="shared" si="27"/>
        <v>-</v>
      </c>
      <c r="N33" s="7" t="str">
        <f t="shared" si="28"/>
        <v>-</v>
      </c>
      <c r="O33" s="7" t="str">
        <f t="shared" si="29"/>
        <v>-</v>
      </c>
      <c r="P33" s="7" t="str">
        <f t="shared" si="30"/>
        <v>-</v>
      </c>
      <c r="Q33" s="7" t="str">
        <f t="shared" si="31"/>
        <v>-</v>
      </c>
      <c r="R33" s="7" t="str">
        <f t="shared" si="22"/>
        <v>-</v>
      </c>
      <c r="S33" s="7" t="str">
        <f t="shared" si="32"/>
        <v>-</v>
      </c>
      <c r="T33" s="7" t="str">
        <f t="shared" si="33"/>
        <v>-</v>
      </c>
      <c r="U33" s="8" t="str">
        <f t="shared" si="34"/>
        <v>-</v>
      </c>
    </row>
    <row r="34" spans="1:24" hidden="1" x14ac:dyDescent="0.3">
      <c r="E34" s="3">
        <v>1000</v>
      </c>
      <c r="F34" s="3">
        <v>1000</v>
      </c>
      <c r="G34">
        <v>0</v>
      </c>
      <c r="H34">
        <v>0</v>
      </c>
      <c r="J34">
        <v>0</v>
      </c>
      <c r="K34">
        <v>0</v>
      </c>
      <c r="L34" s="8" t="str">
        <f t="shared" si="26"/>
        <v>-</v>
      </c>
      <c r="M34" s="7" t="str">
        <f t="shared" si="27"/>
        <v>-</v>
      </c>
      <c r="N34" s="7" t="str">
        <f t="shared" si="28"/>
        <v>-</v>
      </c>
      <c r="O34" s="7" t="str">
        <f t="shared" si="29"/>
        <v>-</v>
      </c>
      <c r="P34" s="7" t="str">
        <f t="shared" si="30"/>
        <v>-</v>
      </c>
      <c r="Q34" s="7" t="str">
        <f t="shared" si="31"/>
        <v>-</v>
      </c>
      <c r="R34" s="7" t="str">
        <f t="shared" si="22"/>
        <v>-</v>
      </c>
      <c r="S34" s="7" t="str">
        <f t="shared" si="32"/>
        <v>-</v>
      </c>
      <c r="T34" s="7" t="str">
        <f t="shared" si="33"/>
        <v>-</v>
      </c>
      <c r="U34" s="8" t="str">
        <f t="shared" si="34"/>
        <v>-</v>
      </c>
    </row>
    <row r="35" spans="1:24" hidden="1" x14ac:dyDescent="0.3">
      <c r="A35" s="2">
        <v>44389</v>
      </c>
      <c r="B35" t="s">
        <v>28</v>
      </c>
      <c r="C35" t="s">
        <v>29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39</v>
      </c>
      <c r="L35" s="8" t="str">
        <f t="shared" si="26"/>
        <v>-</v>
      </c>
      <c r="M35" s="7" t="str">
        <f t="shared" si="27"/>
        <v>-</v>
      </c>
      <c r="N35" s="7" t="str">
        <f t="shared" si="28"/>
        <v>-</v>
      </c>
      <c r="O35" s="7" t="str">
        <f t="shared" si="29"/>
        <v>-</v>
      </c>
      <c r="P35" s="7" t="str">
        <f t="shared" si="30"/>
        <v>-</v>
      </c>
      <c r="Q35" s="7" t="str">
        <f t="shared" si="31"/>
        <v>-</v>
      </c>
      <c r="R35" s="7" t="str">
        <f t="shared" si="22"/>
        <v>-</v>
      </c>
      <c r="S35" s="7" t="str">
        <f t="shared" si="32"/>
        <v>-</v>
      </c>
      <c r="T35" s="7" t="str">
        <f t="shared" si="33"/>
        <v>-</v>
      </c>
      <c r="U35" s="8" t="str">
        <f t="shared" si="34"/>
        <v>-</v>
      </c>
    </row>
    <row r="36" spans="1:24" hidden="1" x14ac:dyDescent="0.3">
      <c r="B36" t="s">
        <v>32</v>
      </c>
      <c r="C36">
        <v>0</v>
      </c>
      <c r="E36">
        <v>3</v>
      </c>
      <c r="F36" s="3">
        <v>2648.19</v>
      </c>
      <c r="H36">
        <v>0</v>
      </c>
      <c r="J36">
        <v>0</v>
      </c>
      <c r="K36" s="4">
        <v>0.46719907407407407</v>
      </c>
      <c r="L36" s="8" t="str">
        <f t="shared" si="26"/>
        <v>-</v>
      </c>
      <c r="M36" s="7" t="str">
        <f t="shared" si="27"/>
        <v>-</v>
      </c>
      <c r="N36" s="7" t="str">
        <f t="shared" si="28"/>
        <v>-</v>
      </c>
      <c r="O36" s="7" t="str">
        <f t="shared" si="29"/>
        <v>-</v>
      </c>
      <c r="P36" s="7" t="str">
        <f t="shared" si="30"/>
        <v>-</v>
      </c>
      <c r="Q36" s="7" t="str">
        <f t="shared" si="31"/>
        <v>-</v>
      </c>
      <c r="R36" s="7" t="str">
        <f t="shared" si="22"/>
        <v>-</v>
      </c>
      <c r="S36" s="7" t="str">
        <f t="shared" si="32"/>
        <v>-</v>
      </c>
      <c r="T36" s="7" t="str">
        <f t="shared" si="33"/>
        <v>-</v>
      </c>
      <c r="U36" s="8" t="str">
        <f t="shared" si="34"/>
        <v>-</v>
      </c>
    </row>
    <row r="37" spans="1:24" hidden="1" x14ac:dyDescent="0.3">
      <c r="E37">
        <v>0.28999999999999998</v>
      </c>
      <c r="F37">
        <v>0.28999999999999998</v>
      </c>
      <c r="G37">
        <v>0</v>
      </c>
      <c r="H37">
        <v>0</v>
      </c>
      <c r="J37">
        <v>0</v>
      </c>
      <c r="K37">
        <v>0</v>
      </c>
      <c r="L37" s="8" t="str">
        <f t="shared" si="26"/>
        <v>-</v>
      </c>
      <c r="M37" s="7" t="str">
        <f t="shared" si="27"/>
        <v>-</v>
      </c>
      <c r="N37" s="7" t="str">
        <f t="shared" si="28"/>
        <v>-</v>
      </c>
      <c r="O37" s="7" t="str">
        <f t="shared" si="29"/>
        <v>-</v>
      </c>
      <c r="P37" s="7" t="str">
        <f t="shared" si="30"/>
        <v>-</v>
      </c>
      <c r="Q37" s="7" t="str">
        <f t="shared" si="31"/>
        <v>-</v>
      </c>
      <c r="R37" s="7" t="str">
        <f t="shared" si="22"/>
        <v>-</v>
      </c>
      <c r="S37" s="7" t="str">
        <f t="shared" si="32"/>
        <v>-</v>
      </c>
      <c r="T37" s="7" t="str">
        <f t="shared" si="33"/>
        <v>-</v>
      </c>
      <c r="U37" s="8" t="str">
        <f t="shared" si="34"/>
        <v>-</v>
      </c>
    </row>
    <row r="38" spans="1:24" hidden="1" x14ac:dyDescent="0.3">
      <c r="A38" s="2">
        <v>44390</v>
      </c>
      <c r="B38" t="s">
        <v>33</v>
      </c>
      <c r="C38" t="s">
        <v>29</v>
      </c>
      <c r="D38">
        <v>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30</v>
      </c>
      <c r="L38" s="8" t="str">
        <f t="shared" si="26"/>
        <v>-</v>
      </c>
      <c r="M38" s="7" t="str">
        <f t="shared" si="27"/>
        <v>-</v>
      </c>
      <c r="N38" s="7" t="str">
        <f t="shared" si="28"/>
        <v>-</v>
      </c>
      <c r="O38" s="7" t="str">
        <f t="shared" si="29"/>
        <v>-</v>
      </c>
      <c r="P38" s="7" t="str">
        <f t="shared" si="30"/>
        <v>-</v>
      </c>
      <c r="Q38" s="7" t="str">
        <f t="shared" si="31"/>
        <v>-</v>
      </c>
      <c r="R38" s="7" t="str">
        <f t="shared" si="22"/>
        <v>-</v>
      </c>
      <c r="S38" s="7" t="str">
        <f t="shared" si="32"/>
        <v>-</v>
      </c>
      <c r="T38" s="7" t="str">
        <f t="shared" si="33"/>
        <v>-</v>
      </c>
      <c r="U38" s="8" t="str">
        <f t="shared" si="34"/>
        <v>-</v>
      </c>
    </row>
    <row r="39" spans="1:24" x14ac:dyDescent="0.3">
      <c r="A39" s="6" t="s">
        <v>34</v>
      </c>
      <c r="B39" t="s">
        <v>35</v>
      </c>
      <c r="C39">
        <v>123.45</v>
      </c>
      <c r="E39">
        <v>0</v>
      </c>
      <c r="F39" s="3">
        <v>2277.4699999999998</v>
      </c>
      <c r="H39">
        <v>55</v>
      </c>
      <c r="J39">
        <v>0</v>
      </c>
      <c r="K39" s="4">
        <v>0.30585648148148148</v>
      </c>
      <c r="L39" s="8">
        <f t="shared" si="26"/>
        <v>44390</v>
      </c>
      <c r="M39" s="7" t="str">
        <f t="shared" si="27"/>
        <v>TQQQ</v>
      </c>
      <c r="N39" s="7" t="str">
        <f t="shared" si="28"/>
        <v>매수</v>
      </c>
      <c r="O39" s="7">
        <f t="shared" si="29"/>
        <v>123.45</v>
      </c>
      <c r="P39" s="7">
        <f t="shared" si="30"/>
        <v>3</v>
      </c>
      <c r="Q39" s="7">
        <f t="shared" si="31"/>
        <v>0</v>
      </c>
      <c r="R39" s="7">
        <f t="shared" si="22"/>
        <v>370.35</v>
      </c>
      <c r="S39" s="7">
        <f t="shared" si="32"/>
        <v>0</v>
      </c>
      <c r="T39" s="7">
        <f t="shared" si="33"/>
        <v>55</v>
      </c>
      <c r="U39" s="8">
        <f t="shared" si="34"/>
        <v>44390</v>
      </c>
      <c r="V39" s="7">
        <f>O39/2</f>
        <v>61.725000000000001</v>
      </c>
      <c r="W39" s="7">
        <f>P39*2</f>
        <v>6</v>
      </c>
      <c r="X39" s="6">
        <f>V39*W39</f>
        <v>370.35</v>
      </c>
    </row>
    <row r="40" spans="1:24" hidden="1" x14ac:dyDescent="0.3">
      <c r="A40" t="s">
        <v>36</v>
      </c>
      <c r="B40" t="s">
        <v>37</v>
      </c>
      <c r="E40">
        <v>370.35</v>
      </c>
      <c r="F40">
        <v>370.72</v>
      </c>
      <c r="G40">
        <v>0.37</v>
      </c>
      <c r="H40">
        <v>0</v>
      </c>
      <c r="J40">
        <v>0</v>
      </c>
      <c r="K40">
        <v>0</v>
      </c>
      <c r="L40" s="8" t="str">
        <f t="shared" si="26"/>
        <v>-</v>
      </c>
      <c r="M40" s="7" t="str">
        <f t="shared" si="27"/>
        <v>-</v>
      </c>
      <c r="N40" s="7" t="str">
        <f t="shared" si="28"/>
        <v>-</v>
      </c>
      <c r="O40" s="7" t="str">
        <f t="shared" si="29"/>
        <v>-</v>
      </c>
      <c r="P40" s="7" t="str">
        <f t="shared" si="30"/>
        <v>-</v>
      </c>
      <c r="Q40" s="7" t="str">
        <f t="shared" si="31"/>
        <v>-</v>
      </c>
      <c r="R40" s="7" t="str">
        <f t="shared" si="22"/>
        <v>-</v>
      </c>
      <c r="S40" s="7" t="str">
        <f t="shared" si="32"/>
        <v>-</v>
      </c>
      <c r="T40" s="7" t="str">
        <f t="shared" si="33"/>
        <v>-</v>
      </c>
      <c r="U40" s="8" t="str">
        <f t="shared" si="34"/>
        <v>-</v>
      </c>
    </row>
    <row r="41" spans="1:24" hidden="1" x14ac:dyDescent="0.3">
      <c r="A41" s="2">
        <v>44390</v>
      </c>
      <c r="B41" t="s">
        <v>33</v>
      </c>
      <c r="C41" t="s">
        <v>29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30</v>
      </c>
      <c r="L41" s="8" t="str">
        <f t="shared" si="26"/>
        <v>-</v>
      </c>
      <c r="M41" s="7" t="str">
        <f t="shared" si="27"/>
        <v>-</v>
      </c>
      <c r="N41" s="7" t="str">
        <f t="shared" si="28"/>
        <v>-</v>
      </c>
      <c r="O41" s="7" t="str">
        <f t="shared" si="29"/>
        <v>-</v>
      </c>
      <c r="P41" s="7" t="str">
        <f t="shared" si="30"/>
        <v>-</v>
      </c>
      <c r="Q41" s="7" t="str">
        <f t="shared" si="31"/>
        <v>-</v>
      </c>
      <c r="R41" s="7" t="str">
        <f t="shared" si="22"/>
        <v>-</v>
      </c>
      <c r="S41" s="7" t="str">
        <f t="shared" si="32"/>
        <v>-</v>
      </c>
      <c r="T41" s="7" t="str">
        <f t="shared" si="33"/>
        <v>-</v>
      </c>
      <c r="U41" s="8" t="str">
        <f t="shared" si="34"/>
        <v>-</v>
      </c>
    </row>
    <row r="42" spans="1:24" x14ac:dyDescent="0.3">
      <c r="A42" s="6" t="s">
        <v>34</v>
      </c>
      <c r="B42" t="s">
        <v>35</v>
      </c>
      <c r="C42">
        <v>123.49</v>
      </c>
      <c r="E42">
        <v>0</v>
      </c>
      <c r="F42" s="3">
        <v>2153.86</v>
      </c>
      <c r="H42">
        <v>56</v>
      </c>
      <c r="J42">
        <v>0</v>
      </c>
      <c r="K42" s="4">
        <v>0.30585648148148148</v>
      </c>
      <c r="L42" s="8">
        <f t="shared" si="26"/>
        <v>44390</v>
      </c>
      <c r="M42" s="7" t="str">
        <f t="shared" si="27"/>
        <v>TQQQ</v>
      </c>
      <c r="N42" s="7" t="str">
        <f t="shared" si="28"/>
        <v>매수</v>
      </c>
      <c r="O42" s="7">
        <f t="shared" si="29"/>
        <v>123.49</v>
      </c>
      <c r="P42" s="7">
        <f t="shared" si="30"/>
        <v>1</v>
      </c>
      <c r="Q42" s="7">
        <f t="shared" si="31"/>
        <v>0</v>
      </c>
      <c r="R42" s="7">
        <f t="shared" si="22"/>
        <v>123.49</v>
      </c>
      <c r="S42" s="7">
        <f t="shared" si="32"/>
        <v>0</v>
      </c>
      <c r="T42" s="7">
        <f t="shared" si="33"/>
        <v>56</v>
      </c>
      <c r="U42" s="8">
        <f t="shared" si="34"/>
        <v>44390</v>
      </c>
      <c r="V42" s="7">
        <f>O42/2</f>
        <v>61.744999999999997</v>
      </c>
      <c r="W42" s="7">
        <f>P42*2</f>
        <v>2</v>
      </c>
      <c r="X42" s="6">
        <f>V42*W42</f>
        <v>123.49</v>
      </c>
    </row>
    <row r="43" spans="1:24" hidden="1" x14ac:dyDescent="0.3">
      <c r="A43" t="s">
        <v>36</v>
      </c>
      <c r="B43" t="s">
        <v>37</v>
      </c>
      <c r="E43">
        <v>123.49</v>
      </c>
      <c r="F43">
        <v>123.61</v>
      </c>
      <c r="G43">
        <v>0.12</v>
      </c>
      <c r="H43">
        <v>0</v>
      </c>
      <c r="J43">
        <v>0</v>
      </c>
      <c r="K43">
        <v>0</v>
      </c>
      <c r="L43" s="8" t="str">
        <f t="shared" si="26"/>
        <v>-</v>
      </c>
      <c r="M43" s="7" t="str">
        <f t="shared" si="27"/>
        <v>-</v>
      </c>
      <c r="N43" s="7" t="str">
        <f t="shared" si="28"/>
        <v>-</v>
      </c>
      <c r="O43" s="7" t="str">
        <f t="shared" si="29"/>
        <v>-</v>
      </c>
      <c r="P43" s="7" t="str">
        <f t="shared" si="30"/>
        <v>-</v>
      </c>
      <c r="Q43" s="7" t="str">
        <f t="shared" si="31"/>
        <v>-</v>
      </c>
      <c r="R43" s="7" t="str">
        <f t="shared" si="22"/>
        <v>-</v>
      </c>
      <c r="S43" s="7" t="str">
        <f t="shared" si="32"/>
        <v>-</v>
      </c>
      <c r="T43" s="7" t="str">
        <f t="shared" si="33"/>
        <v>-</v>
      </c>
      <c r="U43" s="8" t="str">
        <f t="shared" si="34"/>
        <v>-</v>
      </c>
    </row>
    <row r="44" spans="1:24" hidden="1" x14ac:dyDescent="0.3">
      <c r="A44" s="2">
        <v>44396</v>
      </c>
      <c r="B44" t="s">
        <v>28</v>
      </c>
      <c r="C44" t="s">
        <v>29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39</v>
      </c>
      <c r="L44" s="8" t="str">
        <f t="shared" si="26"/>
        <v>-</v>
      </c>
      <c r="M44" s="7" t="str">
        <f t="shared" si="27"/>
        <v>-</v>
      </c>
      <c r="N44" s="7" t="str">
        <f t="shared" si="28"/>
        <v>-</v>
      </c>
      <c r="O44" s="7" t="str">
        <f t="shared" si="29"/>
        <v>-</v>
      </c>
      <c r="P44" s="7" t="str">
        <f t="shared" si="30"/>
        <v>-</v>
      </c>
      <c r="Q44" s="7" t="str">
        <f t="shared" si="31"/>
        <v>-</v>
      </c>
      <c r="R44" s="7" t="str">
        <f t="shared" si="22"/>
        <v>-</v>
      </c>
      <c r="S44" s="7" t="str">
        <f t="shared" si="32"/>
        <v>-</v>
      </c>
      <c r="T44" s="7" t="str">
        <f t="shared" si="33"/>
        <v>-</v>
      </c>
      <c r="U44" s="8" t="str">
        <f t="shared" si="34"/>
        <v>-</v>
      </c>
    </row>
    <row r="45" spans="1:24" hidden="1" x14ac:dyDescent="0.3">
      <c r="B45" t="s">
        <v>31</v>
      </c>
      <c r="C45">
        <v>0</v>
      </c>
      <c r="E45">
        <v>3</v>
      </c>
      <c r="F45" s="3">
        <v>7384.86</v>
      </c>
      <c r="H45">
        <v>0</v>
      </c>
      <c r="J45">
        <v>0</v>
      </c>
      <c r="K45" s="4">
        <v>0.5957986111111111</v>
      </c>
      <c r="L45" s="8" t="str">
        <f t="shared" si="26"/>
        <v>-</v>
      </c>
      <c r="M45" s="7" t="str">
        <f t="shared" si="27"/>
        <v>-</v>
      </c>
      <c r="N45" s="7" t="str">
        <f t="shared" si="28"/>
        <v>-</v>
      </c>
      <c r="O45" s="7" t="str">
        <f t="shared" si="29"/>
        <v>-</v>
      </c>
      <c r="P45" s="7" t="str">
        <f t="shared" si="30"/>
        <v>-</v>
      </c>
      <c r="Q45" s="7" t="str">
        <f t="shared" si="31"/>
        <v>-</v>
      </c>
      <c r="R45" s="7" t="str">
        <f t="shared" si="22"/>
        <v>-</v>
      </c>
      <c r="S45" s="7" t="str">
        <f t="shared" si="32"/>
        <v>-</v>
      </c>
      <c r="T45" s="7" t="str">
        <f t="shared" si="33"/>
        <v>-</v>
      </c>
      <c r="U45" s="8" t="str">
        <f t="shared" si="34"/>
        <v>-</v>
      </c>
    </row>
    <row r="46" spans="1:24" hidden="1" x14ac:dyDescent="0.3">
      <c r="E46" s="3">
        <v>5231</v>
      </c>
      <c r="F46" s="3">
        <v>5231</v>
      </c>
      <c r="G46">
        <v>0</v>
      </c>
      <c r="H46">
        <v>0</v>
      </c>
      <c r="J46">
        <v>0</v>
      </c>
      <c r="K46">
        <v>0</v>
      </c>
      <c r="L46" s="8" t="str">
        <f t="shared" si="26"/>
        <v>-</v>
      </c>
      <c r="M46" s="7" t="str">
        <f t="shared" si="27"/>
        <v>-</v>
      </c>
      <c r="N46" s="7" t="str">
        <f t="shared" si="28"/>
        <v>-</v>
      </c>
      <c r="O46" s="7" t="str">
        <f t="shared" si="29"/>
        <v>-</v>
      </c>
      <c r="P46" s="7" t="str">
        <f t="shared" si="30"/>
        <v>-</v>
      </c>
      <c r="Q46" s="7" t="str">
        <f t="shared" si="31"/>
        <v>-</v>
      </c>
      <c r="R46" s="7" t="str">
        <f t="shared" si="22"/>
        <v>-</v>
      </c>
      <c r="S46" s="7" t="str">
        <f t="shared" si="32"/>
        <v>-</v>
      </c>
      <c r="T46" s="7" t="str">
        <f t="shared" si="33"/>
        <v>-</v>
      </c>
      <c r="U46" s="8" t="str">
        <f t="shared" si="34"/>
        <v>-</v>
      </c>
    </row>
    <row r="47" spans="1:24" hidden="1" x14ac:dyDescent="0.3">
      <c r="A47" s="2">
        <v>44398</v>
      </c>
      <c r="B47" t="s">
        <v>33</v>
      </c>
      <c r="C47" t="s">
        <v>29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39</v>
      </c>
      <c r="L47" s="8" t="str">
        <f t="shared" si="26"/>
        <v>-</v>
      </c>
      <c r="M47" s="7" t="str">
        <f t="shared" si="27"/>
        <v>-</v>
      </c>
      <c r="N47" s="7" t="str">
        <f t="shared" si="28"/>
        <v>-</v>
      </c>
      <c r="O47" s="7" t="str">
        <f t="shared" si="29"/>
        <v>-</v>
      </c>
      <c r="P47" s="7" t="str">
        <f t="shared" si="30"/>
        <v>-</v>
      </c>
      <c r="Q47" s="7" t="str">
        <f t="shared" si="31"/>
        <v>-</v>
      </c>
      <c r="R47" s="7" t="str">
        <f t="shared" si="22"/>
        <v>-</v>
      </c>
      <c r="S47" s="7" t="str">
        <f t="shared" si="32"/>
        <v>-</v>
      </c>
      <c r="T47" s="7" t="str">
        <f t="shared" si="33"/>
        <v>-</v>
      </c>
      <c r="U47" s="8" t="str">
        <f t="shared" si="34"/>
        <v>-</v>
      </c>
    </row>
    <row r="48" spans="1:24" x14ac:dyDescent="0.3">
      <c r="A48" s="6" t="s">
        <v>34</v>
      </c>
      <c r="B48" t="s">
        <v>35</v>
      </c>
      <c r="C48">
        <v>129.28</v>
      </c>
      <c r="E48">
        <v>0</v>
      </c>
      <c r="F48" s="3">
        <v>7255.46</v>
      </c>
      <c r="H48">
        <v>57</v>
      </c>
      <c r="J48">
        <v>0</v>
      </c>
      <c r="K48" s="4">
        <v>0.30531249999999999</v>
      </c>
      <c r="L48" s="8">
        <f t="shared" si="26"/>
        <v>44398</v>
      </c>
      <c r="M48" s="7" t="str">
        <f t="shared" si="27"/>
        <v>TQQQ</v>
      </c>
      <c r="N48" s="7" t="str">
        <f t="shared" si="28"/>
        <v>매수</v>
      </c>
      <c r="O48" s="7">
        <f t="shared" si="29"/>
        <v>129.28</v>
      </c>
      <c r="P48" s="7">
        <f t="shared" si="30"/>
        <v>1</v>
      </c>
      <c r="Q48" s="7">
        <f t="shared" si="31"/>
        <v>0</v>
      </c>
      <c r="R48" s="7">
        <f t="shared" si="22"/>
        <v>129.28</v>
      </c>
      <c r="S48" s="7">
        <f t="shared" si="32"/>
        <v>0</v>
      </c>
      <c r="T48" s="7">
        <f t="shared" si="33"/>
        <v>57</v>
      </c>
      <c r="U48" s="8">
        <f t="shared" si="34"/>
        <v>44398</v>
      </c>
      <c r="V48" s="7">
        <f>O48/2</f>
        <v>64.64</v>
      </c>
      <c r="W48" s="7">
        <f>P48*2</f>
        <v>2</v>
      </c>
      <c r="X48" s="6">
        <f>V48*W48</f>
        <v>129.28</v>
      </c>
    </row>
    <row r="49" spans="1:24" hidden="1" x14ac:dyDescent="0.3">
      <c r="A49" t="s">
        <v>36</v>
      </c>
      <c r="B49" t="s">
        <v>37</v>
      </c>
      <c r="E49">
        <v>129.28</v>
      </c>
      <c r="F49">
        <v>129.4</v>
      </c>
      <c r="G49">
        <v>0.12</v>
      </c>
      <c r="H49">
        <v>0</v>
      </c>
      <c r="J49">
        <v>0</v>
      </c>
      <c r="K49">
        <v>0</v>
      </c>
      <c r="L49" s="8" t="str">
        <f t="shared" si="26"/>
        <v>-</v>
      </c>
      <c r="M49" s="7" t="str">
        <f t="shared" si="27"/>
        <v>-</v>
      </c>
      <c r="N49" s="7" t="str">
        <f t="shared" si="28"/>
        <v>-</v>
      </c>
      <c r="O49" s="7" t="str">
        <f t="shared" si="29"/>
        <v>-</v>
      </c>
      <c r="P49" s="7" t="str">
        <f t="shared" si="30"/>
        <v>-</v>
      </c>
      <c r="Q49" s="7" t="str">
        <f t="shared" si="31"/>
        <v>-</v>
      </c>
      <c r="R49" s="7" t="str">
        <f t="shared" si="22"/>
        <v>-</v>
      </c>
      <c r="S49" s="7" t="str">
        <f t="shared" si="32"/>
        <v>-</v>
      </c>
      <c r="T49" s="7" t="str">
        <f t="shared" si="33"/>
        <v>-</v>
      </c>
      <c r="U49" s="8" t="str">
        <f t="shared" si="34"/>
        <v>-</v>
      </c>
    </row>
    <row r="50" spans="1:24" hidden="1" x14ac:dyDescent="0.3">
      <c r="A50" s="2">
        <v>44399</v>
      </c>
      <c r="B50" t="s">
        <v>33</v>
      </c>
      <c r="C50" t="s">
        <v>29</v>
      </c>
      <c r="D50">
        <v>33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30</v>
      </c>
      <c r="L50" s="8" t="str">
        <f t="shared" si="26"/>
        <v>-</v>
      </c>
      <c r="M50" s="7" t="str">
        <f t="shared" si="27"/>
        <v>-</v>
      </c>
      <c r="N50" s="7" t="str">
        <f t="shared" si="28"/>
        <v>-</v>
      </c>
      <c r="O50" s="7" t="str">
        <f t="shared" si="29"/>
        <v>-</v>
      </c>
      <c r="P50" s="7" t="str">
        <f t="shared" si="30"/>
        <v>-</v>
      </c>
      <c r="Q50" s="7" t="str">
        <f t="shared" si="31"/>
        <v>-</v>
      </c>
      <c r="R50" s="7" t="str">
        <f t="shared" si="22"/>
        <v>-</v>
      </c>
      <c r="S50" s="7" t="str">
        <f t="shared" si="32"/>
        <v>-</v>
      </c>
      <c r="T50" s="7" t="str">
        <f t="shared" si="33"/>
        <v>-</v>
      </c>
      <c r="U50" s="8" t="str">
        <f t="shared" si="34"/>
        <v>-</v>
      </c>
    </row>
    <row r="51" spans="1:24" x14ac:dyDescent="0.3">
      <c r="A51" s="6" t="s">
        <v>34</v>
      </c>
      <c r="B51" t="s">
        <v>35</v>
      </c>
      <c r="C51">
        <v>121.39</v>
      </c>
      <c r="E51">
        <v>0</v>
      </c>
      <c r="F51" s="3">
        <v>3245.59</v>
      </c>
      <c r="H51">
        <v>90</v>
      </c>
      <c r="J51">
        <v>0</v>
      </c>
      <c r="K51" s="4">
        <v>0.30524305555555559</v>
      </c>
      <c r="L51" s="8">
        <f t="shared" si="26"/>
        <v>44399</v>
      </c>
      <c r="M51" s="7" t="str">
        <f t="shared" si="27"/>
        <v>TQQQ</v>
      </c>
      <c r="N51" s="7" t="str">
        <f t="shared" si="28"/>
        <v>매수</v>
      </c>
      <c r="O51" s="7">
        <f t="shared" si="29"/>
        <v>121.39</v>
      </c>
      <c r="P51" s="7">
        <f t="shared" si="30"/>
        <v>33</v>
      </c>
      <c r="Q51" s="7">
        <f t="shared" si="31"/>
        <v>0</v>
      </c>
      <c r="R51" s="7">
        <f t="shared" si="22"/>
        <v>4005.87</v>
      </c>
      <c r="S51" s="7">
        <f t="shared" si="32"/>
        <v>0</v>
      </c>
      <c r="T51" s="7">
        <f t="shared" si="33"/>
        <v>90</v>
      </c>
      <c r="U51" s="8">
        <f t="shared" si="34"/>
        <v>44399</v>
      </c>
      <c r="V51" s="7">
        <f>O51/2</f>
        <v>60.695</v>
      </c>
      <c r="W51" s="7">
        <f>P51*2</f>
        <v>66</v>
      </c>
      <c r="X51" s="6">
        <f>V51*W51</f>
        <v>4005.87</v>
      </c>
    </row>
    <row r="52" spans="1:24" hidden="1" x14ac:dyDescent="0.3">
      <c r="A52" t="s">
        <v>36</v>
      </c>
      <c r="B52" t="s">
        <v>37</v>
      </c>
      <c r="E52" s="3">
        <v>4005.87</v>
      </c>
      <c r="F52" s="3">
        <v>4009.87</v>
      </c>
      <c r="G52">
        <v>4</v>
      </c>
      <c r="H52">
        <v>0</v>
      </c>
      <c r="J52">
        <v>0</v>
      </c>
      <c r="K52">
        <v>0</v>
      </c>
      <c r="L52" s="8" t="str">
        <f t="shared" si="26"/>
        <v>-</v>
      </c>
      <c r="M52" s="7" t="str">
        <f t="shared" si="27"/>
        <v>-</v>
      </c>
      <c r="N52" s="7" t="str">
        <f t="shared" si="28"/>
        <v>-</v>
      </c>
      <c r="O52" s="7" t="str">
        <f t="shared" si="29"/>
        <v>-</v>
      </c>
      <c r="P52" s="7" t="str">
        <f t="shared" si="30"/>
        <v>-</v>
      </c>
      <c r="Q52" s="7" t="str">
        <f t="shared" si="31"/>
        <v>-</v>
      </c>
      <c r="R52" s="7" t="str">
        <f t="shared" si="22"/>
        <v>-</v>
      </c>
      <c r="S52" s="7" t="str">
        <f t="shared" si="32"/>
        <v>-</v>
      </c>
      <c r="T52" s="7" t="str">
        <f t="shared" si="33"/>
        <v>-</v>
      </c>
      <c r="U52" s="8" t="str">
        <f t="shared" si="34"/>
        <v>-</v>
      </c>
    </row>
    <row r="53" spans="1:24" hidden="1" x14ac:dyDescent="0.3">
      <c r="A53" s="2">
        <v>44405</v>
      </c>
      <c r="B53" t="s">
        <v>33</v>
      </c>
      <c r="C53" t="s">
        <v>29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30</v>
      </c>
      <c r="L53" s="8" t="str">
        <f t="shared" si="26"/>
        <v>-</v>
      </c>
      <c r="M53" s="7" t="str">
        <f t="shared" si="27"/>
        <v>-</v>
      </c>
      <c r="N53" s="7" t="str">
        <f t="shared" si="28"/>
        <v>-</v>
      </c>
      <c r="O53" s="7" t="str">
        <f t="shared" si="29"/>
        <v>-</v>
      </c>
      <c r="P53" s="7" t="str">
        <f t="shared" si="30"/>
        <v>-</v>
      </c>
      <c r="Q53" s="7" t="str">
        <f t="shared" si="31"/>
        <v>-</v>
      </c>
      <c r="R53" s="7" t="str">
        <f t="shared" si="22"/>
        <v>-</v>
      </c>
      <c r="S53" s="7" t="str">
        <f t="shared" si="32"/>
        <v>-</v>
      </c>
      <c r="T53" s="7" t="str">
        <f t="shared" si="33"/>
        <v>-</v>
      </c>
      <c r="U53" s="8" t="str">
        <f t="shared" si="34"/>
        <v>-</v>
      </c>
    </row>
    <row r="54" spans="1:24" x14ac:dyDescent="0.3">
      <c r="A54" s="6" t="s">
        <v>34</v>
      </c>
      <c r="B54" t="s">
        <v>35</v>
      </c>
      <c r="C54">
        <v>136.56</v>
      </c>
      <c r="E54">
        <v>0</v>
      </c>
      <c r="F54" s="3">
        <v>2972.2</v>
      </c>
      <c r="H54">
        <v>92</v>
      </c>
      <c r="J54">
        <v>0</v>
      </c>
      <c r="K54" s="4">
        <v>0.30539351851851854</v>
      </c>
      <c r="L54" s="8">
        <f t="shared" si="26"/>
        <v>44405</v>
      </c>
      <c r="M54" s="7" t="str">
        <f t="shared" si="27"/>
        <v>TQQQ</v>
      </c>
      <c r="N54" s="7" t="str">
        <f t="shared" si="28"/>
        <v>매수</v>
      </c>
      <c r="O54" s="7">
        <f t="shared" si="29"/>
        <v>136.56</v>
      </c>
      <c r="P54" s="7">
        <f t="shared" si="30"/>
        <v>2</v>
      </c>
      <c r="Q54" s="7">
        <f t="shared" si="31"/>
        <v>0</v>
      </c>
      <c r="R54" s="7">
        <f t="shared" si="22"/>
        <v>273.12</v>
      </c>
      <c r="S54" s="7">
        <f t="shared" si="32"/>
        <v>0</v>
      </c>
      <c r="T54" s="7">
        <f t="shared" si="33"/>
        <v>92</v>
      </c>
      <c r="U54" s="8">
        <f t="shared" si="34"/>
        <v>44405</v>
      </c>
      <c r="V54" s="7">
        <f>O54/2</f>
        <v>68.28</v>
      </c>
      <c r="W54" s="7">
        <f>P54*2</f>
        <v>4</v>
      </c>
      <c r="X54" s="6">
        <f>V54*W54</f>
        <v>273.12</v>
      </c>
    </row>
    <row r="55" spans="1:24" hidden="1" x14ac:dyDescent="0.3">
      <c r="A55" t="s">
        <v>36</v>
      </c>
      <c r="B55" t="s">
        <v>37</v>
      </c>
      <c r="E55">
        <v>273.12</v>
      </c>
      <c r="F55">
        <v>273.39</v>
      </c>
      <c r="G55">
        <v>0.27</v>
      </c>
      <c r="H55">
        <v>0</v>
      </c>
      <c r="J55">
        <v>0</v>
      </c>
      <c r="K55">
        <v>0</v>
      </c>
      <c r="L55" s="8" t="str">
        <f t="shared" si="26"/>
        <v>-</v>
      </c>
      <c r="M55" s="7" t="str">
        <f t="shared" si="27"/>
        <v>-</v>
      </c>
      <c r="N55" s="7" t="str">
        <f t="shared" si="28"/>
        <v>-</v>
      </c>
      <c r="O55" s="7" t="str">
        <f t="shared" si="29"/>
        <v>-</v>
      </c>
      <c r="P55" s="7" t="str">
        <f t="shared" si="30"/>
        <v>-</v>
      </c>
      <c r="Q55" s="7" t="str">
        <f t="shared" si="31"/>
        <v>-</v>
      </c>
      <c r="R55" s="7" t="str">
        <f t="shared" si="22"/>
        <v>-</v>
      </c>
      <c r="S55" s="7" t="str">
        <f t="shared" si="32"/>
        <v>-</v>
      </c>
      <c r="T55" s="7" t="str">
        <f t="shared" si="33"/>
        <v>-</v>
      </c>
      <c r="U55" s="8" t="str">
        <f t="shared" si="34"/>
        <v>-</v>
      </c>
    </row>
    <row r="56" spans="1:24" hidden="1" x14ac:dyDescent="0.3">
      <c r="A56" s="2">
        <v>44406</v>
      </c>
      <c r="B56" t="s">
        <v>33</v>
      </c>
      <c r="C56" t="s">
        <v>29</v>
      </c>
      <c r="D56">
        <v>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30</v>
      </c>
      <c r="L56" s="8" t="str">
        <f t="shared" si="26"/>
        <v>-</v>
      </c>
      <c r="M56" s="7" t="str">
        <f t="shared" si="27"/>
        <v>-</v>
      </c>
      <c r="N56" s="7" t="str">
        <f t="shared" si="28"/>
        <v>-</v>
      </c>
      <c r="O56" s="7" t="str">
        <f t="shared" si="29"/>
        <v>-</v>
      </c>
      <c r="P56" s="7" t="str">
        <f t="shared" si="30"/>
        <v>-</v>
      </c>
      <c r="Q56" s="7" t="str">
        <f t="shared" si="31"/>
        <v>-</v>
      </c>
      <c r="R56" s="7" t="str">
        <f t="shared" si="22"/>
        <v>-</v>
      </c>
      <c r="S56" s="7" t="str">
        <f t="shared" si="32"/>
        <v>-</v>
      </c>
      <c r="T56" s="7" t="str">
        <f t="shared" si="33"/>
        <v>-</v>
      </c>
      <c r="U56" s="8" t="str">
        <f t="shared" si="34"/>
        <v>-</v>
      </c>
    </row>
    <row r="57" spans="1:24" x14ac:dyDescent="0.3">
      <c r="A57" s="6" t="s">
        <v>34</v>
      </c>
      <c r="B57" t="s">
        <v>35</v>
      </c>
      <c r="C57">
        <v>137.13</v>
      </c>
      <c r="E57">
        <v>0</v>
      </c>
      <c r="F57" s="3">
        <v>2285.87</v>
      </c>
      <c r="H57">
        <v>97</v>
      </c>
      <c r="J57">
        <v>0</v>
      </c>
      <c r="K57" s="4">
        <v>0.30534722222222221</v>
      </c>
      <c r="L57" s="8">
        <f t="shared" si="26"/>
        <v>44406</v>
      </c>
      <c r="M57" s="7" t="str">
        <f t="shared" si="27"/>
        <v>TQQQ</v>
      </c>
      <c r="N57" s="7" t="str">
        <f t="shared" si="28"/>
        <v>매수</v>
      </c>
      <c r="O57" s="7">
        <f t="shared" si="29"/>
        <v>137.13</v>
      </c>
      <c r="P57" s="7">
        <f t="shared" si="30"/>
        <v>5</v>
      </c>
      <c r="Q57" s="7">
        <f t="shared" si="31"/>
        <v>0</v>
      </c>
      <c r="R57" s="7">
        <f t="shared" si="22"/>
        <v>685.65</v>
      </c>
      <c r="S57" s="7">
        <f t="shared" si="32"/>
        <v>0</v>
      </c>
      <c r="T57" s="7">
        <f t="shared" si="33"/>
        <v>97</v>
      </c>
      <c r="U57" s="8">
        <f t="shared" si="34"/>
        <v>44406</v>
      </c>
      <c r="V57" s="7">
        <f>O57/2</f>
        <v>68.564999999999998</v>
      </c>
      <c r="W57" s="7">
        <f>P57*2</f>
        <v>10</v>
      </c>
      <c r="X57" s="6">
        <f>V57*W57</f>
        <v>685.65</v>
      </c>
    </row>
    <row r="58" spans="1:24" hidden="1" x14ac:dyDescent="0.3">
      <c r="A58" t="s">
        <v>36</v>
      </c>
      <c r="B58" t="s">
        <v>37</v>
      </c>
      <c r="E58">
        <v>685.65</v>
      </c>
      <c r="F58">
        <v>686.33</v>
      </c>
      <c r="G58">
        <v>0.68</v>
      </c>
      <c r="H58">
        <v>0</v>
      </c>
      <c r="J58">
        <v>0</v>
      </c>
      <c r="K58">
        <v>0</v>
      </c>
      <c r="L58" s="8" t="str">
        <f t="shared" si="26"/>
        <v>-</v>
      </c>
      <c r="M58" s="7" t="str">
        <f t="shared" si="27"/>
        <v>-</v>
      </c>
      <c r="N58" s="7" t="str">
        <f t="shared" si="28"/>
        <v>-</v>
      </c>
      <c r="O58" s="7" t="str">
        <f t="shared" si="29"/>
        <v>-</v>
      </c>
      <c r="P58" s="7" t="str">
        <f t="shared" si="30"/>
        <v>-</v>
      </c>
      <c r="Q58" s="7" t="str">
        <f t="shared" si="31"/>
        <v>-</v>
      </c>
      <c r="R58" s="7" t="str">
        <f t="shared" si="22"/>
        <v>-</v>
      </c>
      <c r="S58" s="7" t="str">
        <f t="shared" si="32"/>
        <v>-</v>
      </c>
      <c r="T58" s="7" t="str">
        <f t="shared" si="33"/>
        <v>-</v>
      </c>
      <c r="U58" s="8" t="str">
        <f t="shared" si="34"/>
        <v>-</v>
      </c>
    </row>
    <row r="59" spans="1:24" hidden="1" x14ac:dyDescent="0.3">
      <c r="A59" s="2">
        <v>44407</v>
      </c>
      <c r="B59" t="s">
        <v>33</v>
      </c>
      <c r="C59" t="s">
        <v>29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39</v>
      </c>
      <c r="L59" s="8" t="str">
        <f t="shared" si="26"/>
        <v>-</v>
      </c>
      <c r="M59" s="7" t="str">
        <f t="shared" si="27"/>
        <v>-</v>
      </c>
      <c r="N59" s="7" t="str">
        <f t="shared" si="28"/>
        <v>-</v>
      </c>
      <c r="O59" s="7" t="str">
        <f t="shared" si="29"/>
        <v>-</v>
      </c>
      <c r="P59" s="7" t="str">
        <f t="shared" si="30"/>
        <v>-</v>
      </c>
      <c r="Q59" s="7" t="str">
        <f t="shared" si="31"/>
        <v>-</v>
      </c>
      <c r="R59" s="7" t="str">
        <f t="shared" si="22"/>
        <v>-</v>
      </c>
      <c r="S59" s="7" t="str">
        <f t="shared" si="32"/>
        <v>-</v>
      </c>
      <c r="T59" s="7" t="str">
        <f t="shared" si="33"/>
        <v>-</v>
      </c>
      <c r="U59" s="8" t="str">
        <f t="shared" si="34"/>
        <v>-</v>
      </c>
    </row>
    <row r="60" spans="1:24" x14ac:dyDescent="0.3">
      <c r="A60" s="6" t="s">
        <v>34</v>
      </c>
      <c r="B60" t="s">
        <v>35</v>
      </c>
      <c r="C60">
        <v>131.75</v>
      </c>
      <c r="E60">
        <v>0</v>
      </c>
      <c r="F60" s="3">
        <v>1890.23</v>
      </c>
      <c r="H60">
        <v>100</v>
      </c>
      <c r="J60">
        <v>0</v>
      </c>
      <c r="K60" s="4">
        <v>0.30523148148148149</v>
      </c>
      <c r="L60" s="8">
        <f t="shared" si="26"/>
        <v>44407</v>
      </c>
      <c r="M60" s="7" t="str">
        <f t="shared" si="27"/>
        <v>TQQQ</v>
      </c>
      <c r="N60" s="7" t="str">
        <f t="shared" si="28"/>
        <v>매수</v>
      </c>
      <c r="O60" s="7">
        <f t="shared" si="29"/>
        <v>131.75</v>
      </c>
      <c r="P60" s="7">
        <f t="shared" si="30"/>
        <v>3</v>
      </c>
      <c r="Q60" s="7">
        <f t="shared" si="31"/>
        <v>0</v>
      </c>
      <c r="R60" s="7">
        <f t="shared" si="22"/>
        <v>395.25</v>
      </c>
      <c r="S60" s="7">
        <f t="shared" si="32"/>
        <v>0</v>
      </c>
      <c r="T60" s="7">
        <f t="shared" si="33"/>
        <v>100</v>
      </c>
      <c r="U60" s="8">
        <f t="shared" si="34"/>
        <v>44407</v>
      </c>
      <c r="V60" s="7">
        <f>O60/2</f>
        <v>65.875</v>
      </c>
      <c r="W60" s="7">
        <f>P60*2</f>
        <v>6</v>
      </c>
      <c r="X60" s="6">
        <f>V60*W60</f>
        <v>395.25</v>
      </c>
    </row>
    <row r="61" spans="1:24" hidden="1" x14ac:dyDescent="0.3">
      <c r="A61" t="s">
        <v>36</v>
      </c>
      <c r="B61" t="s">
        <v>37</v>
      </c>
      <c r="E61">
        <v>395.25</v>
      </c>
      <c r="F61">
        <v>395.64</v>
      </c>
      <c r="G61">
        <v>0.39</v>
      </c>
      <c r="H61">
        <v>0</v>
      </c>
      <c r="J61">
        <v>0</v>
      </c>
      <c r="K61">
        <v>0</v>
      </c>
      <c r="L61" s="8" t="str">
        <f t="shared" si="26"/>
        <v>-</v>
      </c>
      <c r="M61" s="7" t="str">
        <f t="shared" si="27"/>
        <v>-</v>
      </c>
      <c r="N61" s="7" t="str">
        <f t="shared" si="28"/>
        <v>-</v>
      </c>
      <c r="O61" s="7" t="str">
        <f t="shared" si="29"/>
        <v>-</v>
      </c>
      <c r="P61" s="7" t="str">
        <f t="shared" si="30"/>
        <v>-</v>
      </c>
      <c r="Q61" s="7" t="str">
        <f t="shared" si="31"/>
        <v>-</v>
      </c>
      <c r="R61" s="7" t="str">
        <f t="shared" si="22"/>
        <v>-</v>
      </c>
      <c r="S61" s="7" t="str">
        <f t="shared" si="32"/>
        <v>-</v>
      </c>
      <c r="T61" s="7" t="str">
        <f t="shared" si="33"/>
        <v>-</v>
      </c>
      <c r="U61" s="8" t="str">
        <f t="shared" si="34"/>
        <v>-</v>
      </c>
    </row>
    <row r="62" spans="1:24" hidden="1" x14ac:dyDescent="0.3">
      <c r="A62" s="2">
        <v>44410</v>
      </c>
      <c r="B62" t="s">
        <v>28</v>
      </c>
      <c r="C62" t="s">
        <v>29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39</v>
      </c>
      <c r="L62" s="8" t="str">
        <f t="shared" si="26"/>
        <v>-</v>
      </c>
      <c r="M62" s="7" t="str">
        <f t="shared" si="27"/>
        <v>-</v>
      </c>
      <c r="N62" s="7" t="str">
        <f t="shared" si="28"/>
        <v>-</v>
      </c>
      <c r="O62" s="7" t="str">
        <f t="shared" si="29"/>
        <v>-</v>
      </c>
      <c r="P62" s="7" t="str">
        <f t="shared" si="30"/>
        <v>-</v>
      </c>
      <c r="Q62" s="7" t="str">
        <f t="shared" si="31"/>
        <v>-</v>
      </c>
      <c r="R62" s="7" t="str">
        <f t="shared" si="22"/>
        <v>-</v>
      </c>
      <c r="S62" s="7" t="str">
        <f t="shared" si="32"/>
        <v>-</v>
      </c>
      <c r="T62" s="7" t="str">
        <f t="shared" si="33"/>
        <v>-</v>
      </c>
      <c r="U62" s="8" t="str">
        <f t="shared" si="34"/>
        <v>-</v>
      </c>
    </row>
    <row r="63" spans="1:24" hidden="1" x14ac:dyDescent="0.3">
      <c r="B63" t="s">
        <v>31</v>
      </c>
      <c r="C63">
        <v>0</v>
      </c>
      <c r="E63">
        <v>3</v>
      </c>
      <c r="F63" s="3">
        <v>2890.23</v>
      </c>
      <c r="H63">
        <v>0</v>
      </c>
      <c r="J63">
        <v>0</v>
      </c>
      <c r="K63" s="4">
        <v>0.61230324074074072</v>
      </c>
      <c r="L63" s="8" t="str">
        <f t="shared" si="26"/>
        <v>-</v>
      </c>
      <c r="M63" s="7" t="str">
        <f t="shared" si="27"/>
        <v>-</v>
      </c>
      <c r="N63" s="7" t="str">
        <f t="shared" si="28"/>
        <v>-</v>
      </c>
      <c r="O63" s="7" t="str">
        <f t="shared" si="29"/>
        <v>-</v>
      </c>
      <c r="P63" s="7" t="str">
        <f t="shared" si="30"/>
        <v>-</v>
      </c>
      <c r="Q63" s="7" t="str">
        <f t="shared" si="31"/>
        <v>-</v>
      </c>
      <c r="R63" s="7" t="str">
        <f t="shared" si="22"/>
        <v>-</v>
      </c>
      <c r="S63" s="7" t="str">
        <f t="shared" si="32"/>
        <v>-</v>
      </c>
      <c r="T63" s="7" t="str">
        <f t="shared" si="33"/>
        <v>-</v>
      </c>
      <c r="U63" s="8" t="str">
        <f t="shared" si="34"/>
        <v>-</v>
      </c>
    </row>
    <row r="64" spans="1:24" hidden="1" x14ac:dyDescent="0.3">
      <c r="E64" s="3">
        <v>1000</v>
      </c>
      <c r="F64" s="3">
        <v>1000</v>
      </c>
      <c r="G64">
        <v>0</v>
      </c>
      <c r="H64">
        <v>0</v>
      </c>
      <c r="J64">
        <v>0</v>
      </c>
      <c r="K64">
        <v>0</v>
      </c>
      <c r="L64" s="8" t="str">
        <f t="shared" si="26"/>
        <v>-</v>
      </c>
      <c r="M64" s="7" t="str">
        <f t="shared" si="27"/>
        <v>-</v>
      </c>
      <c r="N64" s="7" t="str">
        <f t="shared" si="28"/>
        <v>-</v>
      </c>
      <c r="O64" s="7" t="str">
        <f t="shared" si="29"/>
        <v>-</v>
      </c>
      <c r="P64" s="7" t="str">
        <f t="shared" si="30"/>
        <v>-</v>
      </c>
      <c r="Q64" s="7" t="str">
        <f t="shared" si="31"/>
        <v>-</v>
      </c>
      <c r="R64" s="7" t="str">
        <f t="shared" si="22"/>
        <v>-</v>
      </c>
      <c r="S64" s="7" t="str">
        <f t="shared" si="32"/>
        <v>-</v>
      </c>
      <c r="T64" s="7" t="str">
        <f t="shared" si="33"/>
        <v>-</v>
      </c>
      <c r="U64" s="8" t="str">
        <f t="shared" si="34"/>
        <v>-</v>
      </c>
    </row>
    <row r="65" spans="1:24" hidden="1" x14ac:dyDescent="0.3">
      <c r="A65" s="2">
        <v>44422</v>
      </c>
      <c r="B65" t="s">
        <v>28</v>
      </c>
      <c r="C65" t="s">
        <v>29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39</v>
      </c>
      <c r="L65" s="8" t="str">
        <f t="shared" si="26"/>
        <v>-</v>
      </c>
      <c r="M65" s="7" t="str">
        <f t="shared" si="27"/>
        <v>-</v>
      </c>
      <c r="N65" s="7" t="str">
        <f t="shared" si="28"/>
        <v>-</v>
      </c>
      <c r="O65" s="7" t="str">
        <f t="shared" si="29"/>
        <v>-</v>
      </c>
      <c r="P65" s="7" t="str">
        <f t="shared" si="30"/>
        <v>-</v>
      </c>
      <c r="Q65" s="7" t="str">
        <f t="shared" si="31"/>
        <v>-</v>
      </c>
      <c r="R65" s="7" t="str">
        <f t="shared" si="22"/>
        <v>-</v>
      </c>
      <c r="S65" s="7" t="str">
        <f t="shared" si="32"/>
        <v>-</v>
      </c>
      <c r="T65" s="7" t="str">
        <f t="shared" si="33"/>
        <v>-</v>
      </c>
      <c r="U65" s="8" t="str">
        <f t="shared" si="34"/>
        <v>-</v>
      </c>
    </row>
    <row r="66" spans="1:24" hidden="1" x14ac:dyDescent="0.3">
      <c r="B66" t="s">
        <v>31</v>
      </c>
      <c r="C66">
        <v>0</v>
      </c>
      <c r="E66">
        <v>3</v>
      </c>
      <c r="F66" s="3">
        <v>3890.23</v>
      </c>
      <c r="H66">
        <v>0</v>
      </c>
      <c r="J66">
        <v>0</v>
      </c>
      <c r="K66" s="4">
        <v>0.8974537037037037</v>
      </c>
      <c r="L66" s="8" t="str">
        <f t="shared" si="26"/>
        <v>-</v>
      </c>
      <c r="M66" s="7" t="str">
        <f t="shared" si="27"/>
        <v>-</v>
      </c>
      <c r="N66" s="7" t="str">
        <f t="shared" si="28"/>
        <v>-</v>
      </c>
      <c r="O66" s="7" t="str">
        <f t="shared" si="29"/>
        <v>-</v>
      </c>
      <c r="P66" s="7" t="str">
        <f t="shared" si="30"/>
        <v>-</v>
      </c>
      <c r="Q66" s="7" t="str">
        <f t="shared" si="31"/>
        <v>-</v>
      </c>
      <c r="R66" s="7" t="str">
        <f t="shared" si="22"/>
        <v>-</v>
      </c>
      <c r="S66" s="7" t="str">
        <f t="shared" si="32"/>
        <v>-</v>
      </c>
      <c r="T66" s="7" t="str">
        <f t="shared" si="33"/>
        <v>-</v>
      </c>
      <c r="U66" s="8" t="str">
        <f t="shared" si="34"/>
        <v>-</v>
      </c>
    </row>
    <row r="67" spans="1:24" hidden="1" x14ac:dyDescent="0.3">
      <c r="E67" s="3">
        <v>1000</v>
      </c>
      <c r="F67" s="3">
        <v>1000</v>
      </c>
      <c r="G67">
        <v>0</v>
      </c>
      <c r="H67">
        <v>0</v>
      </c>
      <c r="J67">
        <v>0</v>
      </c>
      <c r="K67">
        <v>0</v>
      </c>
      <c r="L67" s="8" t="str">
        <f t="shared" si="26"/>
        <v>-</v>
      </c>
      <c r="M67" s="7" t="str">
        <f t="shared" si="27"/>
        <v>-</v>
      </c>
      <c r="N67" s="7" t="str">
        <f t="shared" si="28"/>
        <v>-</v>
      </c>
      <c r="O67" s="7" t="str">
        <f t="shared" si="29"/>
        <v>-</v>
      </c>
      <c r="P67" s="7" t="str">
        <f t="shared" si="30"/>
        <v>-</v>
      </c>
      <c r="Q67" s="7" t="str">
        <f t="shared" si="31"/>
        <v>-</v>
      </c>
      <c r="R67" s="7" t="str">
        <f t="shared" si="22"/>
        <v>-</v>
      </c>
      <c r="S67" s="7" t="str">
        <f t="shared" si="32"/>
        <v>-</v>
      </c>
      <c r="T67" s="7" t="str">
        <f t="shared" si="33"/>
        <v>-</v>
      </c>
      <c r="U67" s="8" t="str">
        <f t="shared" si="34"/>
        <v>-</v>
      </c>
    </row>
    <row r="68" spans="1:24" hidden="1" x14ac:dyDescent="0.3">
      <c r="A68" s="2">
        <v>44438</v>
      </c>
      <c r="B68" t="s">
        <v>28</v>
      </c>
      <c r="C68" t="s">
        <v>29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39</v>
      </c>
      <c r="L68" s="8" t="str">
        <f t="shared" si="26"/>
        <v>-</v>
      </c>
      <c r="M68" s="7" t="str">
        <f t="shared" si="27"/>
        <v>-</v>
      </c>
      <c r="N68" s="7" t="str">
        <f t="shared" si="28"/>
        <v>-</v>
      </c>
      <c r="O68" s="7" t="str">
        <f t="shared" si="29"/>
        <v>-</v>
      </c>
      <c r="P68" s="7" t="str">
        <f t="shared" si="30"/>
        <v>-</v>
      </c>
      <c r="Q68" s="7" t="str">
        <f t="shared" si="31"/>
        <v>-</v>
      </c>
      <c r="R68" s="7" t="str">
        <f t="shared" si="22"/>
        <v>-</v>
      </c>
      <c r="S68" s="7" t="str">
        <f t="shared" si="32"/>
        <v>-</v>
      </c>
      <c r="T68" s="7" t="str">
        <f t="shared" si="33"/>
        <v>-</v>
      </c>
      <c r="U68" s="8" t="str">
        <f t="shared" si="34"/>
        <v>-</v>
      </c>
    </row>
    <row r="69" spans="1:24" hidden="1" x14ac:dyDescent="0.3">
      <c r="B69" t="s">
        <v>31</v>
      </c>
      <c r="C69">
        <v>0</v>
      </c>
      <c r="E69">
        <v>3</v>
      </c>
      <c r="F69" s="3">
        <v>4255.01</v>
      </c>
      <c r="H69">
        <v>0</v>
      </c>
      <c r="J69">
        <v>0</v>
      </c>
      <c r="K69" s="4">
        <v>0.56144675925925924</v>
      </c>
      <c r="L69" s="8" t="str">
        <f t="shared" si="26"/>
        <v>-</v>
      </c>
      <c r="M69" s="7" t="str">
        <f t="shared" si="27"/>
        <v>-</v>
      </c>
      <c r="N69" s="7" t="str">
        <f t="shared" si="28"/>
        <v>-</v>
      </c>
      <c r="O69" s="7" t="str">
        <f t="shared" si="29"/>
        <v>-</v>
      </c>
      <c r="P69" s="7" t="str">
        <f t="shared" si="30"/>
        <v>-</v>
      </c>
      <c r="Q69" s="7" t="str">
        <f t="shared" si="31"/>
        <v>-</v>
      </c>
      <c r="R69" s="7" t="str">
        <f t="shared" si="22"/>
        <v>-</v>
      </c>
      <c r="S69" s="7" t="str">
        <f t="shared" si="32"/>
        <v>-</v>
      </c>
      <c r="T69" s="7" t="str">
        <f t="shared" si="33"/>
        <v>-</v>
      </c>
      <c r="U69" s="8" t="str">
        <f t="shared" si="34"/>
        <v>-</v>
      </c>
    </row>
    <row r="70" spans="1:24" hidden="1" x14ac:dyDescent="0.3">
      <c r="E70">
        <v>364.78</v>
      </c>
      <c r="F70">
        <v>364.78</v>
      </c>
      <c r="G70">
        <v>0</v>
      </c>
      <c r="H70">
        <v>0</v>
      </c>
      <c r="J70">
        <v>0</v>
      </c>
      <c r="K70">
        <v>0</v>
      </c>
      <c r="L70" s="8" t="str">
        <f t="shared" si="26"/>
        <v>-</v>
      </c>
      <c r="M70" s="7" t="str">
        <f t="shared" si="27"/>
        <v>-</v>
      </c>
      <c r="N70" s="7" t="str">
        <f t="shared" si="28"/>
        <v>-</v>
      </c>
      <c r="O70" s="7" t="str">
        <f t="shared" si="29"/>
        <v>-</v>
      </c>
      <c r="P70" s="7" t="str">
        <f t="shared" si="30"/>
        <v>-</v>
      </c>
      <c r="Q70" s="7" t="str">
        <f t="shared" si="31"/>
        <v>-</v>
      </c>
      <c r="R70" s="7" t="str">
        <f t="shared" si="22"/>
        <v>-</v>
      </c>
      <c r="S70" s="7" t="str">
        <f t="shared" si="32"/>
        <v>-</v>
      </c>
      <c r="T70" s="7" t="str">
        <f t="shared" si="33"/>
        <v>-</v>
      </c>
      <c r="U70" s="8" t="str">
        <f t="shared" si="34"/>
        <v>-</v>
      </c>
    </row>
    <row r="71" spans="1:24" hidden="1" x14ac:dyDescent="0.3">
      <c r="A71" s="2">
        <v>44454</v>
      </c>
      <c r="B71" t="s">
        <v>28</v>
      </c>
      <c r="C71" t="s">
        <v>29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39</v>
      </c>
      <c r="L71" s="8" t="str">
        <f t="shared" si="26"/>
        <v>-</v>
      </c>
      <c r="M71" s="7" t="str">
        <f t="shared" si="27"/>
        <v>-</v>
      </c>
      <c r="N71" s="7" t="str">
        <f t="shared" si="28"/>
        <v>-</v>
      </c>
      <c r="O71" s="7" t="str">
        <f t="shared" si="29"/>
        <v>-</v>
      </c>
      <c r="P71" s="7" t="str">
        <f t="shared" si="30"/>
        <v>-</v>
      </c>
      <c r="Q71" s="7" t="str">
        <f t="shared" si="31"/>
        <v>-</v>
      </c>
      <c r="R71" s="7" t="str">
        <f t="shared" si="22"/>
        <v>-</v>
      </c>
      <c r="S71" s="7" t="str">
        <f t="shared" si="32"/>
        <v>-</v>
      </c>
      <c r="T71" s="7" t="str">
        <f t="shared" si="33"/>
        <v>-</v>
      </c>
      <c r="U71" s="8" t="str">
        <f t="shared" si="34"/>
        <v>-</v>
      </c>
    </row>
    <row r="72" spans="1:24" hidden="1" x14ac:dyDescent="0.3">
      <c r="B72" t="s">
        <v>31</v>
      </c>
      <c r="C72">
        <v>0</v>
      </c>
      <c r="E72">
        <v>3</v>
      </c>
      <c r="F72" s="3">
        <v>5255.01</v>
      </c>
      <c r="H72">
        <v>0</v>
      </c>
      <c r="J72">
        <v>0</v>
      </c>
      <c r="K72" s="4">
        <v>0.96873842592592585</v>
      </c>
      <c r="L72" s="8" t="str">
        <f t="shared" si="26"/>
        <v>-</v>
      </c>
      <c r="M72" s="7" t="str">
        <f t="shared" si="27"/>
        <v>-</v>
      </c>
      <c r="N72" s="7" t="str">
        <f t="shared" si="28"/>
        <v>-</v>
      </c>
      <c r="O72" s="7" t="str">
        <f t="shared" si="29"/>
        <v>-</v>
      </c>
      <c r="P72" s="7" t="str">
        <f t="shared" si="30"/>
        <v>-</v>
      </c>
      <c r="Q72" s="7" t="str">
        <f t="shared" si="31"/>
        <v>-</v>
      </c>
      <c r="R72" s="7" t="str">
        <f t="shared" si="22"/>
        <v>-</v>
      </c>
      <c r="S72" s="7" t="str">
        <f t="shared" si="32"/>
        <v>-</v>
      </c>
      <c r="T72" s="7" t="str">
        <f t="shared" si="33"/>
        <v>-</v>
      </c>
      <c r="U72" s="8" t="str">
        <f t="shared" si="34"/>
        <v>-</v>
      </c>
    </row>
    <row r="73" spans="1:24" hidden="1" x14ac:dyDescent="0.3">
      <c r="E73" s="3">
        <v>1000</v>
      </c>
      <c r="F73" s="3">
        <v>1000</v>
      </c>
      <c r="G73">
        <v>0</v>
      </c>
      <c r="H73">
        <v>0</v>
      </c>
      <c r="J73">
        <v>0</v>
      </c>
      <c r="K73">
        <v>0</v>
      </c>
      <c r="L73" s="8" t="str">
        <f t="shared" si="26"/>
        <v>-</v>
      </c>
      <c r="M73" s="7" t="str">
        <f t="shared" si="27"/>
        <v>-</v>
      </c>
      <c r="N73" s="7" t="str">
        <f t="shared" si="28"/>
        <v>-</v>
      </c>
      <c r="O73" s="7" t="str">
        <f t="shared" si="29"/>
        <v>-</v>
      </c>
      <c r="P73" s="7" t="str">
        <f t="shared" si="30"/>
        <v>-</v>
      </c>
      <c r="Q73" s="7" t="str">
        <f t="shared" si="31"/>
        <v>-</v>
      </c>
      <c r="R73" s="7" t="str">
        <f t="shared" si="22"/>
        <v>-</v>
      </c>
      <c r="S73" s="7" t="str">
        <f t="shared" si="32"/>
        <v>-</v>
      </c>
      <c r="T73" s="7" t="str">
        <f t="shared" si="33"/>
        <v>-</v>
      </c>
      <c r="U73" s="8" t="str">
        <f t="shared" si="34"/>
        <v>-</v>
      </c>
    </row>
    <row r="74" spans="1:24" hidden="1" x14ac:dyDescent="0.3">
      <c r="A74" s="2">
        <v>44462</v>
      </c>
      <c r="B74" t="s">
        <v>33</v>
      </c>
      <c r="C74" t="s">
        <v>29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30</v>
      </c>
      <c r="L74" s="8" t="str">
        <f t="shared" si="26"/>
        <v>-</v>
      </c>
      <c r="M74" s="7" t="str">
        <f t="shared" si="27"/>
        <v>-</v>
      </c>
      <c r="N74" s="7" t="str">
        <f t="shared" si="28"/>
        <v>-</v>
      </c>
      <c r="O74" s="7" t="str">
        <f t="shared" si="29"/>
        <v>-</v>
      </c>
      <c r="P74" s="7" t="str">
        <f t="shared" si="30"/>
        <v>-</v>
      </c>
      <c r="Q74" s="7" t="str">
        <f t="shared" si="31"/>
        <v>-</v>
      </c>
      <c r="R74" s="7" t="str">
        <f t="shared" si="22"/>
        <v>-</v>
      </c>
      <c r="S74" s="7" t="str">
        <f t="shared" si="32"/>
        <v>-</v>
      </c>
      <c r="T74" s="7" t="str">
        <f t="shared" si="33"/>
        <v>-</v>
      </c>
      <c r="U74" s="8" t="str">
        <f t="shared" si="34"/>
        <v>-</v>
      </c>
    </row>
    <row r="75" spans="1:24" x14ac:dyDescent="0.3">
      <c r="A75" s="6" t="s">
        <v>34</v>
      </c>
      <c r="B75" t="s">
        <v>35</v>
      </c>
      <c r="C75">
        <v>133.49</v>
      </c>
      <c r="E75">
        <v>0</v>
      </c>
      <c r="F75" s="3">
        <v>5121.43</v>
      </c>
      <c r="H75">
        <v>101</v>
      </c>
      <c r="J75">
        <v>0</v>
      </c>
      <c r="K75" s="4">
        <v>0.30792824074074071</v>
      </c>
      <c r="L75" s="8">
        <f t="shared" si="26"/>
        <v>44462</v>
      </c>
      <c r="M75" s="7" t="str">
        <f t="shared" si="27"/>
        <v>TQQQ</v>
      </c>
      <c r="N75" s="7" t="str">
        <f t="shared" si="28"/>
        <v>매수</v>
      </c>
      <c r="O75" s="7">
        <f t="shared" si="29"/>
        <v>133.49</v>
      </c>
      <c r="P75" s="7">
        <f t="shared" si="30"/>
        <v>1</v>
      </c>
      <c r="Q75" s="7">
        <f t="shared" si="31"/>
        <v>0</v>
      </c>
      <c r="R75" s="7">
        <f t="shared" si="22"/>
        <v>133.49</v>
      </c>
      <c r="S75" s="7">
        <f t="shared" si="32"/>
        <v>0</v>
      </c>
      <c r="T75" s="7">
        <f t="shared" si="33"/>
        <v>101</v>
      </c>
      <c r="U75" s="8">
        <f t="shared" si="34"/>
        <v>44462</v>
      </c>
      <c r="V75" s="7">
        <f>O75/2</f>
        <v>66.745000000000005</v>
      </c>
      <c r="W75" s="6">
        <f>P75*2</f>
        <v>2</v>
      </c>
      <c r="X75" s="6">
        <f>V75*W75</f>
        <v>133.49</v>
      </c>
    </row>
    <row r="76" spans="1:24" hidden="1" x14ac:dyDescent="0.3">
      <c r="A76" t="s">
        <v>36</v>
      </c>
      <c r="B76" t="s">
        <v>37</v>
      </c>
      <c r="E76">
        <v>133.49</v>
      </c>
      <c r="F76">
        <v>133.58000000000001</v>
      </c>
      <c r="G76">
        <v>0.09</v>
      </c>
      <c r="H76">
        <v>0</v>
      </c>
      <c r="J76">
        <v>0</v>
      </c>
      <c r="K76">
        <v>0</v>
      </c>
      <c r="L76" s="8" t="str">
        <f t="shared" si="26"/>
        <v>-</v>
      </c>
      <c r="M76" s="7" t="str">
        <f t="shared" si="27"/>
        <v>-</v>
      </c>
      <c r="N76" s="7" t="str">
        <f t="shared" si="28"/>
        <v>-</v>
      </c>
      <c r="O76" s="7" t="str">
        <f t="shared" si="29"/>
        <v>-</v>
      </c>
      <c r="P76" s="7" t="str">
        <f t="shared" si="30"/>
        <v>-</v>
      </c>
      <c r="Q76" s="7" t="str">
        <f t="shared" si="31"/>
        <v>-</v>
      </c>
      <c r="R76" s="7" t="str">
        <f t="shared" si="22"/>
        <v>-</v>
      </c>
      <c r="S76" s="7" t="str">
        <f t="shared" si="32"/>
        <v>-</v>
      </c>
      <c r="T76" s="7" t="str">
        <f t="shared" si="33"/>
        <v>-</v>
      </c>
      <c r="U76" s="8" t="str">
        <f t="shared" si="34"/>
        <v>-</v>
      </c>
    </row>
    <row r="77" spans="1:24" hidden="1" x14ac:dyDescent="0.3">
      <c r="A77" s="2">
        <v>44462</v>
      </c>
      <c r="B77" t="s">
        <v>33</v>
      </c>
      <c r="C77" t="s">
        <v>29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30</v>
      </c>
      <c r="L77" s="8" t="str">
        <f t="shared" si="26"/>
        <v>-</v>
      </c>
      <c r="M77" s="7" t="str">
        <f t="shared" si="27"/>
        <v>-</v>
      </c>
      <c r="N77" s="7" t="str">
        <f t="shared" si="28"/>
        <v>-</v>
      </c>
      <c r="O77" s="7" t="str">
        <f t="shared" si="29"/>
        <v>-</v>
      </c>
      <c r="P77" s="7" t="str">
        <f t="shared" si="30"/>
        <v>-</v>
      </c>
      <c r="Q77" s="7" t="str">
        <f t="shared" si="31"/>
        <v>-</v>
      </c>
      <c r="R77" s="7" t="str">
        <f t="shared" si="22"/>
        <v>-</v>
      </c>
      <c r="S77" s="7" t="str">
        <f t="shared" si="32"/>
        <v>-</v>
      </c>
      <c r="T77" s="7" t="str">
        <f t="shared" si="33"/>
        <v>-</v>
      </c>
      <c r="U77" s="8" t="str">
        <f t="shared" si="34"/>
        <v>-</v>
      </c>
    </row>
    <row r="78" spans="1:24" x14ac:dyDescent="0.3">
      <c r="A78" s="6" t="s">
        <v>34</v>
      </c>
      <c r="B78" t="s">
        <v>35</v>
      </c>
      <c r="C78">
        <v>133.49</v>
      </c>
      <c r="E78">
        <v>0</v>
      </c>
      <c r="F78" s="3">
        <v>4987.8500000000004</v>
      </c>
      <c r="H78">
        <v>102</v>
      </c>
      <c r="J78">
        <v>0</v>
      </c>
      <c r="K78" s="4">
        <v>0.30792824074074071</v>
      </c>
      <c r="L78" s="8">
        <f t="shared" si="26"/>
        <v>44462</v>
      </c>
      <c r="M78" s="7" t="str">
        <f t="shared" si="27"/>
        <v>TQQQ</v>
      </c>
      <c r="N78" s="7" t="str">
        <f t="shared" si="28"/>
        <v>매수</v>
      </c>
      <c r="O78" s="7">
        <f t="shared" si="29"/>
        <v>133.49</v>
      </c>
      <c r="P78" s="7">
        <f t="shared" si="30"/>
        <v>1</v>
      </c>
      <c r="Q78" s="7">
        <f t="shared" si="31"/>
        <v>0</v>
      </c>
      <c r="R78" s="7">
        <f t="shared" si="22"/>
        <v>133.49</v>
      </c>
      <c r="S78" s="7">
        <f t="shared" si="32"/>
        <v>0</v>
      </c>
      <c r="T78" s="7">
        <f t="shared" si="33"/>
        <v>102</v>
      </c>
      <c r="U78" s="8">
        <f t="shared" si="34"/>
        <v>44462</v>
      </c>
      <c r="V78" s="7">
        <f>O78/2</f>
        <v>66.745000000000005</v>
      </c>
      <c r="W78" s="6">
        <f>P78*2</f>
        <v>2</v>
      </c>
      <c r="X78" s="6">
        <f>V78*W78</f>
        <v>133.49</v>
      </c>
    </row>
    <row r="79" spans="1:24" hidden="1" x14ac:dyDescent="0.3">
      <c r="A79" t="s">
        <v>36</v>
      </c>
      <c r="B79" t="s">
        <v>37</v>
      </c>
      <c r="E79">
        <v>133.49</v>
      </c>
      <c r="F79">
        <v>133.58000000000001</v>
      </c>
      <c r="G79">
        <v>0.09</v>
      </c>
      <c r="H79">
        <v>0</v>
      </c>
      <c r="J79">
        <v>0</v>
      </c>
      <c r="K79">
        <v>0</v>
      </c>
      <c r="L79" s="8" t="str">
        <f t="shared" si="26"/>
        <v>-</v>
      </c>
      <c r="M79" s="7" t="str">
        <f t="shared" si="27"/>
        <v>-</v>
      </c>
      <c r="N79" s="7" t="str">
        <f t="shared" si="28"/>
        <v>-</v>
      </c>
      <c r="O79" s="7" t="str">
        <f t="shared" si="29"/>
        <v>-</v>
      </c>
      <c r="P79" s="7" t="str">
        <f t="shared" si="30"/>
        <v>-</v>
      </c>
      <c r="Q79" s="7" t="str">
        <f t="shared" si="31"/>
        <v>-</v>
      </c>
      <c r="R79" s="7" t="str">
        <f t="shared" si="22"/>
        <v>-</v>
      </c>
      <c r="S79" s="7" t="str">
        <f t="shared" si="32"/>
        <v>-</v>
      </c>
      <c r="T79" s="7" t="str">
        <f t="shared" si="33"/>
        <v>-</v>
      </c>
      <c r="U79" s="8" t="str">
        <f t="shared" si="34"/>
        <v>-</v>
      </c>
    </row>
    <row r="80" spans="1:24" hidden="1" x14ac:dyDescent="0.3">
      <c r="A80" s="2">
        <v>44462</v>
      </c>
      <c r="B80" t="s">
        <v>33</v>
      </c>
      <c r="C80" t="s">
        <v>29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t="s">
        <v>30</v>
      </c>
      <c r="L80" s="8" t="str">
        <f t="shared" si="26"/>
        <v>-</v>
      </c>
      <c r="M80" s="7" t="str">
        <f t="shared" si="27"/>
        <v>-</v>
      </c>
      <c r="N80" s="7" t="str">
        <f t="shared" si="28"/>
        <v>-</v>
      </c>
      <c r="O80" s="7" t="str">
        <f t="shared" si="29"/>
        <v>-</v>
      </c>
      <c r="P80" s="7" t="str">
        <f t="shared" si="30"/>
        <v>-</v>
      </c>
      <c r="Q80" s="7" t="str">
        <f t="shared" si="31"/>
        <v>-</v>
      </c>
      <c r="R80" s="7" t="str">
        <f t="shared" ref="R80:R143" si="35">IF($M80="TQQQ",E81,"-")</f>
        <v>-</v>
      </c>
      <c r="S80" s="7" t="str">
        <f t="shared" si="32"/>
        <v>-</v>
      </c>
      <c r="T80" s="7" t="str">
        <f t="shared" si="33"/>
        <v>-</v>
      </c>
      <c r="U80" s="8" t="str">
        <f t="shared" si="34"/>
        <v>-</v>
      </c>
    </row>
    <row r="81" spans="1:24" x14ac:dyDescent="0.3">
      <c r="A81" s="6" t="s">
        <v>34</v>
      </c>
      <c r="B81" t="s">
        <v>35</v>
      </c>
      <c r="C81">
        <v>133.49</v>
      </c>
      <c r="E81">
        <v>0</v>
      </c>
      <c r="F81" s="3">
        <v>4854.2700000000004</v>
      </c>
      <c r="H81">
        <v>103</v>
      </c>
      <c r="J81">
        <v>0</v>
      </c>
      <c r="K81" s="4">
        <v>0.30792824074074071</v>
      </c>
      <c r="L81" s="8">
        <f t="shared" si="26"/>
        <v>44462</v>
      </c>
      <c r="M81" s="7" t="str">
        <f t="shared" si="27"/>
        <v>TQQQ</v>
      </c>
      <c r="N81" s="7" t="str">
        <f t="shared" si="28"/>
        <v>매수</v>
      </c>
      <c r="O81" s="7">
        <f t="shared" si="29"/>
        <v>133.49</v>
      </c>
      <c r="P81" s="7">
        <f t="shared" si="30"/>
        <v>1</v>
      </c>
      <c r="Q81" s="7">
        <f t="shared" si="31"/>
        <v>0</v>
      </c>
      <c r="R81" s="7">
        <f t="shared" si="35"/>
        <v>133.49</v>
      </c>
      <c r="S81" s="7">
        <f t="shared" si="32"/>
        <v>0</v>
      </c>
      <c r="T81" s="7">
        <f t="shared" si="33"/>
        <v>103</v>
      </c>
      <c r="U81" s="8">
        <f t="shared" si="34"/>
        <v>44462</v>
      </c>
      <c r="V81" s="7">
        <f>O81/2</f>
        <v>66.745000000000005</v>
      </c>
      <c r="W81" s="6">
        <f>P81*2</f>
        <v>2</v>
      </c>
      <c r="X81" s="6">
        <f>V81*W81</f>
        <v>133.49</v>
      </c>
    </row>
    <row r="82" spans="1:24" hidden="1" x14ac:dyDescent="0.3">
      <c r="A82" t="s">
        <v>36</v>
      </c>
      <c r="B82" t="s">
        <v>37</v>
      </c>
      <c r="E82">
        <v>133.49</v>
      </c>
      <c r="F82">
        <v>133.58000000000001</v>
      </c>
      <c r="G82">
        <v>0.09</v>
      </c>
      <c r="H82">
        <v>0</v>
      </c>
      <c r="J82">
        <v>0</v>
      </c>
      <c r="K82">
        <v>0</v>
      </c>
      <c r="L82" s="8" t="str">
        <f t="shared" si="26"/>
        <v>-</v>
      </c>
      <c r="M82" s="7" t="str">
        <f t="shared" si="27"/>
        <v>-</v>
      </c>
      <c r="N82" s="7" t="str">
        <f t="shared" si="28"/>
        <v>-</v>
      </c>
      <c r="O82" s="7" t="str">
        <f t="shared" si="29"/>
        <v>-</v>
      </c>
      <c r="P82" s="7" t="str">
        <f t="shared" si="30"/>
        <v>-</v>
      </c>
      <c r="Q82" s="7" t="str">
        <f t="shared" si="31"/>
        <v>-</v>
      </c>
      <c r="R82" s="7" t="str">
        <f t="shared" si="35"/>
        <v>-</v>
      </c>
      <c r="S82" s="7" t="str">
        <f t="shared" si="32"/>
        <v>-</v>
      </c>
      <c r="T82" s="7" t="str">
        <f t="shared" si="33"/>
        <v>-</v>
      </c>
      <c r="U82" s="8" t="str">
        <f t="shared" si="34"/>
        <v>-</v>
      </c>
    </row>
    <row r="83" spans="1:24" hidden="1" x14ac:dyDescent="0.3">
      <c r="A83" s="2">
        <v>44462</v>
      </c>
      <c r="B83" t="s">
        <v>33</v>
      </c>
      <c r="C83" t="s">
        <v>29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30</v>
      </c>
      <c r="L83" s="8" t="str">
        <f t="shared" si="26"/>
        <v>-</v>
      </c>
      <c r="M83" s="7" t="str">
        <f t="shared" si="27"/>
        <v>-</v>
      </c>
      <c r="N83" s="7" t="str">
        <f t="shared" si="28"/>
        <v>-</v>
      </c>
      <c r="O83" s="7" t="str">
        <f t="shared" si="29"/>
        <v>-</v>
      </c>
      <c r="P83" s="7" t="str">
        <f t="shared" si="30"/>
        <v>-</v>
      </c>
      <c r="Q83" s="7" t="str">
        <f t="shared" si="31"/>
        <v>-</v>
      </c>
      <c r="R83" s="7" t="str">
        <f t="shared" si="35"/>
        <v>-</v>
      </c>
      <c r="S83" s="7" t="str">
        <f t="shared" si="32"/>
        <v>-</v>
      </c>
      <c r="T83" s="7" t="str">
        <f t="shared" si="33"/>
        <v>-</v>
      </c>
      <c r="U83" s="8" t="str">
        <f t="shared" si="34"/>
        <v>-</v>
      </c>
    </row>
    <row r="84" spans="1:24" x14ac:dyDescent="0.3">
      <c r="A84" s="6" t="s">
        <v>34</v>
      </c>
      <c r="B84" t="s">
        <v>35</v>
      </c>
      <c r="C84">
        <v>133.49</v>
      </c>
      <c r="E84">
        <v>0</v>
      </c>
      <c r="F84" s="3">
        <v>4720.6899999999996</v>
      </c>
      <c r="H84">
        <v>104</v>
      </c>
      <c r="J84">
        <v>0</v>
      </c>
      <c r="K84" s="4">
        <v>0.30792824074074071</v>
      </c>
      <c r="L84" s="8">
        <f t="shared" si="26"/>
        <v>44462</v>
      </c>
      <c r="M84" s="7" t="str">
        <f t="shared" si="27"/>
        <v>TQQQ</v>
      </c>
      <c r="N84" s="7" t="str">
        <f t="shared" si="28"/>
        <v>매수</v>
      </c>
      <c r="O84" s="7">
        <f t="shared" si="29"/>
        <v>133.49</v>
      </c>
      <c r="P84" s="7">
        <f t="shared" si="30"/>
        <v>1</v>
      </c>
      <c r="Q84" s="7">
        <f t="shared" si="31"/>
        <v>0</v>
      </c>
      <c r="R84" s="7">
        <f t="shared" si="35"/>
        <v>133.49</v>
      </c>
      <c r="S84" s="7">
        <f t="shared" si="32"/>
        <v>0</v>
      </c>
      <c r="T84" s="7">
        <f t="shared" si="33"/>
        <v>104</v>
      </c>
      <c r="U84" s="8">
        <f t="shared" si="34"/>
        <v>44462</v>
      </c>
      <c r="V84" s="7">
        <f>O84/2</f>
        <v>66.745000000000005</v>
      </c>
      <c r="W84" s="6">
        <f>P84*2</f>
        <v>2</v>
      </c>
      <c r="X84" s="6">
        <f>V84*W84</f>
        <v>133.49</v>
      </c>
    </row>
    <row r="85" spans="1:24" hidden="1" x14ac:dyDescent="0.3">
      <c r="A85" t="s">
        <v>36</v>
      </c>
      <c r="B85" t="s">
        <v>37</v>
      </c>
      <c r="E85">
        <v>133.49</v>
      </c>
      <c r="F85">
        <v>133.58000000000001</v>
      </c>
      <c r="G85">
        <v>0.09</v>
      </c>
      <c r="H85">
        <v>0</v>
      </c>
      <c r="J85">
        <v>0</v>
      </c>
      <c r="K85">
        <v>0</v>
      </c>
      <c r="L85" s="8" t="str">
        <f t="shared" si="26"/>
        <v>-</v>
      </c>
      <c r="M85" s="7" t="str">
        <f t="shared" si="27"/>
        <v>-</v>
      </c>
      <c r="N85" s="7" t="str">
        <f t="shared" si="28"/>
        <v>-</v>
      </c>
      <c r="O85" s="7" t="str">
        <f t="shared" si="29"/>
        <v>-</v>
      </c>
      <c r="P85" s="7" t="str">
        <f t="shared" si="30"/>
        <v>-</v>
      </c>
      <c r="Q85" s="7" t="str">
        <f t="shared" si="31"/>
        <v>-</v>
      </c>
      <c r="R85" s="7" t="str">
        <f t="shared" si="35"/>
        <v>-</v>
      </c>
      <c r="S85" s="7" t="str">
        <f t="shared" si="32"/>
        <v>-</v>
      </c>
      <c r="T85" s="7" t="str">
        <f t="shared" si="33"/>
        <v>-</v>
      </c>
      <c r="U85" s="8" t="str">
        <f t="shared" si="34"/>
        <v>-</v>
      </c>
    </row>
    <row r="86" spans="1:24" hidden="1" x14ac:dyDescent="0.3">
      <c r="A86" s="2">
        <v>44462</v>
      </c>
      <c r="B86" t="s">
        <v>33</v>
      </c>
      <c r="C86" t="s">
        <v>29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t="s">
        <v>30</v>
      </c>
      <c r="L86" s="8" t="str">
        <f t="shared" si="26"/>
        <v>-</v>
      </c>
      <c r="M86" s="7" t="str">
        <f t="shared" si="27"/>
        <v>-</v>
      </c>
      <c r="N86" s="7" t="str">
        <f t="shared" si="28"/>
        <v>-</v>
      </c>
      <c r="O86" s="7" t="str">
        <f t="shared" si="29"/>
        <v>-</v>
      </c>
      <c r="P86" s="7" t="str">
        <f t="shared" si="30"/>
        <v>-</v>
      </c>
      <c r="Q86" s="7" t="str">
        <f t="shared" si="31"/>
        <v>-</v>
      </c>
      <c r="R86" s="7" t="str">
        <f t="shared" si="35"/>
        <v>-</v>
      </c>
      <c r="S86" s="7" t="str">
        <f t="shared" si="32"/>
        <v>-</v>
      </c>
      <c r="T86" s="7" t="str">
        <f t="shared" si="33"/>
        <v>-</v>
      </c>
      <c r="U86" s="8" t="str">
        <f t="shared" si="34"/>
        <v>-</v>
      </c>
    </row>
    <row r="87" spans="1:24" x14ac:dyDescent="0.3">
      <c r="A87" s="6" t="s">
        <v>34</v>
      </c>
      <c r="B87" t="s">
        <v>35</v>
      </c>
      <c r="C87">
        <v>133.49</v>
      </c>
      <c r="E87">
        <v>0</v>
      </c>
      <c r="F87" s="3">
        <v>4587.1099999999997</v>
      </c>
      <c r="H87">
        <v>105</v>
      </c>
      <c r="J87">
        <v>0</v>
      </c>
      <c r="K87" s="4">
        <v>0.30792824074074071</v>
      </c>
      <c r="L87" s="8">
        <f t="shared" si="26"/>
        <v>44462</v>
      </c>
      <c r="M87" s="7" t="str">
        <f t="shared" si="27"/>
        <v>TQQQ</v>
      </c>
      <c r="N87" s="7" t="str">
        <f t="shared" si="28"/>
        <v>매수</v>
      </c>
      <c r="O87" s="7">
        <f t="shared" si="29"/>
        <v>133.49</v>
      </c>
      <c r="P87" s="7">
        <f t="shared" si="30"/>
        <v>1</v>
      </c>
      <c r="Q87" s="7">
        <f t="shared" si="31"/>
        <v>0</v>
      </c>
      <c r="R87" s="7">
        <f t="shared" si="35"/>
        <v>133.49</v>
      </c>
      <c r="S87" s="7">
        <f t="shared" si="32"/>
        <v>0</v>
      </c>
      <c r="T87" s="7">
        <f t="shared" si="33"/>
        <v>105</v>
      </c>
      <c r="U87" s="8">
        <f t="shared" si="34"/>
        <v>44462</v>
      </c>
      <c r="V87" s="7">
        <f>O87/2</f>
        <v>66.745000000000005</v>
      </c>
      <c r="W87" s="6">
        <f>P87*2</f>
        <v>2</v>
      </c>
      <c r="X87" s="6">
        <f>V87*W87</f>
        <v>133.49</v>
      </c>
    </row>
    <row r="88" spans="1:24" hidden="1" x14ac:dyDescent="0.3">
      <c r="A88" t="s">
        <v>36</v>
      </c>
      <c r="B88" t="s">
        <v>37</v>
      </c>
      <c r="E88">
        <v>133.49</v>
      </c>
      <c r="F88">
        <v>133.58000000000001</v>
      </c>
      <c r="G88">
        <v>0.09</v>
      </c>
      <c r="H88">
        <v>0</v>
      </c>
      <c r="J88">
        <v>0</v>
      </c>
      <c r="K88">
        <v>0</v>
      </c>
      <c r="L88" s="8" t="str">
        <f t="shared" si="26"/>
        <v>-</v>
      </c>
      <c r="M88" s="7" t="str">
        <f t="shared" si="27"/>
        <v>-</v>
      </c>
      <c r="N88" s="7" t="str">
        <f t="shared" si="28"/>
        <v>-</v>
      </c>
      <c r="O88" s="7" t="str">
        <f t="shared" si="29"/>
        <v>-</v>
      </c>
      <c r="P88" s="7" t="str">
        <f t="shared" si="30"/>
        <v>-</v>
      </c>
      <c r="Q88" s="7" t="str">
        <f t="shared" si="31"/>
        <v>-</v>
      </c>
      <c r="R88" s="7" t="str">
        <f t="shared" si="35"/>
        <v>-</v>
      </c>
      <c r="S88" s="7" t="str">
        <f t="shared" si="32"/>
        <v>-</v>
      </c>
      <c r="T88" s="7" t="str">
        <f t="shared" si="33"/>
        <v>-</v>
      </c>
      <c r="U88" s="8" t="str">
        <f t="shared" si="34"/>
        <v>-</v>
      </c>
    </row>
    <row r="89" spans="1:24" hidden="1" x14ac:dyDescent="0.3">
      <c r="A89" s="2">
        <v>44462</v>
      </c>
      <c r="B89" t="s">
        <v>33</v>
      </c>
      <c r="C89" t="s">
        <v>29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t="s">
        <v>30</v>
      </c>
      <c r="L89" s="8" t="str">
        <f t="shared" si="26"/>
        <v>-</v>
      </c>
      <c r="M89" s="7" t="str">
        <f t="shared" si="27"/>
        <v>-</v>
      </c>
      <c r="N89" s="7" t="str">
        <f t="shared" si="28"/>
        <v>-</v>
      </c>
      <c r="O89" s="7" t="str">
        <f t="shared" si="29"/>
        <v>-</v>
      </c>
      <c r="P89" s="7" t="str">
        <f t="shared" si="30"/>
        <v>-</v>
      </c>
      <c r="Q89" s="7" t="str">
        <f t="shared" si="31"/>
        <v>-</v>
      </c>
      <c r="R89" s="7" t="str">
        <f t="shared" si="35"/>
        <v>-</v>
      </c>
      <c r="S89" s="7" t="str">
        <f t="shared" si="32"/>
        <v>-</v>
      </c>
      <c r="T89" s="7" t="str">
        <f t="shared" si="33"/>
        <v>-</v>
      </c>
      <c r="U89" s="8" t="str">
        <f t="shared" si="34"/>
        <v>-</v>
      </c>
    </row>
    <row r="90" spans="1:24" x14ac:dyDescent="0.3">
      <c r="A90" s="6" t="s">
        <v>34</v>
      </c>
      <c r="B90" t="s">
        <v>35</v>
      </c>
      <c r="C90">
        <v>133.49</v>
      </c>
      <c r="E90">
        <v>0</v>
      </c>
      <c r="F90" s="3">
        <v>4453.53</v>
      </c>
      <c r="H90">
        <v>106</v>
      </c>
      <c r="J90">
        <v>0</v>
      </c>
      <c r="K90" s="4">
        <v>0.30792824074074071</v>
      </c>
      <c r="L90" s="8">
        <f t="shared" si="26"/>
        <v>44462</v>
      </c>
      <c r="M90" s="7" t="str">
        <f t="shared" si="27"/>
        <v>TQQQ</v>
      </c>
      <c r="N90" s="7" t="str">
        <f t="shared" si="28"/>
        <v>매수</v>
      </c>
      <c r="O90" s="7">
        <f t="shared" si="29"/>
        <v>133.49</v>
      </c>
      <c r="P90" s="7">
        <f t="shared" si="30"/>
        <v>1</v>
      </c>
      <c r="Q90" s="7">
        <f t="shared" si="31"/>
        <v>0</v>
      </c>
      <c r="R90" s="7">
        <f t="shared" si="35"/>
        <v>133.49</v>
      </c>
      <c r="S90" s="7">
        <f t="shared" si="32"/>
        <v>0</v>
      </c>
      <c r="T90" s="7">
        <f t="shared" si="33"/>
        <v>106</v>
      </c>
      <c r="U90" s="8">
        <f t="shared" si="34"/>
        <v>44462</v>
      </c>
      <c r="V90" s="7">
        <f>O90/2</f>
        <v>66.745000000000005</v>
      </c>
      <c r="W90" s="6">
        <f>P90*2</f>
        <v>2</v>
      </c>
      <c r="X90" s="6">
        <f>V90*W90</f>
        <v>133.49</v>
      </c>
    </row>
    <row r="91" spans="1:24" hidden="1" x14ac:dyDescent="0.3">
      <c r="A91" t="s">
        <v>36</v>
      </c>
      <c r="B91" t="s">
        <v>37</v>
      </c>
      <c r="E91">
        <v>133.49</v>
      </c>
      <c r="F91">
        <v>133.58000000000001</v>
      </c>
      <c r="G91">
        <v>0.09</v>
      </c>
      <c r="H91">
        <v>0</v>
      </c>
      <c r="J91">
        <v>0</v>
      </c>
      <c r="K91">
        <v>0</v>
      </c>
      <c r="L91" s="8" t="str">
        <f t="shared" si="26"/>
        <v>-</v>
      </c>
      <c r="M91" s="7" t="str">
        <f t="shared" si="27"/>
        <v>-</v>
      </c>
      <c r="N91" s="7" t="str">
        <f t="shared" si="28"/>
        <v>-</v>
      </c>
      <c r="O91" s="7" t="str">
        <f t="shared" si="29"/>
        <v>-</v>
      </c>
      <c r="P91" s="7" t="str">
        <f t="shared" si="30"/>
        <v>-</v>
      </c>
      <c r="Q91" s="7" t="str">
        <f t="shared" si="31"/>
        <v>-</v>
      </c>
      <c r="R91" s="7" t="str">
        <f t="shared" si="35"/>
        <v>-</v>
      </c>
      <c r="S91" s="7" t="str">
        <f t="shared" si="32"/>
        <v>-</v>
      </c>
      <c r="T91" s="7" t="str">
        <f t="shared" si="33"/>
        <v>-</v>
      </c>
      <c r="U91" s="8" t="str">
        <f t="shared" si="34"/>
        <v>-</v>
      </c>
    </row>
    <row r="92" spans="1:24" hidden="1" x14ac:dyDescent="0.3">
      <c r="A92" s="2">
        <v>44462</v>
      </c>
      <c r="B92" t="s">
        <v>33</v>
      </c>
      <c r="C92" t="s">
        <v>29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30</v>
      </c>
      <c r="L92" s="8" t="str">
        <f t="shared" si="26"/>
        <v>-</v>
      </c>
      <c r="M92" s="7" t="str">
        <f t="shared" si="27"/>
        <v>-</v>
      </c>
      <c r="N92" s="7" t="str">
        <f t="shared" si="28"/>
        <v>-</v>
      </c>
      <c r="O92" s="7" t="str">
        <f t="shared" si="29"/>
        <v>-</v>
      </c>
      <c r="P92" s="7" t="str">
        <f t="shared" si="30"/>
        <v>-</v>
      </c>
      <c r="Q92" s="7" t="str">
        <f t="shared" si="31"/>
        <v>-</v>
      </c>
      <c r="R92" s="7" t="str">
        <f t="shared" si="35"/>
        <v>-</v>
      </c>
      <c r="S92" s="7" t="str">
        <f t="shared" si="32"/>
        <v>-</v>
      </c>
      <c r="T92" s="7" t="str">
        <f t="shared" si="33"/>
        <v>-</v>
      </c>
      <c r="U92" s="8" t="str">
        <f t="shared" si="34"/>
        <v>-</v>
      </c>
    </row>
    <row r="93" spans="1:24" x14ac:dyDescent="0.3">
      <c r="A93" s="6" t="s">
        <v>34</v>
      </c>
      <c r="B93" t="s">
        <v>35</v>
      </c>
      <c r="C93">
        <v>133.49</v>
      </c>
      <c r="E93">
        <v>0</v>
      </c>
      <c r="F93" s="3">
        <v>4319.95</v>
      </c>
      <c r="H93">
        <v>107</v>
      </c>
      <c r="J93">
        <v>0</v>
      </c>
      <c r="K93" s="4">
        <v>0.30792824074074071</v>
      </c>
      <c r="L93" s="8">
        <f t="shared" si="26"/>
        <v>44462</v>
      </c>
      <c r="M93" s="7" t="str">
        <f t="shared" si="27"/>
        <v>TQQQ</v>
      </c>
      <c r="N93" s="7" t="str">
        <f t="shared" si="28"/>
        <v>매수</v>
      </c>
      <c r="O93" s="7">
        <f t="shared" si="29"/>
        <v>133.49</v>
      </c>
      <c r="P93" s="7">
        <f t="shared" si="30"/>
        <v>1</v>
      </c>
      <c r="Q93" s="7">
        <f t="shared" si="31"/>
        <v>0</v>
      </c>
      <c r="R93" s="7">
        <f t="shared" si="35"/>
        <v>133.49</v>
      </c>
      <c r="S93" s="7">
        <f t="shared" si="32"/>
        <v>0</v>
      </c>
      <c r="T93" s="7">
        <f t="shared" si="33"/>
        <v>107</v>
      </c>
      <c r="U93" s="8">
        <f t="shared" si="34"/>
        <v>44462</v>
      </c>
      <c r="V93" s="7">
        <f>O93/2</f>
        <v>66.745000000000005</v>
      </c>
      <c r="W93" s="6">
        <f>P93*2</f>
        <v>2</v>
      </c>
      <c r="X93" s="6">
        <f>V93*W93</f>
        <v>133.49</v>
      </c>
    </row>
    <row r="94" spans="1:24" hidden="1" x14ac:dyDescent="0.3">
      <c r="A94" t="s">
        <v>36</v>
      </c>
      <c r="B94" t="s">
        <v>37</v>
      </c>
      <c r="E94">
        <v>133.49</v>
      </c>
      <c r="F94">
        <v>133.58000000000001</v>
      </c>
      <c r="G94">
        <v>0.09</v>
      </c>
      <c r="H94">
        <v>0</v>
      </c>
      <c r="J94">
        <v>0</v>
      </c>
      <c r="K94">
        <v>0</v>
      </c>
      <c r="L94" s="8" t="str">
        <f t="shared" si="26"/>
        <v>-</v>
      </c>
      <c r="M94" s="7" t="str">
        <f t="shared" si="27"/>
        <v>-</v>
      </c>
      <c r="N94" s="7" t="str">
        <f t="shared" si="28"/>
        <v>-</v>
      </c>
      <c r="O94" s="7" t="str">
        <f t="shared" si="29"/>
        <v>-</v>
      </c>
      <c r="P94" s="7" t="str">
        <f t="shared" si="30"/>
        <v>-</v>
      </c>
      <c r="Q94" s="7" t="str">
        <f t="shared" si="31"/>
        <v>-</v>
      </c>
      <c r="R94" s="7" t="str">
        <f t="shared" si="35"/>
        <v>-</v>
      </c>
      <c r="S94" s="7" t="str">
        <f t="shared" si="32"/>
        <v>-</v>
      </c>
      <c r="T94" s="7" t="str">
        <f t="shared" si="33"/>
        <v>-</v>
      </c>
      <c r="U94" s="8" t="str">
        <f t="shared" si="34"/>
        <v>-</v>
      </c>
    </row>
    <row r="95" spans="1:24" hidden="1" x14ac:dyDescent="0.3">
      <c r="A95" s="2">
        <v>44468</v>
      </c>
      <c r="B95" t="s">
        <v>33</v>
      </c>
      <c r="C95" t="s">
        <v>29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39</v>
      </c>
      <c r="L95" s="8" t="str">
        <f t="shared" ref="L95:L158" si="36">U95</f>
        <v>-</v>
      </c>
      <c r="M95" s="7" t="str">
        <f t="shared" ref="M95:M158" si="37">IF(A95="TQQQ",A95,"-")</f>
        <v>-</v>
      </c>
      <c r="N95" s="7" t="str">
        <f t="shared" ref="N95:N158" si="38">IF($M95="TQQQ",B95,"-")</f>
        <v>-</v>
      </c>
      <c r="O95" s="7" t="str">
        <f t="shared" ref="O95:O158" si="39">IF($M95="TQQQ",C95,"-")</f>
        <v>-</v>
      </c>
      <c r="P95" s="7" t="str">
        <f t="shared" ref="P95:P158" si="40">IF($M95="TQQQ",D94,"-")</f>
        <v>-</v>
      </c>
      <c r="Q95" s="7" t="str">
        <f t="shared" ref="Q95:Q158" si="41">IF($M95="TQQQ",E95,"-")</f>
        <v>-</v>
      </c>
      <c r="R95" s="7" t="str">
        <f t="shared" si="35"/>
        <v>-</v>
      </c>
      <c r="S95" s="7" t="str">
        <f t="shared" ref="S95:S158" si="42">IF($M95="TQQQ",G95,"-")</f>
        <v>-</v>
      </c>
      <c r="T95" s="7" t="str">
        <f t="shared" ref="T95:T158" si="43">IF($M95="TQQQ",H95,"-")</f>
        <v>-</v>
      </c>
      <c r="U95" s="8" t="str">
        <f t="shared" ref="U95:U158" si="44">IF($M95="TQQQ",A94,"-")</f>
        <v>-</v>
      </c>
    </row>
    <row r="96" spans="1:24" x14ac:dyDescent="0.3">
      <c r="A96" s="6" t="s">
        <v>34</v>
      </c>
      <c r="B96" t="s">
        <v>35</v>
      </c>
      <c r="C96">
        <v>139.71</v>
      </c>
      <c r="E96">
        <v>0</v>
      </c>
      <c r="F96" s="3">
        <v>4180.1499999999996</v>
      </c>
      <c r="H96">
        <v>108</v>
      </c>
      <c r="J96">
        <v>0</v>
      </c>
      <c r="K96" s="4">
        <v>0.30577546296296293</v>
      </c>
      <c r="L96" s="8">
        <f t="shared" si="36"/>
        <v>44468</v>
      </c>
      <c r="M96" s="7" t="str">
        <f t="shared" si="37"/>
        <v>TQQQ</v>
      </c>
      <c r="N96" s="7" t="str">
        <f t="shared" si="38"/>
        <v>매수</v>
      </c>
      <c r="O96" s="7">
        <f t="shared" si="39"/>
        <v>139.71</v>
      </c>
      <c r="P96" s="7">
        <f t="shared" si="40"/>
        <v>1</v>
      </c>
      <c r="Q96" s="7">
        <f t="shared" si="41"/>
        <v>0</v>
      </c>
      <c r="R96" s="7">
        <f t="shared" si="35"/>
        <v>139.71</v>
      </c>
      <c r="S96" s="7">
        <f t="shared" si="42"/>
        <v>0</v>
      </c>
      <c r="T96" s="7">
        <f t="shared" si="43"/>
        <v>108</v>
      </c>
      <c r="U96" s="8">
        <f t="shared" si="44"/>
        <v>44468</v>
      </c>
      <c r="V96" s="7">
        <f>O96/2</f>
        <v>69.855000000000004</v>
      </c>
      <c r="W96" s="6">
        <f>P96*2</f>
        <v>2</v>
      </c>
      <c r="X96" s="6">
        <f>V96*W96</f>
        <v>139.71</v>
      </c>
    </row>
    <row r="97" spans="1:24" hidden="1" x14ac:dyDescent="0.3">
      <c r="A97" t="s">
        <v>36</v>
      </c>
      <c r="B97" t="s">
        <v>37</v>
      </c>
      <c r="E97">
        <v>139.71</v>
      </c>
      <c r="F97">
        <v>139.80000000000001</v>
      </c>
      <c r="G97">
        <v>0.09</v>
      </c>
      <c r="H97">
        <v>0</v>
      </c>
      <c r="J97">
        <v>0</v>
      </c>
      <c r="K97">
        <v>0</v>
      </c>
      <c r="L97" s="8" t="str">
        <f t="shared" si="36"/>
        <v>-</v>
      </c>
      <c r="M97" s="7" t="str">
        <f t="shared" si="37"/>
        <v>-</v>
      </c>
      <c r="N97" s="7" t="str">
        <f t="shared" si="38"/>
        <v>-</v>
      </c>
      <c r="O97" s="7" t="str">
        <f t="shared" si="39"/>
        <v>-</v>
      </c>
      <c r="P97" s="7" t="str">
        <f t="shared" si="40"/>
        <v>-</v>
      </c>
      <c r="Q97" s="7" t="str">
        <f t="shared" si="41"/>
        <v>-</v>
      </c>
      <c r="R97" s="7" t="str">
        <f t="shared" si="35"/>
        <v>-</v>
      </c>
      <c r="S97" s="7" t="str">
        <f t="shared" si="42"/>
        <v>-</v>
      </c>
      <c r="T97" s="7" t="str">
        <f t="shared" si="43"/>
        <v>-</v>
      </c>
      <c r="U97" s="8" t="str">
        <f t="shared" si="44"/>
        <v>-</v>
      </c>
    </row>
    <row r="98" spans="1:24" hidden="1" x14ac:dyDescent="0.3">
      <c r="A98" s="2">
        <v>44469</v>
      </c>
      <c r="B98" t="s">
        <v>33</v>
      </c>
      <c r="C98" t="s">
        <v>29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30</v>
      </c>
      <c r="L98" s="8" t="str">
        <f t="shared" si="36"/>
        <v>-</v>
      </c>
      <c r="M98" s="7" t="str">
        <f t="shared" si="37"/>
        <v>-</v>
      </c>
      <c r="N98" s="7" t="str">
        <f t="shared" si="38"/>
        <v>-</v>
      </c>
      <c r="O98" s="7" t="str">
        <f t="shared" si="39"/>
        <v>-</v>
      </c>
      <c r="P98" s="7" t="str">
        <f t="shared" si="40"/>
        <v>-</v>
      </c>
      <c r="Q98" s="7" t="str">
        <f t="shared" si="41"/>
        <v>-</v>
      </c>
      <c r="R98" s="7" t="str">
        <f t="shared" si="35"/>
        <v>-</v>
      </c>
      <c r="S98" s="7" t="str">
        <f t="shared" si="42"/>
        <v>-</v>
      </c>
      <c r="T98" s="7" t="str">
        <f t="shared" si="43"/>
        <v>-</v>
      </c>
      <c r="U98" s="8" t="str">
        <f t="shared" si="44"/>
        <v>-</v>
      </c>
    </row>
    <row r="99" spans="1:24" x14ac:dyDescent="0.3">
      <c r="A99" s="6" t="s">
        <v>34</v>
      </c>
      <c r="B99" t="s">
        <v>35</v>
      </c>
      <c r="C99">
        <v>138.37</v>
      </c>
      <c r="E99">
        <v>0</v>
      </c>
      <c r="F99" s="3">
        <v>4041.69</v>
      </c>
      <c r="H99">
        <v>109</v>
      </c>
      <c r="J99">
        <v>0</v>
      </c>
      <c r="K99" s="4">
        <v>0.30600694444444443</v>
      </c>
      <c r="L99" s="8">
        <f t="shared" si="36"/>
        <v>44469</v>
      </c>
      <c r="M99" s="7" t="str">
        <f t="shared" si="37"/>
        <v>TQQQ</v>
      </c>
      <c r="N99" s="7" t="str">
        <f t="shared" si="38"/>
        <v>매수</v>
      </c>
      <c r="O99" s="7">
        <f t="shared" si="39"/>
        <v>138.37</v>
      </c>
      <c r="P99" s="7">
        <f t="shared" si="40"/>
        <v>1</v>
      </c>
      <c r="Q99" s="7">
        <f t="shared" si="41"/>
        <v>0</v>
      </c>
      <c r="R99" s="7">
        <f t="shared" si="35"/>
        <v>138.37</v>
      </c>
      <c r="S99" s="7">
        <f t="shared" si="42"/>
        <v>0</v>
      </c>
      <c r="T99" s="7">
        <f t="shared" si="43"/>
        <v>109</v>
      </c>
      <c r="U99" s="8">
        <f t="shared" si="44"/>
        <v>44469</v>
      </c>
      <c r="V99" s="7">
        <f>O99/2</f>
        <v>69.185000000000002</v>
      </c>
      <c r="W99" s="6">
        <f>P99*2</f>
        <v>2</v>
      </c>
      <c r="X99" s="6">
        <f>V99*W99</f>
        <v>138.37</v>
      </c>
    </row>
    <row r="100" spans="1:24" hidden="1" x14ac:dyDescent="0.3">
      <c r="A100" t="s">
        <v>36</v>
      </c>
      <c r="B100" t="s">
        <v>37</v>
      </c>
      <c r="E100">
        <v>138.37</v>
      </c>
      <c r="F100">
        <v>138.46</v>
      </c>
      <c r="G100">
        <v>0.09</v>
      </c>
      <c r="H100">
        <v>0</v>
      </c>
      <c r="J100">
        <v>0</v>
      </c>
      <c r="K100">
        <v>0</v>
      </c>
      <c r="L100" s="8" t="str">
        <f t="shared" si="36"/>
        <v>-</v>
      </c>
      <c r="M100" s="7" t="str">
        <f t="shared" si="37"/>
        <v>-</v>
      </c>
      <c r="N100" s="7" t="str">
        <f t="shared" si="38"/>
        <v>-</v>
      </c>
      <c r="O100" s="7" t="str">
        <f t="shared" si="39"/>
        <v>-</v>
      </c>
      <c r="P100" s="7" t="str">
        <f t="shared" si="40"/>
        <v>-</v>
      </c>
      <c r="Q100" s="7" t="str">
        <f t="shared" si="41"/>
        <v>-</v>
      </c>
      <c r="R100" s="7" t="str">
        <f t="shared" si="35"/>
        <v>-</v>
      </c>
      <c r="S100" s="7" t="str">
        <f t="shared" si="42"/>
        <v>-</v>
      </c>
      <c r="T100" s="7" t="str">
        <f t="shared" si="43"/>
        <v>-</v>
      </c>
      <c r="U100" s="8" t="str">
        <f t="shared" si="44"/>
        <v>-</v>
      </c>
    </row>
    <row r="101" spans="1:24" hidden="1" x14ac:dyDescent="0.3">
      <c r="A101" s="2">
        <v>44469</v>
      </c>
      <c r="B101" t="s">
        <v>33</v>
      </c>
      <c r="C101" t="s">
        <v>29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t="s">
        <v>30</v>
      </c>
      <c r="L101" s="8" t="str">
        <f t="shared" si="36"/>
        <v>-</v>
      </c>
      <c r="M101" s="7" t="str">
        <f t="shared" si="37"/>
        <v>-</v>
      </c>
      <c r="N101" s="7" t="str">
        <f t="shared" si="38"/>
        <v>-</v>
      </c>
      <c r="O101" s="7" t="str">
        <f t="shared" si="39"/>
        <v>-</v>
      </c>
      <c r="P101" s="7" t="str">
        <f t="shared" si="40"/>
        <v>-</v>
      </c>
      <c r="Q101" s="7" t="str">
        <f t="shared" si="41"/>
        <v>-</v>
      </c>
      <c r="R101" s="7" t="str">
        <f t="shared" si="35"/>
        <v>-</v>
      </c>
      <c r="S101" s="7" t="str">
        <f t="shared" si="42"/>
        <v>-</v>
      </c>
      <c r="T101" s="7" t="str">
        <f t="shared" si="43"/>
        <v>-</v>
      </c>
      <c r="U101" s="8" t="str">
        <f t="shared" si="44"/>
        <v>-</v>
      </c>
    </row>
    <row r="102" spans="1:24" x14ac:dyDescent="0.3">
      <c r="A102" s="6" t="s">
        <v>34</v>
      </c>
      <c r="B102" t="s">
        <v>35</v>
      </c>
      <c r="C102">
        <v>138.37</v>
      </c>
      <c r="E102">
        <v>0</v>
      </c>
      <c r="F102" s="3">
        <v>3903.23</v>
      </c>
      <c r="H102">
        <v>110</v>
      </c>
      <c r="J102">
        <v>0</v>
      </c>
      <c r="K102" s="4">
        <v>0.30600694444444443</v>
      </c>
      <c r="L102" s="8">
        <f t="shared" si="36"/>
        <v>44469</v>
      </c>
      <c r="M102" s="7" t="str">
        <f t="shared" si="37"/>
        <v>TQQQ</v>
      </c>
      <c r="N102" s="7" t="str">
        <f t="shared" si="38"/>
        <v>매수</v>
      </c>
      <c r="O102" s="7">
        <f t="shared" si="39"/>
        <v>138.37</v>
      </c>
      <c r="P102" s="7">
        <f t="shared" si="40"/>
        <v>1</v>
      </c>
      <c r="Q102" s="7">
        <f t="shared" si="41"/>
        <v>0</v>
      </c>
      <c r="R102" s="7">
        <f t="shared" si="35"/>
        <v>138.37</v>
      </c>
      <c r="S102" s="7">
        <f t="shared" si="42"/>
        <v>0</v>
      </c>
      <c r="T102" s="7">
        <f t="shared" si="43"/>
        <v>110</v>
      </c>
      <c r="U102" s="8">
        <f t="shared" si="44"/>
        <v>44469</v>
      </c>
      <c r="V102" s="7">
        <f>O102/2</f>
        <v>69.185000000000002</v>
      </c>
      <c r="W102" s="6">
        <f>P102*2</f>
        <v>2</v>
      </c>
      <c r="X102" s="6">
        <f>V102*W102</f>
        <v>138.37</v>
      </c>
    </row>
    <row r="103" spans="1:24" hidden="1" x14ac:dyDescent="0.3">
      <c r="A103" t="s">
        <v>36</v>
      </c>
      <c r="B103" t="s">
        <v>37</v>
      </c>
      <c r="E103">
        <v>138.37</v>
      </c>
      <c r="F103">
        <v>138.46</v>
      </c>
      <c r="G103">
        <v>0.09</v>
      </c>
      <c r="H103">
        <v>0</v>
      </c>
      <c r="J103">
        <v>0</v>
      </c>
      <c r="K103">
        <v>0</v>
      </c>
      <c r="L103" s="8" t="str">
        <f t="shared" si="36"/>
        <v>-</v>
      </c>
      <c r="M103" s="7" t="str">
        <f t="shared" si="37"/>
        <v>-</v>
      </c>
      <c r="N103" s="7" t="str">
        <f t="shared" si="38"/>
        <v>-</v>
      </c>
      <c r="O103" s="7" t="str">
        <f t="shared" si="39"/>
        <v>-</v>
      </c>
      <c r="P103" s="7" t="str">
        <f t="shared" si="40"/>
        <v>-</v>
      </c>
      <c r="Q103" s="7" t="str">
        <f t="shared" si="41"/>
        <v>-</v>
      </c>
      <c r="R103" s="7" t="str">
        <f t="shared" si="35"/>
        <v>-</v>
      </c>
      <c r="S103" s="7" t="str">
        <f t="shared" si="42"/>
        <v>-</v>
      </c>
      <c r="T103" s="7" t="str">
        <f t="shared" si="43"/>
        <v>-</v>
      </c>
      <c r="U103" s="8" t="str">
        <f t="shared" si="44"/>
        <v>-</v>
      </c>
    </row>
    <row r="104" spans="1:24" hidden="1" x14ac:dyDescent="0.3">
      <c r="A104" s="2">
        <v>44469</v>
      </c>
      <c r="B104" t="s">
        <v>33</v>
      </c>
      <c r="C104" t="s">
        <v>29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30</v>
      </c>
      <c r="L104" s="8" t="str">
        <f t="shared" si="36"/>
        <v>-</v>
      </c>
      <c r="M104" s="7" t="str">
        <f t="shared" si="37"/>
        <v>-</v>
      </c>
      <c r="N104" s="7" t="str">
        <f t="shared" si="38"/>
        <v>-</v>
      </c>
      <c r="O104" s="7" t="str">
        <f t="shared" si="39"/>
        <v>-</v>
      </c>
      <c r="P104" s="7" t="str">
        <f t="shared" si="40"/>
        <v>-</v>
      </c>
      <c r="Q104" s="7" t="str">
        <f t="shared" si="41"/>
        <v>-</v>
      </c>
      <c r="R104" s="7" t="str">
        <f t="shared" si="35"/>
        <v>-</v>
      </c>
      <c r="S104" s="7" t="str">
        <f t="shared" si="42"/>
        <v>-</v>
      </c>
      <c r="T104" s="7" t="str">
        <f t="shared" si="43"/>
        <v>-</v>
      </c>
      <c r="U104" s="8" t="str">
        <f t="shared" si="44"/>
        <v>-</v>
      </c>
    </row>
    <row r="105" spans="1:24" x14ac:dyDescent="0.3">
      <c r="A105" s="6" t="s">
        <v>34</v>
      </c>
      <c r="B105" t="s">
        <v>35</v>
      </c>
      <c r="C105">
        <v>138.37</v>
      </c>
      <c r="E105">
        <v>0</v>
      </c>
      <c r="F105" s="3">
        <v>3764.77</v>
      </c>
      <c r="H105">
        <v>111</v>
      </c>
      <c r="J105">
        <v>0</v>
      </c>
      <c r="K105" s="4">
        <v>0.30600694444444443</v>
      </c>
      <c r="L105" s="8">
        <f t="shared" si="36"/>
        <v>44469</v>
      </c>
      <c r="M105" s="7" t="str">
        <f t="shared" si="37"/>
        <v>TQQQ</v>
      </c>
      <c r="N105" s="7" t="str">
        <f t="shared" si="38"/>
        <v>매수</v>
      </c>
      <c r="O105" s="7">
        <f t="shared" si="39"/>
        <v>138.37</v>
      </c>
      <c r="P105" s="7">
        <f t="shared" si="40"/>
        <v>1</v>
      </c>
      <c r="Q105" s="7">
        <f t="shared" si="41"/>
        <v>0</v>
      </c>
      <c r="R105" s="7">
        <f t="shared" si="35"/>
        <v>138.37</v>
      </c>
      <c r="S105" s="7">
        <f t="shared" si="42"/>
        <v>0</v>
      </c>
      <c r="T105" s="7">
        <f t="shared" si="43"/>
        <v>111</v>
      </c>
      <c r="U105" s="8">
        <f t="shared" si="44"/>
        <v>44469</v>
      </c>
      <c r="V105" s="7">
        <f>O105/2</f>
        <v>69.185000000000002</v>
      </c>
      <c r="W105" s="6">
        <f>P105*2</f>
        <v>2</v>
      </c>
      <c r="X105" s="6">
        <f>V105*W105</f>
        <v>138.37</v>
      </c>
    </row>
    <row r="106" spans="1:24" hidden="1" x14ac:dyDescent="0.3">
      <c r="A106" t="s">
        <v>36</v>
      </c>
      <c r="B106" t="s">
        <v>37</v>
      </c>
      <c r="E106">
        <v>138.37</v>
      </c>
      <c r="F106">
        <v>138.46</v>
      </c>
      <c r="G106">
        <v>0.09</v>
      </c>
      <c r="H106">
        <v>0</v>
      </c>
      <c r="J106">
        <v>0</v>
      </c>
      <c r="K106">
        <v>0</v>
      </c>
      <c r="L106" s="8" t="str">
        <f t="shared" si="36"/>
        <v>-</v>
      </c>
      <c r="M106" s="7" t="str">
        <f t="shared" si="37"/>
        <v>-</v>
      </c>
      <c r="N106" s="7" t="str">
        <f t="shared" si="38"/>
        <v>-</v>
      </c>
      <c r="O106" s="7" t="str">
        <f t="shared" si="39"/>
        <v>-</v>
      </c>
      <c r="P106" s="7" t="str">
        <f t="shared" si="40"/>
        <v>-</v>
      </c>
      <c r="Q106" s="7" t="str">
        <f t="shared" si="41"/>
        <v>-</v>
      </c>
      <c r="R106" s="7" t="str">
        <f t="shared" si="35"/>
        <v>-</v>
      </c>
      <c r="S106" s="7" t="str">
        <f t="shared" si="42"/>
        <v>-</v>
      </c>
      <c r="T106" s="7" t="str">
        <f t="shared" si="43"/>
        <v>-</v>
      </c>
      <c r="U106" s="8" t="str">
        <f t="shared" si="44"/>
        <v>-</v>
      </c>
    </row>
    <row r="107" spans="1:24" hidden="1" x14ac:dyDescent="0.3">
      <c r="A107" s="2">
        <v>44470</v>
      </c>
      <c r="B107" t="s">
        <v>33</v>
      </c>
      <c r="C107" t="s">
        <v>29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30</v>
      </c>
      <c r="L107" s="8" t="str">
        <f t="shared" si="36"/>
        <v>-</v>
      </c>
      <c r="M107" s="7" t="str">
        <f t="shared" si="37"/>
        <v>-</v>
      </c>
      <c r="N107" s="7" t="str">
        <f t="shared" si="38"/>
        <v>-</v>
      </c>
      <c r="O107" s="7" t="str">
        <f t="shared" si="39"/>
        <v>-</v>
      </c>
      <c r="P107" s="7" t="str">
        <f t="shared" si="40"/>
        <v>-</v>
      </c>
      <c r="Q107" s="7" t="str">
        <f t="shared" si="41"/>
        <v>-</v>
      </c>
      <c r="R107" s="7" t="str">
        <f t="shared" si="35"/>
        <v>-</v>
      </c>
      <c r="S107" s="7" t="str">
        <f t="shared" si="42"/>
        <v>-</v>
      </c>
      <c r="T107" s="7" t="str">
        <f t="shared" si="43"/>
        <v>-</v>
      </c>
      <c r="U107" s="8" t="str">
        <f t="shared" si="44"/>
        <v>-</v>
      </c>
    </row>
    <row r="108" spans="1:24" x14ac:dyDescent="0.3">
      <c r="A108" s="6" t="s">
        <v>34</v>
      </c>
      <c r="B108" t="s">
        <v>35</v>
      </c>
      <c r="C108">
        <v>126.83</v>
      </c>
      <c r="E108">
        <v>0</v>
      </c>
      <c r="F108" s="3">
        <v>3637.86</v>
      </c>
      <c r="H108">
        <v>112</v>
      </c>
      <c r="J108">
        <v>0</v>
      </c>
      <c r="K108" s="4">
        <v>0.30630787037037038</v>
      </c>
      <c r="L108" s="8">
        <f t="shared" si="36"/>
        <v>44470</v>
      </c>
      <c r="M108" s="7" t="str">
        <f t="shared" si="37"/>
        <v>TQQQ</v>
      </c>
      <c r="N108" s="7" t="str">
        <f t="shared" si="38"/>
        <v>매수</v>
      </c>
      <c r="O108" s="7">
        <f t="shared" si="39"/>
        <v>126.83</v>
      </c>
      <c r="P108" s="7">
        <f t="shared" si="40"/>
        <v>1</v>
      </c>
      <c r="Q108" s="7">
        <f t="shared" si="41"/>
        <v>0</v>
      </c>
      <c r="R108" s="7">
        <f t="shared" si="35"/>
        <v>126.83</v>
      </c>
      <c r="S108" s="7">
        <f t="shared" si="42"/>
        <v>0</v>
      </c>
      <c r="T108" s="7">
        <f t="shared" si="43"/>
        <v>112</v>
      </c>
      <c r="U108" s="8">
        <f t="shared" si="44"/>
        <v>44470</v>
      </c>
      <c r="V108" s="7">
        <f>O108/2</f>
        <v>63.414999999999999</v>
      </c>
      <c r="W108" s="6">
        <f>P108*2</f>
        <v>2</v>
      </c>
      <c r="X108" s="6">
        <f>V108*W108</f>
        <v>126.83</v>
      </c>
    </row>
    <row r="109" spans="1:24" hidden="1" x14ac:dyDescent="0.3">
      <c r="A109" t="s">
        <v>36</v>
      </c>
      <c r="B109" t="s">
        <v>37</v>
      </c>
      <c r="E109">
        <v>126.83</v>
      </c>
      <c r="F109">
        <v>126.91</v>
      </c>
      <c r="G109">
        <v>0.08</v>
      </c>
      <c r="H109">
        <v>0</v>
      </c>
      <c r="J109">
        <v>0</v>
      </c>
      <c r="K109">
        <v>0</v>
      </c>
      <c r="L109" s="8" t="str">
        <f t="shared" si="36"/>
        <v>-</v>
      </c>
      <c r="M109" s="7" t="str">
        <f t="shared" si="37"/>
        <v>-</v>
      </c>
      <c r="N109" s="7" t="str">
        <f t="shared" si="38"/>
        <v>-</v>
      </c>
      <c r="O109" s="7" t="str">
        <f t="shared" si="39"/>
        <v>-</v>
      </c>
      <c r="P109" s="7" t="str">
        <f t="shared" si="40"/>
        <v>-</v>
      </c>
      <c r="Q109" s="7" t="str">
        <f t="shared" si="41"/>
        <v>-</v>
      </c>
      <c r="R109" s="7" t="str">
        <f t="shared" si="35"/>
        <v>-</v>
      </c>
      <c r="S109" s="7" t="str">
        <f t="shared" si="42"/>
        <v>-</v>
      </c>
      <c r="T109" s="7" t="str">
        <f t="shared" si="43"/>
        <v>-</v>
      </c>
      <c r="U109" s="8" t="str">
        <f t="shared" si="44"/>
        <v>-</v>
      </c>
    </row>
    <row r="110" spans="1:24" hidden="1" x14ac:dyDescent="0.3">
      <c r="A110" s="2">
        <v>44470</v>
      </c>
      <c r="B110" t="s">
        <v>33</v>
      </c>
      <c r="C110" t="s">
        <v>29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30</v>
      </c>
      <c r="L110" s="8" t="str">
        <f t="shared" si="36"/>
        <v>-</v>
      </c>
      <c r="M110" s="7" t="str">
        <f t="shared" si="37"/>
        <v>-</v>
      </c>
      <c r="N110" s="7" t="str">
        <f t="shared" si="38"/>
        <v>-</v>
      </c>
      <c r="O110" s="7" t="str">
        <f t="shared" si="39"/>
        <v>-</v>
      </c>
      <c r="P110" s="7" t="str">
        <f t="shared" si="40"/>
        <v>-</v>
      </c>
      <c r="Q110" s="7" t="str">
        <f t="shared" si="41"/>
        <v>-</v>
      </c>
      <c r="R110" s="7" t="str">
        <f t="shared" si="35"/>
        <v>-</v>
      </c>
      <c r="S110" s="7" t="str">
        <f t="shared" si="42"/>
        <v>-</v>
      </c>
      <c r="T110" s="7" t="str">
        <f t="shared" si="43"/>
        <v>-</v>
      </c>
      <c r="U110" s="8" t="str">
        <f t="shared" si="44"/>
        <v>-</v>
      </c>
    </row>
    <row r="111" spans="1:24" x14ac:dyDescent="0.3">
      <c r="A111" s="6" t="s">
        <v>34</v>
      </c>
      <c r="B111" t="s">
        <v>35</v>
      </c>
      <c r="C111">
        <v>126.83</v>
      </c>
      <c r="E111">
        <v>0</v>
      </c>
      <c r="F111" s="3">
        <v>3510.95</v>
      </c>
      <c r="H111">
        <v>113</v>
      </c>
      <c r="J111">
        <v>0</v>
      </c>
      <c r="K111" s="4">
        <v>0.30630787037037038</v>
      </c>
      <c r="L111" s="8">
        <f t="shared" si="36"/>
        <v>44470</v>
      </c>
      <c r="M111" s="7" t="str">
        <f t="shared" si="37"/>
        <v>TQQQ</v>
      </c>
      <c r="N111" s="7" t="str">
        <f t="shared" si="38"/>
        <v>매수</v>
      </c>
      <c r="O111" s="7">
        <f t="shared" si="39"/>
        <v>126.83</v>
      </c>
      <c r="P111" s="7">
        <f t="shared" si="40"/>
        <v>1</v>
      </c>
      <c r="Q111" s="7">
        <f t="shared" si="41"/>
        <v>0</v>
      </c>
      <c r="R111" s="7">
        <f t="shared" si="35"/>
        <v>126.83</v>
      </c>
      <c r="S111" s="7">
        <f t="shared" si="42"/>
        <v>0</v>
      </c>
      <c r="T111" s="7">
        <f t="shared" si="43"/>
        <v>113</v>
      </c>
      <c r="U111" s="8">
        <f t="shared" si="44"/>
        <v>44470</v>
      </c>
      <c r="V111" s="7">
        <f>O111/2</f>
        <v>63.414999999999999</v>
      </c>
      <c r="W111" s="6">
        <f>P111*2</f>
        <v>2</v>
      </c>
      <c r="X111" s="6">
        <f>V111*W111</f>
        <v>126.83</v>
      </c>
    </row>
    <row r="112" spans="1:24" hidden="1" x14ac:dyDescent="0.3">
      <c r="A112" t="s">
        <v>36</v>
      </c>
      <c r="B112" t="s">
        <v>37</v>
      </c>
      <c r="E112">
        <v>126.83</v>
      </c>
      <c r="F112">
        <v>126.91</v>
      </c>
      <c r="G112">
        <v>0.08</v>
      </c>
      <c r="H112">
        <v>0</v>
      </c>
      <c r="J112">
        <v>0</v>
      </c>
      <c r="K112">
        <v>0</v>
      </c>
      <c r="L112" s="8" t="str">
        <f t="shared" si="36"/>
        <v>-</v>
      </c>
      <c r="M112" s="7" t="str">
        <f t="shared" si="37"/>
        <v>-</v>
      </c>
      <c r="N112" s="7" t="str">
        <f t="shared" si="38"/>
        <v>-</v>
      </c>
      <c r="O112" s="7" t="str">
        <f t="shared" si="39"/>
        <v>-</v>
      </c>
      <c r="P112" s="7" t="str">
        <f t="shared" si="40"/>
        <v>-</v>
      </c>
      <c r="Q112" s="7" t="str">
        <f t="shared" si="41"/>
        <v>-</v>
      </c>
      <c r="R112" s="7" t="str">
        <f t="shared" si="35"/>
        <v>-</v>
      </c>
      <c r="S112" s="7" t="str">
        <f t="shared" si="42"/>
        <v>-</v>
      </c>
      <c r="T112" s="7" t="str">
        <f t="shared" si="43"/>
        <v>-</v>
      </c>
      <c r="U112" s="8" t="str">
        <f t="shared" si="44"/>
        <v>-</v>
      </c>
    </row>
    <row r="113" spans="1:24" hidden="1" x14ac:dyDescent="0.3">
      <c r="A113" s="2">
        <v>44470</v>
      </c>
      <c r="B113" t="s">
        <v>33</v>
      </c>
      <c r="C113" t="s">
        <v>29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30</v>
      </c>
      <c r="L113" s="8" t="str">
        <f t="shared" si="36"/>
        <v>-</v>
      </c>
      <c r="M113" s="7" t="str">
        <f t="shared" si="37"/>
        <v>-</v>
      </c>
      <c r="N113" s="7" t="str">
        <f t="shared" si="38"/>
        <v>-</v>
      </c>
      <c r="O113" s="7" t="str">
        <f t="shared" si="39"/>
        <v>-</v>
      </c>
      <c r="P113" s="7" t="str">
        <f t="shared" si="40"/>
        <v>-</v>
      </c>
      <c r="Q113" s="7" t="str">
        <f t="shared" si="41"/>
        <v>-</v>
      </c>
      <c r="R113" s="7" t="str">
        <f t="shared" si="35"/>
        <v>-</v>
      </c>
      <c r="S113" s="7" t="str">
        <f t="shared" si="42"/>
        <v>-</v>
      </c>
      <c r="T113" s="7" t="str">
        <f t="shared" si="43"/>
        <v>-</v>
      </c>
      <c r="U113" s="8" t="str">
        <f t="shared" si="44"/>
        <v>-</v>
      </c>
    </row>
    <row r="114" spans="1:24" x14ac:dyDescent="0.3">
      <c r="A114" s="6" t="s">
        <v>34</v>
      </c>
      <c r="B114" t="s">
        <v>35</v>
      </c>
      <c r="C114">
        <v>126.83</v>
      </c>
      <c r="E114">
        <v>0</v>
      </c>
      <c r="F114" s="3">
        <v>3384.04</v>
      </c>
      <c r="H114">
        <v>114</v>
      </c>
      <c r="J114">
        <v>0</v>
      </c>
      <c r="K114" s="4">
        <v>0.30630787037037038</v>
      </c>
      <c r="L114" s="8">
        <f t="shared" si="36"/>
        <v>44470</v>
      </c>
      <c r="M114" s="7" t="str">
        <f t="shared" si="37"/>
        <v>TQQQ</v>
      </c>
      <c r="N114" s="7" t="str">
        <f t="shared" si="38"/>
        <v>매수</v>
      </c>
      <c r="O114" s="7">
        <f t="shared" si="39"/>
        <v>126.83</v>
      </c>
      <c r="P114" s="7">
        <f t="shared" si="40"/>
        <v>1</v>
      </c>
      <c r="Q114" s="7">
        <f t="shared" si="41"/>
        <v>0</v>
      </c>
      <c r="R114" s="7">
        <f t="shared" si="35"/>
        <v>126.83</v>
      </c>
      <c r="S114" s="7">
        <f t="shared" si="42"/>
        <v>0</v>
      </c>
      <c r="T114" s="7">
        <f t="shared" si="43"/>
        <v>114</v>
      </c>
      <c r="U114" s="8">
        <f t="shared" si="44"/>
        <v>44470</v>
      </c>
      <c r="V114" s="7">
        <f>O114/2</f>
        <v>63.414999999999999</v>
      </c>
      <c r="W114" s="6">
        <f>P114*2</f>
        <v>2</v>
      </c>
      <c r="X114" s="6">
        <f>V114*W114</f>
        <v>126.83</v>
      </c>
    </row>
    <row r="115" spans="1:24" hidden="1" x14ac:dyDescent="0.3">
      <c r="A115" t="s">
        <v>36</v>
      </c>
      <c r="B115" t="s">
        <v>37</v>
      </c>
      <c r="E115">
        <v>126.83</v>
      </c>
      <c r="F115">
        <v>126.91</v>
      </c>
      <c r="G115">
        <v>0.08</v>
      </c>
      <c r="H115">
        <v>0</v>
      </c>
      <c r="J115">
        <v>0</v>
      </c>
      <c r="K115">
        <v>0</v>
      </c>
      <c r="L115" s="8" t="str">
        <f t="shared" si="36"/>
        <v>-</v>
      </c>
      <c r="M115" s="7" t="str">
        <f t="shared" si="37"/>
        <v>-</v>
      </c>
      <c r="N115" s="7" t="str">
        <f t="shared" si="38"/>
        <v>-</v>
      </c>
      <c r="O115" s="7" t="str">
        <f t="shared" si="39"/>
        <v>-</v>
      </c>
      <c r="P115" s="7" t="str">
        <f t="shared" si="40"/>
        <v>-</v>
      </c>
      <c r="Q115" s="7" t="str">
        <f t="shared" si="41"/>
        <v>-</v>
      </c>
      <c r="R115" s="7" t="str">
        <f t="shared" si="35"/>
        <v>-</v>
      </c>
      <c r="S115" s="7" t="str">
        <f t="shared" si="42"/>
        <v>-</v>
      </c>
      <c r="T115" s="7" t="str">
        <f t="shared" si="43"/>
        <v>-</v>
      </c>
      <c r="U115" s="8" t="str">
        <f t="shared" si="44"/>
        <v>-</v>
      </c>
    </row>
    <row r="116" spans="1:24" hidden="1" x14ac:dyDescent="0.3">
      <c r="A116" s="2">
        <v>44470</v>
      </c>
      <c r="B116" t="s">
        <v>33</v>
      </c>
      <c r="C116" t="s">
        <v>29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30</v>
      </c>
      <c r="L116" s="8" t="str">
        <f t="shared" si="36"/>
        <v>-</v>
      </c>
      <c r="M116" s="7" t="str">
        <f t="shared" si="37"/>
        <v>-</v>
      </c>
      <c r="N116" s="7" t="str">
        <f t="shared" si="38"/>
        <v>-</v>
      </c>
      <c r="O116" s="7" t="str">
        <f t="shared" si="39"/>
        <v>-</v>
      </c>
      <c r="P116" s="7" t="str">
        <f t="shared" si="40"/>
        <v>-</v>
      </c>
      <c r="Q116" s="7" t="str">
        <f t="shared" si="41"/>
        <v>-</v>
      </c>
      <c r="R116" s="7" t="str">
        <f t="shared" si="35"/>
        <v>-</v>
      </c>
      <c r="S116" s="7" t="str">
        <f t="shared" si="42"/>
        <v>-</v>
      </c>
      <c r="T116" s="7" t="str">
        <f t="shared" si="43"/>
        <v>-</v>
      </c>
      <c r="U116" s="8" t="str">
        <f t="shared" si="44"/>
        <v>-</v>
      </c>
    </row>
    <row r="117" spans="1:24" x14ac:dyDescent="0.3">
      <c r="A117" s="6" t="s">
        <v>34</v>
      </c>
      <c r="B117" t="s">
        <v>35</v>
      </c>
      <c r="C117">
        <v>126.83</v>
      </c>
      <c r="E117">
        <v>0</v>
      </c>
      <c r="F117" s="3">
        <v>3257.13</v>
      </c>
      <c r="H117">
        <v>115</v>
      </c>
      <c r="J117">
        <v>0</v>
      </c>
      <c r="K117" s="4">
        <v>0.30630787037037038</v>
      </c>
      <c r="L117" s="8">
        <f t="shared" si="36"/>
        <v>44470</v>
      </c>
      <c r="M117" s="7" t="str">
        <f t="shared" si="37"/>
        <v>TQQQ</v>
      </c>
      <c r="N117" s="7" t="str">
        <f t="shared" si="38"/>
        <v>매수</v>
      </c>
      <c r="O117" s="7">
        <f t="shared" si="39"/>
        <v>126.83</v>
      </c>
      <c r="P117" s="7">
        <f t="shared" si="40"/>
        <v>1</v>
      </c>
      <c r="Q117" s="7">
        <f t="shared" si="41"/>
        <v>0</v>
      </c>
      <c r="R117" s="7">
        <f t="shared" si="35"/>
        <v>126.83</v>
      </c>
      <c r="S117" s="7">
        <f t="shared" si="42"/>
        <v>0</v>
      </c>
      <c r="T117" s="7">
        <f t="shared" si="43"/>
        <v>115</v>
      </c>
      <c r="U117" s="8">
        <f t="shared" si="44"/>
        <v>44470</v>
      </c>
      <c r="V117" s="7">
        <f>O117/2</f>
        <v>63.414999999999999</v>
      </c>
      <c r="W117" s="6">
        <f>P117*2</f>
        <v>2</v>
      </c>
      <c r="X117" s="6">
        <f>V117*W117</f>
        <v>126.83</v>
      </c>
    </row>
    <row r="118" spans="1:24" hidden="1" x14ac:dyDescent="0.3">
      <c r="A118" t="s">
        <v>36</v>
      </c>
      <c r="B118" t="s">
        <v>37</v>
      </c>
      <c r="E118">
        <v>126.83</v>
      </c>
      <c r="F118">
        <v>126.91</v>
      </c>
      <c r="G118">
        <v>0.08</v>
      </c>
      <c r="H118">
        <v>0</v>
      </c>
      <c r="J118">
        <v>0</v>
      </c>
      <c r="K118">
        <v>0</v>
      </c>
      <c r="L118" s="8" t="str">
        <f t="shared" si="36"/>
        <v>-</v>
      </c>
      <c r="M118" s="7" t="str">
        <f t="shared" si="37"/>
        <v>-</v>
      </c>
      <c r="N118" s="7" t="str">
        <f t="shared" si="38"/>
        <v>-</v>
      </c>
      <c r="O118" s="7" t="str">
        <f t="shared" si="39"/>
        <v>-</v>
      </c>
      <c r="P118" s="7" t="str">
        <f t="shared" si="40"/>
        <v>-</v>
      </c>
      <c r="Q118" s="7" t="str">
        <f t="shared" si="41"/>
        <v>-</v>
      </c>
      <c r="R118" s="7" t="str">
        <f t="shared" si="35"/>
        <v>-</v>
      </c>
      <c r="S118" s="7" t="str">
        <f t="shared" si="42"/>
        <v>-</v>
      </c>
      <c r="T118" s="7" t="str">
        <f t="shared" si="43"/>
        <v>-</v>
      </c>
      <c r="U118" s="8" t="str">
        <f t="shared" si="44"/>
        <v>-</v>
      </c>
    </row>
    <row r="119" spans="1:24" hidden="1" x14ac:dyDescent="0.3">
      <c r="A119" s="2">
        <v>44470</v>
      </c>
      <c r="B119" t="s">
        <v>33</v>
      </c>
      <c r="C119" t="s">
        <v>29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30</v>
      </c>
      <c r="L119" s="8" t="str">
        <f t="shared" si="36"/>
        <v>-</v>
      </c>
      <c r="M119" s="7" t="str">
        <f t="shared" si="37"/>
        <v>-</v>
      </c>
      <c r="N119" s="7" t="str">
        <f t="shared" si="38"/>
        <v>-</v>
      </c>
      <c r="O119" s="7" t="str">
        <f t="shared" si="39"/>
        <v>-</v>
      </c>
      <c r="P119" s="7" t="str">
        <f t="shared" si="40"/>
        <v>-</v>
      </c>
      <c r="Q119" s="7" t="str">
        <f t="shared" si="41"/>
        <v>-</v>
      </c>
      <c r="R119" s="7" t="str">
        <f t="shared" si="35"/>
        <v>-</v>
      </c>
      <c r="S119" s="7" t="str">
        <f t="shared" si="42"/>
        <v>-</v>
      </c>
      <c r="T119" s="7" t="str">
        <f t="shared" si="43"/>
        <v>-</v>
      </c>
      <c r="U119" s="8" t="str">
        <f t="shared" si="44"/>
        <v>-</v>
      </c>
    </row>
    <row r="120" spans="1:24" x14ac:dyDescent="0.3">
      <c r="A120" s="6" t="s">
        <v>34</v>
      </c>
      <c r="B120" t="s">
        <v>35</v>
      </c>
      <c r="C120">
        <v>126.83</v>
      </c>
      <c r="E120">
        <v>0</v>
      </c>
      <c r="F120" s="3">
        <v>3130.22</v>
      </c>
      <c r="H120">
        <v>116</v>
      </c>
      <c r="J120">
        <v>0</v>
      </c>
      <c r="K120" s="4">
        <v>0.30630787037037038</v>
      </c>
      <c r="L120" s="8">
        <f t="shared" si="36"/>
        <v>44470</v>
      </c>
      <c r="M120" s="7" t="str">
        <f t="shared" si="37"/>
        <v>TQQQ</v>
      </c>
      <c r="N120" s="7" t="str">
        <f t="shared" si="38"/>
        <v>매수</v>
      </c>
      <c r="O120" s="7">
        <f t="shared" si="39"/>
        <v>126.83</v>
      </c>
      <c r="P120" s="7">
        <f t="shared" si="40"/>
        <v>1</v>
      </c>
      <c r="Q120" s="7">
        <f t="shared" si="41"/>
        <v>0</v>
      </c>
      <c r="R120" s="7">
        <f t="shared" si="35"/>
        <v>126.83</v>
      </c>
      <c r="S120" s="7">
        <f t="shared" si="42"/>
        <v>0</v>
      </c>
      <c r="T120" s="7">
        <f t="shared" si="43"/>
        <v>116</v>
      </c>
      <c r="U120" s="8">
        <f t="shared" si="44"/>
        <v>44470</v>
      </c>
      <c r="V120" s="7">
        <f>O120/2</f>
        <v>63.414999999999999</v>
      </c>
      <c r="W120" s="6">
        <f>P120*2</f>
        <v>2</v>
      </c>
      <c r="X120" s="6">
        <f>V120*W120</f>
        <v>126.83</v>
      </c>
    </row>
    <row r="121" spans="1:24" hidden="1" x14ac:dyDescent="0.3">
      <c r="A121" t="s">
        <v>36</v>
      </c>
      <c r="B121" t="s">
        <v>37</v>
      </c>
      <c r="E121">
        <v>126.83</v>
      </c>
      <c r="F121">
        <v>126.91</v>
      </c>
      <c r="G121">
        <v>0.08</v>
      </c>
      <c r="H121">
        <v>0</v>
      </c>
      <c r="J121">
        <v>0</v>
      </c>
      <c r="K121">
        <v>0</v>
      </c>
      <c r="L121" s="8" t="str">
        <f t="shared" si="36"/>
        <v>-</v>
      </c>
      <c r="M121" s="7" t="str">
        <f t="shared" si="37"/>
        <v>-</v>
      </c>
      <c r="N121" s="7" t="str">
        <f t="shared" si="38"/>
        <v>-</v>
      </c>
      <c r="O121" s="7" t="str">
        <f t="shared" si="39"/>
        <v>-</v>
      </c>
      <c r="P121" s="7" t="str">
        <f t="shared" si="40"/>
        <v>-</v>
      </c>
      <c r="Q121" s="7" t="str">
        <f t="shared" si="41"/>
        <v>-</v>
      </c>
      <c r="R121" s="7" t="str">
        <f t="shared" si="35"/>
        <v>-</v>
      </c>
      <c r="S121" s="7" t="str">
        <f t="shared" si="42"/>
        <v>-</v>
      </c>
      <c r="T121" s="7" t="str">
        <f t="shared" si="43"/>
        <v>-</v>
      </c>
      <c r="U121" s="8" t="str">
        <f t="shared" si="44"/>
        <v>-</v>
      </c>
    </row>
    <row r="122" spans="1:24" hidden="1" x14ac:dyDescent="0.3">
      <c r="A122" s="2">
        <v>44470</v>
      </c>
      <c r="B122" t="s">
        <v>33</v>
      </c>
      <c r="C122" t="s">
        <v>29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30</v>
      </c>
      <c r="L122" s="8" t="str">
        <f t="shared" si="36"/>
        <v>-</v>
      </c>
      <c r="M122" s="7" t="str">
        <f t="shared" si="37"/>
        <v>-</v>
      </c>
      <c r="N122" s="7" t="str">
        <f t="shared" si="38"/>
        <v>-</v>
      </c>
      <c r="O122" s="7" t="str">
        <f t="shared" si="39"/>
        <v>-</v>
      </c>
      <c r="P122" s="7" t="str">
        <f t="shared" si="40"/>
        <v>-</v>
      </c>
      <c r="Q122" s="7" t="str">
        <f t="shared" si="41"/>
        <v>-</v>
      </c>
      <c r="R122" s="7" t="str">
        <f t="shared" si="35"/>
        <v>-</v>
      </c>
      <c r="S122" s="7" t="str">
        <f t="shared" si="42"/>
        <v>-</v>
      </c>
      <c r="T122" s="7" t="str">
        <f t="shared" si="43"/>
        <v>-</v>
      </c>
      <c r="U122" s="8" t="str">
        <f t="shared" si="44"/>
        <v>-</v>
      </c>
    </row>
    <row r="123" spans="1:24" x14ac:dyDescent="0.3">
      <c r="A123" s="6" t="s">
        <v>34</v>
      </c>
      <c r="B123" t="s">
        <v>35</v>
      </c>
      <c r="C123">
        <v>126.83</v>
      </c>
      <c r="E123">
        <v>0</v>
      </c>
      <c r="F123" s="3">
        <v>3003.31</v>
      </c>
      <c r="H123">
        <v>117</v>
      </c>
      <c r="J123">
        <v>0</v>
      </c>
      <c r="K123" s="4">
        <v>0.30630787037037038</v>
      </c>
      <c r="L123" s="8">
        <f t="shared" si="36"/>
        <v>44470</v>
      </c>
      <c r="M123" s="7" t="str">
        <f t="shared" si="37"/>
        <v>TQQQ</v>
      </c>
      <c r="N123" s="7" t="str">
        <f t="shared" si="38"/>
        <v>매수</v>
      </c>
      <c r="O123" s="7">
        <f t="shared" si="39"/>
        <v>126.83</v>
      </c>
      <c r="P123" s="7">
        <f t="shared" si="40"/>
        <v>1</v>
      </c>
      <c r="Q123" s="7">
        <f t="shared" si="41"/>
        <v>0</v>
      </c>
      <c r="R123" s="7">
        <f t="shared" si="35"/>
        <v>126.83</v>
      </c>
      <c r="S123" s="7">
        <f t="shared" si="42"/>
        <v>0</v>
      </c>
      <c r="T123" s="7">
        <f t="shared" si="43"/>
        <v>117</v>
      </c>
      <c r="U123" s="8">
        <f t="shared" si="44"/>
        <v>44470</v>
      </c>
      <c r="V123" s="7">
        <f>O123/2</f>
        <v>63.414999999999999</v>
      </c>
      <c r="W123" s="6">
        <f>P123*2</f>
        <v>2</v>
      </c>
      <c r="X123" s="6">
        <f>V123*W123</f>
        <v>126.83</v>
      </c>
    </row>
    <row r="124" spans="1:24" hidden="1" x14ac:dyDescent="0.3">
      <c r="A124" t="s">
        <v>36</v>
      </c>
      <c r="B124" t="s">
        <v>37</v>
      </c>
      <c r="E124">
        <v>126.83</v>
      </c>
      <c r="F124">
        <v>126.91</v>
      </c>
      <c r="G124">
        <v>0.08</v>
      </c>
      <c r="H124">
        <v>0</v>
      </c>
      <c r="J124">
        <v>0</v>
      </c>
      <c r="K124">
        <v>0</v>
      </c>
      <c r="L124" s="8" t="str">
        <f t="shared" si="36"/>
        <v>-</v>
      </c>
      <c r="M124" s="7" t="str">
        <f t="shared" si="37"/>
        <v>-</v>
      </c>
      <c r="N124" s="7" t="str">
        <f t="shared" si="38"/>
        <v>-</v>
      </c>
      <c r="O124" s="7" t="str">
        <f t="shared" si="39"/>
        <v>-</v>
      </c>
      <c r="P124" s="7" t="str">
        <f t="shared" si="40"/>
        <v>-</v>
      </c>
      <c r="Q124" s="7" t="str">
        <f t="shared" si="41"/>
        <v>-</v>
      </c>
      <c r="R124" s="7" t="str">
        <f t="shared" si="35"/>
        <v>-</v>
      </c>
      <c r="S124" s="7" t="str">
        <f t="shared" si="42"/>
        <v>-</v>
      </c>
      <c r="T124" s="7" t="str">
        <f t="shared" si="43"/>
        <v>-</v>
      </c>
      <c r="U124" s="8" t="str">
        <f t="shared" si="44"/>
        <v>-</v>
      </c>
    </row>
    <row r="125" spans="1:24" hidden="1" x14ac:dyDescent="0.3">
      <c r="A125" s="2">
        <v>44470</v>
      </c>
      <c r="B125" t="s">
        <v>33</v>
      </c>
      <c r="C125" t="s">
        <v>29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30</v>
      </c>
      <c r="L125" s="8" t="str">
        <f t="shared" si="36"/>
        <v>-</v>
      </c>
      <c r="M125" s="7" t="str">
        <f t="shared" si="37"/>
        <v>-</v>
      </c>
      <c r="N125" s="7" t="str">
        <f t="shared" si="38"/>
        <v>-</v>
      </c>
      <c r="O125" s="7" t="str">
        <f t="shared" si="39"/>
        <v>-</v>
      </c>
      <c r="P125" s="7" t="str">
        <f t="shared" si="40"/>
        <v>-</v>
      </c>
      <c r="Q125" s="7" t="str">
        <f t="shared" si="41"/>
        <v>-</v>
      </c>
      <c r="R125" s="7" t="str">
        <f t="shared" si="35"/>
        <v>-</v>
      </c>
      <c r="S125" s="7" t="str">
        <f t="shared" si="42"/>
        <v>-</v>
      </c>
      <c r="T125" s="7" t="str">
        <f t="shared" si="43"/>
        <v>-</v>
      </c>
      <c r="U125" s="8" t="str">
        <f t="shared" si="44"/>
        <v>-</v>
      </c>
    </row>
    <row r="126" spans="1:24" x14ac:dyDescent="0.3">
      <c r="A126" s="6" t="s">
        <v>34</v>
      </c>
      <c r="B126" t="s">
        <v>35</v>
      </c>
      <c r="C126">
        <v>126.83</v>
      </c>
      <c r="E126">
        <v>0</v>
      </c>
      <c r="F126" s="3">
        <v>2876.4</v>
      </c>
      <c r="H126">
        <v>118</v>
      </c>
      <c r="J126">
        <v>0</v>
      </c>
      <c r="K126" s="4">
        <v>0.30630787037037038</v>
      </c>
      <c r="L126" s="8">
        <f t="shared" si="36"/>
        <v>44470</v>
      </c>
      <c r="M126" s="7" t="str">
        <f t="shared" si="37"/>
        <v>TQQQ</v>
      </c>
      <c r="N126" s="7" t="str">
        <f t="shared" si="38"/>
        <v>매수</v>
      </c>
      <c r="O126" s="7">
        <f t="shared" si="39"/>
        <v>126.83</v>
      </c>
      <c r="P126" s="7">
        <f t="shared" si="40"/>
        <v>1</v>
      </c>
      <c r="Q126" s="7">
        <f t="shared" si="41"/>
        <v>0</v>
      </c>
      <c r="R126" s="7">
        <f t="shared" si="35"/>
        <v>126.83</v>
      </c>
      <c r="S126" s="7">
        <f t="shared" si="42"/>
        <v>0</v>
      </c>
      <c r="T126" s="7">
        <f t="shared" si="43"/>
        <v>118</v>
      </c>
      <c r="U126" s="8">
        <f t="shared" si="44"/>
        <v>44470</v>
      </c>
      <c r="V126" s="7">
        <f>O126/2</f>
        <v>63.414999999999999</v>
      </c>
      <c r="W126" s="6">
        <f>P126*2</f>
        <v>2</v>
      </c>
      <c r="X126" s="6">
        <f>V126*W126</f>
        <v>126.83</v>
      </c>
    </row>
    <row r="127" spans="1:24" hidden="1" x14ac:dyDescent="0.3">
      <c r="A127" t="s">
        <v>36</v>
      </c>
      <c r="B127" t="s">
        <v>37</v>
      </c>
      <c r="E127">
        <v>126.83</v>
      </c>
      <c r="F127">
        <v>126.91</v>
      </c>
      <c r="G127">
        <v>0.08</v>
      </c>
      <c r="H127">
        <v>0</v>
      </c>
      <c r="J127">
        <v>0</v>
      </c>
      <c r="K127">
        <v>0</v>
      </c>
      <c r="L127" s="8" t="str">
        <f t="shared" si="36"/>
        <v>-</v>
      </c>
      <c r="M127" s="7" t="str">
        <f t="shared" si="37"/>
        <v>-</v>
      </c>
      <c r="N127" s="7" t="str">
        <f t="shared" si="38"/>
        <v>-</v>
      </c>
      <c r="O127" s="7" t="str">
        <f t="shared" si="39"/>
        <v>-</v>
      </c>
      <c r="P127" s="7" t="str">
        <f t="shared" si="40"/>
        <v>-</v>
      </c>
      <c r="Q127" s="7" t="str">
        <f t="shared" si="41"/>
        <v>-</v>
      </c>
      <c r="R127" s="7" t="str">
        <f t="shared" si="35"/>
        <v>-</v>
      </c>
      <c r="S127" s="7" t="str">
        <f t="shared" si="42"/>
        <v>-</v>
      </c>
      <c r="T127" s="7" t="str">
        <f t="shared" si="43"/>
        <v>-</v>
      </c>
      <c r="U127" s="8" t="str">
        <f t="shared" si="44"/>
        <v>-</v>
      </c>
    </row>
    <row r="128" spans="1:24" hidden="1" x14ac:dyDescent="0.3">
      <c r="A128" s="2">
        <v>44470</v>
      </c>
      <c r="B128" t="s">
        <v>33</v>
      </c>
      <c r="C128" t="s">
        <v>29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30</v>
      </c>
      <c r="L128" s="8" t="str">
        <f t="shared" si="36"/>
        <v>-</v>
      </c>
      <c r="M128" s="7" t="str">
        <f t="shared" si="37"/>
        <v>-</v>
      </c>
      <c r="N128" s="7" t="str">
        <f t="shared" si="38"/>
        <v>-</v>
      </c>
      <c r="O128" s="7" t="str">
        <f t="shared" si="39"/>
        <v>-</v>
      </c>
      <c r="P128" s="7" t="str">
        <f t="shared" si="40"/>
        <v>-</v>
      </c>
      <c r="Q128" s="7" t="str">
        <f t="shared" si="41"/>
        <v>-</v>
      </c>
      <c r="R128" s="7" t="str">
        <f t="shared" si="35"/>
        <v>-</v>
      </c>
      <c r="S128" s="7" t="str">
        <f t="shared" si="42"/>
        <v>-</v>
      </c>
      <c r="T128" s="7" t="str">
        <f t="shared" si="43"/>
        <v>-</v>
      </c>
      <c r="U128" s="8" t="str">
        <f t="shared" si="44"/>
        <v>-</v>
      </c>
    </row>
    <row r="129" spans="1:24" x14ac:dyDescent="0.3">
      <c r="A129" s="6" t="s">
        <v>34</v>
      </c>
      <c r="B129" t="s">
        <v>35</v>
      </c>
      <c r="C129">
        <v>126.83</v>
      </c>
      <c r="E129">
        <v>0</v>
      </c>
      <c r="F129" s="3">
        <v>2749.49</v>
      </c>
      <c r="H129">
        <v>119</v>
      </c>
      <c r="J129">
        <v>0</v>
      </c>
      <c r="K129" s="4">
        <v>0.30630787037037038</v>
      </c>
      <c r="L129" s="8">
        <f t="shared" si="36"/>
        <v>44470</v>
      </c>
      <c r="M129" s="7" t="str">
        <f t="shared" si="37"/>
        <v>TQQQ</v>
      </c>
      <c r="N129" s="7" t="str">
        <f t="shared" si="38"/>
        <v>매수</v>
      </c>
      <c r="O129" s="7">
        <f t="shared" si="39"/>
        <v>126.83</v>
      </c>
      <c r="P129" s="7">
        <f t="shared" si="40"/>
        <v>1</v>
      </c>
      <c r="Q129" s="7">
        <f t="shared" si="41"/>
        <v>0</v>
      </c>
      <c r="R129" s="7">
        <f t="shared" si="35"/>
        <v>126.83</v>
      </c>
      <c r="S129" s="7">
        <f t="shared" si="42"/>
        <v>0</v>
      </c>
      <c r="T129" s="7">
        <f t="shared" si="43"/>
        <v>119</v>
      </c>
      <c r="U129" s="8">
        <f t="shared" si="44"/>
        <v>44470</v>
      </c>
      <c r="V129" s="7">
        <f>O129/2</f>
        <v>63.414999999999999</v>
      </c>
      <c r="W129" s="6">
        <f>P129*2</f>
        <v>2</v>
      </c>
      <c r="X129" s="6">
        <f>V129*W129</f>
        <v>126.83</v>
      </c>
    </row>
    <row r="130" spans="1:24" hidden="1" x14ac:dyDescent="0.3">
      <c r="A130" t="s">
        <v>36</v>
      </c>
      <c r="B130" t="s">
        <v>37</v>
      </c>
      <c r="E130">
        <v>126.83</v>
      </c>
      <c r="F130">
        <v>126.91</v>
      </c>
      <c r="G130">
        <v>0.08</v>
      </c>
      <c r="H130">
        <v>0</v>
      </c>
      <c r="J130">
        <v>0</v>
      </c>
      <c r="K130">
        <v>0</v>
      </c>
      <c r="L130" s="8" t="str">
        <f t="shared" si="36"/>
        <v>-</v>
      </c>
      <c r="M130" s="7" t="str">
        <f t="shared" si="37"/>
        <v>-</v>
      </c>
      <c r="N130" s="7" t="str">
        <f t="shared" si="38"/>
        <v>-</v>
      </c>
      <c r="O130" s="7" t="str">
        <f t="shared" si="39"/>
        <v>-</v>
      </c>
      <c r="P130" s="7" t="str">
        <f t="shared" si="40"/>
        <v>-</v>
      </c>
      <c r="Q130" s="7" t="str">
        <f t="shared" si="41"/>
        <v>-</v>
      </c>
      <c r="R130" s="7" t="str">
        <f t="shared" si="35"/>
        <v>-</v>
      </c>
      <c r="S130" s="7" t="str">
        <f t="shared" si="42"/>
        <v>-</v>
      </c>
      <c r="T130" s="7" t="str">
        <f t="shared" si="43"/>
        <v>-</v>
      </c>
      <c r="U130" s="8" t="str">
        <f t="shared" si="44"/>
        <v>-</v>
      </c>
    </row>
    <row r="131" spans="1:24" hidden="1" x14ac:dyDescent="0.3">
      <c r="A131" s="2">
        <v>44470</v>
      </c>
      <c r="B131" t="s">
        <v>33</v>
      </c>
      <c r="C131" t="s">
        <v>29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30</v>
      </c>
      <c r="L131" s="8" t="str">
        <f t="shared" si="36"/>
        <v>-</v>
      </c>
      <c r="M131" s="7" t="str">
        <f t="shared" si="37"/>
        <v>-</v>
      </c>
      <c r="N131" s="7" t="str">
        <f t="shared" si="38"/>
        <v>-</v>
      </c>
      <c r="O131" s="7" t="str">
        <f t="shared" si="39"/>
        <v>-</v>
      </c>
      <c r="P131" s="7" t="str">
        <f t="shared" si="40"/>
        <v>-</v>
      </c>
      <c r="Q131" s="7" t="str">
        <f t="shared" si="41"/>
        <v>-</v>
      </c>
      <c r="R131" s="7" t="str">
        <f t="shared" si="35"/>
        <v>-</v>
      </c>
      <c r="S131" s="7" t="str">
        <f t="shared" si="42"/>
        <v>-</v>
      </c>
      <c r="T131" s="7" t="str">
        <f t="shared" si="43"/>
        <v>-</v>
      </c>
      <c r="U131" s="8" t="str">
        <f t="shared" si="44"/>
        <v>-</v>
      </c>
    </row>
    <row r="132" spans="1:24" x14ac:dyDescent="0.3">
      <c r="A132" s="6" t="s">
        <v>34</v>
      </c>
      <c r="B132" t="s">
        <v>35</v>
      </c>
      <c r="C132">
        <v>126.83</v>
      </c>
      <c r="E132">
        <v>0</v>
      </c>
      <c r="F132" s="3">
        <v>2622.58</v>
      </c>
      <c r="H132">
        <v>120</v>
      </c>
      <c r="J132">
        <v>0</v>
      </c>
      <c r="K132" s="4">
        <v>0.30630787037037038</v>
      </c>
      <c r="L132" s="8">
        <f t="shared" si="36"/>
        <v>44470</v>
      </c>
      <c r="M132" s="7" t="str">
        <f t="shared" si="37"/>
        <v>TQQQ</v>
      </c>
      <c r="N132" s="7" t="str">
        <f t="shared" si="38"/>
        <v>매수</v>
      </c>
      <c r="O132" s="7">
        <f t="shared" si="39"/>
        <v>126.83</v>
      </c>
      <c r="P132" s="7">
        <f t="shared" si="40"/>
        <v>1</v>
      </c>
      <c r="Q132" s="7">
        <f t="shared" si="41"/>
        <v>0</v>
      </c>
      <c r="R132" s="7">
        <f t="shared" si="35"/>
        <v>126.83</v>
      </c>
      <c r="S132" s="7">
        <f t="shared" si="42"/>
        <v>0</v>
      </c>
      <c r="T132" s="7">
        <f t="shared" si="43"/>
        <v>120</v>
      </c>
      <c r="U132" s="8">
        <f t="shared" si="44"/>
        <v>44470</v>
      </c>
      <c r="V132" s="7">
        <f>O132/2</f>
        <v>63.414999999999999</v>
      </c>
      <c r="W132" s="6">
        <f>P132*2</f>
        <v>2</v>
      </c>
      <c r="X132" s="6">
        <f>V132*W132</f>
        <v>126.83</v>
      </c>
    </row>
    <row r="133" spans="1:24" hidden="1" x14ac:dyDescent="0.3">
      <c r="A133" t="s">
        <v>36</v>
      </c>
      <c r="B133" t="s">
        <v>37</v>
      </c>
      <c r="E133">
        <v>126.83</v>
      </c>
      <c r="F133">
        <v>126.91</v>
      </c>
      <c r="G133">
        <v>0.08</v>
      </c>
      <c r="H133">
        <v>0</v>
      </c>
      <c r="J133">
        <v>0</v>
      </c>
      <c r="K133">
        <v>0</v>
      </c>
      <c r="L133" s="8" t="str">
        <f t="shared" si="36"/>
        <v>-</v>
      </c>
      <c r="M133" s="7" t="str">
        <f t="shared" si="37"/>
        <v>-</v>
      </c>
      <c r="N133" s="7" t="str">
        <f t="shared" si="38"/>
        <v>-</v>
      </c>
      <c r="O133" s="7" t="str">
        <f t="shared" si="39"/>
        <v>-</v>
      </c>
      <c r="P133" s="7" t="str">
        <f t="shared" si="40"/>
        <v>-</v>
      </c>
      <c r="Q133" s="7" t="str">
        <f t="shared" si="41"/>
        <v>-</v>
      </c>
      <c r="R133" s="7" t="str">
        <f t="shared" si="35"/>
        <v>-</v>
      </c>
      <c r="S133" s="7" t="str">
        <f t="shared" si="42"/>
        <v>-</v>
      </c>
      <c r="T133" s="7" t="str">
        <f t="shared" si="43"/>
        <v>-</v>
      </c>
      <c r="U133" s="8" t="str">
        <f t="shared" si="44"/>
        <v>-</v>
      </c>
    </row>
    <row r="134" spans="1:24" hidden="1" x14ac:dyDescent="0.3">
      <c r="A134" s="2">
        <v>44470</v>
      </c>
      <c r="B134" t="s">
        <v>33</v>
      </c>
      <c r="C134" t="s">
        <v>29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30</v>
      </c>
      <c r="L134" s="8" t="str">
        <f t="shared" si="36"/>
        <v>-</v>
      </c>
      <c r="M134" s="7" t="str">
        <f t="shared" si="37"/>
        <v>-</v>
      </c>
      <c r="N134" s="7" t="str">
        <f t="shared" si="38"/>
        <v>-</v>
      </c>
      <c r="O134" s="7" t="str">
        <f t="shared" si="39"/>
        <v>-</v>
      </c>
      <c r="P134" s="7" t="str">
        <f t="shared" si="40"/>
        <v>-</v>
      </c>
      <c r="Q134" s="7" t="str">
        <f t="shared" si="41"/>
        <v>-</v>
      </c>
      <c r="R134" s="7" t="str">
        <f t="shared" si="35"/>
        <v>-</v>
      </c>
      <c r="S134" s="7" t="str">
        <f t="shared" si="42"/>
        <v>-</v>
      </c>
      <c r="T134" s="7" t="str">
        <f t="shared" si="43"/>
        <v>-</v>
      </c>
      <c r="U134" s="8" t="str">
        <f t="shared" si="44"/>
        <v>-</v>
      </c>
    </row>
    <row r="135" spans="1:24" x14ac:dyDescent="0.3">
      <c r="A135" s="6" t="s">
        <v>34</v>
      </c>
      <c r="B135" t="s">
        <v>35</v>
      </c>
      <c r="C135">
        <v>126.83</v>
      </c>
      <c r="E135">
        <v>0</v>
      </c>
      <c r="F135" s="3">
        <v>2495.67</v>
      </c>
      <c r="H135">
        <v>121</v>
      </c>
      <c r="J135">
        <v>0</v>
      </c>
      <c r="K135" s="4">
        <v>0.30630787037037038</v>
      </c>
      <c r="L135" s="8">
        <f t="shared" si="36"/>
        <v>44470</v>
      </c>
      <c r="M135" s="7" t="str">
        <f t="shared" si="37"/>
        <v>TQQQ</v>
      </c>
      <c r="N135" s="7" t="str">
        <f t="shared" si="38"/>
        <v>매수</v>
      </c>
      <c r="O135" s="7">
        <f t="shared" si="39"/>
        <v>126.83</v>
      </c>
      <c r="P135" s="7">
        <f t="shared" si="40"/>
        <v>1</v>
      </c>
      <c r="Q135" s="7">
        <f t="shared" si="41"/>
        <v>0</v>
      </c>
      <c r="R135" s="7">
        <f t="shared" si="35"/>
        <v>126.83</v>
      </c>
      <c r="S135" s="7">
        <f t="shared" si="42"/>
        <v>0</v>
      </c>
      <c r="T135" s="7">
        <f t="shared" si="43"/>
        <v>121</v>
      </c>
      <c r="U135" s="8">
        <f t="shared" si="44"/>
        <v>44470</v>
      </c>
      <c r="V135" s="7">
        <f>O135/2</f>
        <v>63.414999999999999</v>
      </c>
      <c r="W135" s="6">
        <f>P135*2</f>
        <v>2</v>
      </c>
      <c r="X135" s="6">
        <f>V135*W135</f>
        <v>126.83</v>
      </c>
    </row>
    <row r="136" spans="1:24" hidden="1" x14ac:dyDescent="0.3">
      <c r="A136" t="s">
        <v>36</v>
      </c>
      <c r="B136" t="s">
        <v>37</v>
      </c>
      <c r="E136">
        <v>126.83</v>
      </c>
      <c r="F136">
        <v>126.91</v>
      </c>
      <c r="G136">
        <v>0.08</v>
      </c>
      <c r="H136">
        <v>0</v>
      </c>
      <c r="J136">
        <v>0</v>
      </c>
      <c r="K136">
        <v>0</v>
      </c>
      <c r="L136" s="8" t="str">
        <f t="shared" si="36"/>
        <v>-</v>
      </c>
      <c r="M136" s="7" t="str">
        <f t="shared" si="37"/>
        <v>-</v>
      </c>
      <c r="N136" s="7" t="str">
        <f t="shared" si="38"/>
        <v>-</v>
      </c>
      <c r="O136" s="7" t="str">
        <f t="shared" si="39"/>
        <v>-</v>
      </c>
      <c r="P136" s="7" t="str">
        <f t="shared" si="40"/>
        <v>-</v>
      </c>
      <c r="Q136" s="7" t="str">
        <f t="shared" si="41"/>
        <v>-</v>
      </c>
      <c r="R136" s="7" t="str">
        <f t="shared" si="35"/>
        <v>-</v>
      </c>
      <c r="S136" s="7" t="str">
        <f t="shared" si="42"/>
        <v>-</v>
      </c>
      <c r="T136" s="7" t="str">
        <f t="shared" si="43"/>
        <v>-</v>
      </c>
      <c r="U136" s="8" t="str">
        <f t="shared" si="44"/>
        <v>-</v>
      </c>
    </row>
    <row r="137" spans="1:24" hidden="1" x14ac:dyDescent="0.3">
      <c r="A137" s="2">
        <v>44470</v>
      </c>
      <c r="B137" t="s">
        <v>28</v>
      </c>
      <c r="C137" t="s">
        <v>29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39</v>
      </c>
      <c r="L137" s="8" t="str">
        <f t="shared" si="36"/>
        <v>-</v>
      </c>
      <c r="M137" s="7" t="str">
        <f t="shared" si="37"/>
        <v>-</v>
      </c>
      <c r="N137" s="7" t="str">
        <f t="shared" si="38"/>
        <v>-</v>
      </c>
      <c r="O137" s="7" t="str">
        <f t="shared" si="39"/>
        <v>-</v>
      </c>
      <c r="P137" s="7" t="str">
        <f t="shared" si="40"/>
        <v>-</v>
      </c>
      <c r="Q137" s="7" t="str">
        <f t="shared" si="41"/>
        <v>-</v>
      </c>
      <c r="R137" s="7" t="str">
        <f t="shared" si="35"/>
        <v>-</v>
      </c>
      <c r="S137" s="7" t="str">
        <f t="shared" si="42"/>
        <v>-</v>
      </c>
      <c r="T137" s="7" t="str">
        <f t="shared" si="43"/>
        <v>-</v>
      </c>
      <c r="U137" s="8" t="str">
        <f t="shared" si="44"/>
        <v>-</v>
      </c>
    </row>
    <row r="138" spans="1:24" hidden="1" x14ac:dyDescent="0.3">
      <c r="B138" t="s">
        <v>31</v>
      </c>
      <c r="C138">
        <v>0</v>
      </c>
      <c r="E138">
        <v>3</v>
      </c>
      <c r="F138" s="3">
        <v>3495.67</v>
      </c>
      <c r="H138">
        <v>0</v>
      </c>
      <c r="J138">
        <v>0</v>
      </c>
      <c r="K138" s="4">
        <v>0.95216435185185189</v>
      </c>
      <c r="L138" s="8" t="str">
        <f t="shared" si="36"/>
        <v>-</v>
      </c>
      <c r="M138" s="7" t="str">
        <f t="shared" si="37"/>
        <v>-</v>
      </c>
      <c r="N138" s="7" t="str">
        <f t="shared" si="38"/>
        <v>-</v>
      </c>
      <c r="O138" s="7" t="str">
        <f t="shared" si="39"/>
        <v>-</v>
      </c>
      <c r="P138" s="7" t="str">
        <f t="shared" si="40"/>
        <v>-</v>
      </c>
      <c r="Q138" s="7" t="str">
        <f t="shared" si="41"/>
        <v>-</v>
      </c>
      <c r="R138" s="7" t="str">
        <f t="shared" si="35"/>
        <v>-</v>
      </c>
      <c r="S138" s="7" t="str">
        <f t="shared" si="42"/>
        <v>-</v>
      </c>
      <c r="T138" s="7" t="str">
        <f t="shared" si="43"/>
        <v>-</v>
      </c>
      <c r="U138" s="8" t="str">
        <f t="shared" si="44"/>
        <v>-</v>
      </c>
    </row>
    <row r="139" spans="1:24" hidden="1" x14ac:dyDescent="0.3">
      <c r="E139" s="3">
        <v>1000</v>
      </c>
      <c r="F139" s="3">
        <v>1000</v>
      </c>
      <c r="G139">
        <v>0</v>
      </c>
      <c r="H139">
        <v>0</v>
      </c>
      <c r="J139">
        <v>0</v>
      </c>
      <c r="K139">
        <v>0</v>
      </c>
      <c r="L139" s="8" t="str">
        <f t="shared" si="36"/>
        <v>-</v>
      </c>
      <c r="M139" s="7" t="str">
        <f t="shared" si="37"/>
        <v>-</v>
      </c>
      <c r="N139" s="7" t="str">
        <f t="shared" si="38"/>
        <v>-</v>
      </c>
      <c r="O139" s="7" t="str">
        <f t="shared" si="39"/>
        <v>-</v>
      </c>
      <c r="P139" s="7" t="str">
        <f t="shared" si="40"/>
        <v>-</v>
      </c>
      <c r="Q139" s="7" t="str">
        <f t="shared" si="41"/>
        <v>-</v>
      </c>
      <c r="R139" s="7" t="str">
        <f t="shared" si="35"/>
        <v>-</v>
      </c>
      <c r="S139" s="7" t="str">
        <f t="shared" si="42"/>
        <v>-</v>
      </c>
      <c r="T139" s="7" t="str">
        <f t="shared" si="43"/>
        <v>-</v>
      </c>
      <c r="U139" s="8" t="str">
        <f t="shared" si="44"/>
        <v>-</v>
      </c>
    </row>
    <row r="140" spans="1:24" hidden="1" x14ac:dyDescent="0.3">
      <c r="A140" s="2">
        <v>44474</v>
      </c>
      <c r="B140" t="s">
        <v>33</v>
      </c>
      <c r="C140" t="s">
        <v>29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30</v>
      </c>
      <c r="L140" s="8" t="str">
        <f t="shared" si="36"/>
        <v>-</v>
      </c>
      <c r="M140" s="7" t="str">
        <f t="shared" si="37"/>
        <v>-</v>
      </c>
      <c r="N140" s="7" t="str">
        <f t="shared" si="38"/>
        <v>-</v>
      </c>
      <c r="O140" s="7" t="str">
        <f t="shared" si="39"/>
        <v>-</v>
      </c>
      <c r="P140" s="7" t="str">
        <f t="shared" si="40"/>
        <v>-</v>
      </c>
      <c r="Q140" s="7" t="str">
        <f t="shared" si="41"/>
        <v>-</v>
      </c>
      <c r="R140" s="7" t="str">
        <f t="shared" si="35"/>
        <v>-</v>
      </c>
      <c r="S140" s="7" t="str">
        <f t="shared" si="42"/>
        <v>-</v>
      </c>
      <c r="T140" s="7" t="str">
        <f t="shared" si="43"/>
        <v>-</v>
      </c>
      <c r="U140" s="8" t="str">
        <f t="shared" si="44"/>
        <v>-</v>
      </c>
    </row>
    <row r="141" spans="1:24" x14ac:dyDescent="0.3">
      <c r="A141" s="6" t="s">
        <v>34</v>
      </c>
      <c r="B141" t="s">
        <v>35</v>
      </c>
      <c r="C141">
        <v>124.57</v>
      </c>
      <c r="E141">
        <v>0</v>
      </c>
      <c r="F141" s="3">
        <v>3371.02</v>
      </c>
      <c r="H141">
        <v>122</v>
      </c>
      <c r="J141">
        <v>0</v>
      </c>
      <c r="K141" s="4">
        <v>0.30670138888888887</v>
      </c>
      <c r="L141" s="8">
        <f t="shared" si="36"/>
        <v>44474</v>
      </c>
      <c r="M141" s="7" t="str">
        <f t="shared" si="37"/>
        <v>TQQQ</v>
      </c>
      <c r="N141" s="7" t="str">
        <f t="shared" si="38"/>
        <v>매수</v>
      </c>
      <c r="O141" s="7">
        <f t="shared" si="39"/>
        <v>124.57</v>
      </c>
      <c r="P141" s="7">
        <f t="shared" si="40"/>
        <v>1</v>
      </c>
      <c r="Q141" s="7">
        <f t="shared" si="41"/>
        <v>0</v>
      </c>
      <c r="R141" s="7">
        <f t="shared" si="35"/>
        <v>124.57</v>
      </c>
      <c r="S141" s="7">
        <f t="shared" si="42"/>
        <v>0</v>
      </c>
      <c r="T141" s="7">
        <f t="shared" si="43"/>
        <v>122</v>
      </c>
      <c r="U141" s="8">
        <f t="shared" si="44"/>
        <v>44474</v>
      </c>
      <c r="V141" s="7">
        <f>O141/2</f>
        <v>62.284999999999997</v>
      </c>
      <c r="W141" s="6">
        <f>P141*2</f>
        <v>2</v>
      </c>
      <c r="X141" s="6">
        <f>V141*W141</f>
        <v>124.57</v>
      </c>
    </row>
    <row r="142" spans="1:24" hidden="1" x14ac:dyDescent="0.3">
      <c r="A142" t="s">
        <v>36</v>
      </c>
      <c r="B142" t="s">
        <v>37</v>
      </c>
      <c r="E142">
        <v>124.57</v>
      </c>
      <c r="F142">
        <v>124.65</v>
      </c>
      <c r="G142">
        <v>0.08</v>
      </c>
      <c r="H142">
        <v>0</v>
      </c>
      <c r="J142">
        <v>0</v>
      </c>
      <c r="K142">
        <v>0</v>
      </c>
      <c r="L142" s="8" t="str">
        <f t="shared" si="36"/>
        <v>-</v>
      </c>
      <c r="M142" s="7" t="str">
        <f t="shared" si="37"/>
        <v>-</v>
      </c>
      <c r="N142" s="7" t="str">
        <f t="shared" si="38"/>
        <v>-</v>
      </c>
      <c r="O142" s="7" t="str">
        <f t="shared" si="39"/>
        <v>-</v>
      </c>
      <c r="P142" s="7" t="str">
        <f t="shared" si="40"/>
        <v>-</v>
      </c>
      <c r="Q142" s="7" t="str">
        <f t="shared" si="41"/>
        <v>-</v>
      </c>
      <c r="R142" s="7" t="str">
        <f t="shared" si="35"/>
        <v>-</v>
      </c>
      <c r="S142" s="7" t="str">
        <f t="shared" si="42"/>
        <v>-</v>
      </c>
      <c r="T142" s="7" t="str">
        <f t="shared" si="43"/>
        <v>-</v>
      </c>
      <c r="U142" s="8" t="str">
        <f t="shared" si="44"/>
        <v>-</v>
      </c>
    </row>
    <row r="143" spans="1:24" hidden="1" x14ac:dyDescent="0.3">
      <c r="A143" s="2">
        <v>44474</v>
      </c>
      <c r="B143" t="s">
        <v>33</v>
      </c>
      <c r="C143" t="s">
        <v>29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30</v>
      </c>
      <c r="L143" s="8" t="str">
        <f t="shared" si="36"/>
        <v>-</v>
      </c>
      <c r="M143" s="7" t="str">
        <f t="shared" si="37"/>
        <v>-</v>
      </c>
      <c r="N143" s="7" t="str">
        <f t="shared" si="38"/>
        <v>-</v>
      </c>
      <c r="O143" s="7" t="str">
        <f t="shared" si="39"/>
        <v>-</v>
      </c>
      <c r="P143" s="7" t="str">
        <f t="shared" si="40"/>
        <v>-</v>
      </c>
      <c r="Q143" s="7" t="str">
        <f t="shared" si="41"/>
        <v>-</v>
      </c>
      <c r="R143" s="7" t="str">
        <f t="shared" si="35"/>
        <v>-</v>
      </c>
      <c r="S143" s="7" t="str">
        <f t="shared" si="42"/>
        <v>-</v>
      </c>
      <c r="T143" s="7" t="str">
        <f t="shared" si="43"/>
        <v>-</v>
      </c>
      <c r="U143" s="8" t="str">
        <f t="shared" si="44"/>
        <v>-</v>
      </c>
    </row>
    <row r="144" spans="1:24" x14ac:dyDescent="0.3">
      <c r="A144" s="6" t="s">
        <v>34</v>
      </c>
      <c r="B144" t="s">
        <v>35</v>
      </c>
      <c r="C144">
        <v>124.57</v>
      </c>
      <c r="E144">
        <v>0</v>
      </c>
      <c r="F144" s="3">
        <v>3246.37</v>
      </c>
      <c r="H144">
        <v>123</v>
      </c>
      <c r="J144">
        <v>0</v>
      </c>
      <c r="K144" s="4">
        <v>0.30670138888888887</v>
      </c>
      <c r="L144" s="8">
        <f t="shared" si="36"/>
        <v>44474</v>
      </c>
      <c r="M144" s="7" t="str">
        <f t="shared" si="37"/>
        <v>TQQQ</v>
      </c>
      <c r="N144" s="7" t="str">
        <f t="shared" si="38"/>
        <v>매수</v>
      </c>
      <c r="O144" s="7">
        <f t="shared" si="39"/>
        <v>124.57</v>
      </c>
      <c r="P144" s="7">
        <f t="shared" si="40"/>
        <v>1</v>
      </c>
      <c r="Q144" s="7">
        <f t="shared" si="41"/>
        <v>0</v>
      </c>
      <c r="R144" s="7">
        <f t="shared" ref="R144:R207" si="45">IF($M144="TQQQ",E145,"-")</f>
        <v>124.57</v>
      </c>
      <c r="S144" s="7">
        <f t="shared" si="42"/>
        <v>0</v>
      </c>
      <c r="T144" s="7">
        <f t="shared" si="43"/>
        <v>123</v>
      </c>
      <c r="U144" s="8">
        <f t="shared" si="44"/>
        <v>44474</v>
      </c>
      <c r="V144" s="7">
        <f>O144/2</f>
        <v>62.284999999999997</v>
      </c>
      <c r="W144" s="6">
        <f>P144*2</f>
        <v>2</v>
      </c>
      <c r="X144" s="6">
        <f>V144*W144</f>
        <v>124.57</v>
      </c>
    </row>
    <row r="145" spans="1:24" hidden="1" x14ac:dyDescent="0.3">
      <c r="A145" t="s">
        <v>36</v>
      </c>
      <c r="B145" t="s">
        <v>37</v>
      </c>
      <c r="E145">
        <v>124.57</v>
      </c>
      <c r="F145">
        <v>124.65</v>
      </c>
      <c r="G145">
        <v>0.08</v>
      </c>
      <c r="H145">
        <v>0</v>
      </c>
      <c r="J145">
        <v>0</v>
      </c>
      <c r="K145">
        <v>0</v>
      </c>
      <c r="L145" s="8" t="str">
        <f t="shared" si="36"/>
        <v>-</v>
      </c>
      <c r="M145" s="7" t="str">
        <f t="shared" si="37"/>
        <v>-</v>
      </c>
      <c r="N145" s="7" t="str">
        <f t="shared" si="38"/>
        <v>-</v>
      </c>
      <c r="O145" s="7" t="str">
        <f t="shared" si="39"/>
        <v>-</v>
      </c>
      <c r="P145" s="7" t="str">
        <f t="shared" si="40"/>
        <v>-</v>
      </c>
      <c r="Q145" s="7" t="str">
        <f t="shared" si="41"/>
        <v>-</v>
      </c>
      <c r="R145" s="7" t="str">
        <f t="shared" si="45"/>
        <v>-</v>
      </c>
      <c r="S145" s="7" t="str">
        <f t="shared" si="42"/>
        <v>-</v>
      </c>
      <c r="T145" s="7" t="str">
        <f t="shared" si="43"/>
        <v>-</v>
      </c>
      <c r="U145" s="8" t="str">
        <f t="shared" si="44"/>
        <v>-</v>
      </c>
    </row>
    <row r="146" spans="1:24" hidden="1" x14ac:dyDescent="0.3">
      <c r="A146" s="2">
        <v>44476</v>
      </c>
      <c r="B146" t="s">
        <v>33</v>
      </c>
      <c r="C146" t="s">
        <v>29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t="s">
        <v>30</v>
      </c>
      <c r="L146" s="8" t="str">
        <f t="shared" si="36"/>
        <v>-</v>
      </c>
      <c r="M146" s="7" t="str">
        <f t="shared" si="37"/>
        <v>-</v>
      </c>
      <c r="N146" s="7" t="str">
        <f t="shared" si="38"/>
        <v>-</v>
      </c>
      <c r="O146" s="7" t="str">
        <f t="shared" si="39"/>
        <v>-</v>
      </c>
      <c r="P146" s="7" t="str">
        <f t="shared" si="40"/>
        <v>-</v>
      </c>
      <c r="Q146" s="7" t="str">
        <f t="shared" si="41"/>
        <v>-</v>
      </c>
      <c r="R146" s="7" t="str">
        <f t="shared" si="45"/>
        <v>-</v>
      </c>
      <c r="S146" s="7" t="str">
        <f t="shared" si="42"/>
        <v>-</v>
      </c>
      <c r="T146" s="7" t="str">
        <f t="shared" si="43"/>
        <v>-</v>
      </c>
      <c r="U146" s="8" t="str">
        <f t="shared" si="44"/>
        <v>-</v>
      </c>
    </row>
    <row r="147" spans="1:24" x14ac:dyDescent="0.3">
      <c r="A147" s="6" t="s">
        <v>34</v>
      </c>
      <c r="B147" t="s">
        <v>35</v>
      </c>
      <c r="C147">
        <v>119.04</v>
      </c>
      <c r="E147">
        <v>0</v>
      </c>
      <c r="F147" s="3">
        <v>3127.25</v>
      </c>
      <c r="H147">
        <v>124</v>
      </c>
      <c r="J147">
        <v>0</v>
      </c>
      <c r="K147" s="4">
        <v>0.30662037037037038</v>
      </c>
      <c r="L147" s="8">
        <f t="shared" si="36"/>
        <v>44476</v>
      </c>
      <c r="M147" s="7" t="str">
        <f t="shared" si="37"/>
        <v>TQQQ</v>
      </c>
      <c r="N147" s="7" t="str">
        <f t="shared" si="38"/>
        <v>매수</v>
      </c>
      <c r="O147" s="7">
        <f t="shared" si="39"/>
        <v>119.04</v>
      </c>
      <c r="P147" s="7">
        <f t="shared" si="40"/>
        <v>1</v>
      </c>
      <c r="Q147" s="7">
        <f t="shared" si="41"/>
        <v>0</v>
      </c>
      <c r="R147" s="7">
        <f t="shared" si="45"/>
        <v>119.04</v>
      </c>
      <c r="S147" s="7">
        <f t="shared" si="42"/>
        <v>0</v>
      </c>
      <c r="T147" s="7">
        <f t="shared" si="43"/>
        <v>124</v>
      </c>
      <c r="U147" s="8">
        <f t="shared" si="44"/>
        <v>44476</v>
      </c>
      <c r="V147" s="7">
        <f>O147/2</f>
        <v>59.52</v>
      </c>
      <c r="W147" s="6">
        <f>P147*2</f>
        <v>2</v>
      </c>
      <c r="X147" s="6">
        <f>V147*W147</f>
        <v>119.04</v>
      </c>
    </row>
    <row r="148" spans="1:24" hidden="1" x14ac:dyDescent="0.3">
      <c r="A148" t="s">
        <v>36</v>
      </c>
      <c r="B148" t="s">
        <v>37</v>
      </c>
      <c r="E148">
        <v>119.04</v>
      </c>
      <c r="F148">
        <v>119.12</v>
      </c>
      <c r="G148">
        <v>0.08</v>
      </c>
      <c r="H148">
        <v>0</v>
      </c>
      <c r="J148">
        <v>0</v>
      </c>
      <c r="K148">
        <v>0</v>
      </c>
      <c r="L148" s="8" t="str">
        <f t="shared" si="36"/>
        <v>-</v>
      </c>
      <c r="M148" s="7" t="str">
        <f t="shared" si="37"/>
        <v>-</v>
      </c>
      <c r="N148" s="7" t="str">
        <f t="shared" si="38"/>
        <v>-</v>
      </c>
      <c r="O148" s="7" t="str">
        <f t="shared" si="39"/>
        <v>-</v>
      </c>
      <c r="P148" s="7" t="str">
        <f t="shared" si="40"/>
        <v>-</v>
      </c>
      <c r="Q148" s="7" t="str">
        <f t="shared" si="41"/>
        <v>-</v>
      </c>
      <c r="R148" s="7" t="str">
        <f t="shared" si="45"/>
        <v>-</v>
      </c>
      <c r="S148" s="7" t="str">
        <f t="shared" si="42"/>
        <v>-</v>
      </c>
      <c r="T148" s="7" t="str">
        <f t="shared" si="43"/>
        <v>-</v>
      </c>
      <c r="U148" s="8" t="str">
        <f t="shared" si="44"/>
        <v>-</v>
      </c>
    </row>
    <row r="149" spans="1:24" hidden="1" x14ac:dyDescent="0.3">
      <c r="A149" s="2">
        <v>44476</v>
      </c>
      <c r="B149" t="s">
        <v>33</v>
      </c>
      <c r="C149" t="s">
        <v>29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t="s">
        <v>30</v>
      </c>
      <c r="L149" s="8" t="str">
        <f t="shared" si="36"/>
        <v>-</v>
      </c>
      <c r="M149" s="7" t="str">
        <f t="shared" si="37"/>
        <v>-</v>
      </c>
      <c r="N149" s="7" t="str">
        <f t="shared" si="38"/>
        <v>-</v>
      </c>
      <c r="O149" s="7" t="str">
        <f t="shared" si="39"/>
        <v>-</v>
      </c>
      <c r="P149" s="7" t="str">
        <f t="shared" si="40"/>
        <v>-</v>
      </c>
      <c r="Q149" s="7" t="str">
        <f t="shared" si="41"/>
        <v>-</v>
      </c>
      <c r="R149" s="7" t="str">
        <f t="shared" si="45"/>
        <v>-</v>
      </c>
      <c r="S149" s="7" t="str">
        <f t="shared" si="42"/>
        <v>-</v>
      </c>
      <c r="T149" s="7" t="str">
        <f t="shared" si="43"/>
        <v>-</v>
      </c>
      <c r="U149" s="8" t="str">
        <f t="shared" si="44"/>
        <v>-</v>
      </c>
    </row>
    <row r="150" spans="1:24" x14ac:dyDescent="0.3">
      <c r="A150" s="6" t="s">
        <v>34</v>
      </c>
      <c r="B150" t="s">
        <v>35</v>
      </c>
      <c r="C150">
        <v>119.04</v>
      </c>
      <c r="E150">
        <v>0</v>
      </c>
      <c r="F150" s="3">
        <v>3008.13</v>
      </c>
      <c r="H150">
        <v>125</v>
      </c>
      <c r="J150">
        <v>0</v>
      </c>
      <c r="K150" s="4">
        <v>0.30662037037037038</v>
      </c>
      <c r="L150" s="8">
        <f t="shared" si="36"/>
        <v>44476</v>
      </c>
      <c r="M150" s="7" t="str">
        <f t="shared" si="37"/>
        <v>TQQQ</v>
      </c>
      <c r="N150" s="7" t="str">
        <f t="shared" si="38"/>
        <v>매수</v>
      </c>
      <c r="O150" s="7">
        <f t="shared" si="39"/>
        <v>119.04</v>
      </c>
      <c r="P150" s="7">
        <f t="shared" si="40"/>
        <v>1</v>
      </c>
      <c r="Q150" s="7">
        <f t="shared" si="41"/>
        <v>0</v>
      </c>
      <c r="R150" s="7">
        <f t="shared" si="45"/>
        <v>119.04</v>
      </c>
      <c r="S150" s="7">
        <f t="shared" si="42"/>
        <v>0</v>
      </c>
      <c r="T150" s="7">
        <f t="shared" si="43"/>
        <v>125</v>
      </c>
      <c r="U150" s="8">
        <f t="shared" si="44"/>
        <v>44476</v>
      </c>
      <c r="V150" s="7">
        <f>O150/2</f>
        <v>59.52</v>
      </c>
      <c r="W150" s="6">
        <f>P150*2</f>
        <v>2</v>
      </c>
      <c r="X150" s="6">
        <f>V150*W150</f>
        <v>119.04</v>
      </c>
    </row>
    <row r="151" spans="1:24" hidden="1" x14ac:dyDescent="0.3">
      <c r="A151" t="s">
        <v>36</v>
      </c>
      <c r="B151" t="s">
        <v>37</v>
      </c>
      <c r="E151">
        <v>119.04</v>
      </c>
      <c r="F151">
        <v>119.12</v>
      </c>
      <c r="G151">
        <v>0.08</v>
      </c>
      <c r="H151">
        <v>0</v>
      </c>
      <c r="J151">
        <v>0</v>
      </c>
      <c r="K151">
        <v>0</v>
      </c>
      <c r="L151" s="8" t="str">
        <f t="shared" si="36"/>
        <v>-</v>
      </c>
      <c r="M151" s="7" t="str">
        <f t="shared" si="37"/>
        <v>-</v>
      </c>
      <c r="N151" s="7" t="str">
        <f t="shared" si="38"/>
        <v>-</v>
      </c>
      <c r="O151" s="7" t="str">
        <f t="shared" si="39"/>
        <v>-</v>
      </c>
      <c r="P151" s="7" t="str">
        <f t="shared" si="40"/>
        <v>-</v>
      </c>
      <c r="Q151" s="7" t="str">
        <f t="shared" si="41"/>
        <v>-</v>
      </c>
      <c r="R151" s="7" t="str">
        <f t="shared" si="45"/>
        <v>-</v>
      </c>
      <c r="S151" s="7" t="str">
        <f t="shared" si="42"/>
        <v>-</v>
      </c>
      <c r="T151" s="7" t="str">
        <f t="shared" si="43"/>
        <v>-</v>
      </c>
      <c r="U151" s="8" t="str">
        <f t="shared" si="44"/>
        <v>-</v>
      </c>
    </row>
    <row r="152" spans="1:24" hidden="1" x14ac:dyDescent="0.3">
      <c r="A152" s="2">
        <v>44476</v>
      </c>
      <c r="B152" t="s">
        <v>33</v>
      </c>
      <c r="C152" t="s">
        <v>29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t="s">
        <v>30</v>
      </c>
      <c r="L152" s="8" t="str">
        <f t="shared" si="36"/>
        <v>-</v>
      </c>
      <c r="M152" s="7" t="str">
        <f t="shared" si="37"/>
        <v>-</v>
      </c>
      <c r="N152" s="7" t="str">
        <f t="shared" si="38"/>
        <v>-</v>
      </c>
      <c r="O152" s="7" t="str">
        <f t="shared" si="39"/>
        <v>-</v>
      </c>
      <c r="P152" s="7" t="str">
        <f t="shared" si="40"/>
        <v>-</v>
      </c>
      <c r="Q152" s="7" t="str">
        <f t="shared" si="41"/>
        <v>-</v>
      </c>
      <c r="R152" s="7" t="str">
        <f t="shared" si="45"/>
        <v>-</v>
      </c>
      <c r="S152" s="7" t="str">
        <f t="shared" si="42"/>
        <v>-</v>
      </c>
      <c r="T152" s="7" t="str">
        <f t="shared" si="43"/>
        <v>-</v>
      </c>
      <c r="U152" s="8" t="str">
        <f t="shared" si="44"/>
        <v>-</v>
      </c>
    </row>
    <row r="153" spans="1:24" x14ac:dyDescent="0.3">
      <c r="A153" s="6" t="s">
        <v>34</v>
      </c>
      <c r="B153" t="s">
        <v>35</v>
      </c>
      <c r="C153">
        <v>119.04</v>
      </c>
      <c r="E153">
        <v>0</v>
      </c>
      <c r="F153" s="3">
        <v>2889.01</v>
      </c>
      <c r="H153">
        <v>126</v>
      </c>
      <c r="J153">
        <v>0</v>
      </c>
      <c r="K153" s="4">
        <v>0.30662037037037038</v>
      </c>
      <c r="L153" s="8">
        <f t="shared" si="36"/>
        <v>44476</v>
      </c>
      <c r="M153" s="7" t="str">
        <f t="shared" si="37"/>
        <v>TQQQ</v>
      </c>
      <c r="N153" s="7" t="str">
        <f t="shared" si="38"/>
        <v>매수</v>
      </c>
      <c r="O153" s="7">
        <f t="shared" si="39"/>
        <v>119.04</v>
      </c>
      <c r="P153" s="7">
        <f t="shared" si="40"/>
        <v>1</v>
      </c>
      <c r="Q153" s="7">
        <f t="shared" si="41"/>
        <v>0</v>
      </c>
      <c r="R153" s="7">
        <f t="shared" si="45"/>
        <v>119.04</v>
      </c>
      <c r="S153" s="7">
        <f t="shared" si="42"/>
        <v>0</v>
      </c>
      <c r="T153" s="7">
        <f t="shared" si="43"/>
        <v>126</v>
      </c>
      <c r="U153" s="8">
        <f t="shared" si="44"/>
        <v>44476</v>
      </c>
      <c r="V153" s="7">
        <f>O153/2</f>
        <v>59.52</v>
      </c>
      <c r="W153" s="6">
        <f>P153*2</f>
        <v>2</v>
      </c>
      <c r="X153" s="6">
        <f>V153*W153</f>
        <v>119.04</v>
      </c>
    </row>
    <row r="154" spans="1:24" hidden="1" x14ac:dyDescent="0.3">
      <c r="A154" t="s">
        <v>36</v>
      </c>
      <c r="B154" t="s">
        <v>37</v>
      </c>
      <c r="E154">
        <v>119.04</v>
      </c>
      <c r="F154">
        <v>119.12</v>
      </c>
      <c r="G154">
        <v>0.08</v>
      </c>
      <c r="H154">
        <v>0</v>
      </c>
      <c r="J154">
        <v>0</v>
      </c>
      <c r="K154">
        <v>0</v>
      </c>
      <c r="L154" s="8" t="str">
        <f t="shared" si="36"/>
        <v>-</v>
      </c>
      <c r="M154" s="7" t="str">
        <f t="shared" si="37"/>
        <v>-</v>
      </c>
      <c r="N154" s="7" t="str">
        <f t="shared" si="38"/>
        <v>-</v>
      </c>
      <c r="O154" s="7" t="str">
        <f t="shared" si="39"/>
        <v>-</v>
      </c>
      <c r="P154" s="7" t="str">
        <f t="shared" si="40"/>
        <v>-</v>
      </c>
      <c r="Q154" s="7" t="str">
        <f t="shared" si="41"/>
        <v>-</v>
      </c>
      <c r="R154" s="7" t="str">
        <f t="shared" si="45"/>
        <v>-</v>
      </c>
      <c r="S154" s="7" t="str">
        <f t="shared" si="42"/>
        <v>-</v>
      </c>
      <c r="T154" s="7" t="str">
        <f t="shared" si="43"/>
        <v>-</v>
      </c>
      <c r="U154" s="8" t="str">
        <f t="shared" si="44"/>
        <v>-</v>
      </c>
    </row>
    <row r="155" spans="1:24" hidden="1" x14ac:dyDescent="0.3">
      <c r="A155" s="2">
        <v>44476</v>
      </c>
      <c r="B155" t="s">
        <v>33</v>
      </c>
      <c r="C155" t="s">
        <v>29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t="s">
        <v>30</v>
      </c>
      <c r="L155" s="8" t="str">
        <f t="shared" si="36"/>
        <v>-</v>
      </c>
      <c r="M155" s="7" t="str">
        <f t="shared" si="37"/>
        <v>-</v>
      </c>
      <c r="N155" s="7" t="str">
        <f t="shared" si="38"/>
        <v>-</v>
      </c>
      <c r="O155" s="7" t="str">
        <f t="shared" si="39"/>
        <v>-</v>
      </c>
      <c r="P155" s="7" t="str">
        <f t="shared" si="40"/>
        <v>-</v>
      </c>
      <c r="Q155" s="7" t="str">
        <f t="shared" si="41"/>
        <v>-</v>
      </c>
      <c r="R155" s="7" t="str">
        <f t="shared" si="45"/>
        <v>-</v>
      </c>
      <c r="S155" s="7" t="str">
        <f t="shared" si="42"/>
        <v>-</v>
      </c>
      <c r="T155" s="7" t="str">
        <f t="shared" si="43"/>
        <v>-</v>
      </c>
      <c r="U155" s="8" t="str">
        <f t="shared" si="44"/>
        <v>-</v>
      </c>
    </row>
    <row r="156" spans="1:24" x14ac:dyDescent="0.3">
      <c r="A156" s="6" t="s">
        <v>34</v>
      </c>
      <c r="B156" t="s">
        <v>35</v>
      </c>
      <c r="C156">
        <v>119.04</v>
      </c>
      <c r="E156">
        <v>0</v>
      </c>
      <c r="F156" s="3">
        <v>2769.89</v>
      </c>
      <c r="H156">
        <v>127</v>
      </c>
      <c r="J156">
        <v>0</v>
      </c>
      <c r="K156" s="4">
        <v>0.30662037037037038</v>
      </c>
      <c r="L156" s="8">
        <f t="shared" si="36"/>
        <v>44476</v>
      </c>
      <c r="M156" s="7" t="str">
        <f t="shared" si="37"/>
        <v>TQQQ</v>
      </c>
      <c r="N156" s="7" t="str">
        <f t="shared" si="38"/>
        <v>매수</v>
      </c>
      <c r="O156" s="7">
        <f t="shared" si="39"/>
        <v>119.04</v>
      </c>
      <c r="P156" s="7">
        <f t="shared" si="40"/>
        <v>1</v>
      </c>
      <c r="Q156" s="7">
        <f t="shared" si="41"/>
        <v>0</v>
      </c>
      <c r="R156" s="7">
        <f t="shared" si="45"/>
        <v>119.04</v>
      </c>
      <c r="S156" s="7">
        <f t="shared" si="42"/>
        <v>0</v>
      </c>
      <c r="T156" s="7">
        <f t="shared" si="43"/>
        <v>127</v>
      </c>
      <c r="U156" s="8">
        <f t="shared" si="44"/>
        <v>44476</v>
      </c>
      <c r="V156" s="7">
        <f>O156/2</f>
        <v>59.52</v>
      </c>
      <c r="W156" s="6">
        <f>P156*2</f>
        <v>2</v>
      </c>
      <c r="X156" s="6">
        <f>V156*W156</f>
        <v>119.04</v>
      </c>
    </row>
    <row r="157" spans="1:24" hidden="1" x14ac:dyDescent="0.3">
      <c r="A157" t="s">
        <v>36</v>
      </c>
      <c r="B157" t="s">
        <v>37</v>
      </c>
      <c r="E157">
        <v>119.04</v>
      </c>
      <c r="F157">
        <v>119.12</v>
      </c>
      <c r="G157">
        <v>0.08</v>
      </c>
      <c r="H157">
        <v>0</v>
      </c>
      <c r="J157">
        <v>0</v>
      </c>
      <c r="K157">
        <v>0</v>
      </c>
      <c r="L157" s="8" t="str">
        <f t="shared" si="36"/>
        <v>-</v>
      </c>
      <c r="M157" s="7" t="str">
        <f t="shared" si="37"/>
        <v>-</v>
      </c>
      <c r="N157" s="7" t="str">
        <f t="shared" si="38"/>
        <v>-</v>
      </c>
      <c r="O157" s="7" t="str">
        <f t="shared" si="39"/>
        <v>-</v>
      </c>
      <c r="P157" s="7" t="str">
        <f t="shared" si="40"/>
        <v>-</v>
      </c>
      <c r="Q157" s="7" t="str">
        <f t="shared" si="41"/>
        <v>-</v>
      </c>
      <c r="R157" s="7" t="str">
        <f t="shared" si="45"/>
        <v>-</v>
      </c>
      <c r="S157" s="7" t="str">
        <f t="shared" si="42"/>
        <v>-</v>
      </c>
      <c r="T157" s="7" t="str">
        <f t="shared" si="43"/>
        <v>-</v>
      </c>
      <c r="U157" s="8" t="str">
        <f t="shared" si="44"/>
        <v>-</v>
      </c>
    </row>
    <row r="158" spans="1:24" hidden="1" x14ac:dyDescent="0.3">
      <c r="A158" s="2">
        <v>44476</v>
      </c>
      <c r="B158" t="s">
        <v>33</v>
      </c>
      <c r="C158" t="s">
        <v>29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t="s">
        <v>30</v>
      </c>
      <c r="L158" s="8" t="str">
        <f t="shared" si="36"/>
        <v>-</v>
      </c>
      <c r="M158" s="7" t="str">
        <f t="shared" si="37"/>
        <v>-</v>
      </c>
      <c r="N158" s="7" t="str">
        <f t="shared" si="38"/>
        <v>-</v>
      </c>
      <c r="O158" s="7" t="str">
        <f t="shared" si="39"/>
        <v>-</v>
      </c>
      <c r="P158" s="7" t="str">
        <f t="shared" si="40"/>
        <v>-</v>
      </c>
      <c r="Q158" s="7" t="str">
        <f t="shared" si="41"/>
        <v>-</v>
      </c>
      <c r="R158" s="7" t="str">
        <f t="shared" si="45"/>
        <v>-</v>
      </c>
      <c r="S158" s="7" t="str">
        <f t="shared" si="42"/>
        <v>-</v>
      </c>
      <c r="T158" s="7" t="str">
        <f t="shared" si="43"/>
        <v>-</v>
      </c>
      <c r="U158" s="8" t="str">
        <f t="shared" si="44"/>
        <v>-</v>
      </c>
    </row>
    <row r="159" spans="1:24" x14ac:dyDescent="0.3">
      <c r="A159" s="6" t="s">
        <v>34</v>
      </c>
      <c r="B159" t="s">
        <v>35</v>
      </c>
      <c r="C159">
        <v>119.04</v>
      </c>
      <c r="E159">
        <v>0</v>
      </c>
      <c r="F159" s="3">
        <v>2650.77</v>
      </c>
      <c r="H159">
        <v>128</v>
      </c>
      <c r="J159">
        <v>0</v>
      </c>
      <c r="K159" s="4">
        <v>0.30662037037037038</v>
      </c>
      <c r="L159" s="8">
        <f t="shared" ref="L159:L222" si="46">U159</f>
        <v>44476</v>
      </c>
      <c r="M159" s="7" t="str">
        <f t="shared" ref="M159:M222" si="47">IF(A159="TQQQ",A159,"-")</f>
        <v>TQQQ</v>
      </c>
      <c r="N159" s="7" t="str">
        <f t="shared" ref="N159:N222" si="48">IF($M159="TQQQ",B159,"-")</f>
        <v>매수</v>
      </c>
      <c r="O159" s="7">
        <f t="shared" ref="O159:O222" si="49">IF($M159="TQQQ",C159,"-")</f>
        <v>119.04</v>
      </c>
      <c r="P159" s="7">
        <f t="shared" ref="P159:P222" si="50">IF($M159="TQQQ",D158,"-")</f>
        <v>1</v>
      </c>
      <c r="Q159" s="7">
        <f t="shared" ref="Q159:Q222" si="51">IF($M159="TQQQ",E159,"-")</f>
        <v>0</v>
      </c>
      <c r="R159" s="7">
        <f t="shared" si="45"/>
        <v>119.04</v>
      </c>
      <c r="S159" s="7">
        <f t="shared" ref="S159:S222" si="52">IF($M159="TQQQ",G159,"-")</f>
        <v>0</v>
      </c>
      <c r="T159" s="7">
        <f t="shared" ref="T159:T222" si="53">IF($M159="TQQQ",H159,"-")</f>
        <v>128</v>
      </c>
      <c r="U159" s="8">
        <f t="shared" ref="U159:U222" si="54">IF($M159="TQQQ",A158,"-")</f>
        <v>44476</v>
      </c>
      <c r="V159" s="7">
        <f>O159/2</f>
        <v>59.52</v>
      </c>
      <c r="W159" s="6">
        <f>P159*2</f>
        <v>2</v>
      </c>
      <c r="X159" s="6">
        <f>V159*W159</f>
        <v>119.04</v>
      </c>
    </row>
    <row r="160" spans="1:24" hidden="1" x14ac:dyDescent="0.3">
      <c r="A160" t="s">
        <v>36</v>
      </c>
      <c r="B160" t="s">
        <v>37</v>
      </c>
      <c r="E160">
        <v>119.04</v>
      </c>
      <c r="F160">
        <v>119.12</v>
      </c>
      <c r="G160">
        <v>0.08</v>
      </c>
      <c r="H160">
        <v>0</v>
      </c>
      <c r="J160">
        <v>0</v>
      </c>
      <c r="K160">
        <v>0</v>
      </c>
      <c r="L160" s="8" t="str">
        <f t="shared" si="46"/>
        <v>-</v>
      </c>
      <c r="M160" s="7" t="str">
        <f t="shared" si="47"/>
        <v>-</v>
      </c>
      <c r="N160" s="7" t="str">
        <f t="shared" si="48"/>
        <v>-</v>
      </c>
      <c r="O160" s="7" t="str">
        <f t="shared" si="49"/>
        <v>-</v>
      </c>
      <c r="P160" s="7" t="str">
        <f t="shared" si="50"/>
        <v>-</v>
      </c>
      <c r="Q160" s="7" t="str">
        <f t="shared" si="51"/>
        <v>-</v>
      </c>
      <c r="R160" s="7" t="str">
        <f t="shared" si="45"/>
        <v>-</v>
      </c>
      <c r="S160" s="7" t="str">
        <f t="shared" si="52"/>
        <v>-</v>
      </c>
      <c r="T160" s="7" t="str">
        <f t="shared" si="53"/>
        <v>-</v>
      </c>
      <c r="U160" s="8" t="str">
        <f t="shared" si="54"/>
        <v>-</v>
      </c>
    </row>
    <row r="161" spans="1:24" hidden="1" x14ac:dyDescent="0.3">
      <c r="A161" s="2">
        <v>44482</v>
      </c>
      <c r="B161" t="s">
        <v>28</v>
      </c>
      <c r="C161" t="s">
        <v>29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t="s">
        <v>39</v>
      </c>
      <c r="L161" s="8" t="str">
        <f t="shared" si="46"/>
        <v>-</v>
      </c>
      <c r="M161" s="7" t="str">
        <f t="shared" si="47"/>
        <v>-</v>
      </c>
      <c r="N161" s="7" t="str">
        <f t="shared" si="48"/>
        <v>-</v>
      </c>
      <c r="O161" s="7" t="str">
        <f t="shared" si="49"/>
        <v>-</v>
      </c>
      <c r="P161" s="7" t="str">
        <f t="shared" si="50"/>
        <v>-</v>
      </c>
      <c r="Q161" s="7" t="str">
        <f t="shared" si="51"/>
        <v>-</v>
      </c>
      <c r="R161" s="7" t="str">
        <f t="shared" si="45"/>
        <v>-</v>
      </c>
      <c r="S161" s="7" t="str">
        <f t="shared" si="52"/>
        <v>-</v>
      </c>
      <c r="T161" s="7" t="str">
        <f t="shared" si="53"/>
        <v>-</v>
      </c>
      <c r="U161" s="8" t="str">
        <f t="shared" si="54"/>
        <v>-</v>
      </c>
    </row>
    <row r="162" spans="1:24" hidden="1" x14ac:dyDescent="0.3">
      <c r="B162" t="s">
        <v>31</v>
      </c>
      <c r="C162">
        <v>0</v>
      </c>
      <c r="E162">
        <v>3</v>
      </c>
      <c r="F162" s="3">
        <v>3650.77</v>
      </c>
      <c r="H162">
        <v>0</v>
      </c>
      <c r="J162">
        <v>0</v>
      </c>
      <c r="K162" s="4">
        <v>0.48430555555555554</v>
      </c>
      <c r="L162" s="8" t="str">
        <f t="shared" si="46"/>
        <v>-</v>
      </c>
      <c r="M162" s="7" t="str">
        <f t="shared" si="47"/>
        <v>-</v>
      </c>
      <c r="N162" s="7" t="str">
        <f t="shared" si="48"/>
        <v>-</v>
      </c>
      <c r="O162" s="7" t="str">
        <f t="shared" si="49"/>
        <v>-</v>
      </c>
      <c r="P162" s="7" t="str">
        <f t="shared" si="50"/>
        <v>-</v>
      </c>
      <c r="Q162" s="7" t="str">
        <f t="shared" si="51"/>
        <v>-</v>
      </c>
      <c r="R162" s="7" t="str">
        <f t="shared" si="45"/>
        <v>-</v>
      </c>
      <c r="S162" s="7" t="str">
        <f t="shared" si="52"/>
        <v>-</v>
      </c>
      <c r="T162" s="7" t="str">
        <f t="shared" si="53"/>
        <v>-</v>
      </c>
      <c r="U162" s="8" t="str">
        <f t="shared" si="54"/>
        <v>-</v>
      </c>
    </row>
    <row r="163" spans="1:24" hidden="1" x14ac:dyDescent="0.3">
      <c r="E163" s="3">
        <v>1000</v>
      </c>
      <c r="F163" s="3">
        <v>1000</v>
      </c>
      <c r="G163">
        <v>0</v>
      </c>
      <c r="H163">
        <v>0</v>
      </c>
      <c r="J163">
        <v>0</v>
      </c>
      <c r="K163">
        <v>0</v>
      </c>
      <c r="L163" s="8" t="str">
        <f t="shared" si="46"/>
        <v>-</v>
      </c>
      <c r="M163" s="7" t="str">
        <f t="shared" si="47"/>
        <v>-</v>
      </c>
      <c r="N163" s="7" t="str">
        <f t="shared" si="48"/>
        <v>-</v>
      </c>
      <c r="O163" s="7" t="str">
        <f t="shared" si="49"/>
        <v>-</v>
      </c>
      <c r="P163" s="7" t="str">
        <f t="shared" si="50"/>
        <v>-</v>
      </c>
      <c r="Q163" s="7" t="str">
        <f t="shared" si="51"/>
        <v>-</v>
      </c>
      <c r="R163" s="7" t="str">
        <f t="shared" si="45"/>
        <v>-</v>
      </c>
      <c r="S163" s="7" t="str">
        <f t="shared" si="52"/>
        <v>-</v>
      </c>
      <c r="T163" s="7" t="str">
        <f t="shared" si="53"/>
        <v>-</v>
      </c>
      <c r="U163" s="8" t="str">
        <f t="shared" si="54"/>
        <v>-</v>
      </c>
    </row>
    <row r="164" spans="1:24" hidden="1" x14ac:dyDescent="0.3">
      <c r="A164" s="2">
        <v>44483</v>
      </c>
      <c r="B164" t="s">
        <v>33</v>
      </c>
      <c r="C164" t="s">
        <v>29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 t="s">
        <v>30</v>
      </c>
      <c r="L164" s="8" t="str">
        <f t="shared" si="46"/>
        <v>-</v>
      </c>
      <c r="M164" s="7" t="str">
        <f t="shared" si="47"/>
        <v>-</v>
      </c>
      <c r="N164" s="7" t="str">
        <f t="shared" si="48"/>
        <v>-</v>
      </c>
      <c r="O164" s="7" t="str">
        <f t="shared" si="49"/>
        <v>-</v>
      </c>
      <c r="P164" s="7" t="str">
        <f t="shared" si="50"/>
        <v>-</v>
      </c>
      <c r="Q164" s="7" t="str">
        <f t="shared" si="51"/>
        <v>-</v>
      </c>
      <c r="R164" s="7" t="str">
        <f t="shared" si="45"/>
        <v>-</v>
      </c>
      <c r="S164" s="7" t="str">
        <f t="shared" si="52"/>
        <v>-</v>
      </c>
      <c r="T164" s="7" t="str">
        <f t="shared" si="53"/>
        <v>-</v>
      </c>
      <c r="U164" s="8" t="str">
        <f t="shared" si="54"/>
        <v>-</v>
      </c>
    </row>
    <row r="165" spans="1:24" x14ac:dyDescent="0.3">
      <c r="A165" s="6" t="s">
        <v>34</v>
      </c>
      <c r="B165" t="s">
        <v>35</v>
      </c>
      <c r="C165">
        <v>124.65</v>
      </c>
      <c r="E165">
        <v>0</v>
      </c>
      <c r="F165" s="3">
        <v>3526.04</v>
      </c>
      <c r="H165">
        <v>129</v>
      </c>
      <c r="J165">
        <v>0</v>
      </c>
      <c r="K165" s="4">
        <v>0.30646990740740737</v>
      </c>
      <c r="L165" s="8">
        <f t="shared" si="46"/>
        <v>44483</v>
      </c>
      <c r="M165" s="7" t="str">
        <f t="shared" si="47"/>
        <v>TQQQ</v>
      </c>
      <c r="N165" s="7" t="str">
        <f t="shared" si="48"/>
        <v>매수</v>
      </c>
      <c r="O165" s="7">
        <f t="shared" si="49"/>
        <v>124.65</v>
      </c>
      <c r="P165" s="7">
        <f t="shared" si="50"/>
        <v>1</v>
      </c>
      <c r="Q165" s="7">
        <f t="shared" si="51"/>
        <v>0</v>
      </c>
      <c r="R165" s="7">
        <f t="shared" si="45"/>
        <v>124.65</v>
      </c>
      <c r="S165" s="7">
        <f t="shared" si="52"/>
        <v>0</v>
      </c>
      <c r="T165" s="7">
        <f t="shared" si="53"/>
        <v>129</v>
      </c>
      <c r="U165" s="8">
        <f t="shared" si="54"/>
        <v>44483</v>
      </c>
      <c r="V165" s="7">
        <f>O165/2</f>
        <v>62.325000000000003</v>
      </c>
      <c r="W165" s="6">
        <f>P165*2</f>
        <v>2</v>
      </c>
      <c r="X165" s="6">
        <f>V165*W165</f>
        <v>124.65</v>
      </c>
    </row>
    <row r="166" spans="1:24" hidden="1" x14ac:dyDescent="0.3">
      <c r="A166" t="s">
        <v>36</v>
      </c>
      <c r="B166" t="s">
        <v>37</v>
      </c>
      <c r="E166">
        <v>124.65</v>
      </c>
      <c r="F166">
        <v>124.73</v>
      </c>
      <c r="G166">
        <v>0.08</v>
      </c>
      <c r="H166">
        <v>0</v>
      </c>
      <c r="J166">
        <v>0</v>
      </c>
      <c r="K166">
        <v>0</v>
      </c>
      <c r="L166" s="8" t="str">
        <f t="shared" si="46"/>
        <v>-</v>
      </c>
      <c r="M166" s="7" t="str">
        <f t="shared" si="47"/>
        <v>-</v>
      </c>
      <c r="N166" s="7" t="str">
        <f t="shared" si="48"/>
        <v>-</v>
      </c>
      <c r="O166" s="7" t="str">
        <f t="shared" si="49"/>
        <v>-</v>
      </c>
      <c r="P166" s="7" t="str">
        <f t="shared" si="50"/>
        <v>-</v>
      </c>
      <c r="Q166" s="7" t="str">
        <f t="shared" si="51"/>
        <v>-</v>
      </c>
      <c r="R166" s="7" t="str">
        <f t="shared" si="45"/>
        <v>-</v>
      </c>
      <c r="S166" s="7" t="str">
        <f t="shared" si="52"/>
        <v>-</v>
      </c>
      <c r="T166" s="7" t="str">
        <f t="shared" si="53"/>
        <v>-</v>
      </c>
      <c r="U166" s="8" t="str">
        <f t="shared" si="54"/>
        <v>-</v>
      </c>
    </row>
    <row r="167" spans="1:24" hidden="1" x14ac:dyDescent="0.3">
      <c r="A167" s="2">
        <v>44483</v>
      </c>
      <c r="B167" t="s">
        <v>33</v>
      </c>
      <c r="C167" t="s">
        <v>29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30</v>
      </c>
      <c r="L167" s="8" t="str">
        <f t="shared" si="46"/>
        <v>-</v>
      </c>
      <c r="M167" s="7" t="str">
        <f t="shared" si="47"/>
        <v>-</v>
      </c>
      <c r="N167" s="7" t="str">
        <f t="shared" si="48"/>
        <v>-</v>
      </c>
      <c r="O167" s="7" t="str">
        <f t="shared" si="49"/>
        <v>-</v>
      </c>
      <c r="P167" s="7" t="str">
        <f t="shared" si="50"/>
        <v>-</v>
      </c>
      <c r="Q167" s="7" t="str">
        <f t="shared" si="51"/>
        <v>-</v>
      </c>
      <c r="R167" s="7" t="str">
        <f t="shared" si="45"/>
        <v>-</v>
      </c>
      <c r="S167" s="7" t="str">
        <f t="shared" si="52"/>
        <v>-</v>
      </c>
      <c r="T167" s="7" t="str">
        <f t="shared" si="53"/>
        <v>-</v>
      </c>
      <c r="U167" s="8" t="str">
        <f t="shared" si="54"/>
        <v>-</v>
      </c>
    </row>
    <row r="168" spans="1:24" x14ac:dyDescent="0.3">
      <c r="A168" s="6" t="s">
        <v>34</v>
      </c>
      <c r="B168" t="s">
        <v>35</v>
      </c>
      <c r="C168">
        <v>124.65</v>
      </c>
      <c r="E168">
        <v>0</v>
      </c>
      <c r="F168" s="3">
        <v>3401.31</v>
      </c>
      <c r="H168">
        <v>130</v>
      </c>
      <c r="J168">
        <v>0</v>
      </c>
      <c r="K168" s="4">
        <v>0.30646990740740737</v>
      </c>
      <c r="L168" s="8">
        <f t="shared" si="46"/>
        <v>44483</v>
      </c>
      <c r="M168" s="7" t="str">
        <f t="shared" si="47"/>
        <v>TQQQ</v>
      </c>
      <c r="N168" s="7" t="str">
        <f t="shared" si="48"/>
        <v>매수</v>
      </c>
      <c r="O168" s="7">
        <f t="shared" si="49"/>
        <v>124.65</v>
      </c>
      <c r="P168" s="7">
        <f t="shared" si="50"/>
        <v>1</v>
      </c>
      <c r="Q168" s="7">
        <f t="shared" si="51"/>
        <v>0</v>
      </c>
      <c r="R168" s="7">
        <f t="shared" si="45"/>
        <v>124.65</v>
      </c>
      <c r="S168" s="7">
        <f t="shared" si="52"/>
        <v>0</v>
      </c>
      <c r="T168" s="7">
        <f t="shared" si="53"/>
        <v>130</v>
      </c>
      <c r="U168" s="8">
        <f t="shared" si="54"/>
        <v>44483</v>
      </c>
      <c r="V168" s="7">
        <f>O168/2</f>
        <v>62.325000000000003</v>
      </c>
      <c r="W168" s="6">
        <f>P168*2</f>
        <v>2</v>
      </c>
      <c r="X168" s="6">
        <f>V168*W168</f>
        <v>124.65</v>
      </c>
    </row>
    <row r="169" spans="1:24" hidden="1" x14ac:dyDescent="0.3">
      <c r="A169" t="s">
        <v>36</v>
      </c>
      <c r="B169" t="s">
        <v>37</v>
      </c>
      <c r="E169">
        <v>124.65</v>
      </c>
      <c r="F169">
        <v>124.73</v>
      </c>
      <c r="G169">
        <v>0.08</v>
      </c>
      <c r="H169">
        <v>0</v>
      </c>
      <c r="J169">
        <v>0</v>
      </c>
      <c r="K169">
        <v>0</v>
      </c>
      <c r="L169" s="8" t="str">
        <f t="shared" si="46"/>
        <v>-</v>
      </c>
      <c r="M169" s="7" t="str">
        <f t="shared" si="47"/>
        <v>-</v>
      </c>
      <c r="N169" s="7" t="str">
        <f t="shared" si="48"/>
        <v>-</v>
      </c>
      <c r="O169" s="7" t="str">
        <f t="shared" si="49"/>
        <v>-</v>
      </c>
      <c r="P169" s="7" t="str">
        <f t="shared" si="50"/>
        <v>-</v>
      </c>
      <c r="Q169" s="7" t="str">
        <f t="shared" si="51"/>
        <v>-</v>
      </c>
      <c r="R169" s="7" t="str">
        <f t="shared" si="45"/>
        <v>-</v>
      </c>
      <c r="S169" s="7" t="str">
        <f t="shared" si="52"/>
        <v>-</v>
      </c>
      <c r="T169" s="7" t="str">
        <f t="shared" si="53"/>
        <v>-</v>
      </c>
      <c r="U169" s="8" t="str">
        <f t="shared" si="54"/>
        <v>-</v>
      </c>
    </row>
    <row r="170" spans="1:24" hidden="1" x14ac:dyDescent="0.3">
      <c r="A170" s="2">
        <v>44484</v>
      </c>
      <c r="B170" t="s">
        <v>33</v>
      </c>
      <c r="C170" t="s">
        <v>29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t="s">
        <v>30</v>
      </c>
      <c r="L170" s="8" t="str">
        <f t="shared" si="46"/>
        <v>-</v>
      </c>
      <c r="M170" s="7" t="str">
        <f t="shared" si="47"/>
        <v>-</v>
      </c>
      <c r="N170" s="7" t="str">
        <f t="shared" si="48"/>
        <v>-</v>
      </c>
      <c r="O170" s="7" t="str">
        <f t="shared" si="49"/>
        <v>-</v>
      </c>
      <c r="P170" s="7" t="str">
        <f t="shared" si="50"/>
        <v>-</v>
      </c>
      <c r="Q170" s="7" t="str">
        <f t="shared" si="51"/>
        <v>-</v>
      </c>
      <c r="R170" s="7" t="str">
        <f t="shared" si="45"/>
        <v>-</v>
      </c>
      <c r="S170" s="7" t="str">
        <f t="shared" si="52"/>
        <v>-</v>
      </c>
      <c r="T170" s="7" t="str">
        <f t="shared" si="53"/>
        <v>-</v>
      </c>
      <c r="U170" s="8" t="str">
        <f t="shared" si="54"/>
        <v>-</v>
      </c>
    </row>
    <row r="171" spans="1:24" x14ac:dyDescent="0.3">
      <c r="A171" s="6" t="s">
        <v>34</v>
      </c>
      <c r="B171" t="s">
        <v>35</v>
      </c>
      <c r="C171">
        <v>123.38</v>
      </c>
      <c r="E171">
        <v>0</v>
      </c>
      <c r="F171" s="3">
        <v>3277.85</v>
      </c>
      <c r="H171">
        <v>131</v>
      </c>
      <c r="J171">
        <v>0</v>
      </c>
      <c r="K171" s="4">
        <v>0.30556712962962962</v>
      </c>
      <c r="L171" s="8">
        <f t="shared" si="46"/>
        <v>44484</v>
      </c>
      <c r="M171" s="7" t="str">
        <f t="shared" si="47"/>
        <v>TQQQ</v>
      </c>
      <c r="N171" s="7" t="str">
        <f t="shared" si="48"/>
        <v>매수</v>
      </c>
      <c r="O171" s="7">
        <f t="shared" si="49"/>
        <v>123.38</v>
      </c>
      <c r="P171" s="7">
        <f t="shared" si="50"/>
        <v>1</v>
      </c>
      <c r="Q171" s="7">
        <f t="shared" si="51"/>
        <v>0</v>
      </c>
      <c r="R171" s="7">
        <f t="shared" si="45"/>
        <v>123.38</v>
      </c>
      <c r="S171" s="7">
        <f t="shared" si="52"/>
        <v>0</v>
      </c>
      <c r="T171" s="7">
        <f t="shared" si="53"/>
        <v>131</v>
      </c>
      <c r="U171" s="8">
        <f t="shared" si="54"/>
        <v>44484</v>
      </c>
      <c r="V171" s="7">
        <f>O171/2</f>
        <v>61.69</v>
      </c>
      <c r="W171" s="6">
        <f>P171*2</f>
        <v>2</v>
      </c>
      <c r="X171" s="6">
        <f>V171*W171</f>
        <v>123.38</v>
      </c>
    </row>
    <row r="172" spans="1:24" hidden="1" x14ac:dyDescent="0.3">
      <c r="A172" t="s">
        <v>36</v>
      </c>
      <c r="B172" t="s">
        <v>37</v>
      </c>
      <c r="E172">
        <v>123.38</v>
      </c>
      <c r="F172">
        <v>123.46</v>
      </c>
      <c r="G172">
        <v>0.08</v>
      </c>
      <c r="H172">
        <v>0</v>
      </c>
      <c r="J172">
        <v>0</v>
      </c>
      <c r="K172">
        <v>0</v>
      </c>
      <c r="L172" s="8" t="str">
        <f t="shared" si="46"/>
        <v>-</v>
      </c>
      <c r="M172" s="7" t="str">
        <f t="shared" si="47"/>
        <v>-</v>
      </c>
      <c r="N172" s="7" t="str">
        <f t="shared" si="48"/>
        <v>-</v>
      </c>
      <c r="O172" s="7" t="str">
        <f t="shared" si="49"/>
        <v>-</v>
      </c>
      <c r="P172" s="7" t="str">
        <f t="shared" si="50"/>
        <v>-</v>
      </c>
      <c r="Q172" s="7" t="str">
        <f t="shared" si="51"/>
        <v>-</v>
      </c>
      <c r="R172" s="7" t="str">
        <f t="shared" si="45"/>
        <v>-</v>
      </c>
      <c r="S172" s="7" t="str">
        <f t="shared" si="52"/>
        <v>-</v>
      </c>
      <c r="T172" s="7" t="str">
        <f t="shared" si="53"/>
        <v>-</v>
      </c>
      <c r="U172" s="8" t="str">
        <f t="shared" si="54"/>
        <v>-</v>
      </c>
    </row>
    <row r="173" spans="1:24" hidden="1" x14ac:dyDescent="0.3">
      <c r="A173" s="2">
        <v>44484</v>
      </c>
      <c r="B173" t="s">
        <v>33</v>
      </c>
      <c r="C173" t="s">
        <v>29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t="s">
        <v>30</v>
      </c>
      <c r="L173" s="8" t="str">
        <f t="shared" si="46"/>
        <v>-</v>
      </c>
      <c r="M173" s="7" t="str">
        <f t="shared" si="47"/>
        <v>-</v>
      </c>
      <c r="N173" s="7" t="str">
        <f t="shared" si="48"/>
        <v>-</v>
      </c>
      <c r="O173" s="7" t="str">
        <f t="shared" si="49"/>
        <v>-</v>
      </c>
      <c r="P173" s="7" t="str">
        <f t="shared" si="50"/>
        <v>-</v>
      </c>
      <c r="Q173" s="7" t="str">
        <f t="shared" si="51"/>
        <v>-</v>
      </c>
      <c r="R173" s="7" t="str">
        <f t="shared" si="45"/>
        <v>-</v>
      </c>
      <c r="S173" s="7" t="str">
        <f t="shared" si="52"/>
        <v>-</v>
      </c>
      <c r="T173" s="7" t="str">
        <f t="shared" si="53"/>
        <v>-</v>
      </c>
      <c r="U173" s="8" t="str">
        <f t="shared" si="54"/>
        <v>-</v>
      </c>
    </row>
    <row r="174" spans="1:24" x14ac:dyDescent="0.3">
      <c r="A174" s="6" t="s">
        <v>34</v>
      </c>
      <c r="B174" t="s">
        <v>35</v>
      </c>
      <c r="C174">
        <v>123.38</v>
      </c>
      <c r="E174">
        <v>0</v>
      </c>
      <c r="F174" s="3">
        <v>3154.39</v>
      </c>
      <c r="H174">
        <v>132</v>
      </c>
      <c r="J174">
        <v>0</v>
      </c>
      <c r="K174" s="4">
        <v>0.30556712962962962</v>
      </c>
      <c r="L174" s="8">
        <f t="shared" si="46"/>
        <v>44484</v>
      </c>
      <c r="M174" s="7" t="str">
        <f t="shared" si="47"/>
        <v>TQQQ</v>
      </c>
      <c r="N174" s="7" t="str">
        <f t="shared" si="48"/>
        <v>매수</v>
      </c>
      <c r="O174" s="7">
        <f t="shared" si="49"/>
        <v>123.38</v>
      </c>
      <c r="P174" s="7">
        <f t="shared" si="50"/>
        <v>1</v>
      </c>
      <c r="Q174" s="7">
        <f t="shared" si="51"/>
        <v>0</v>
      </c>
      <c r="R174" s="7">
        <f t="shared" si="45"/>
        <v>123.38</v>
      </c>
      <c r="S174" s="7">
        <f t="shared" si="52"/>
        <v>0</v>
      </c>
      <c r="T174" s="7">
        <f t="shared" si="53"/>
        <v>132</v>
      </c>
      <c r="U174" s="8">
        <f t="shared" si="54"/>
        <v>44484</v>
      </c>
      <c r="V174" s="7">
        <f>O174/2</f>
        <v>61.69</v>
      </c>
      <c r="W174" s="6">
        <f>P174*2</f>
        <v>2</v>
      </c>
      <c r="X174" s="6">
        <f>V174*W174</f>
        <v>123.38</v>
      </c>
    </row>
    <row r="175" spans="1:24" hidden="1" x14ac:dyDescent="0.3">
      <c r="A175" t="s">
        <v>36</v>
      </c>
      <c r="B175" t="s">
        <v>37</v>
      </c>
      <c r="E175">
        <v>123.38</v>
      </c>
      <c r="F175">
        <v>123.46</v>
      </c>
      <c r="G175">
        <v>0.08</v>
      </c>
      <c r="H175">
        <v>0</v>
      </c>
      <c r="J175">
        <v>0</v>
      </c>
      <c r="K175">
        <v>0</v>
      </c>
      <c r="L175" s="8" t="str">
        <f t="shared" si="46"/>
        <v>-</v>
      </c>
      <c r="M175" s="7" t="str">
        <f t="shared" si="47"/>
        <v>-</v>
      </c>
      <c r="N175" s="7" t="str">
        <f t="shared" si="48"/>
        <v>-</v>
      </c>
      <c r="O175" s="7" t="str">
        <f t="shared" si="49"/>
        <v>-</v>
      </c>
      <c r="P175" s="7" t="str">
        <f t="shared" si="50"/>
        <v>-</v>
      </c>
      <c r="Q175" s="7" t="str">
        <f t="shared" si="51"/>
        <v>-</v>
      </c>
      <c r="R175" s="7" t="str">
        <f t="shared" si="45"/>
        <v>-</v>
      </c>
      <c r="S175" s="7" t="str">
        <f t="shared" si="52"/>
        <v>-</v>
      </c>
      <c r="T175" s="7" t="str">
        <f t="shared" si="53"/>
        <v>-</v>
      </c>
      <c r="U175" s="8" t="str">
        <f t="shared" si="54"/>
        <v>-</v>
      </c>
    </row>
    <row r="176" spans="1:24" hidden="1" x14ac:dyDescent="0.3">
      <c r="A176" s="2">
        <v>44505</v>
      </c>
      <c r="B176" t="s">
        <v>28</v>
      </c>
      <c r="C176" t="s">
        <v>29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t="s">
        <v>39</v>
      </c>
      <c r="L176" s="8" t="str">
        <f t="shared" si="46"/>
        <v>-</v>
      </c>
      <c r="M176" s="7" t="str">
        <f t="shared" si="47"/>
        <v>-</v>
      </c>
      <c r="N176" s="7" t="str">
        <f t="shared" si="48"/>
        <v>-</v>
      </c>
      <c r="O176" s="7" t="str">
        <f t="shared" si="49"/>
        <v>-</v>
      </c>
      <c r="P176" s="7" t="str">
        <f t="shared" si="50"/>
        <v>-</v>
      </c>
      <c r="Q176" s="7" t="str">
        <f t="shared" si="51"/>
        <v>-</v>
      </c>
      <c r="R176" s="7" t="str">
        <f t="shared" si="45"/>
        <v>-</v>
      </c>
      <c r="S176" s="7" t="str">
        <f t="shared" si="52"/>
        <v>-</v>
      </c>
      <c r="T176" s="7" t="str">
        <f t="shared" si="53"/>
        <v>-</v>
      </c>
      <c r="U176" s="8" t="str">
        <f t="shared" si="54"/>
        <v>-</v>
      </c>
    </row>
    <row r="177" spans="1:24" hidden="1" x14ac:dyDescent="0.3">
      <c r="B177" t="s">
        <v>31</v>
      </c>
      <c r="C177">
        <v>0</v>
      </c>
      <c r="E177">
        <v>3</v>
      </c>
      <c r="F177" s="3">
        <v>4165.8</v>
      </c>
      <c r="H177">
        <v>0</v>
      </c>
      <c r="J177">
        <v>0</v>
      </c>
      <c r="K177" s="4">
        <v>0.41196759259259258</v>
      </c>
      <c r="L177" s="8" t="str">
        <f t="shared" si="46"/>
        <v>-</v>
      </c>
      <c r="M177" s="7" t="str">
        <f t="shared" si="47"/>
        <v>-</v>
      </c>
      <c r="N177" s="7" t="str">
        <f t="shared" si="48"/>
        <v>-</v>
      </c>
      <c r="O177" s="7" t="str">
        <f t="shared" si="49"/>
        <v>-</v>
      </c>
      <c r="P177" s="7" t="str">
        <f t="shared" si="50"/>
        <v>-</v>
      </c>
      <c r="Q177" s="7" t="str">
        <f t="shared" si="51"/>
        <v>-</v>
      </c>
      <c r="R177" s="7" t="str">
        <f t="shared" si="45"/>
        <v>-</v>
      </c>
      <c r="S177" s="7" t="str">
        <f t="shared" si="52"/>
        <v>-</v>
      </c>
      <c r="T177" s="7" t="str">
        <f t="shared" si="53"/>
        <v>-</v>
      </c>
      <c r="U177" s="8" t="str">
        <f t="shared" si="54"/>
        <v>-</v>
      </c>
    </row>
    <row r="178" spans="1:24" hidden="1" x14ac:dyDescent="0.3">
      <c r="E178" s="3">
        <v>1011.41</v>
      </c>
      <c r="F178" s="3">
        <v>1011.41</v>
      </c>
      <c r="G178">
        <v>0</v>
      </c>
      <c r="H178">
        <v>0</v>
      </c>
      <c r="J178">
        <v>0</v>
      </c>
      <c r="K178">
        <v>0</v>
      </c>
      <c r="L178" s="8" t="str">
        <f t="shared" si="46"/>
        <v>-</v>
      </c>
      <c r="M178" s="7" t="str">
        <f t="shared" si="47"/>
        <v>-</v>
      </c>
      <c r="N178" s="7" t="str">
        <f t="shared" si="48"/>
        <v>-</v>
      </c>
      <c r="O178" s="7" t="str">
        <f t="shared" si="49"/>
        <v>-</v>
      </c>
      <c r="P178" s="7" t="str">
        <f t="shared" si="50"/>
        <v>-</v>
      </c>
      <c r="Q178" s="7" t="str">
        <f t="shared" si="51"/>
        <v>-</v>
      </c>
      <c r="R178" s="7" t="str">
        <f t="shared" si="45"/>
        <v>-</v>
      </c>
      <c r="S178" s="7" t="str">
        <f t="shared" si="52"/>
        <v>-</v>
      </c>
      <c r="T178" s="7" t="str">
        <f t="shared" si="53"/>
        <v>-</v>
      </c>
      <c r="U178" s="8" t="str">
        <f t="shared" si="54"/>
        <v>-</v>
      </c>
    </row>
    <row r="179" spans="1:24" hidden="1" x14ac:dyDescent="0.3">
      <c r="A179" s="2">
        <v>44538</v>
      </c>
      <c r="B179" t="s">
        <v>33</v>
      </c>
      <c r="C179" t="s">
        <v>29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t="s">
        <v>30</v>
      </c>
      <c r="L179" s="8" t="str">
        <f t="shared" si="46"/>
        <v>-</v>
      </c>
      <c r="M179" s="7" t="str">
        <f t="shared" si="47"/>
        <v>-</v>
      </c>
      <c r="N179" s="7" t="str">
        <f t="shared" si="48"/>
        <v>-</v>
      </c>
      <c r="O179" s="7" t="str">
        <f t="shared" si="49"/>
        <v>-</v>
      </c>
      <c r="P179" s="7" t="str">
        <f t="shared" si="50"/>
        <v>-</v>
      </c>
      <c r="Q179" s="7" t="str">
        <f t="shared" si="51"/>
        <v>-</v>
      </c>
      <c r="R179" s="7" t="str">
        <f t="shared" si="45"/>
        <v>-</v>
      </c>
      <c r="S179" s="7" t="str">
        <f t="shared" si="52"/>
        <v>-</v>
      </c>
      <c r="T179" s="7" t="str">
        <f t="shared" si="53"/>
        <v>-</v>
      </c>
      <c r="U179" s="8" t="str">
        <f t="shared" si="54"/>
        <v>-</v>
      </c>
    </row>
    <row r="180" spans="1:24" x14ac:dyDescent="0.3">
      <c r="A180" s="6" t="s">
        <v>34</v>
      </c>
      <c r="B180" t="s">
        <v>35</v>
      </c>
      <c r="C180">
        <v>150.08000000000001</v>
      </c>
      <c r="E180">
        <v>0</v>
      </c>
      <c r="F180" s="3">
        <v>4015.62</v>
      </c>
      <c r="H180">
        <v>133</v>
      </c>
      <c r="J180">
        <v>0</v>
      </c>
      <c r="K180" s="4">
        <v>0.30732638888888891</v>
      </c>
      <c r="L180" s="8">
        <f t="shared" si="46"/>
        <v>44538</v>
      </c>
      <c r="M180" s="7" t="str">
        <f t="shared" si="47"/>
        <v>TQQQ</v>
      </c>
      <c r="N180" s="7" t="str">
        <f t="shared" si="48"/>
        <v>매수</v>
      </c>
      <c r="O180" s="7">
        <f t="shared" si="49"/>
        <v>150.08000000000001</v>
      </c>
      <c r="P180" s="7">
        <f t="shared" si="50"/>
        <v>1</v>
      </c>
      <c r="Q180" s="7">
        <f t="shared" si="51"/>
        <v>0</v>
      </c>
      <c r="R180" s="7">
        <f t="shared" si="45"/>
        <v>150.08000000000001</v>
      </c>
      <c r="S180" s="7">
        <f t="shared" si="52"/>
        <v>0</v>
      </c>
      <c r="T180" s="7">
        <f t="shared" si="53"/>
        <v>133</v>
      </c>
      <c r="U180" s="8">
        <f t="shared" si="54"/>
        <v>44538</v>
      </c>
      <c r="V180" s="7">
        <f>O180/2</f>
        <v>75.040000000000006</v>
      </c>
      <c r="W180" s="6">
        <f>P180*2</f>
        <v>2</v>
      </c>
      <c r="X180" s="6">
        <f>V180*W180</f>
        <v>150.08000000000001</v>
      </c>
    </row>
    <row r="181" spans="1:24" hidden="1" x14ac:dyDescent="0.3">
      <c r="A181" t="s">
        <v>36</v>
      </c>
      <c r="B181" t="s">
        <v>37</v>
      </c>
      <c r="E181">
        <v>150.08000000000001</v>
      </c>
      <c r="F181">
        <v>150.18</v>
      </c>
      <c r="G181">
        <v>0.1</v>
      </c>
      <c r="H181">
        <v>0</v>
      </c>
      <c r="J181">
        <v>0</v>
      </c>
      <c r="K181">
        <v>0</v>
      </c>
      <c r="L181" s="8" t="str">
        <f t="shared" si="46"/>
        <v>-</v>
      </c>
      <c r="M181" s="7" t="str">
        <f t="shared" si="47"/>
        <v>-</v>
      </c>
      <c r="N181" s="7" t="str">
        <f t="shared" si="48"/>
        <v>-</v>
      </c>
      <c r="O181" s="7" t="str">
        <f t="shared" si="49"/>
        <v>-</v>
      </c>
      <c r="P181" s="7" t="str">
        <f t="shared" si="50"/>
        <v>-</v>
      </c>
      <c r="Q181" s="7" t="str">
        <f t="shared" si="51"/>
        <v>-</v>
      </c>
      <c r="R181" s="7" t="str">
        <f t="shared" si="45"/>
        <v>-</v>
      </c>
      <c r="S181" s="7" t="str">
        <f t="shared" si="52"/>
        <v>-</v>
      </c>
      <c r="T181" s="7" t="str">
        <f t="shared" si="53"/>
        <v>-</v>
      </c>
      <c r="U181" s="8" t="str">
        <f t="shared" si="54"/>
        <v>-</v>
      </c>
    </row>
    <row r="182" spans="1:24" hidden="1" x14ac:dyDescent="0.3">
      <c r="A182" s="2">
        <v>44538</v>
      </c>
      <c r="B182" t="s">
        <v>33</v>
      </c>
      <c r="C182" t="s">
        <v>29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 t="s">
        <v>30</v>
      </c>
      <c r="L182" s="8" t="str">
        <f t="shared" si="46"/>
        <v>-</v>
      </c>
      <c r="M182" s="7" t="str">
        <f t="shared" si="47"/>
        <v>-</v>
      </c>
      <c r="N182" s="7" t="str">
        <f t="shared" si="48"/>
        <v>-</v>
      </c>
      <c r="O182" s="7" t="str">
        <f t="shared" si="49"/>
        <v>-</v>
      </c>
      <c r="P182" s="7" t="str">
        <f t="shared" si="50"/>
        <v>-</v>
      </c>
      <c r="Q182" s="7" t="str">
        <f t="shared" si="51"/>
        <v>-</v>
      </c>
      <c r="R182" s="7" t="str">
        <f t="shared" si="45"/>
        <v>-</v>
      </c>
      <c r="S182" s="7" t="str">
        <f t="shared" si="52"/>
        <v>-</v>
      </c>
      <c r="T182" s="7" t="str">
        <f t="shared" si="53"/>
        <v>-</v>
      </c>
      <c r="U182" s="8" t="str">
        <f t="shared" si="54"/>
        <v>-</v>
      </c>
    </row>
    <row r="183" spans="1:24" x14ac:dyDescent="0.3">
      <c r="A183" s="6" t="s">
        <v>34</v>
      </c>
      <c r="B183" t="s">
        <v>35</v>
      </c>
      <c r="C183">
        <v>150.08000000000001</v>
      </c>
      <c r="E183">
        <v>0</v>
      </c>
      <c r="F183" s="3">
        <v>3865.44</v>
      </c>
      <c r="H183">
        <v>134</v>
      </c>
      <c r="J183">
        <v>0</v>
      </c>
      <c r="K183" s="4">
        <v>0.30732638888888891</v>
      </c>
      <c r="L183" s="8">
        <f t="shared" si="46"/>
        <v>44538</v>
      </c>
      <c r="M183" s="7" t="str">
        <f t="shared" si="47"/>
        <v>TQQQ</v>
      </c>
      <c r="N183" s="7" t="str">
        <f t="shared" si="48"/>
        <v>매수</v>
      </c>
      <c r="O183" s="7">
        <f t="shared" si="49"/>
        <v>150.08000000000001</v>
      </c>
      <c r="P183" s="7">
        <f t="shared" si="50"/>
        <v>1</v>
      </c>
      <c r="Q183" s="7">
        <f t="shared" si="51"/>
        <v>0</v>
      </c>
      <c r="R183" s="7">
        <f t="shared" si="45"/>
        <v>150.08000000000001</v>
      </c>
      <c r="S183" s="7">
        <f t="shared" si="52"/>
        <v>0</v>
      </c>
      <c r="T183" s="7">
        <f t="shared" si="53"/>
        <v>134</v>
      </c>
      <c r="U183" s="8">
        <f t="shared" si="54"/>
        <v>44538</v>
      </c>
      <c r="V183" s="7">
        <f>O183/2</f>
        <v>75.040000000000006</v>
      </c>
      <c r="W183" s="6">
        <f>P183*2</f>
        <v>2</v>
      </c>
      <c r="X183" s="6">
        <f>V183*W183</f>
        <v>150.08000000000001</v>
      </c>
    </row>
    <row r="184" spans="1:24" hidden="1" x14ac:dyDescent="0.3">
      <c r="A184" t="s">
        <v>36</v>
      </c>
      <c r="B184" t="s">
        <v>37</v>
      </c>
      <c r="E184">
        <v>150.08000000000001</v>
      </c>
      <c r="F184">
        <v>150.18</v>
      </c>
      <c r="G184">
        <v>0.1</v>
      </c>
      <c r="H184">
        <v>0</v>
      </c>
      <c r="J184">
        <v>0</v>
      </c>
      <c r="K184">
        <v>0</v>
      </c>
      <c r="L184" s="8" t="str">
        <f t="shared" si="46"/>
        <v>-</v>
      </c>
      <c r="M184" s="7" t="str">
        <f t="shared" si="47"/>
        <v>-</v>
      </c>
      <c r="N184" s="7" t="str">
        <f t="shared" si="48"/>
        <v>-</v>
      </c>
      <c r="O184" s="7" t="str">
        <f t="shared" si="49"/>
        <v>-</v>
      </c>
      <c r="P184" s="7" t="str">
        <f t="shared" si="50"/>
        <v>-</v>
      </c>
      <c r="Q184" s="7" t="str">
        <f t="shared" si="51"/>
        <v>-</v>
      </c>
      <c r="R184" s="7" t="str">
        <f t="shared" si="45"/>
        <v>-</v>
      </c>
      <c r="S184" s="7" t="str">
        <f t="shared" si="52"/>
        <v>-</v>
      </c>
      <c r="T184" s="7" t="str">
        <f t="shared" si="53"/>
        <v>-</v>
      </c>
      <c r="U184" s="8" t="str">
        <f t="shared" si="54"/>
        <v>-</v>
      </c>
    </row>
    <row r="185" spans="1:24" hidden="1" x14ac:dyDescent="0.3">
      <c r="A185" s="2">
        <v>44538</v>
      </c>
      <c r="B185" t="s">
        <v>33</v>
      </c>
      <c r="C185" t="s">
        <v>29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t="s">
        <v>30</v>
      </c>
      <c r="L185" s="8" t="str">
        <f t="shared" si="46"/>
        <v>-</v>
      </c>
      <c r="M185" s="7" t="str">
        <f t="shared" si="47"/>
        <v>-</v>
      </c>
      <c r="N185" s="7" t="str">
        <f t="shared" si="48"/>
        <v>-</v>
      </c>
      <c r="O185" s="7" t="str">
        <f t="shared" si="49"/>
        <v>-</v>
      </c>
      <c r="P185" s="7" t="str">
        <f t="shared" si="50"/>
        <v>-</v>
      </c>
      <c r="Q185" s="7" t="str">
        <f t="shared" si="51"/>
        <v>-</v>
      </c>
      <c r="R185" s="7" t="str">
        <f t="shared" si="45"/>
        <v>-</v>
      </c>
      <c r="S185" s="7" t="str">
        <f t="shared" si="52"/>
        <v>-</v>
      </c>
      <c r="T185" s="7" t="str">
        <f t="shared" si="53"/>
        <v>-</v>
      </c>
      <c r="U185" s="8" t="str">
        <f t="shared" si="54"/>
        <v>-</v>
      </c>
    </row>
    <row r="186" spans="1:24" x14ac:dyDescent="0.3">
      <c r="A186" s="6" t="s">
        <v>34</v>
      </c>
      <c r="B186" t="s">
        <v>35</v>
      </c>
      <c r="C186">
        <v>150.08000000000001</v>
      </c>
      <c r="E186">
        <v>0</v>
      </c>
      <c r="F186" s="3">
        <v>3715.26</v>
      </c>
      <c r="H186">
        <v>135</v>
      </c>
      <c r="J186">
        <v>0</v>
      </c>
      <c r="K186" s="4">
        <v>0.30732638888888891</v>
      </c>
      <c r="L186" s="8">
        <f t="shared" si="46"/>
        <v>44538</v>
      </c>
      <c r="M186" s="7" t="str">
        <f t="shared" si="47"/>
        <v>TQQQ</v>
      </c>
      <c r="N186" s="7" t="str">
        <f t="shared" si="48"/>
        <v>매수</v>
      </c>
      <c r="O186" s="7">
        <f t="shared" si="49"/>
        <v>150.08000000000001</v>
      </c>
      <c r="P186" s="7">
        <f t="shared" si="50"/>
        <v>1</v>
      </c>
      <c r="Q186" s="7">
        <f t="shared" si="51"/>
        <v>0</v>
      </c>
      <c r="R186" s="7">
        <f t="shared" si="45"/>
        <v>150.08000000000001</v>
      </c>
      <c r="S186" s="7">
        <f t="shared" si="52"/>
        <v>0</v>
      </c>
      <c r="T186" s="7">
        <f t="shared" si="53"/>
        <v>135</v>
      </c>
      <c r="U186" s="8">
        <f t="shared" si="54"/>
        <v>44538</v>
      </c>
      <c r="V186" s="7">
        <f>O186/2</f>
        <v>75.040000000000006</v>
      </c>
      <c r="W186" s="6">
        <f>P186*2</f>
        <v>2</v>
      </c>
      <c r="X186" s="6">
        <f>V186*W186</f>
        <v>150.08000000000001</v>
      </c>
    </row>
    <row r="187" spans="1:24" hidden="1" x14ac:dyDescent="0.3">
      <c r="A187" t="s">
        <v>36</v>
      </c>
      <c r="B187" t="s">
        <v>37</v>
      </c>
      <c r="E187">
        <v>150.08000000000001</v>
      </c>
      <c r="F187">
        <v>150.18</v>
      </c>
      <c r="G187">
        <v>0.1</v>
      </c>
      <c r="H187">
        <v>0</v>
      </c>
      <c r="J187">
        <v>0</v>
      </c>
      <c r="K187">
        <v>0</v>
      </c>
      <c r="L187" s="8" t="str">
        <f t="shared" si="46"/>
        <v>-</v>
      </c>
      <c r="M187" s="7" t="str">
        <f t="shared" si="47"/>
        <v>-</v>
      </c>
      <c r="N187" s="7" t="str">
        <f t="shared" si="48"/>
        <v>-</v>
      </c>
      <c r="O187" s="7" t="str">
        <f t="shared" si="49"/>
        <v>-</v>
      </c>
      <c r="P187" s="7" t="str">
        <f t="shared" si="50"/>
        <v>-</v>
      </c>
      <c r="Q187" s="7" t="str">
        <f t="shared" si="51"/>
        <v>-</v>
      </c>
      <c r="R187" s="7" t="str">
        <f t="shared" si="45"/>
        <v>-</v>
      </c>
      <c r="S187" s="7" t="str">
        <f t="shared" si="52"/>
        <v>-</v>
      </c>
      <c r="T187" s="7" t="str">
        <f t="shared" si="53"/>
        <v>-</v>
      </c>
      <c r="U187" s="8" t="str">
        <f t="shared" si="54"/>
        <v>-</v>
      </c>
    </row>
    <row r="188" spans="1:24" hidden="1" x14ac:dyDescent="0.3">
      <c r="A188" s="2">
        <v>44538</v>
      </c>
      <c r="B188" t="s">
        <v>33</v>
      </c>
      <c r="C188" t="s">
        <v>29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 t="s">
        <v>30</v>
      </c>
      <c r="L188" s="8" t="str">
        <f t="shared" si="46"/>
        <v>-</v>
      </c>
      <c r="M188" s="7" t="str">
        <f t="shared" si="47"/>
        <v>-</v>
      </c>
      <c r="N188" s="7" t="str">
        <f t="shared" si="48"/>
        <v>-</v>
      </c>
      <c r="O188" s="7" t="str">
        <f t="shared" si="49"/>
        <v>-</v>
      </c>
      <c r="P188" s="7" t="str">
        <f t="shared" si="50"/>
        <v>-</v>
      </c>
      <c r="Q188" s="7" t="str">
        <f t="shared" si="51"/>
        <v>-</v>
      </c>
      <c r="R188" s="7" t="str">
        <f t="shared" si="45"/>
        <v>-</v>
      </c>
      <c r="S188" s="7" t="str">
        <f t="shared" si="52"/>
        <v>-</v>
      </c>
      <c r="T188" s="7" t="str">
        <f t="shared" si="53"/>
        <v>-</v>
      </c>
      <c r="U188" s="8" t="str">
        <f t="shared" si="54"/>
        <v>-</v>
      </c>
    </row>
    <row r="189" spans="1:24" x14ac:dyDescent="0.3">
      <c r="A189" s="6" t="s">
        <v>34</v>
      </c>
      <c r="B189" t="s">
        <v>35</v>
      </c>
      <c r="C189">
        <v>150.08000000000001</v>
      </c>
      <c r="E189">
        <v>0</v>
      </c>
      <c r="F189" s="3">
        <v>3565.08</v>
      </c>
      <c r="H189">
        <v>136</v>
      </c>
      <c r="J189">
        <v>0</v>
      </c>
      <c r="K189" s="4">
        <v>0.30732638888888891</v>
      </c>
      <c r="L189" s="8">
        <f t="shared" si="46"/>
        <v>44538</v>
      </c>
      <c r="M189" s="7" t="str">
        <f t="shared" si="47"/>
        <v>TQQQ</v>
      </c>
      <c r="N189" s="7" t="str">
        <f t="shared" si="48"/>
        <v>매수</v>
      </c>
      <c r="O189" s="7">
        <f t="shared" si="49"/>
        <v>150.08000000000001</v>
      </c>
      <c r="P189" s="7">
        <f t="shared" si="50"/>
        <v>1</v>
      </c>
      <c r="Q189" s="7">
        <f t="shared" si="51"/>
        <v>0</v>
      </c>
      <c r="R189" s="7">
        <f t="shared" si="45"/>
        <v>150.08000000000001</v>
      </c>
      <c r="S189" s="7">
        <f t="shared" si="52"/>
        <v>0</v>
      </c>
      <c r="T189" s="7">
        <f t="shared" si="53"/>
        <v>136</v>
      </c>
      <c r="U189" s="8">
        <f t="shared" si="54"/>
        <v>44538</v>
      </c>
      <c r="V189" s="7">
        <f>O189/2</f>
        <v>75.040000000000006</v>
      </c>
      <c r="W189" s="6">
        <f>P189*2</f>
        <v>2</v>
      </c>
      <c r="X189" s="6">
        <f>V189*W189</f>
        <v>150.08000000000001</v>
      </c>
    </row>
    <row r="190" spans="1:24" hidden="1" x14ac:dyDescent="0.3">
      <c r="A190" t="s">
        <v>36</v>
      </c>
      <c r="B190" t="s">
        <v>37</v>
      </c>
      <c r="E190">
        <v>150.08000000000001</v>
      </c>
      <c r="F190">
        <v>150.18</v>
      </c>
      <c r="G190">
        <v>0.1</v>
      </c>
      <c r="H190">
        <v>0</v>
      </c>
      <c r="J190">
        <v>0</v>
      </c>
      <c r="K190">
        <v>0</v>
      </c>
      <c r="L190" s="8" t="str">
        <f t="shared" si="46"/>
        <v>-</v>
      </c>
      <c r="M190" s="7" t="str">
        <f t="shared" si="47"/>
        <v>-</v>
      </c>
      <c r="N190" s="7" t="str">
        <f t="shared" si="48"/>
        <v>-</v>
      </c>
      <c r="O190" s="7" t="str">
        <f t="shared" si="49"/>
        <v>-</v>
      </c>
      <c r="P190" s="7" t="str">
        <f t="shared" si="50"/>
        <v>-</v>
      </c>
      <c r="Q190" s="7" t="str">
        <f t="shared" si="51"/>
        <v>-</v>
      </c>
      <c r="R190" s="7" t="str">
        <f t="shared" si="45"/>
        <v>-</v>
      </c>
      <c r="S190" s="7" t="str">
        <f t="shared" si="52"/>
        <v>-</v>
      </c>
      <c r="T190" s="7" t="str">
        <f t="shared" si="53"/>
        <v>-</v>
      </c>
      <c r="U190" s="8" t="str">
        <f t="shared" si="54"/>
        <v>-</v>
      </c>
    </row>
    <row r="191" spans="1:24" hidden="1" x14ac:dyDescent="0.3">
      <c r="A191" s="2">
        <v>44538</v>
      </c>
      <c r="B191" t="s">
        <v>33</v>
      </c>
      <c r="C191" t="s">
        <v>29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30</v>
      </c>
      <c r="L191" s="8" t="str">
        <f t="shared" si="46"/>
        <v>-</v>
      </c>
      <c r="M191" s="7" t="str">
        <f t="shared" si="47"/>
        <v>-</v>
      </c>
      <c r="N191" s="7" t="str">
        <f t="shared" si="48"/>
        <v>-</v>
      </c>
      <c r="O191" s="7" t="str">
        <f t="shared" si="49"/>
        <v>-</v>
      </c>
      <c r="P191" s="7" t="str">
        <f t="shared" si="50"/>
        <v>-</v>
      </c>
      <c r="Q191" s="7" t="str">
        <f t="shared" si="51"/>
        <v>-</v>
      </c>
      <c r="R191" s="7" t="str">
        <f t="shared" si="45"/>
        <v>-</v>
      </c>
      <c r="S191" s="7" t="str">
        <f t="shared" si="52"/>
        <v>-</v>
      </c>
      <c r="T191" s="7" t="str">
        <f t="shared" si="53"/>
        <v>-</v>
      </c>
      <c r="U191" s="8" t="str">
        <f t="shared" si="54"/>
        <v>-</v>
      </c>
    </row>
    <row r="192" spans="1:24" x14ac:dyDescent="0.3">
      <c r="A192" s="6" t="s">
        <v>34</v>
      </c>
      <c r="B192" t="s">
        <v>35</v>
      </c>
      <c r="C192">
        <v>150.08000000000001</v>
      </c>
      <c r="E192">
        <v>0</v>
      </c>
      <c r="F192" s="3">
        <v>3414.9</v>
      </c>
      <c r="H192">
        <v>137</v>
      </c>
      <c r="J192">
        <v>0</v>
      </c>
      <c r="K192" s="4">
        <v>0.30732638888888891</v>
      </c>
      <c r="L192" s="8">
        <f t="shared" si="46"/>
        <v>44538</v>
      </c>
      <c r="M192" s="7" t="str">
        <f t="shared" si="47"/>
        <v>TQQQ</v>
      </c>
      <c r="N192" s="7" t="str">
        <f t="shared" si="48"/>
        <v>매수</v>
      </c>
      <c r="O192" s="7">
        <f t="shared" si="49"/>
        <v>150.08000000000001</v>
      </c>
      <c r="P192" s="7">
        <f t="shared" si="50"/>
        <v>1</v>
      </c>
      <c r="Q192" s="7">
        <f t="shared" si="51"/>
        <v>0</v>
      </c>
      <c r="R192" s="7">
        <f t="shared" si="45"/>
        <v>150.08000000000001</v>
      </c>
      <c r="S192" s="7">
        <f t="shared" si="52"/>
        <v>0</v>
      </c>
      <c r="T192" s="7">
        <f t="shared" si="53"/>
        <v>137</v>
      </c>
      <c r="U192" s="8">
        <f t="shared" si="54"/>
        <v>44538</v>
      </c>
      <c r="V192" s="7">
        <f>O192/2</f>
        <v>75.040000000000006</v>
      </c>
      <c r="W192" s="6">
        <f>P192*2</f>
        <v>2</v>
      </c>
      <c r="X192" s="6">
        <f>V192*W192</f>
        <v>150.08000000000001</v>
      </c>
    </row>
    <row r="193" spans="1:24" hidden="1" x14ac:dyDescent="0.3">
      <c r="A193" t="s">
        <v>36</v>
      </c>
      <c r="B193" t="s">
        <v>37</v>
      </c>
      <c r="E193">
        <v>150.08000000000001</v>
      </c>
      <c r="F193">
        <v>150.18</v>
      </c>
      <c r="G193">
        <v>0.1</v>
      </c>
      <c r="H193">
        <v>0</v>
      </c>
      <c r="J193">
        <v>0</v>
      </c>
      <c r="K193">
        <v>0</v>
      </c>
      <c r="L193" s="8" t="str">
        <f t="shared" si="46"/>
        <v>-</v>
      </c>
      <c r="M193" s="7" t="str">
        <f t="shared" si="47"/>
        <v>-</v>
      </c>
      <c r="N193" s="7" t="str">
        <f t="shared" si="48"/>
        <v>-</v>
      </c>
      <c r="O193" s="7" t="str">
        <f t="shared" si="49"/>
        <v>-</v>
      </c>
      <c r="P193" s="7" t="str">
        <f t="shared" si="50"/>
        <v>-</v>
      </c>
      <c r="Q193" s="7" t="str">
        <f t="shared" si="51"/>
        <v>-</v>
      </c>
      <c r="R193" s="7" t="str">
        <f t="shared" si="45"/>
        <v>-</v>
      </c>
      <c r="S193" s="7" t="str">
        <f t="shared" si="52"/>
        <v>-</v>
      </c>
      <c r="T193" s="7" t="str">
        <f t="shared" si="53"/>
        <v>-</v>
      </c>
      <c r="U193" s="8" t="str">
        <f t="shared" si="54"/>
        <v>-</v>
      </c>
    </row>
    <row r="194" spans="1:24" hidden="1" x14ac:dyDescent="0.3">
      <c r="A194" s="2">
        <v>44538</v>
      </c>
      <c r="B194" t="s">
        <v>33</v>
      </c>
      <c r="C194" t="s">
        <v>29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t="s">
        <v>30</v>
      </c>
      <c r="L194" s="8" t="str">
        <f t="shared" si="46"/>
        <v>-</v>
      </c>
      <c r="M194" s="7" t="str">
        <f t="shared" si="47"/>
        <v>-</v>
      </c>
      <c r="N194" s="7" t="str">
        <f t="shared" si="48"/>
        <v>-</v>
      </c>
      <c r="O194" s="7" t="str">
        <f t="shared" si="49"/>
        <v>-</v>
      </c>
      <c r="P194" s="7" t="str">
        <f t="shared" si="50"/>
        <v>-</v>
      </c>
      <c r="Q194" s="7" t="str">
        <f t="shared" si="51"/>
        <v>-</v>
      </c>
      <c r="R194" s="7" t="str">
        <f t="shared" si="45"/>
        <v>-</v>
      </c>
      <c r="S194" s="7" t="str">
        <f t="shared" si="52"/>
        <v>-</v>
      </c>
      <c r="T194" s="7" t="str">
        <f t="shared" si="53"/>
        <v>-</v>
      </c>
      <c r="U194" s="8" t="str">
        <f t="shared" si="54"/>
        <v>-</v>
      </c>
    </row>
    <row r="195" spans="1:24" x14ac:dyDescent="0.3">
      <c r="A195" s="6" t="s">
        <v>34</v>
      </c>
      <c r="B195" t="s">
        <v>35</v>
      </c>
      <c r="C195">
        <v>150.08000000000001</v>
      </c>
      <c r="E195">
        <v>0</v>
      </c>
      <c r="F195" s="3">
        <v>3264.72</v>
      </c>
      <c r="H195">
        <v>138</v>
      </c>
      <c r="J195">
        <v>0</v>
      </c>
      <c r="K195" s="4">
        <v>0.30732638888888891</v>
      </c>
      <c r="L195" s="8">
        <f t="shared" si="46"/>
        <v>44538</v>
      </c>
      <c r="M195" s="7" t="str">
        <f t="shared" si="47"/>
        <v>TQQQ</v>
      </c>
      <c r="N195" s="7" t="str">
        <f t="shared" si="48"/>
        <v>매수</v>
      </c>
      <c r="O195" s="7">
        <f t="shared" si="49"/>
        <v>150.08000000000001</v>
      </c>
      <c r="P195" s="7">
        <f t="shared" si="50"/>
        <v>1</v>
      </c>
      <c r="Q195" s="7">
        <f t="shared" si="51"/>
        <v>0</v>
      </c>
      <c r="R195" s="7">
        <f t="shared" si="45"/>
        <v>150.08000000000001</v>
      </c>
      <c r="S195" s="7">
        <f t="shared" si="52"/>
        <v>0</v>
      </c>
      <c r="T195" s="7">
        <f t="shared" si="53"/>
        <v>138</v>
      </c>
      <c r="U195" s="8">
        <f t="shared" si="54"/>
        <v>44538</v>
      </c>
      <c r="V195" s="7">
        <f>O195/2</f>
        <v>75.040000000000006</v>
      </c>
      <c r="W195" s="6">
        <f>P195*2</f>
        <v>2</v>
      </c>
      <c r="X195" s="6">
        <f>V195*W195</f>
        <v>150.08000000000001</v>
      </c>
    </row>
    <row r="196" spans="1:24" hidden="1" x14ac:dyDescent="0.3">
      <c r="A196" t="s">
        <v>36</v>
      </c>
      <c r="B196" t="s">
        <v>37</v>
      </c>
      <c r="E196">
        <v>150.08000000000001</v>
      </c>
      <c r="F196">
        <v>150.18</v>
      </c>
      <c r="G196">
        <v>0.1</v>
      </c>
      <c r="H196">
        <v>0</v>
      </c>
      <c r="J196">
        <v>0</v>
      </c>
      <c r="K196">
        <v>0</v>
      </c>
      <c r="L196" s="8" t="str">
        <f t="shared" si="46"/>
        <v>-</v>
      </c>
      <c r="M196" s="7" t="str">
        <f t="shared" si="47"/>
        <v>-</v>
      </c>
      <c r="N196" s="7" t="str">
        <f t="shared" si="48"/>
        <v>-</v>
      </c>
      <c r="O196" s="7" t="str">
        <f t="shared" si="49"/>
        <v>-</v>
      </c>
      <c r="P196" s="7" t="str">
        <f t="shared" si="50"/>
        <v>-</v>
      </c>
      <c r="Q196" s="7" t="str">
        <f t="shared" si="51"/>
        <v>-</v>
      </c>
      <c r="R196" s="7" t="str">
        <f t="shared" si="45"/>
        <v>-</v>
      </c>
      <c r="S196" s="7" t="str">
        <f t="shared" si="52"/>
        <v>-</v>
      </c>
      <c r="T196" s="7" t="str">
        <f t="shared" si="53"/>
        <v>-</v>
      </c>
      <c r="U196" s="8" t="str">
        <f t="shared" si="54"/>
        <v>-</v>
      </c>
    </row>
    <row r="197" spans="1:24" hidden="1" x14ac:dyDescent="0.3">
      <c r="A197" s="2">
        <v>44538</v>
      </c>
      <c r="B197" t="s">
        <v>33</v>
      </c>
      <c r="C197" t="s">
        <v>29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t="s">
        <v>30</v>
      </c>
      <c r="L197" s="8" t="str">
        <f t="shared" si="46"/>
        <v>-</v>
      </c>
      <c r="M197" s="7" t="str">
        <f t="shared" si="47"/>
        <v>-</v>
      </c>
      <c r="N197" s="7" t="str">
        <f t="shared" si="48"/>
        <v>-</v>
      </c>
      <c r="O197" s="7" t="str">
        <f t="shared" si="49"/>
        <v>-</v>
      </c>
      <c r="P197" s="7" t="str">
        <f t="shared" si="50"/>
        <v>-</v>
      </c>
      <c r="Q197" s="7" t="str">
        <f t="shared" si="51"/>
        <v>-</v>
      </c>
      <c r="R197" s="7" t="str">
        <f t="shared" si="45"/>
        <v>-</v>
      </c>
      <c r="S197" s="7" t="str">
        <f t="shared" si="52"/>
        <v>-</v>
      </c>
      <c r="T197" s="7" t="str">
        <f t="shared" si="53"/>
        <v>-</v>
      </c>
      <c r="U197" s="8" t="str">
        <f t="shared" si="54"/>
        <v>-</v>
      </c>
    </row>
    <row r="198" spans="1:24" x14ac:dyDescent="0.3">
      <c r="A198" s="6" t="s">
        <v>34</v>
      </c>
      <c r="B198" t="s">
        <v>35</v>
      </c>
      <c r="C198">
        <v>150.08000000000001</v>
      </c>
      <c r="E198">
        <v>0</v>
      </c>
      <c r="F198" s="3">
        <v>3114.54</v>
      </c>
      <c r="H198">
        <v>139</v>
      </c>
      <c r="J198">
        <v>0</v>
      </c>
      <c r="K198" s="4">
        <v>0.30732638888888891</v>
      </c>
      <c r="L198" s="8">
        <f t="shared" si="46"/>
        <v>44538</v>
      </c>
      <c r="M198" s="7" t="str">
        <f t="shared" si="47"/>
        <v>TQQQ</v>
      </c>
      <c r="N198" s="7" t="str">
        <f t="shared" si="48"/>
        <v>매수</v>
      </c>
      <c r="O198" s="7">
        <f t="shared" si="49"/>
        <v>150.08000000000001</v>
      </c>
      <c r="P198" s="7">
        <f t="shared" si="50"/>
        <v>1</v>
      </c>
      <c r="Q198" s="7">
        <f t="shared" si="51"/>
        <v>0</v>
      </c>
      <c r="R198" s="7">
        <f t="shared" si="45"/>
        <v>150.08000000000001</v>
      </c>
      <c r="S198" s="7">
        <f t="shared" si="52"/>
        <v>0</v>
      </c>
      <c r="T198" s="7">
        <f t="shared" si="53"/>
        <v>139</v>
      </c>
      <c r="U198" s="8">
        <f t="shared" si="54"/>
        <v>44538</v>
      </c>
      <c r="V198" s="7">
        <f>O198/2</f>
        <v>75.040000000000006</v>
      </c>
      <c r="W198" s="6">
        <f>P198*2</f>
        <v>2</v>
      </c>
      <c r="X198" s="6">
        <f>V198*W198</f>
        <v>150.08000000000001</v>
      </c>
    </row>
    <row r="199" spans="1:24" hidden="1" x14ac:dyDescent="0.3">
      <c r="A199" t="s">
        <v>36</v>
      </c>
      <c r="B199" t="s">
        <v>37</v>
      </c>
      <c r="E199">
        <v>150.08000000000001</v>
      </c>
      <c r="F199">
        <v>150.18</v>
      </c>
      <c r="G199">
        <v>0.1</v>
      </c>
      <c r="H199">
        <v>0</v>
      </c>
      <c r="J199">
        <v>0</v>
      </c>
      <c r="K199">
        <v>0</v>
      </c>
      <c r="L199" s="8" t="str">
        <f t="shared" si="46"/>
        <v>-</v>
      </c>
      <c r="M199" s="7" t="str">
        <f t="shared" si="47"/>
        <v>-</v>
      </c>
      <c r="N199" s="7" t="str">
        <f t="shared" si="48"/>
        <v>-</v>
      </c>
      <c r="O199" s="7" t="str">
        <f t="shared" si="49"/>
        <v>-</v>
      </c>
      <c r="P199" s="7" t="str">
        <f t="shared" si="50"/>
        <v>-</v>
      </c>
      <c r="Q199" s="7" t="str">
        <f t="shared" si="51"/>
        <v>-</v>
      </c>
      <c r="R199" s="7" t="str">
        <f t="shared" si="45"/>
        <v>-</v>
      </c>
      <c r="S199" s="7" t="str">
        <f t="shared" si="52"/>
        <v>-</v>
      </c>
      <c r="T199" s="7" t="str">
        <f t="shared" si="53"/>
        <v>-</v>
      </c>
      <c r="U199" s="8" t="str">
        <f t="shared" si="54"/>
        <v>-</v>
      </c>
    </row>
    <row r="200" spans="1:24" hidden="1" x14ac:dyDescent="0.3">
      <c r="A200" s="2">
        <v>44538</v>
      </c>
      <c r="B200" t="s">
        <v>33</v>
      </c>
      <c r="C200" t="s">
        <v>29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 t="s">
        <v>30</v>
      </c>
      <c r="L200" s="8" t="str">
        <f t="shared" si="46"/>
        <v>-</v>
      </c>
      <c r="M200" s="7" t="str">
        <f t="shared" si="47"/>
        <v>-</v>
      </c>
      <c r="N200" s="7" t="str">
        <f t="shared" si="48"/>
        <v>-</v>
      </c>
      <c r="O200" s="7" t="str">
        <f t="shared" si="49"/>
        <v>-</v>
      </c>
      <c r="P200" s="7" t="str">
        <f t="shared" si="50"/>
        <v>-</v>
      </c>
      <c r="Q200" s="7" t="str">
        <f t="shared" si="51"/>
        <v>-</v>
      </c>
      <c r="R200" s="7" t="str">
        <f t="shared" si="45"/>
        <v>-</v>
      </c>
      <c r="S200" s="7" t="str">
        <f t="shared" si="52"/>
        <v>-</v>
      </c>
      <c r="T200" s="7" t="str">
        <f t="shared" si="53"/>
        <v>-</v>
      </c>
      <c r="U200" s="8" t="str">
        <f t="shared" si="54"/>
        <v>-</v>
      </c>
    </row>
    <row r="201" spans="1:24" x14ac:dyDescent="0.3">
      <c r="A201" s="6" t="s">
        <v>34</v>
      </c>
      <c r="B201" t="s">
        <v>35</v>
      </c>
      <c r="C201">
        <v>150.08000000000001</v>
      </c>
      <c r="E201">
        <v>0</v>
      </c>
      <c r="F201" s="3">
        <v>2964.36</v>
      </c>
      <c r="H201">
        <v>140</v>
      </c>
      <c r="J201">
        <v>0</v>
      </c>
      <c r="K201" s="4">
        <v>0.30732638888888891</v>
      </c>
      <c r="L201" s="8">
        <f t="shared" si="46"/>
        <v>44538</v>
      </c>
      <c r="M201" s="7" t="str">
        <f t="shared" si="47"/>
        <v>TQQQ</v>
      </c>
      <c r="N201" s="7" t="str">
        <f t="shared" si="48"/>
        <v>매수</v>
      </c>
      <c r="O201" s="7">
        <f t="shared" si="49"/>
        <v>150.08000000000001</v>
      </c>
      <c r="P201" s="7">
        <f t="shared" si="50"/>
        <v>1</v>
      </c>
      <c r="Q201" s="7">
        <f t="shared" si="51"/>
        <v>0</v>
      </c>
      <c r="R201" s="7">
        <f t="shared" si="45"/>
        <v>150.08000000000001</v>
      </c>
      <c r="S201" s="7">
        <f t="shared" si="52"/>
        <v>0</v>
      </c>
      <c r="T201" s="7">
        <f t="shared" si="53"/>
        <v>140</v>
      </c>
      <c r="U201" s="8">
        <f t="shared" si="54"/>
        <v>44538</v>
      </c>
      <c r="V201" s="7">
        <f>O201/2</f>
        <v>75.040000000000006</v>
      </c>
      <c r="W201" s="6">
        <f>P201*2</f>
        <v>2</v>
      </c>
      <c r="X201" s="6">
        <f>V201*W201</f>
        <v>150.08000000000001</v>
      </c>
    </row>
    <row r="202" spans="1:24" hidden="1" x14ac:dyDescent="0.3">
      <c r="A202" t="s">
        <v>36</v>
      </c>
      <c r="B202" t="s">
        <v>37</v>
      </c>
      <c r="E202">
        <v>150.08000000000001</v>
      </c>
      <c r="F202">
        <v>150.18</v>
      </c>
      <c r="G202">
        <v>0.1</v>
      </c>
      <c r="H202">
        <v>0</v>
      </c>
      <c r="J202">
        <v>0</v>
      </c>
      <c r="K202">
        <v>0</v>
      </c>
      <c r="L202" s="8" t="str">
        <f t="shared" si="46"/>
        <v>-</v>
      </c>
      <c r="M202" s="7" t="str">
        <f t="shared" si="47"/>
        <v>-</v>
      </c>
      <c r="N202" s="7" t="str">
        <f t="shared" si="48"/>
        <v>-</v>
      </c>
      <c r="O202" s="7" t="str">
        <f t="shared" si="49"/>
        <v>-</v>
      </c>
      <c r="P202" s="7" t="str">
        <f t="shared" si="50"/>
        <v>-</v>
      </c>
      <c r="Q202" s="7" t="str">
        <f t="shared" si="51"/>
        <v>-</v>
      </c>
      <c r="R202" s="7" t="str">
        <f t="shared" si="45"/>
        <v>-</v>
      </c>
      <c r="S202" s="7" t="str">
        <f t="shared" si="52"/>
        <v>-</v>
      </c>
      <c r="T202" s="7" t="str">
        <f t="shared" si="53"/>
        <v>-</v>
      </c>
      <c r="U202" s="8" t="str">
        <f t="shared" si="54"/>
        <v>-</v>
      </c>
    </row>
    <row r="203" spans="1:24" hidden="1" x14ac:dyDescent="0.3">
      <c r="A203" s="2">
        <v>44552</v>
      </c>
      <c r="B203" t="s">
        <v>33</v>
      </c>
      <c r="C203" t="s">
        <v>29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 t="s">
        <v>30</v>
      </c>
      <c r="L203" s="8" t="str">
        <f t="shared" si="46"/>
        <v>-</v>
      </c>
      <c r="M203" s="7" t="str">
        <f t="shared" si="47"/>
        <v>-</v>
      </c>
      <c r="N203" s="7" t="str">
        <f t="shared" si="48"/>
        <v>-</v>
      </c>
      <c r="O203" s="7" t="str">
        <f t="shared" si="49"/>
        <v>-</v>
      </c>
      <c r="P203" s="7" t="str">
        <f t="shared" si="50"/>
        <v>-</v>
      </c>
      <c r="Q203" s="7" t="str">
        <f t="shared" si="51"/>
        <v>-</v>
      </c>
      <c r="R203" s="7" t="str">
        <f t="shared" si="45"/>
        <v>-</v>
      </c>
      <c r="S203" s="7" t="str">
        <f t="shared" si="52"/>
        <v>-</v>
      </c>
      <c r="T203" s="7" t="str">
        <f t="shared" si="53"/>
        <v>-</v>
      </c>
      <c r="U203" s="8" t="str">
        <f t="shared" si="54"/>
        <v>-</v>
      </c>
    </row>
    <row r="204" spans="1:24" x14ac:dyDescent="0.3">
      <c r="A204" s="6" t="s">
        <v>34</v>
      </c>
      <c r="B204" t="s">
        <v>35</v>
      </c>
      <c r="C204">
        <v>150.80000000000001</v>
      </c>
      <c r="E204">
        <v>0</v>
      </c>
      <c r="F204" s="3">
        <v>2813.46</v>
      </c>
      <c r="H204">
        <v>141</v>
      </c>
      <c r="J204">
        <v>0</v>
      </c>
      <c r="K204" s="4">
        <v>0.30707175925925928</v>
      </c>
      <c r="L204" s="8">
        <f t="shared" si="46"/>
        <v>44552</v>
      </c>
      <c r="M204" s="7" t="str">
        <f t="shared" si="47"/>
        <v>TQQQ</v>
      </c>
      <c r="N204" s="7" t="str">
        <f t="shared" si="48"/>
        <v>매수</v>
      </c>
      <c r="O204" s="7">
        <f t="shared" si="49"/>
        <v>150.80000000000001</v>
      </c>
      <c r="P204" s="7">
        <f t="shared" si="50"/>
        <v>1</v>
      </c>
      <c r="Q204" s="7">
        <f t="shared" si="51"/>
        <v>0</v>
      </c>
      <c r="R204" s="7">
        <f t="shared" si="45"/>
        <v>150.80000000000001</v>
      </c>
      <c r="S204" s="7">
        <f t="shared" si="52"/>
        <v>0</v>
      </c>
      <c r="T204" s="7">
        <f t="shared" si="53"/>
        <v>141</v>
      </c>
      <c r="U204" s="8">
        <f t="shared" si="54"/>
        <v>44552</v>
      </c>
      <c r="V204" s="7">
        <f>O204/2</f>
        <v>75.400000000000006</v>
      </c>
      <c r="W204" s="6">
        <f>P204*2</f>
        <v>2</v>
      </c>
      <c r="X204" s="6">
        <f>V204*W204</f>
        <v>150.80000000000001</v>
      </c>
    </row>
    <row r="205" spans="1:24" hidden="1" x14ac:dyDescent="0.3">
      <c r="A205" t="s">
        <v>36</v>
      </c>
      <c r="B205" t="s">
        <v>37</v>
      </c>
      <c r="E205">
        <v>150.80000000000001</v>
      </c>
      <c r="F205">
        <v>150.9</v>
      </c>
      <c r="G205">
        <v>0.1</v>
      </c>
      <c r="H205">
        <v>0</v>
      </c>
      <c r="J205">
        <v>0</v>
      </c>
      <c r="K205">
        <v>0</v>
      </c>
      <c r="L205" s="8" t="str">
        <f t="shared" si="46"/>
        <v>-</v>
      </c>
      <c r="M205" s="7" t="str">
        <f t="shared" si="47"/>
        <v>-</v>
      </c>
      <c r="N205" s="7" t="str">
        <f t="shared" si="48"/>
        <v>-</v>
      </c>
      <c r="O205" s="7" t="str">
        <f t="shared" si="49"/>
        <v>-</v>
      </c>
      <c r="P205" s="7" t="str">
        <f t="shared" si="50"/>
        <v>-</v>
      </c>
      <c r="Q205" s="7" t="str">
        <f t="shared" si="51"/>
        <v>-</v>
      </c>
      <c r="R205" s="7" t="str">
        <f t="shared" si="45"/>
        <v>-</v>
      </c>
      <c r="S205" s="7" t="str">
        <f t="shared" si="52"/>
        <v>-</v>
      </c>
      <c r="T205" s="7" t="str">
        <f t="shared" si="53"/>
        <v>-</v>
      </c>
      <c r="U205" s="8" t="str">
        <f t="shared" si="54"/>
        <v>-</v>
      </c>
    </row>
    <row r="206" spans="1:24" hidden="1" x14ac:dyDescent="0.3">
      <c r="A206" s="2">
        <v>44552</v>
      </c>
      <c r="B206" t="s">
        <v>33</v>
      </c>
      <c r="C206" t="s">
        <v>29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 t="s">
        <v>30</v>
      </c>
      <c r="L206" s="8" t="str">
        <f t="shared" si="46"/>
        <v>-</v>
      </c>
      <c r="M206" s="7" t="str">
        <f t="shared" si="47"/>
        <v>-</v>
      </c>
      <c r="N206" s="7" t="str">
        <f t="shared" si="48"/>
        <v>-</v>
      </c>
      <c r="O206" s="7" t="str">
        <f t="shared" si="49"/>
        <v>-</v>
      </c>
      <c r="P206" s="7" t="str">
        <f t="shared" si="50"/>
        <v>-</v>
      </c>
      <c r="Q206" s="7" t="str">
        <f t="shared" si="51"/>
        <v>-</v>
      </c>
      <c r="R206" s="7" t="str">
        <f t="shared" si="45"/>
        <v>-</v>
      </c>
      <c r="S206" s="7" t="str">
        <f t="shared" si="52"/>
        <v>-</v>
      </c>
      <c r="T206" s="7" t="str">
        <f t="shared" si="53"/>
        <v>-</v>
      </c>
      <c r="U206" s="8" t="str">
        <f t="shared" si="54"/>
        <v>-</v>
      </c>
    </row>
    <row r="207" spans="1:24" x14ac:dyDescent="0.3">
      <c r="A207" s="6" t="s">
        <v>34</v>
      </c>
      <c r="B207" t="s">
        <v>35</v>
      </c>
      <c r="C207">
        <v>150.80000000000001</v>
      </c>
      <c r="E207">
        <v>0</v>
      </c>
      <c r="F207" s="3">
        <v>2662.56</v>
      </c>
      <c r="H207">
        <v>142</v>
      </c>
      <c r="J207">
        <v>0</v>
      </c>
      <c r="K207" s="4">
        <v>0.30707175925925928</v>
      </c>
      <c r="L207" s="8">
        <f t="shared" si="46"/>
        <v>44552</v>
      </c>
      <c r="M207" s="7" t="str">
        <f t="shared" si="47"/>
        <v>TQQQ</v>
      </c>
      <c r="N207" s="7" t="str">
        <f t="shared" si="48"/>
        <v>매수</v>
      </c>
      <c r="O207" s="7">
        <f t="shared" si="49"/>
        <v>150.80000000000001</v>
      </c>
      <c r="P207" s="7">
        <f t="shared" si="50"/>
        <v>1</v>
      </c>
      <c r="Q207" s="7">
        <f t="shared" si="51"/>
        <v>0</v>
      </c>
      <c r="R207" s="7">
        <f t="shared" si="45"/>
        <v>150.80000000000001</v>
      </c>
      <c r="S207" s="7">
        <f t="shared" si="52"/>
        <v>0</v>
      </c>
      <c r="T207" s="7">
        <f t="shared" si="53"/>
        <v>142</v>
      </c>
      <c r="U207" s="8">
        <f t="shared" si="54"/>
        <v>44552</v>
      </c>
      <c r="V207" s="7">
        <f>O207/2</f>
        <v>75.400000000000006</v>
      </c>
      <c r="W207" s="6">
        <f>P207*2</f>
        <v>2</v>
      </c>
      <c r="X207" s="6">
        <f>V207*W207</f>
        <v>150.80000000000001</v>
      </c>
    </row>
    <row r="208" spans="1:24" hidden="1" x14ac:dyDescent="0.3">
      <c r="A208" t="s">
        <v>36</v>
      </c>
      <c r="B208" t="s">
        <v>37</v>
      </c>
      <c r="E208">
        <v>150.80000000000001</v>
      </c>
      <c r="F208">
        <v>150.9</v>
      </c>
      <c r="G208">
        <v>0.1</v>
      </c>
      <c r="H208">
        <v>0</v>
      </c>
      <c r="J208">
        <v>0</v>
      </c>
      <c r="K208">
        <v>0</v>
      </c>
      <c r="L208" s="8" t="str">
        <f t="shared" si="46"/>
        <v>-</v>
      </c>
      <c r="M208" s="7" t="str">
        <f t="shared" si="47"/>
        <v>-</v>
      </c>
      <c r="N208" s="7" t="str">
        <f t="shared" si="48"/>
        <v>-</v>
      </c>
      <c r="O208" s="7" t="str">
        <f t="shared" si="49"/>
        <v>-</v>
      </c>
      <c r="P208" s="7" t="str">
        <f t="shared" si="50"/>
        <v>-</v>
      </c>
      <c r="Q208" s="7" t="str">
        <f t="shared" si="51"/>
        <v>-</v>
      </c>
      <c r="R208" s="7" t="str">
        <f t="shared" ref="R208:R271" si="55">IF($M208="TQQQ",E209,"-")</f>
        <v>-</v>
      </c>
      <c r="S208" s="7" t="str">
        <f t="shared" si="52"/>
        <v>-</v>
      </c>
      <c r="T208" s="7" t="str">
        <f t="shared" si="53"/>
        <v>-</v>
      </c>
      <c r="U208" s="8" t="str">
        <f t="shared" si="54"/>
        <v>-</v>
      </c>
    </row>
    <row r="209" spans="1:24" hidden="1" x14ac:dyDescent="0.3">
      <c r="A209" s="2">
        <v>44552</v>
      </c>
      <c r="B209" t="s">
        <v>33</v>
      </c>
      <c r="C209" t="s">
        <v>29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t="s">
        <v>30</v>
      </c>
      <c r="L209" s="8" t="str">
        <f t="shared" si="46"/>
        <v>-</v>
      </c>
      <c r="M209" s="7" t="str">
        <f t="shared" si="47"/>
        <v>-</v>
      </c>
      <c r="N209" s="7" t="str">
        <f t="shared" si="48"/>
        <v>-</v>
      </c>
      <c r="O209" s="7" t="str">
        <f t="shared" si="49"/>
        <v>-</v>
      </c>
      <c r="P209" s="7" t="str">
        <f t="shared" si="50"/>
        <v>-</v>
      </c>
      <c r="Q209" s="7" t="str">
        <f t="shared" si="51"/>
        <v>-</v>
      </c>
      <c r="R209" s="7" t="str">
        <f t="shared" si="55"/>
        <v>-</v>
      </c>
      <c r="S209" s="7" t="str">
        <f t="shared" si="52"/>
        <v>-</v>
      </c>
      <c r="T209" s="7" t="str">
        <f t="shared" si="53"/>
        <v>-</v>
      </c>
      <c r="U209" s="8" t="str">
        <f t="shared" si="54"/>
        <v>-</v>
      </c>
    </row>
    <row r="210" spans="1:24" x14ac:dyDescent="0.3">
      <c r="A210" s="6" t="s">
        <v>34</v>
      </c>
      <c r="B210" t="s">
        <v>35</v>
      </c>
      <c r="C210">
        <v>150.80000000000001</v>
      </c>
      <c r="E210">
        <v>0</v>
      </c>
      <c r="F210" s="3">
        <v>2511.66</v>
      </c>
      <c r="H210">
        <v>143</v>
      </c>
      <c r="J210">
        <v>0</v>
      </c>
      <c r="K210" s="4">
        <v>0.30707175925925928</v>
      </c>
      <c r="L210" s="8">
        <f t="shared" si="46"/>
        <v>44552</v>
      </c>
      <c r="M210" s="7" t="str">
        <f t="shared" si="47"/>
        <v>TQQQ</v>
      </c>
      <c r="N210" s="7" t="str">
        <f t="shared" si="48"/>
        <v>매수</v>
      </c>
      <c r="O210" s="7">
        <f t="shared" si="49"/>
        <v>150.80000000000001</v>
      </c>
      <c r="P210" s="7">
        <f t="shared" si="50"/>
        <v>1</v>
      </c>
      <c r="Q210" s="7">
        <f t="shared" si="51"/>
        <v>0</v>
      </c>
      <c r="R210" s="7">
        <f t="shared" si="55"/>
        <v>150.80000000000001</v>
      </c>
      <c r="S210" s="7">
        <f t="shared" si="52"/>
        <v>0</v>
      </c>
      <c r="T210" s="7">
        <f t="shared" si="53"/>
        <v>143</v>
      </c>
      <c r="U210" s="8">
        <f t="shared" si="54"/>
        <v>44552</v>
      </c>
      <c r="V210" s="7">
        <f>O210/2</f>
        <v>75.400000000000006</v>
      </c>
      <c r="W210" s="6">
        <f>P210*2</f>
        <v>2</v>
      </c>
      <c r="X210" s="6">
        <f>V210*W210</f>
        <v>150.80000000000001</v>
      </c>
    </row>
    <row r="211" spans="1:24" hidden="1" x14ac:dyDescent="0.3">
      <c r="A211" t="s">
        <v>36</v>
      </c>
      <c r="B211" t="s">
        <v>37</v>
      </c>
      <c r="E211">
        <v>150.80000000000001</v>
      </c>
      <c r="F211">
        <v>150.9</v>
      </c>
      <c r="G211">
        <v>0.1</v>
      </c>
      <c r="H211">
        <v>0</v>
      </c>
      <c r="J211">
        <v>0</v>
      </c>
      <c r="K211">
        <v>0</v>
      </c>
      <c r="L211" s="8" t="str">
        <f t="shared" si="46"/>
        <v>-</v>
      </c>
      <c r="M211" s="7" t="str">
        <f t="shared" si="47"/>
        <v>-</v>
      </c>
      <c r="N211" s="7" t="str">
        <f t="shared" si="48"/>
        <v>-</v>
      </c>
      <c r="O211" s="7" t="str">
        <f t="shared" si="49"/>
        <v>-</v>
      </c>
      <c r="P211" s="7" t="str">
        <f t="shared" si="50"/>
        <v>-</v>
      </c>
      <c r="Q211" s="7" t="str">
        <f t="shared" si="51"/>
        <v>-</v>
      </c>
      <c r="R211" s="7" t="str">
        <f t="shared" si="55"/>
        <v>-</v>
      </c>
      <c r="S211" s="7" t="str">
        <f t="shared" si="52"/>
        <v>-</v>
      </c>
      <c r="T211" s="7" t="str">
        <f t="shared" si="53"/>
        <v>-</v>
      </c>
      <c r="U211" s="8" t="str">
        <f t="shared" si="54"/>
        <v>-</v>
      </c>
    </row>
    <row r="212" spans="1:24" hidden="1" x14ac:dyDescent="0.3">
      <c r="A212" s="2">
        <v>44552</v>
      </c>
      <c r="B212" t="s">
        <v>33</v>
      </c>
      <c r="C212" t="s">
        <v>29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 t="s">
        <v>30</v>
      </c>
      <c r="L212" s="8" t="str">
        <f t="shared" si="46"/>
        <v>-</v>
      </c>
      <c r="M212" s="7" t="str">
        <f t="shared" si="47"/>
        <v>-</v>
      </c>
      <c r="N212" s="7" t="str">
        <f t="shared" si="48"/>
        <v>-</v>
      </c>
      <c r="O212" s="7" t="str">
        <f t="shared" si="49"/>
        <v>-</v>
      </c>
      <c r="P212" s="7" t="str">
        <f t="shared" si="50"/>
        <v>-</v>
      </c>
      <c r="Q212" s="7" t="str">
        <f t="shared" si="51"/>
        <v>-</v>
      </c>
      <c r="R212" s="7" t="str">
        <f t="shared" si="55"/>
        <v>-</v>
      </c>
      <c r="S212" s="7" t="str">
        <f t="shared" si="52"/>
        <v>-</v>
      </c>
      <c r="T212" s="7" t="str">
        <f t="shared" si="53"/>
        <v>-</v>
      </c>
      <c r="U212" s="8" t="str">
        <f t="shared" si="54"/>
        <v>-</v>
      </c>
    </row>
    <row r="213" spans="1:24" x14ac:dyDescent="0.3">
      <c r="A213" s="6" t="s">
        <v>34</v>
      </c>
      <c r="B213" t="s">
        <v>35</v>
      </c>
      <c r="C213">
        <v>150.80000000000001</v>
      </c>
      <c r="E213">
        <v>0</v>
      </c>
      <c r="F213" s="3">
        <v>2360.7600000000002</v>
      </c>
      <c r="H213">
        <v>144</v>
      </c>
      <c r="J213">
        <v>0</v>
      </c>
      <c r="K213" s="4">
        <v>0.30707175925925928</v>
      </c>
      <c r="L213" s="8">
        <f t="shared" si="46"/>
        <v>44552</v>
      </c>
      <c r="M213" s="7" t="str">
        <f t="shared" si="47"/>
        <v>TQQQ</v>
      </c>
      <c r="N213" s="7" t="str">
        <f t="shared" si="48"/>
        <v>매수</v>
      </c>
      <c r="O213" s="7">
        <f t="shared" si="49"/>
        <v>150.80000000000001</v>
      </c>
      <c r="P213" s="7">
        <f t="shared" si="50"/>
        <v>1</v>
      </c>
      <c r="Q213" s="7">
        <f t="shared" si="51"/>
        <v>0</v>
      </c>
      <c r="R213" s="7">
        <f t="shared" si="55"/>
        <v>150.80000000000001</v>
      </c>
      <c r="S213" s="7">
        <f t="shared" si="52"/>
        <v>0</v>
      </c>
      <c r="T213" s="7">
        <f t="shared" si="53"/>
        <v>144</v>
      </c>
      <c r="U213" s="8">
        <f t="shared" si="54"/>
        <v>44552</v>
      </c>
      <c r="V213" s="7">
        <f>O213/2</f>
        <v>75.400000000000006</v>
      </c>
      <c r="W213" s="6">
        <f>P213*2</f>
        <v>2</v>
      </c>
      <c r="X213" s="6">
        <f>V213*W213</f>
        <v>150.80000000000001</v>
      </c>
    </row>
    <row r="214" spans="1:24" hidden="1" x14ac:dyDescent="0.3">
      <c r="A214" t="s">
        <v>36</v>
      </c>
      <c r="B214" t="s">
        <v>37</v>
      </c>
      <c r="E214">
        <v>150.80000000000001</v>
      </c>
      <c r="F214">
        <v>150.9</v>
      </c>
      <c r="G214">
        <v>0.1</v>
      </c>
      <c r="H214">
        <v>0</v>
      </c>
      <c r="J214">
        <v>0</v>
      </c>
      <c r="K214">
        <v>0</v>
      </c>
      <c r="L214" s="8" t="str">
        <f t="shared" si="46"/>
        <v>-</v>
      </c>
      <c r="M214" s="7" t="str">
        <f t="shared" si="47"/>
        <v>-</v>
      </c>
      <c r="N214" s="7" t="str">
        <f t="shared" si="48"/>
        <v>-</v>
      </c>
      <c r="O214" s="7" t="str">
        <f t="shared" si="49"/>
        <v>-</v>
      </c>
      <c r="P214" s="7" t="str">
        <f t="shared" si="50"/>
        <v>-</v>
      </c>
      <c r="Q214" s="7" t="str">
        <f t="shared" si="51"/>
        <v>-</v>
      </c>
      <c r="R214" s="7" t="str">
        <f t="shared" si="55"/>
        <v>-</v>
      </c>
      <c r="S214" s="7" t="str">
        <f t="shared" si="52"/>
        <v>-</v>
      </c>
      <c r="T214" s="7" t="str">
        <f t="shared" si="53"/>
        <v>-</v>
      </c>
      <c r="U214" s="8" t="str">
        <f t="shared" si="54"/>
        <v>-</v>
      </c>
    </row>
    <row r="215" spans="1:24" hidden="1" x14ac:dyDescent="0.3">
      <c r="A215" s="2">
        <v>44552</v>
      </c>
      <c r="B215" t="s">
        <v>33</v>
      </c>
      <c r="C215" t="s">
        <v>29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t="s">
        <v>30</v>
      </c>
      <c r="L215" s="8" t="str">
        <f t="shared" si="46"/>
        <v>-</v>
      </c>
      <c r="M215" s="7" t="str">
        <f t="shared" si="47"/>
        <v>-</v>
      </c>
      <c r="N215" s="7" t="str">
        <f t="shared" si="48"/>
        <v>-</v>
      </c>
      <c r="O215" s="7" t="str">
        <f t="shared" si="49"/>
        <v>-</v>
      </c>
      <c r="P215" s="7" t="str">
        <f t="shared" si="50"/>
        <v>-</v>
      </c>
      <c r="Q215" s="7" t="str">
        <f t="shared" si="51"/>
        <v>-</v>
      </c>
      <c r="R215" s="7" t="str">
        <f t="shared" si="55"/>
        <v>-</v>
      </c>
      <c r="S215" s="7" t="str">
        <f t="shared" si="52"/>
        <v>-</v>
      </c>
      <c r="T215" s="7" t="str">
        <f t="shared" si="53"/>
        <v>-</v>
      </c>
      <c r="U215" s="8" t="str">
        <f t="shared" si="54"/>
        <v>-</v>
      </c>
    </row>
    <row r="216" spans="1:24" x14ac:dyDescent="0.3">
      <c r="A216" s="6" t="s">
        <v>34</v>
      </c>
      <c r="B216" t="s">
        <v>35</v>
      </c>
      <c r="C216">
        <v>150.80000000000001</v>
      </c>
      <c r="E216">
        <v>0</v>
      </c>
      <c r="F216" s="3">
        <v>2209.86</v>
      </c>
      <c r="H216">
        <v>145</v>
      </c>
      <c r="J216">
        <v>0</v>
      </c>
      <c r="K216" s="4">
        <v>0.30707175925925928</v>
      </c>
      <c r="L216" s="8">
        <f t="shared" si="46"/>
        <v>44552</v>
      </c>
      <c r="M216" s="7" t="str">
        <f t="shared" si="47"/>
        <v>TQQQ</v>
      </c>
      <c r="N216" s="7" t="str">
        <f t="shared" si="48"/>
        <v>매수</v>
      </c>
      <c r="O216" s="7">
        <f t="shared" si="49"/>
        <v>150.80000000000001</v>
      </c>
      <c r="P216" s="7">
        <f t="shared" si="50"/>
        <v>1</v>
      </c>
      <c r="Q216" s="7">
        <f t="shared" si="51"/>
        <v>0</v>
      </c>
      <c r="R216" s="7">
        <f t="shared" si="55"/>
        <v>150.80000000000001</v>
      </c>
      <c r="S216" s="7">
        <f t="shared" si="52"/>
        <v>0</v>
      </c>
      <c r="T216" s="7">
        <f t="shared" si="53"/>
        <v>145</v>
      </c>
      <c r="U216" s="8">
        <f t="shared" si="54"/>
        <v>44552</v>
      </c>
      <c r="V216" s="7">
        <f>O216/2</f>
        <v>75.400000000000006</v>
      </c>
      <c r="W216" s="6">
        <f>P216*2</f>
        <v>2</v>
      </c>
      <c r="X216" s="6">
        <f>V216*W216</f>
        <v>150.80000000000001</v>
      </c>
    </row>
    <row r="217" spans="1:24" hidden="1" x14ac:dyDescent="0.3">
      <c r="A217" t="s">
        <v>36</v>
      </c>
      <c r="B217" t="s">
        <v>37</v>
      </c>
      <c r="E217">
        <v>150.80000000000001</v>
      </c>
      <c r="F217">
        <v>150.9</v>
      </c>
      <c r="G217">
        <v>0.1</v>
      </c>
      <c r="H217">
        <v>0</v>
      </c>
      <c r="J217">
        <v>0</v>
      </c>
      <c r="K217">
        <v>0</v>
      </c>
      <c r="L217" s="8" t="str">
        <f t="shared" si="46"/>
        <v>-</v>
      </c>
      <c r="M217" s="7" t="str">
        <f t="shared" si="47"/>
        <v>-</v>
      </c>
      <c r="N217" s="7" t="str">
        <f t="shared" si="48"/>
        <v>-</v>
      </c>
      <c r="O217" s="7" t="str">
        <f t="shared" si="49"/>
        <v>-</v>
      </c>
      <c r="P217" s="7" t="str">
        <f t="shared" si="50"/>
        <v>-</v>
      </c>
      <c r="Q217" s="7" t="str">
        <f t="shared" si="51"/>
        <v>-</v>
      </c>
      <c r="R217" s="7" t="str">
        <f t="shared" si="55"/>
        <v>-</v>
      </c>
      <c r="S217" s="7" t="str">
        <f t="shared" si="52"/>
        <v>-</v>
      </c>
      <c r="T217" s="7" t="str">
        <f t="shared" si="53"/>
        <v>-</v>
      </c>
      <c r="U217" s="8" t="str">
        <f t="shared" si="54"/>
        <v>-</v>
      </c>
    </row>
    <row r="218" spans="1:24" hidden="1" x14ac:dyDescent="0.3">
      <c r="A218" s="2">
        <v>44552</v>
      </c>
      <c r="B218" t="s">
        <v>33</v>
      </c>
      <c r="C218" t="s">
        <v>29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t="s">
        <v>30</v>
      </c>
      <c r="L218" s="8" t="str">
        <f t="shared" si="46"/>
        <v>-</v>
      </c>
      <c r="M218" s="7" t="str">
        <f t="shared" si="47"/>
        <v>-</v>
      </c>
      <c r="N218" s="7" t="str">
        <f t="shared" si="48"/>
        <v>-</v>
      </c>
      <c r="O218" s="7" t="str">
        <f t="shared" si="49"/>
        <v>-</v>
      </c>
      <c r="P218" s="7" t="str">
        <f t="shared" si="50"/>
        <v>-</v>
      </c>
      <c r="Q218" s="7" t="str">
        <f t="shared" si="51"/>
        <v>-</v>
      </c>
      <c r="R218" s="7" t="str">
        <f t="shared" si="55"/>
        <v>-</v>
      </c>
      <c r="S218" s="7" t="str">
        <f t="shared" si="52"/>
        <v>-</v>
      </c>
      <c r="T218" s="7" t="str">
        <f t="shared" si="53"/>
        <v>-</v>
      </c>
      <c r="U218" s="8" t="str">
        <f t="shared" si="54"/>
        <v>-</v>
      </c>
    </row>
    <row r="219" spans="1:24" x14ac:dyDescent="0.3">
      <c r="A219" s="6" t="s">
        <v>34</v>
      </c>
      <c r="B219" t="s">
        <v>35</v>
      </c>
      <c r="C219">
        <v>150.80000000000001</v>
      </c>
      <c r="E219">
        <v>0</v>
      </c>
      <c r="F219" s="3">
        <v>2058.96</v>
      </c>
      <c r="H219">
        <v>146</v>
      </c>
      <c r="J219">
        <v>0</v>
      </c>
      <c r="K219" s="4">
        <v>0.30707175925925928</v>
      </c>
      <c r="L219" s="8">
        <f t="shared" si="46"/>
        <v>44552</v>
      </c>
      <c r="M219" s="7" t="str">
        <f t="shared" si="47"/>
        <v>TQQQ</v>
      </c>
      <c r="N219" s="7" t="str">
        <f t="shared" si="48"/>
        <v>매수</v>
      </c>
      <c r="O219" s="7">
        <f t="shared" si="49"/>
        <v>150.80000000000001</v>
      </c>
      <c r="P219" s="7">
        <f t="shared" si="50"/>
        <v>1</v>
      </c>
      <c r="Q219" s="7">
        <f t="shared" si="51"/>
        <v>0</v>
      </c>
      <c r="R219" s="7">
        <f t="shared" si="55"/>
        <v>150.80000000000001</v>
      </c>
      <c r="S219" s="7">
        <f t="shared" si="52"/>
        <v>0</v>
      </c>
      <c r="T219" s="7">
        <f t="shared" si="53"/>
        <v>146</v>
      </c>
      <c r="U219" s="8">
        <f t="shared" si="54"/>
        <v>44552</v>
      </c>
      <c r="V219" s="7">
        <f>O219/2</f>
        <v>75.400000000000006</v>
      </c>
      <c r="W219" s="6">
        <f>P219*2</f>
        <v>2</v>
      </c>
      <c r="X219" s="6">
        <f>V219*W219</f>
        <v>150.80000000000001</v>
      </c>
    </row>
    <row r="220" spans="1:24" hidden="1" x14ac:dyDescent="0.3">
      <c r="A220" t="s">
        <v>36</v>
      </c>
      <c r="B220" t="s">
        <v>37</v>
      </c>
      <c r="E220">
        <v>150.80000000000001</v>
      </c>
      <c r="F220">
        <v>150.9</v>
      </c>
      <c r="G220">
        <v>0.1</v>
      </c>
      <c r="H220">
        <v>0</v>
      </c>
      <c r="J220">
        <v>0</v>
      </c>
      <c r="K220">
        <v>0</v>
      </c>
      <c r="L220" s="8" t="str">
        <f t="shared" si="46"/>
        <v>-</v>
      </c>
      <c r="M220" s="7" t="str">
        <f t="shared" si="47"/>
        <v>-</v>
      </c>
      <c r="N220" s="7" t="str">
        <f t="shared" si="48"/>
        <v>-</v>
      </c>
      <c r="O220" s="7" t="str">
        <f t="shared" si="49"/>
        <v>-</v>
      </c>
      <c r="P220" s="7" t="str">
        <f t="shared" si="50"/>
        <v>-</v>
      </c>
      <c r="Q220" s="7" t="str">
        <f t="shared" si="51"/>
        <v>-</v>
      </c>
      <c r="R220" s="7" t="str">
        <f t="shared" si="55"/>
        <v>-</v>
      </c>
      <c r="S220" s="7" t="str">
        <f t="shared" si="52"/>
        <v>-</v>
      </c>
      <c r="T220" s="7" t="str">
        <f t="shared" si="53"/>
        <v>-</v>
      </c>
      <c r="U220" s="8" t="str">
        <f t="shared" si="54"/>
        <v>-</v>
      </c>
    </row>
    <row r="221" spans="1:24" hidden="1" x14ac:dyDescent="0.3">
      <c r="A221" s="2">
        <v>44552</v>
      </c>
      <c r="B221" t="s">
        <v>33</v>
      </c>
      <c r="C221" t="s">
        <v>29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 t="s">
        <v>30</v>
      </c>
      <c r="L221" s="8" t="str">
        <f t="shared" si="46"/>
        <v>-</v>
      </c>
      <c r="M221" s="7" t="str">
        <f t="shared" si="47"/>
        <v>-</v>
      </c>
      <c r="N221" s="7" t="str">
        <f t="shared" si="48"/>
        <v>-</v>
      </c>
      <c r="O221" s="7" t="str">
        <f t="shared" si="49"/>
        <v>-</v>
      </c>
      <c r="P221" s="7" t="str">
        <f t="shared" si="50"/>
        <v>-</v>
      </c>
      <c r="Q221" s="7" t="str">
        <f t="shared" si="51"/>
        <v>-</v>
      </c>
      <c r="R221" s="7" t="str">
        <f t="shared" si="55"/>
        <v>-</v>
      </c>
      <c r="S221" s="7" t="str">
        <f t="shared" si="52"/>
        <v>-</v>
      </c>
      <c r="T221" s="7" t="str">
        <f t="shared" si="53"/>
        <v>-</v>
      </c>
      <c r="U221" s="8" t="str">
        <f t="shared" si="54"/>
        <v>-</v>
      </c>
    </row>
    <row r="222" spans="1:24" x14ac:dyDescent="0.3">
      <c r="A222" s="6" t="s">
        <v>34</v>
      </c>
      <c r="B222" t="s">
        <v>35</v>
      </c>
      <c r="C222">
        <v>150.80000000000001</v>
      </c>
      <c r="E222">
        <v>0</v>
      </c>
      <c r="F222" s="3">
        <v>1908.06</v>
      </c>
      <c r="H222">
        <v>147</v>
      </c>
      <c r="J222">
        <v>0</v>
      </c>
      <c r="K222" s="4">
        <v>0.30707175925925928</v>
      </c>
      <c r="L222" s="8">
        <f t="shared" si="46"/>
        <v>44552</v>
      </c>
      <c r="M222" s="7" t="str">
        <f t="shared" si="47"/>
        <v>TQQQ</v>
      </c>
      <c r="N222" s="7" t="str">
        <f t="shared" si="48"/>
        <v>매수</v>
      </c>
      <c r="O222" s="7">
        <f t="shared" si="49"/>
        <v>150.80000000000001</v>
      </c>
      <c r="P222" s="7">
        <f t="shared" si="50"/>
        <v>1</v>
      </c>
      <c r="Q222" s="7">
        <f t="shared" si="51"/>
        <v>0</v>
      </c>
      <c r="R222" s="7">
        <f t="shared" si="55"/>
        <v>150.80000000000001</v>
      </c>
      <c r="S222" s="7">
        <f t="shared" si="52"/>
        <v>0</v>
      </c>
      <c r="T222" s="7">
        <f t="shared" si="53"/>
        <v>147</v>
      </c>
      <c r="U222" s="8">
        <f t="shared" si="54"/>
        <v>44552</v>
      </c>
      <c r="V222" s="7">
        <f>O222/2</f>
        <v>75.400000000000006</v>
      </c>
      <c r="W222" s="6">
        <f>P222*2</f>
        <v>2</v>
      </c>
      <c r="X222" s="6">
        <f>V222*W222</f>
        <v>150.80000000000001</v>
      </c>
    </row>
    <row r="223" spans="1:24" hidden="1" x14ac:dyDescent="0.3">
      <c r="A223" t="s">
        <v>36</v>
      </c>
      <c r="B223" t="s">
        <v>37</v>
      </c>
      <c r="E223">
        <v>150.80000000000001</v>
      </c>
      <c r="F223">
        <v>150.9</v>
      </c>
      <c r="G223">
        <v>0.1</v>
      </c>
      <c r="H223">
        <v>0</v>
      </c>
      <c r="J223">
        <v>0</v>
      </c>
      <c r="K223">
        <v>0</v>
      </c>
      <c r="L223" s="8" t="str">
        <f t="shared" ref="L223:L286" si="56">U223</f>
        <v>-</v>
      </c>
      <c r="M223" s="7" t="str">
        <f t="shared" ref="M223:M286" si="57">IF(A223="TQQQ",A223,"-")</f>
        <v>-</v>
      </c>
      <c r="N223" s="7" t="str">
        <f t="shared" ref="N223:N286" si="58">IF($M223="TQQQ",B223,"-")</f>
        <v>-</v>
      </c>
      <c r="O223" s="7" t="str">
        <f t="shared" ref="O223:O286" si="59">IF($M223="TQQQ",C223,"-")</f>
        <v>-</v>
      </c>
      <c r="P223" s="7" t="str">
        <f t="shared" ref="P223:P286" si="60">IF($M223="TQQQ",D222,"-")</f>
        <v>-</v>
      </c>
      <c r="Q223" s="7" t="str">
        <f t="shared" ref="Q223:Q286" si="61">IF($M223="TQQQ",E223,"-")</f>
        <v>-</v>
      </c>
      <c r="R223" s="7" t="str">
        <f t="shared" si="55"/>
        <v>-</v>
      </c>
      <c r="S223" s="7" t="str">
        <f t="shared" ref="S223:S286" si="62">IF($M223="TQQQ",G223,"-")</f>
        <v>-</v>
      </c>
      <c r="T223" s="7" t="str">
        <f t="shared" ref="T223:T286" si="63">IF($M223="TQQQ",H223,"-")</f>
        <v>-</v>
      </c>
      <c r="U223" s="8" t="str">
        <f t="shared" ref="U223:U286" si="64">IF($M223="TQQQ",A222,"-")</f>
        <v>-</v>
      </c>
    </row>
    <row r="224" spans="1:24" hidden="1" x14ac:dyDescent="0.3">
      <c r="A224" s="2">
        <v>44552</v>
      </c>
      <c r="B224" t="s">
        <v>33</v>
      </c>
      <c r="C224" t="s">
        <v>29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30</v>
      </c>
      <c r="L224" s="8" t="str">
        <f t="shared" si="56"/>
        <v>-</v>
      </c>
      <c r="M224" s="7" t="str">
        <f t="shared" si="57"/>
        <v>-</v>
      </c>
      <c r="N224" s="7" t="str">
        <f t="shared" si="58"/>
        <v>-</v>
      </c>
      <c r="O224" s="7" t="str">
        <f t="shared" si="59"/>
        <v>-</v>
      </c>
      <c r="P224" s="7" t="str">
        <f t="shared" si="60"/>
        <v>-</v>
      </c>
      <c r="Q224" s="7" t="str">
        <f t="shared" si="61"/>
        <v>-</v>
      </c>
      <c r="R224" s="7" t="str">
        <f t="shared" si="55"/>
        <v>-</v>
      </c>
      <c r="S224" s="7" t="str">
        <f t="shared" si="62"/>
        <v>-</v>
      </c>
      <c r="T224" s="7" t="str">
        <f t="shared" si="63"/>
        <v>-</v>
      </c>
      <c r="U224" s="8" t="str">
        <f t="shared" si="64"/>
        <v>-</v>
      </c>
    </row>
    <row r="225" spans="1:24" x14ac:dyDescent="0.3">
      <c r="A225" s="6" t="s">
        <v>34</v>
      </c>
      <c r="B225" t="s">
        <v>35</v>
      </c>
      <c r="C225">
        <v>150.80000000000001</v>
      </c>
      <c r="E225">
        <v>0</v>
      </c>
      <c r="F225" s="3">
        <v>1757.16</v>
      </c>
      <c r="H225">
        <v>148</v>
      </c>
      <c r="J225">
        <v>0</v>
      </c>
      <c r="K225" s="4">
        <v>0.30707175925925928</v>
      </c>
      <c r="L225" s="8">
        <f t="shared" si="56"/>
        <v>44552</v>
      </c>
      <c r="M225" s="7" t="str">
        <f t="shared" si="57"/>
        <v>TQQQ</v>
      </c>
      <c r="N225" s="7" t="str">
        <f t="shared" si="58"/>
        <v>매수</v>
      </c>
      <c r="O225" s="7">
        <f t="shared" si="59"/>
        <v>150.80000000000001</v>
      </c>
      <c r="P225" s="7">
        <f t="shared" si="60"/>
        <v>1</v>
      </c>
      <c r="Q225" s="7">
        <f t="shared" si="61"/>
        <v>0</v>
      </c>
      <c r="R225" s="7">
        <f t="shared" si="55"/>
        <v>150.80000000000001</v>
      </c>
      <c r="S225" s="7">
        <f t="shared" si="62"/>
        <v>0</v>
      </c>
      <c r="T225" s="7">
        <f t="shared" si="63"/>
        <v>148</v>
      </c>
      <c r="U225" s="8">
        <f t="shared" si="64"/>
        <v>44552</v>
      </c>
      <c r="V225" s="7">
        <f>O225/2</f>
        <v>75.400000000000006</v>
      </c>
      <c r="W225" s="6">
        <f>P225*2</f>
        <v>2</v>
      </c>
      <c r="X225" s="6">
        <f>V225*W225</f>
        <v>150.80000000000001</v>
      </c>
    </row>
    <row r="226" spans="1:24" hidden="1" x14ac:dyDescent="0.3">
      <c r="A226" t="s">
        <v>36</v>
      </c>
      <c r="B226" t="s">
        <v>37</v>
      </c>
      <c r="E226">
        <v>150.80000000000001</v>
      </c>
      <c r="F226">
        <v>150.9</v>
      </c>
      <c r="G226">
        <v>0.1</v>
      </c>
      <c r="H226">
        <v>0</v>
      </c>
      <c r="J226">
        <v>0</v>
      </c>
      <c r="K226">
        <v>0</v>
      </c>
      <c r="L226" s="8" t="str">
        <f t="shared" si="56"/>
        <v>-</v>
      </c>
      <c r="M226" s="7" t="str">
        <f t="shared" si="57"/>
        <v>-</v>
      </c>
      <c r="N226" s="7" t="str">
        <f t="shared" si="58"/>
        <v>-</v>
      </c>
      <c r="O226" s="7" t="str">
        <f t="shared" si="59"/>
        <v>-</v>
      </c>
      <c r="P226" s="7" t="str">
        <f t="shared" si="60"/>
        <v>-</v>
      </c>
      <c r="Q226" s="7" t="str">
        <f t="shared" si="61"/>
        <v>-</v>
      </c>
      <c r="R226" s="7" t="str">
        <f t="shared" si="55"/>
        <v>-</v>
      </c>
      <c r="S226" s="7" t="str">
        <f t="shared" si="62"/>
        <v>-</v>
      </c>
      <c r="T226" s="7" t="str">
        <f t="shared" si="63"/>
        <v>-</v>
      </c>
      <c r="U226" s="8" t="str">
        <f t="shared" si="64"/>
        <v>-</v>
      </c>
    </row>
    <row r="227" spans="1:24" hidden="1" x14ac:dyDescent="0.3">
      <c r="A227" s="2">
        <v>44553</v>
      </c>
      <c r="B227" t="s">
        <v>33</v>
      </c>
      <c r="C227" t="s">
        <v>29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 t="s">
        <v>30</v>
      </c>
      <c r="L227" s="8" t="str">
        <f t="shared" si="56"/>
        <v>-</v>
      </c>
      <c r="M227" s="7" t="str">
        <f t="shared" si="57"/>
        <v>-</v>
      </c>
      <c r="N227" s="7" t="str">
        <f t="shared" si="58"/>
        <v>-</v>
      </c>
      <c r="O227" s="7" t="str">
        <f t="shared" si="59"/>
        <v>-</v>
      </c>
      <c r="P227" s="7" t="str">
        <f t="shared" si="60"/>
        <v>-</v>
      </c>
      <c r="Q227" s="7" t="str">
        <f t="shared" si="61"/>
        <v>-</v>
      </c>
      <c r="R227" s="7" t="str">
        <f t="shared" si="55"/>
        <v>-</v>
      </c>
      <c r="S227" s="7" t="str">
        <f t="shared" si="62"/>
        <v>-</v>
      </c>
      <c r="T227" s="7" t="str">
        <f t="shared" si="63"/>
        <v>-</v>
      </c>
      <c r="U227" s="8" t="str">
        <f t="shared" si="64"/>
        <v>-</v>
      </c>
    </row>
    <row r="228" spans="1:24" x14ac:dyDescent="0.3">
      <c r="A228" s="6" t="s">
        <v>34</v>
      </c>
      <c r="B228" t="s">
        <v>35</v>
      </c>
      <c r="C228">
        <v>146.29</v>
      </c>
      <c r="E228">
        <v>0</v>
      </c>
      <c r="F228" s="3">
        <v>1610.77</v>
      </c>
      <c r="H228">
        <v>149</v>
      </c>
      <c r="J228">
        <v>0</v>
      </c>
      <c r="K228" s="4">
        <v>0.30731481481481482</v>
      </c>
      <c r="L228" s="8">
        <f t="shared" si="56"/>
        <v>44553</v>
      </c>
      <c r="M228" s="7" t="str">
        <f t="shared" si="57"/>
        <v>TQQQ</v>
      </c>
      <c r="N228" s="7" t="str">
        <f t="shared" si="58"/>
        <v>매수</v>
      </c>
      <c r="O228" s="7">
        <f t="shared" si="59"/>
        <v>146.29</v>
      </c>
      <c r="P228" s="7">
        <f t="shared" si="60"/>
        <v>1</v>
      </c>
      <c r="Q228" s="7">
        <f t="shared" si="61"/>
        <v>0</v>
      </c>
      <c r="R228" s="7">
        <f t="shared" si="55"/>
        <v>146.29</v>
      </c>
      <c r="S228" s="7">
        <f t="shared" si="62"/>
        <v>0</v>
      </c>
      <c r="T228" s="7">
        <f t="shared" si="63"/>
        <v>149</v>
      </c>
      <c r="U228" s="8">
        <f t="shared" si="64"/>
        <v>44553</v>
      </c>
      <c r="V228" s="7">
        <f>O228/2</f>
        <v>73.144999999999996</v>
      </c>
      <c r="W228" s="6">
        <f>P228*2</f>
        <v>2</v>
      </c>
      <c r="X228" s="6">
        <f>V228*W228</f>
        <v>146.29</v>
      </c>
    </row>
    <row r="229" spans="1:24" hidden="1" x14ac:dyDescent="0.3">
      <c r="A229" t="s">
        <v>36</v>
      </c>
      <c r="B229" t="s">
        <v>37</v>
      </c>
      <c r="E229">
        <v>146.29</v>
      </c>
      <c r="F229">
        <v>146.38999999999999</v>
      </c>
      <c r="G229">
        <v>0.1</v>
      </c>
      <c r="H229">
        <v>0</v>
      </c>
      <c r="J229">
        <v>0</v>
      </c>
      <c r="K229">
        <v>0</v>
      </c>
      <c r="L229" s="8" t="str">
        <f t="shared" si="56"/>
        <v>-</v>
      </c>
      <c r="M229" s="7" t="str">
        <f t="shared" si="57"/>
        <v>-</v>
      </c>
      <c r="N229" s="7" t="str">
        <f t="shared" si="58"/>
        <v>-</v>
      </c>
      <c r="O229" s="7" t="str">
        <f t="shared" si="59"/>
        <v>-</v>
      </c>
      <c r="P229" s="7" t="str">
        <f t="shared" si="60"/>
        <v>-</v>
      </c>
      <c r="Q229" s="7" t="str">
        <f t="shared" si="61"/>
        <v>-</v>
      </c>
      <c r="R229" s="7" t="str">
        <f t="shared" si="55"/>
        <v>-</v>
      </c>
      <c r="S229" s="7" t="str">
        <f t="shared" si="62"/>
        <v>-</v>
      </c>
      <c r="T229" s="7" t="str">
        <f t="shared" si="63"/>
        <v>-</v>
      </c>
      <c r="U229" s="8" t="str">
        <f t="shared" si="64"/>
        <v>-</v>
      </c>
    </row>
    <row r="230" spans="1:24" hidden="1" x14ac:dyDescent="0.3">
      <c r="A230" s="2">
        <v>44553</v>
      </c>
      <c r="B230" t="s">
        <v>33</v>
      </c>
      <c r="C230" t="s">
        <v>29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 t="s">
        <v>30</v>
      </c>
      <c r="L230" s="8" t="str">
        <f t="shared" si="56"/>
        <v>-</v>
      </c>
      <c r="M230" s="7" t="str">
        <f t="shared" si="57"/>
        <v>-</v>
      </c>
      <c r="N230" s="7" t="str">
        <f t="shared" si="58"/>
        <v>-</v>
      </c>
      <c r="O230" s="7" t="str">
        <f t="shared" si="59"/>
        <v>-</v>
      </c>
      <c r="P230" s="7" t="str">
        <f t="shared" si="60"/>
        <v>-</v>
      </c>
      <c r="Q230" s="7" t="str">
        <f t="shared" si="61"/>
        <v>-</v>
      </c>
      <c r="R230" s="7" t="str">
        <f t="shared" si="55"/>
        <v>-</v>
      </c>
      <c r="S230" s="7" t="str">
        <f t="shared" si="62"/>
        <v>-</v>
      </c>
      <c r="T230" s="7" t="str">
        <f t="shared" si="63"/>
        <v>-</v>
      </c>
      <c r="U230" s="8" t="str">
        <f t="shared" si="64"/>
        <v>-</v>
      </c>
    </row>
    <row r="231" spans="1:24" x14ac:dyDescent="0.3">
      <c r="A231" s="6" t="s">
        <v>34</v>
      </c>
      <c r="B231" t="s">
        <v>35</v>
      </c>
      <c r="C231">
        <v>146.29</v>
      </c>
      <c r="E231">
        <v>0</v>
      </c>
      <c r="F231" s="3">
        <v>1464.38</v>
      </c>
      <c r="H231">
        <v>150</v>
      </c>
      <c r="J231">
        <v>0</v>
      </c>
      <c r="K231" s="4">
        <v>0.30731481481481482</v>
      </c>
      <c r="L231" s="8">
        <f t="shared" si="56"/>
        <v>44553</v>
      </c>
      <c r="M231" s="7" t="str">
        <f t="shared" si="57"/>
        <v>TQQQ</v>
      </c>
      <c r="N231" s="7" t="str">
        <f t="shared" si="58"/>
        <v>매수</v>
      </c>
      <c r="O231" s="7">
        <f t="shared" si="59"/>
        <v>146.29</v>
      </c>
      <c r="P231" s="7">
        <f t="shared" si="60"/>
        <v>1</v>
      </c>
      <c r="Q231" s="7">
        <f t="shared" si="61"/>
        <v>0</v>
      </c>
      <c r="R231" s="7">
        <f t="shared" si="55"/>
        <v>146.29</v>
      </c>
      <c r="S231" s="7">
        <f t="shared" si="62"/>
        <v>0</v>
      </c>
      <c r="T231" s="7">
        <f t="shared" si="63"/>
        <v>150</v>
      </c>
      <c r="U231" s="8">
        <f t="shared" si="64"/>
        <v>44553</v>
      </c>
      <c r="V231" s="7">
        <f>O231/2</f>
        <v>73.144999999999996</v>
      </c>
      <c r="W231" s="6">
        <f>P231*2</f>
        <v>2</v>
      </c>
      <c r="X231" s="6">
        <f>V231*W231</f>
        <v>146.29</v>
      </c>
    </row>
    <row r="232" spans="1:24" hidden="1" x14ac:dyDescent="0.3">
      <c r="A232" t="s">
        <v>36</v>
      </c>
      <c r="B232" t="s">
        <v>37</v>
      </c>
      <c r="E232">
        <v>146.29</v>
      </c>
      <c r="F232">
        <v>146.38999999999999</v>
      </c>
      <c r="G232">
        <v>0.1</v>
      </c>
      <c r="H232">
        <v>0</v>
      </c>
      <c r="J232">
        <v>0</v>
      </c>
      <c r="K232">
        <v>0</v>
      </c>
      <c r="L232" s="8" t="str">
        <f t="shared" si="56"/>
        <v>-</v>
      </c>
      <c r="M232" s="7" t="str">
        <f t="shared" si="57"/>
        <v>-</v>
      </c>
      <c r="N232" s="7" t="str">
        <f t="shared" si="58"/>
        <v>-</v>
      </c>
      <c r="O232" s="7" t="str">
        <f t="shared" si="59"/>
        <v>-</v>
      </c>
      <c r="P232" s="7" t="str">
        <f t="shared" si="60"/>
        <v>-</v>
      </c>
      <c r="Q232" s="7" t="str">
        <f t="shared" si="61"/>
        <v>-</v>
      </c>
      <c r="R232" s="7" t="str">
        <f t="shared" si="55"/>
        <v>-</v>
      </c>
      <c r="S232" s="7" t="str">
        <f t="shared" si="62"/>
        <v>-</v>
      </c>
      <c r="T232" s="7" t="str">
        <f t="shared" si="63"/>
        <v>-</v>
      </c>
      <c r="U232" s="8" t="str">
        <f t="shared" si="64"/>
        <v>-</v>
      </c>
    </row>
    <row r="233" spans="1:24" hidden="1" x14ac:dyDescent="0.3">
      <c r="A233" s="2">
        <v>44553</v>
      </c>
      <c r="B233" t="s">
        <v>33</v>
      </c>
      <c r="C233" t="s">
        <v>29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 t="s">
        <v>30</v>
      </c>
      <c r="L233" s="8" t="str">
        <f t="shared" si="56"/>
        <v>-</v>
      </c>
      <c r="M233" s="7" t="str">
        <f t="shared" si="57"/>
        <v>-</v>
      </c>
      <c r="N233" s="7" t="str">
        <f t="shared" si="58"/>
        <v>-</v>
      </c>
      <c r="O233" s="7" t="str">
        <f t="shared" si="59"/>
        <v>-</v>
      </c>
      <c r="P233" s="7" t="str">
        <f t="shared" si="60"/>
        <v>-</v>
      </c>
      <c r="Q233" s="7" t="str">
        <f t="shared" si="61"/>
        <v>-</v>
      </c>
      <c r="R233" s="7" t="str">
        <f t="shared" si="55"/>
        <v>-</v>
      </c>
      <c r="S233" s="7" t="str">
        <f t="shared" si="62"/>
        <v>-</v>
      </c>
      <c r="T233" s="7" t="str">
        <f t="shared" si="63"/>
        <v>-</v>
      </c>
      <c r="U233" s="8" t="str">
        <f t="shared" si="64"/>
        <v>-</v>
      </c>
    </row>
    <row r="234" spans="1:24" x14ac:dyDescent="0.3">
      <c r="A234" s="6" t="s">
        <v>34</v>
      </c>
      <c r="B234" t="s">
        <v>35</v>
      </c>
      <c r="C234">
        <v>146.29</v>
      </c>
      <c r="E234">
        <v>0</v>
      </c>
      <c r="F234" s="3">
        <v>1317.99</v>
      </c>
      <c r="H234">
        <v>151</v>
      </c>
      <c r="J234">
        <v>0</v>
      </c>
      <c r="K234" s="4">
        <v>0.30731481481481482</v>
      </c>
      <c r="L234" s="8">
        <f t="shared" si="56"/>
        <v>44553</v>
      </c>
      <c r="M234" s="7" t="str">
        <f t="shared" si="57"/>
        <v>TQQQ</v>
      </c>
      <c r="N234" s="7" t="str">
        <f t="shared" si="58"/>
        <v>매수</v>
      </c>
      <c r="O234" s="7">
        <f t="shared" si="59"/>
        <v>146.29</v>
      </c>
      <c r="P234" s="7">
        <f t="shared" si="60"/>
        <v>1</v>
      </c>
      <c r="Q234" s="7">
        <f t="shared" si="61"/>
        <v>0</v>
      </c>
      <c r="R234" s="7">
        <f t="shared" si="55"/>
        <v>146.29</v>
      </c>
      <c r="S234" s="7">
        <f t="shared" si="62"/>
        <v>0</v>
      </c>
      <c r="T234" s="7">
        <f t="shared" si="63"/>
        <v>151</v>
      </c>
      <c r="U234" s="8">
        <f t="shared" si="64"/>
        <v>44553</v>
      </c>
      <c r="V234" s="7">
        <f>O234/2</f>
        <v>73.144999999999996</v>
      </c>
      <c r="W234" s="6">
        <f>P234*2</f>
        <v>2</v>
      </c>
      <c r="X234" s="6">
        <f>V234*W234</f>
        <v>146.29</v>
      </c>
    </row>
    <row r="235" spans="1:24" hidden="1" x14ac:dyDescent="0.3">
      <c r="A235" t="s">
        <v>36</v>
      </c>
      <c r="B235" t="s">
        <v>37</v>
      </c>
      <c r="E235">
        <v>146.29</v>
      </c>
      <c r="F235">
        <v>146.38999999999999</v>
      </c>
      <c r="G235">
        <v>0.1</v>
      </c>
      <c r="H235">
        <v>0</v>
      </c>
      <c r="J235">
        <v>0</v>
      </c>
      <c r="K235">
        <v>0</v>
      </c>
      <c r="L235" s="8" t="str">
        <f t="shared" si="56"/>
        <v>-</v>
      </c>
      <c r="M235" s="7" t="str">
        <f t="shared" si="57"/>
        <v>-</v>
      </c>
      <c r="N235" s="7" t="str">
        <f t="shared" si="58"/>
        <v>-</v>
      </c>
      <c r="O235" s="7" t="str">
        <f t="shared" si="59"/>
        <v>-</v>
      </c>
      <c r="P235" s="7" t="str">
        <f t="shared" si="60"/>
        <v>-</v>
      </c>
      <c r="Q235" s="7" t="str">
        <f t="shared" si="61"/>
        <v>-</v>
      </c>
      <c r="R235" s="7" t="str">
        <f t="shared" si="55"/>
        <v>-</v>
      </c>
      <c r="S235" s="7" t="str">
        <f t="shared" si="62"/>
        <v>-</v>
      </c>
      <c r="T235" s="7" t="str">
        <f t="shared" si="63"/>
        <v>-</v>
      </c>
      <c r="U235" s="8" t="str">
        <f t="shared" si="64"/>
        <v>-</v>
      </c>
    </row>
    <row r="236" spans="1:24" hidden="1" x14ac:dyDescent="0.3">
      <c r="A236" s="2">
        <v>44553</v>
      </c>
      <c r="B236" t="s">
        <v>33</v>
      </c>
      <c r="C236" t="s">
        <v>29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 t="s">
        <v>30</v>
      </c>
      <c r="L236" s="8" t="str">
        <f t="shared" si="56"/>
        <v>-</v>
      </c>
      <c r="M236" s="7" t="str">
        <f t="shared" si="57"/>
        <v>-</v>
      </c>
      <c r="N236" s="7" t="str">
        <f t="shared" si="58"/>
        <v>-</v>
      </c>
      <c r="O236" s="7" t="str">
        <f t="shared" si="59"/>
        <v>-</v>
      </c>
      <c r="P236" s="7" t="str">
        <f t="shared" si="60"/>
        <v>-</v>
      </c>
      <c r="Q236" s="7" t="str">
        <f t="shared" si="61"/>
        <v>-</v>
      </c>
      <c r="R236" s="7" t="str">
        <f t="shared" si="55"/>
        <v>-</v>
      </c>
      <c r="S236" s="7" t="str">
        <f t="shared" si="62"/>
        <v>-</v>
      </c>
      <c r="T236" s="7" t="str">
        <f t="shared" si="63"/>
        <v>-</v>
      </c>
      <c r="U236" s="8" t="str">
        <f t="shared" si="64"/>
        <v>-</v>
      </c>
    </row>
    <row r="237" spans="1:24" x14ac:dyDescent="0.3">
      <c r="A237" s="6" t="s">
        <v>34</v>
      </c>
      <c r="B237" t="s">
        <v>35</v>
      </c>
      <c r="C237">
        <v>146.29</v>
      </c>
      <c r="E237">
        <v>0</v>
      </c>
      <c r="F237" s="3">
        <v>1171.5999999999999</v>
      </c>
      <c r="H237">
        <v>152</v>
      </c>
      <c r="J237">
        <v>0</v>
      </c>
      <c r="K237" s="4">
        <v>0.30731481481481482</v>
      </c>
      <c r="L237" s="8">
        <f t="shared" si="56"/>
        <v>44553</v>
      </c>
      <c r="M237" s="7" t="str">
        <f t="shared" si="57"/>
        <v>TQQQ</v>
      </c>
      <c r="N237" s="7" t="str">
        <f t="shared" si="58"/>
        <v>매수</v>
      </c>
      <c r="O237" s="7">
        <f t="shared" si="59"/>
        <v>146.29</v>
      </c>
      <c r="P237" s="7">
        <f t="shared" si="60"/>
        <v>1</v>
      </c>
      <c r="Q237" s="7">
        <f t="shared" si="61"/>
        <v>0</v>
      </c>
      <c r="R237" s="7">
        <f t="shared" si="55"/>
        <v>146.29</v>
      </c>
      <c r="S237" s="7">
        <f t="shared" si="62"/>
        <v>0</v>
      </c>
      <c r="T237" s="7">
        <f t="shared" si="63"/>
        <v>152</v>
      </c>
      <c r="U237" s="8">
        <f t="shared" si="64"/>
        <v>44553</v>
      </c>
      <c r="V237" s="7">
        <f>O237/2</f>
        <v>73.144999999999996</v>
      </c>
      <c r="W237" s="6">
        <f>P237*2</f>
        <v>2</v>
      </c>
      <c r="X237" s="6">
        <f>V237*W237</f>
        <v>146.29</v>
      </c>
    </row>
    <row r="238" spans="1:24" hidden="1" x14ac:dyDescent="0.3">
      <c r="A238" t="s">
        <v>36</v>
      </c>
      <c r="B238" t="s">
        <v>37</v>
      </c>
      <c r="E238">
        <v>146.29</v>
      </c>
      <c r="F238">
        <v>146.38999999999999</v>
      </c>
      <c r="G238">
        <v>0.1</v>
      </c>
      <c r="H238">
        <v>0</v>
      </c>
      <c r="J238">
        <v>0</v>
      </c>
      <c r="K238">
        <v>0</v>
      </c>
      <c r="L238" s="8" t="str">
        <f t="shared" si="56"/>
        <v>-</v>
      </c>
      <c r="M238" s="7" t="str">
        <f t="shared" si="57"/>
        <v>-</v>
      </c>
      <c r="N238" s="7" t="str">
        <f t="shared" si="58"/>
        <v>-</v>
      </c>
      <c r="O238" s="7" t="str">
        <f t="shared" si="59"/>
        <v>-</v>
      </c>
      <c r="P238" s="7" t="str">
        <f t="shared" si="60"/>
        <v>-</v>
      </c>
      <c r="Q238" s="7" t="str">
        <f t="shared" si="61"/>
        <v>-</v>
      </c>
      <c r="R238" s="7" t="str">
        <f t="shared" si="55"/>
        <v>-</v>
      </c>
      <c r="S238" s="7" t="str">
        <f t="shared" si="62"/>
        <v>-</v>
      </c>
      <c r="T238" s="7" t="str">
        <f t="shared" si="63"/>
        <v>-</v>
      </c>
      <c r="U238" s="8" t="str">
        <f t="shared" si="64"/>
        <v>-</v>
      </c>
    </row>
    <row r="239" spans="1:24" hidden="1" x14ac:dyDescent="0.3">
      <c r="A239" s="2">
        <v>44553</v>
      </c>
      <c r="B239" t="s">
        <v>33</v>
      </c>
      <c r="C239" t="s">
        <v>29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 t="s">
        <v>30</v>
      </c>
      <c r="L239" s="8" t="str">
        <f t="shared" si="56"/>
        <v>-</v>
      </c>
      <c r="M239" s="7" t="str">
        <f t="shared" si="57"/>
        <v>-</v>
      </c>
      <c r="N239" s="7" t="str">
        <f t="shared" si="58"/>
        <v>-</v>
      </c>
      <c r="O239" s="7" t="str">
        <f t="shared" si="59"/>
        <v>-</v>
      </c>
      <c r="P239" s="7" t="str">
        <f t="shared" si="60"/>
        <v>-</v>
      </c>
      <c r="Q239" s="7" t="str">
        <f t="shared" si="61"/>
        <v>-</v>
      </c>
      <c r="R239" s="7" t="str">
        <f t="shared" si="55"/>
        <v>-</v>
      </c>
      <c r="S239" s="7" t="str">
        <f t="shared" si="62"/>
        <v>-</v>
      </c>
      <c r="T239" s="7" t="str">
        <f t="shared" si="63"/>
        <v>-</v>
      </c>
      <c r="U239" s="8" t="str">
        <f t="shared" si="64"/>
        <v>-</v>
      </c>
    </row>
    <row r="240" spans="1:24" x14ac:dyDescent="0.3">
      <c r="A240" s="6" t="s">
        <v>34</v>
      </c>
      <c r="B240" t="s">
        <v>35</v>
      </c>
      <c r="C240">
        <v>146.29</v>
      </c>
      <c r="E240">
        <v>0</v>
      </c>
      <c r="F240" s="3">
        <v>1025.21</v>
      </c>
      <c r="H240">
        <v>153</v>
      </c>
      <c r="J240">
        <v>0</v>
      </c>
      <c r="K240" s="4">
        <v>0.30731481481481482</v>
      </c>
      <c r="L240" s="8">
        <f t="shared" si="56"/>
        <v>44553</v>
      </c>
      <c r="M240" s="7" t="str">
        <f t="shared" si="57"/>
        <v>TQQQ</v>
      </c>
      <c r="N240" s="7" t="str">
        <f t="shared" si="58"/>
        <v>매수</v>
      </c>
      <c r="O240" s="7">
        <f t="shared" si="59"/>
        <v>146.29</v>
      </c>
      <c r="P240" s="7">
        <f t="shared" si="60"/>
        <v>1</v>
      </c>
      <c r="Q240" s="7">
        <f t="shared" si="61"/>
        <v>0</v>
      </c>
      <c r="R240" s="7">
        <f t="shared" si="55"/>
        <v>146.29</v>
      </c>
      <c r="S240" s="7">
        <f t="shared" si="62"/>
        <v>0</v>
      </c>
      <c r="T240" s="7">
        <f t="shared" si="63"/>
        <v>153</v>
      </c>
      <c r="U240" s="8">
        <f t="shared" si="64"/>
        <v>44553</v>
      </c>
      <c r="V240" s="7">
        <f>O240/2</f>
        <v>73.144999999999996</v>
      </c>
      <c r="W240" s="6">
        <f>P240*2</f>
        <v>2</v>
      </c>
      <c r="X240" s="6">
        <f>V240*W240</f>
        <v>146.29</v>
      </c>
    </row>
    <row r="241" spans="1:24" hidden="1" x14ac:dyDescent="0.3">
      <c r="A241" t="s">
        <v>36</v>
      </c>
      <c r="B241" t="s">
        <v>37</v>
      </c>
      <c r="E241">
        <v>146.29</v>
      </c>
      <c r="F241">
        <v>146.38999999999999</v>
      </c>
      <c r="G241">
        <v>0.1</v>
      </c>
      <c r="H241">
        <v>0</v>
      </c>
      <c r="J241">
        <v>0</v>
      </c>
      <c r="K241">
        <v>0</v>
      </c>
      <c r="L241" s="8" t="str">
        <f t="shared" si="56"/>
        <v>-</v>
      </c>
      <c r="M241" s="7" t="str">
        <f t="shared" si="57"/>
        <v>-</v>
      </c>
      <c r="N241" s="7" t="str">
        <f t="shared" si="58"/>
        <v>-</v>
      </c>
      <c r="O241" s="7" t="str">
        <f t="shared" si="59"/>
        <v>-</v>
      </c>
      <c r="P241" s="7" t="str">
        <f t="shared" si="60"/>
        <v>-</v>
      </c>
      <c r="Q241" s="7" t="str">
        <f t="shared" si="61"/>
        <v>-</v>
      </c>
      <c r="R241" s="7" t="str">
        <f t="shared" si="55"/>
        <v>-</v>
      </c>
      <c r="S241" s="7" t="str">
        <f t="shared" si="62"/>
        <v>-</v>
      </c>
      <c r="T241" s="7" t="str">
        <f t="shared" si="63"/>
        <v>-</v>
      </c>
      <c r="U241" s="8" t="str">
        <f t="shared" si="64"/>
        <v>-</v>
      </c>
    </row>
    <row r="242" spans="1:24" hidden="1" x14ac:dyDescent="0.3">
      <c r="A242" s="2">
        <v>44571</v>
      </c>
      <c r="B242" t="s">
        <v>33</v>
      </c>
      <c r="C242" t="s">
        <v>29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 t="s">
        <v>30</v>
      </c>
      <c r="L242" s="8" t="str">
        <f t="shared" si="56"/>
        <v>-</v>
      </c>
      <c r="M242" s="7" t="str">
        <f t="shared" si="57"/>
        <v>-</v>
      </c>
      <c r="N242" s="7" t="str">
        <f t="shared" si="58"/>
        <v>-</v>
      </c>
      <c r="O242" s="7" t="str">
        <f t="shared" si="59"/>
        <v>-</v>
      </c>
      <c r="P242" s="7" t="str">
        <f t="shared" si="60"/>
        <v>-</v>
      </c>
      <c r="Q242" s="7" t="str">
        <f t="shared" si="61"/>
        <v>-</v>
      </c>
      <c r="R242" s="7" t="str">
        <f t="shared" si="55"/>
        <v>-</v>
      </c>
      <c r="S242" s="7" t="str">
        <f t="shared" si="62"/>
        <v>-</v>
      </c>
      <c r="T242" s="7" t="str">
        <f t="shared" si="63"/>
        <v>-</v>
      </c>
      <c r="U242" s="8" t="str">
        <f t="shared" si="64"/>
        <v>-</v>
      </c>
    </row>
    <row r="243" spans="1:24" x14ac:dyDescent="0.3">
      <c r="A243" s="6" t="s">
        <v>34</v>
      </c>
      <c r="B243" t="s">
        <v>35</v>
      </c>
      <c r="C243">
        <v>149.35</v>
      </c>
      <c r="E243">
        <v>0</v>
      </c>
      <c r="F243">
        <v>875.76</v>
      </c>
      <c r="H243">
        <v>154</v>
      </c>
      <c r="J243">
        <v>0</v>
      </c>
      <c r="K243" s="4">
        <v>0.30812499999999998</v>
      </c>
      <c r="L243" s="8">
        <f t="shared" si="56"/>
        <v>44571</v>
      </c>
      <c r="M243" s="7" t="str">
        <f t="shared" si="57"/>
        <v>TQQQ</v>
      </c>
      <c r="N243" s="7" t="str">
        <f t="shared" si="58"/>
        <v>매수</v>
      </c>
      <c r="O243" s="7">
        <f t="shared" si="59"/>
        <v>149.35</v>
      </c>
      <c r="P243" s="7">
        <f t="shared" si="60"/>
        <v>1</v>
      </c>
      <c r="Q243" s="7">
        <f t="shared" si="61"/>
        <v>0</v>
      </c>
      <c r="R243" s="7">
        <f t="shared" si="55"/>
        <v>149.35</v>
      </c>
      <c r="S243" s="7">
        <f t="shared" si="62"/>
        <v>0</v>
      </c>
      <c r="T243" s="7">
        <f t="shared" si="63"/>
        <v>154</v>
      </c>
      <c r="U243" s="8">
        <f t="shared" si="64"/>
        <v>44571</v>
      </c>
      <c r="V243" s="7">
        <f>O243/2</f>
        <v>74.674999999999997</v>
      </c>
      <c r="W243" s="6">
        <f>P243*2</f>
        <v>2</v>
      </c>
      <c r="X243" s="6">
        <f>V243*W243</f>
        <v>149.35</v>
      </c>
    </row>
    <row r="244" spans="1:24" hidden="1" x14ac:dyDescent="0.3">
      <c r="A244" t="s">
        <v>36</v>
      </c>
      <c r="B244" t="s">
        <v>37</v>
      </c>
      <c r="E244">
        <v>149.35</v>
      </c>
      <c r="F244">
        <v>149.44999999999999</v>
      </c>
      <c r="G244">
        <v>0.1</v>
      </c>
      <c r="H244">
        <v>0</v>
      </c>
      <c r="J244">
        <v>0</v>
      </c>
      <c r="K244">
        <v>0</v>
      </c>
      <c r="L244" s="8" t="str">
        <f t="shared" si="56"/>
        <v>-</v>
      </c>
      <c r="M244" s="7" t="str">
        <f t="shared" si="57"/>
        <v>-</v>
      </c>
      <c r="N244" s="7" t="str">
        <f t="shared" si="58"/>
        <v>-</v>
      </c>
      <c r="O244" s="7" t="str">
        <f t="shared" si="59"/>
        <v>-</v>
      </c>
      <c r="P244" s="7" t="str">
        <f t="shared" si="60"/>
        <v>-</v>
      </c>
      <c r="Q244" s="7" t="str">
        <f t="shared" si="61"/>
        <v>-</v>
      </c>
      <c r="R244" s="7" t="str">
        <f t="shared" si="55"/>
        <v>-</v>
      </c>
      <c r="S244" s="7" t="str">
        <f t="shared" si="62"/>
        <v>-</v>
      </c>
      <c r="T244" s="7" t="str">
        <f t="shared" si="63"/>
        <v>-</v>
      </c>
      <c r="U244" s="8" t="str">
        <f t="shared" si="64"/>
        <v>-</v>
      </c>
    </row>
    <row r="245" spans="1:24" hidden="1" x14ac:dyDescent="0.3">
      <c r="A245" s="2">
        <v>44571</v>
      </c>
      <c r="B245" t="s">
        <v>33</v>
      </c>
      <c r="C245" t="s">
        <v>29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30</v>
      </c>
      <c r="L245" s="8" t="str">
        <f t="shared" si="56"/>
        <v>-</v>
      </c>
      <c r="M245" s="7" t="str">
        <f t="shared" si="57"/>
        <v>-</v>
      </c>
      <c r="N245" s="7" t="str">
        <f t="shared" si="58"/>
        <v>-</v>
      </c>
      <c r="O245" s="7" t="str">
        <f t="shared" si="59"/>
        <v>-</v>
      </c>
      <c r="P245" s="7" t="str">
        <f t="shared" si="60"/>
        <v>-</v>
      </c>
      <c r="Q245" s="7" t="str">
        <f t="shared" si="61"/>
        <v>-</v>
      </c>
      <c r="R245" s="7" t="str">
        <f t="shared" si="55"/>
        <v>-</v>
      </c>
      <c r="S245" s="7" t="str">
        <f t="shared" si="62"/>
        <v>-</v>
      </c>
      <c r="T245" s="7" t="str">
        <f t="shared" si="63"/>
        <v>-</v>
      </c>
      <c r="U245" s="8" t="str">
        <f t="shared" si="64"/>
        <v>-</v>
      </c>
    </row>
    <row r="246" spans="1:24" x14ac:dyDescent="0.3">
      <c r="A246" s="6" t="s">
        <v>34</v>
      </c>
      <c r="B246" t="s">
        <v>35</v>
      </c>
      <c r="C246">
        <v>149.35</v>
      </c>
      <c r="E246">
        <v>0</v>
      </c>
      <c r="F246">
        <v>726.31</v>
      </c>
      <c r="H246">
        <v>155</v>
      </c>
      <c r="J246">
        <v>0</v>
      </c>
      <c r="K246" s="4">
        <v>0.30812499999999998</v>
      </c>
      <c r="L246" s="8">
        <f t="shared" si="56"/>
        <v>44571</v>
      </c>
      <c r="M246" s="7" t="str">
        <f t="shared" si="57"/>
        <v>TQQQ</v>
      </c>
      <c r="N246" s="7" t="str">
        <f t="shared" si="58"/>
        <v>매수</v>
      </c>
      <c r="O246" s="7">
        <f t="shared" si="59"/>
        <v>149.35</v>
      </c>
      <c r="P246" s="7">
        <f t="shared" si="60"/>
        <v>1</v>
      </c>
      <c r="Q246" s="7">
        <f t="shared" si="61"/>
        <v>0</v>
      </c>
      <c r="R246" s="7">
        <f t="shared" si="55"/>
        <v>149.35</v>
      </c>
      <c r="S246" s="7">
        <f t="shared" si="62"/>
        <v>0</v>
      </c>
      <c r="T246" s="7">
        <f t="shared" si="63"/>
        <v>155</v>
      </c>
      <c r="U246" s="8">
        <f t="shared" si="64"/>
        <v>44571</v>
      </c>
      <c r="V246" s="7">
        <f>O246/2</f>
        <v>74.674999999999997</v>
      </c>
      <c r="W246" s="6">
        <f>P246*2</f>
        <v>2</v>
      </c>
      <c r="X246" s="6">
        <f>V246*W246</f>
        <v>149.35</v>
      </c>
    </row>
    <row r="247" spans="1:24" hidden="1" x14ac:dyDescent="0.3">
      <c r="A247" t="s">
        <v>36</v>
      </c>
      <c r="B247" t="s">
        <v>37</v>
      </c>
      <c r="E247">
        <v>149.35</v>
      </c>
      <c r="F247">
        <v>149.44999999999999</v>
      </c>
      <c r="G247">
        <v>0.1</v>
      </c>
      <c r="H247">
        <v>0</v>
      </c>
      <c r="J247">
        <v>0</v>
      </c>
      <c r="K247">
        <v>0</v>
      </c>
      <c r="L247" s="8" t="str">
        <f t="shared" si="56"/>
        <v>-</v>
      </c>
      <c r="M247" s="7" t="str">
        <f t="shared" si="57"/>
        <v>-</v>
      </c>
      <c r="N247" s="7" t="str">
        <f t="shared" si="58"/>
        <v>-</v>
      </c>
      <c r="O247" s="7" t="str">
        <f t="shared" si="59"/>
        <v>-</v>
      </c>
      <c r="P247" s="7" t="str">
        <f t="shared" si="60"/>
        <v>-</v>
      </c>
      <c r="Q247" s="7" t="str">
        <f t="shared" si="61"/>
        <v>-</v>
      </c>
      <c r="R247" s="7" t="str">
        <f t="shared" si="55"/>
        <v>-</v>
      </c>
      <c r="S247" s="7" t="str">
        <f t="shared" si="62"/>
        <v>-</v>
      </c>
      <c r="T247" s="7" t="str">
        <f t="shared" si="63"/>
        <v>-</v>
      </c>
      <c r="U247" s="8" t="str">
        <f t="shared" si="64"/>
        <v>-</v>
      </c>
    </row>
    <row r="248" spans="1:24" hidden="1" x14ac:dyDescent="0.3">
      <c r="A248" s="2">
        <v>44571</v>
      </c>
      <c r="B248" t="s">
        <v>33</v>
      </c>
      <c r="C248" t="s">
        <v>29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 t="s">
        <v>30</v>
      </c>
      <c r="L248" s="8" t="str">
        <f t="shared" si="56"/>
        <v>-</v>
      </c>
      <c r="M248" s="7" t="str">
        <f t="shared" si="57"/>
        <v>-</v>
      </c>
      <c r="N248" s="7" t="str">
        <f t="shared" si="58"/>
        <v>-</v>
      </c>
      <c r="O248" s="7" t="str">
        <f t="shared" si="59"/>
        <v>-</v>
      </c>
      <c r="P248" s="7" t="str">
        <f t="shared" si="60"/>
        <v>-</v>
      </c>
      <c r="Q248" s="7" t="str">
        <f t="shared" si="61"/>
        <v>-</v>
      </c>
      <c r="R248" s="7" t="str">
        <f t="shared" si="55"/>
        <v>-</v>
      </c>
      <c r="S248" s="7" t="str">
        <f t="shared" si="62"/>
        <v>-</v>
      </c>
      <c r="T248" s="7" t="str">
        <f t="shared" si="63"/>
        <v>-</v>
      </c>
      <c r="U248" s="8" t="str">
        <f t="shared" si="64"/>
        <v>-</v>
      </c>
    </row>
    <row r="249" spans="1:24" x14ac:dyDescent="0.3">
      <c r="A249" s="6" t="s">
        <v>34</v>
      </c>
      <c r="B249" t="s">
        <v>35</v>
      </c>
      <c r="C249">
        <v>149.35</v>
      </c>
      <c r="E249">
        <v>0</v>
      </c>
      <c r="F249">
        <v>576.86</v>
      </c>
      <c r="H249">
        <v>156</v>
      </c>
      <c r="J249">
        <v>0</v>
      </c>
      <c r="K249" s="4">
        <v>0.30812499999999998</v>
      </c>
      <c r="L249" s="8">
        <f t="shared" si="56"/>
        <v>44571</v>
      </c>
      <c r="M249" s="7" t="str">
        <f t="shared" si="57"/>
        <v>TQQQ</v>
      </c>
      <c r="N249" s="7" t="str">
        <f t="shared" si="58"/>
        <v>매수</v>
      </c>
      <c r="O249" s="7">
        <f t="shared" si="59"/>
        <v>149.35</v>
      </c>
      <c r="P249" s="7">
        <f t="shared" si="60"/>
        <v>1</v>
      </c>
      <c r="Q249" s="7">
        <f t="shared" si="61"/>
        <v>0</v>
      </c>
      <c r="R249" s="7">
        <f t="shared" si="55"/>
        <v>149.35</v>
      </c>
      <c r="S249" s="7">
        <f t="shared" si="62"/>
        <v>0</v>
      </c>
      <c r="T249" s="7">
        <f t="shared" si="63"/>
        <v>156</v>
      </c>
      <c r="U249" s="8">
        <f t="shared" si="64"/>
        <v>44571</v>
      </c>
      <c r="V249" s="7">
        <f>O249/2</f>
        <v>74.674999999999997</v>
      </c>
      <c r="W249" s="6">
        <f>P249*2</f>
        <v>2</v>
      </c>
      <c r="X249" s="6">
        <f>V249*W249</f>
        <v>149.35</v>
      </c>
    </row>
    <row r="250" spans="1:24" hidden="1" x14ac:dyDescent="0.3">
      <c r="A250" t="s">
        <v>36</v>
      </c>
      <c r="B250" t="s">
        <v>37</v>
      </c>
      <c r="E250">
        <v>149.35</v>
      </c>
      <c r="F250">
        <v>149.44999999999999</v>
      </c>
      <c r="G250">
        <v>0.1</v>
      </c>
      <c r="H250">
        <v>0</v>
      </c>
      <c r="J250">
        <v>0</v>
      </c>
      <c r="K250">
        <v>0</v>
      </c>
      <c r="L250" s="8" t="str">
        <f t="shared" si="56"/>
        <v>-</v>
      </c>
      <c r="M250" s="7" t="str">
        <f t="shared" si="57"/>
        <v>-</v>
      </c>
      <c r="N250" s="7" t="str">
        <f t="shared" si="58"/>
        <v>-</v>
      </c>
      <c r="O250" s="7" t="str">
        <f t="shared" si="59"/>
        <v>-</v>
      </c>
      <c r="P250" s="7" t="str">
        <f t="shared" si="60"/>
        <v>-</v>
      </c>
      <c r="Q250" s="7" t="str">
        <f t="shared" si="61"/>
        <v>-</v>
      </c>
      <c r="R250" s="7" t="str">
        <f t="shared" si="55"/>
        <v>-</v>
      </c>
      <c r="S250" s="7" t="str">
        <f t="shared" si="62"/>
        <v>-</v>
      </c>
      <c r="T250" s="7" t="str">
        <f t="shared" si="63"/>
        <v>-</v>
      </c>
      <c r="U250" s="8" t="str">
        <f t="shared" si="64"/>
        <v>-</v>
      </c>
    </row>
    <row r="251" spans="1:24" hidden="1" x14ac:dyDescent="0.3">
      <c r="A251" s="2">
        <v>44571</v>
      </c>
      <c r="B251" t="s">
        <v>33</v>
      </c>
      <c r="C251" t="s">
        <v>29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 t="s">
        <v>30</v>
      </c>
      <c r="L251" s="8" t="str">
        <f t="shared" si="56"/>
        <v>-</v>
      </c>
      <c r="M251" s="7" t="str">
        <f t="shared" si="57"/>
        <v>-</v>
      </c>
      <c r="N251" s="7" t="str">
        <f t="shared" si="58"/>
        <v>-</v>
      </c>
      <c r="O251" s="7" t="str">
        <f t="shared" si="59"/>
        <v>-</v>
      </c>
      <c r="P251" s="7" t="str">
        <f t="shared" si="60"/>
        <v>-</v>
      </c>
      <c r="Q251" s="7" t="str">
        <f t="shared" si="61"/>
        <v>-</v>
      </c>
      <c r="R251" s="7" t="str">
        <f t="shared" si="55"/>
        <v>-</v>
      </c>
      <c r="S251" s="7" t="str">
        <f t="shared" si="62"/>
        <v>-</v>
      </c>
      <c r="T251" s="7" t="str">
        <f t="shared" si="63"/>
        <v>-</v>
      </c>
      <c r="U251" s="8" t="str">
        <f t="shared" si="64"/>
        <v>-</v>
      </c>
    </row>
    <row r="252" spans="1:24" x14ac:dyDescent="0.3">
      <c r="A252" s="6" t="s">
        <v>34</v>
      </c>
      <c r="B252" t="s">
        <v>35</v>
      </c>
      <c r="C252">
        <v>149.35</v>
      </c>
      <c r="E252">
        <v>0</v>
      </c>
      <c r="F252">
        <v>427.41</v>
      </c>
      <c r="H252">
        <v>157</v>
      </c>
      <c r="J252">
        <v>0</v>
      </c>
      <c r="K252" s="4">
        <v>0.30812499999999998</v>
      </c>
      <c r="L252" s="8">
        <f t="shared" si="56"/>
        <v>44571</v>
      </c>
      <c r="M252" s="7" t="str">
        <f t="shared" si="57"/>
        <v>TQQQ</v>
      </c>
      <c r="N252" s="7" t="str">
        <f t="shared" si="58"/>
        <v>매수</v>
      </c>
      <c r="O252" s="7">
        <f t="shared" si="59"/>
        <v>149.35</v>
      </c>
      <c r="P252" s="7">
        <f t="shared" si="60"/>
        <v>1</v>
      </c>
      <c r="Q252" s="7">
        <f t="shared" si="61"/>
        <v>0</v>
      </c>
      <c r="R252" s="7">
        <f t="shared" si="55"/>
        <v>149.35</v>
      </c>
      <c r="S252" s="7">
        <f t="shared" si="62"/>
        <v>0</v>
      </c>
      <c r="T252" s="7">
        <f t="shared" si="63"/>
        <v>157</v>
      </c>
      <c r="U252" s="8">
        <f t="shared" si="64"/>
        <v>44571</v>
      </c>
      <c r="V252" s="7">
        <f>O252/2</f>
        <v>74.674999999999997</v>
      </c>
      <c r="W252" s="6">
        <f>P252*2</f>
        <v>2</v>
      </c>
      <c r="X252" s="6">
        <f>V252*W252</f>
        <v>149.35</v>
      </c>
    </row>
    <row r="253" spans="1:24" hidden="1" x14ac:dyDescent="0.3">
      <c r="A253" t="s">
        <v>36</v>
      </c>
      <c r="B253" t="s">
        <v>37</v>
      </c>
      <c r="E253">
        <v>149.35</v>
      </c>
      <c r="F253">
        <v>149.44999999999999</v>
      </c>
      <c r="G253">
        <v>0.1</v>
      </c>
      <c r="H253">
        <v>0</v>
      </c>
      <c r="J253">
        <v>0</v>
      </c>
      <c r="K253">
        <v>0</v>
      </c>
      <c r="L253" s="8" t="str">
        <f t="shared" si="56"/>
        <v>-</v>
      </c>
      <c r="M253" s="7" t="str">
        <f t="shared" si="57"/>
        <v>-</v>
      </c>
      <c r="N253" s="7" t="str">
        <f t="shared" si="58"/>
        <v>-</v>
      </c>
      <c r="O253" s="7" t="str">
        <f t="shared" si="59"/>
        <v>-</v>
      </c>
      <c r="P253" s="7" t="str">
        <f t="shared" si="60"/>
        <v>-</v>
      </c>
      <c r="Q253" s="7" t="str">
        <f t="shared" si="61"/>
        <v>-</v>
      </c>
      <c r="R253" s="7" t="str">
        <f t="shared" si="55"/>
        <v>-</v>
      </c>
      <c r="S253" s="7" t="str">
        <f t="shared" si="62"/>
        <v>-</v>
      </c>
      <c r="T253" s="7" t="str">
        <f t="shared" si="63"/>
        <v>-</v>
      </c>
      <c r="U253" s="8" t="str">
        <f t="shared" si="64"/>
        <v>-</v>
      </c>
    </row>
    <row r="254" spans="1:24" hidden="1" x14ac:dyDescent="0.3">
      <c r="A254" s="2">
        <v>44571</v>
      </c>
      <c r="B254" t="s">
        <v>33</v>
      </c>
      <c r="C254" t="s">
        <v>29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 t="s">
        <v>30</v>
      </c>
      <c r="L254" s="8" t="str">
        <f t="shared" si="56"/>
        <v>-</v>
      </c>
      <c r="M254" s="7" t="str">
        <f t="shared" si="57"/>
        <v>-</v>
      </c>
      <c r="N254" s="7" t="str">
        <f t="shared" si="58"/>
        <v>-</v>
      </c>
      <c r="O254" s="7" t="str">
        <f t="shared" si="59"/>
        <v>-</v>
      </c>
      <c r="P254" s="7" t="str">
        <f t="shared" si="60"/>
        <v>-</v>
      </c>
      <c r="Q254" s="7" t="str">
        <f t="shared" si="61"/>
        <v>-</v>
      </c>
      <c r="R254" s="7" t="str">
        <f t="shared" si="55"/>
        <v>-</v>
      </c>
      <c r="S254" s="7" t="str">
        <f t="shared" si="62"/>
        <v>-</v>
      </c>
      <c r="T254" s="7" t="str">
        <f t="shared" si="63"/>
        <v>-</v>
      </c>
      <c r="U254" s="8" t="str">
        <f t="shared" si="64"/>
        <v>-</v>
      </c>
    </row>
    <row r="255" spans="1:24" x14ac:dyDescent="0.3">
      <c r="A255" s="6" t="s">
        <v>34</v>
      </c>
      <c r="B255" t="s">
        <v>35</v>
      </c>
      <c r="C255">
        <v>149.35</v>
      </c>
      <c r="E255">
        <v>0</v>
      </c>
      <c r="F255">
        <v>277.95999999999998</v>
      </c>
      <c r="H255">
        <v>158</v>
      </c>
      <c r="J255">
        <v>0</v>
      </c>
      <c r="K255" s="4">
        <v>0.30812499999999998</v>
      </c>
      <c r="L255" s="8">
        <f t="shared" si="56"/>
        <v>44571</v>
      </c>
      <c r="M255" s="7" t="str">
        <f t="shared" si="57"/>
        <v>TQQQ</v>
      </c>
      <c r="N255" s="7" t="str">
        <f t="shared" si="58"/>
        <v>매수</v>
      </c>
      <c r="O255" s="7">
        <f t="shared" si="59"/>
        <v>149.35</v>
      </c>
      <c r="P255" s="7">
        <f t="shared" si="60"/>
        <v>1</v>
      </c>
      <c r="Q255" s="7">
        <f t="shared" si="61"/>
        <v>0</v>
      </c>
      <c r="R255" s="7">
        <f t="shared" si="55"/>
        <v>149.35</v>
      </c>
      <c r="S255" s="7">
        <f t="shared" si="62"/>
        <v>0</v>
      </c>
      <c r="T255" s="7">
        <f t="shared" si="63"/>
        <v>158</v>
      </c>
      <c r="U255" s="8">
        <f t="shared" si="64"/>
        <v>44571</v>
      </c>
      <c r="V255" s="7">
        <f>O255/2</f>
        <v>74.674999999999997</v>
      </c>
      <c r="W255" s="6">
        <f>P255*2</f>
        <v>2</v>
      </c>
      <c r="X255" s="6">
        <f>V255*W255</f>
        <v>149.35</v>
      </c>
    </row>
    <row r="256" spans="1:24" hidden="1" x14ac:dyDescent="0.3">
      <c r="A256" t="s">
        <v>36</v>
      </c>
      <c r="B256" t="s">
        <v>37</v>
      </c>
      <c r="E256">
        <v>149.35</v>
      </c>
      <c r="F256">
        <v>149.44999999999999</v>
      </c>
      <c r="G256">
        <v>0.1</v>
      </c>
      <c r="H256">
        <v>0</v>
      </c>
      <c r="J256">
        <v>0</v>
      </c>
      <c r="K256">
        <v>0</v>
      </c>
      <c r="L256" s="8" t="str">
        <f t="shared" si="56"/>
        <v>-</v>
      </c>
      <c r="M256" s="7" t="str">
        <f t="shared" si="57"/>
        <v>-</v>
      </c>
      <c r="N256" s="7" t="str">
        <f t="shared" si="58"/>
        <v>-</v>
      </c>
      <c r="O256" s="7" t="str">
        <f t="shared" si="59"/>
        <v>-</v>
      </c>
      <c r="P256" s="7" t="str">
        <f t="shared" si="60"/>
        <v>-</v>
      </c>
      <c r="Q256" s="7" t="str">
        <f t="shared" si="61"/>
        <v>-</v>
      </c>
      <c r="R256" s="7" t="str">
        <f t="shared" si="55"/>
        <v>-</v>
      </c>
      <c r="S256" s="7" t="str">
        <f t="shared" si="62"/>
        <v>-</v>
      </c>
      <c r="T256" s="7" t="str">
        <f t="shared" si="63"/>
        <v>-</v>
      </c>
      <c r="U256" s="8" t="str">
        <f t="shared" si="64"/>
        <v>-</v>
      </c>
    </row>
    <row r="257" spans="1:24" hidden="1" x14ac:dyDescent="0.3">
      <c r="A257" s="2">
        <v>44571</v>
      </c>
      <c r="B257" t="s">
        <v>28</v>
      </c>
      <c r="C257" t="s">
        <v>29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 t="s">
        <v>30</v>
      </c>
      <c r="L257" s="8" t="str">
        <f t="shared" si="56"/>
        <v>-</v>
      </c>
      <c r="M257" s="7" t="str">
        <f t="shared" si="57"/>
        <v>-</v>
      </c>
      <c r="N257" s="7" t="str">
        <f t="shared" si="58"/>
        <v>-</v>
      </c>
      <c r="O257" s="7" t="str">
        <f t="shared" si="59"/>
        <v>-</v>
      </c>
      <c r="P257" s="7" t="str">
        <f t="shared" si="60"/>
        <v>-</v>
      </c>
      <c r="Q257" s="7" t="str">
        <f t="shared" si="61"/>
        <v>-</v>
      </c>
      <c r="R257" s="7" t="str">
        <f t="shared" si="55"/>
        <v>-</v>
      </c>
      <c r="S257" s="7" t="str">
        <f t="shared" si="62"/>
        <v>-</v>
      </c>
      <c r="T257" s="7" t="str">
        <f t="shared" si="63"/>
        <v>-</v>
      </c>
      <c r="U257" s="8" t="str">
        <f t="shared" si="64"/>
        <v>-</v>
      </c>
    </row>
    <row r="258" spans="1:24" hidden="1" x14ac:dyDescent="0.3">
      <c r="B258" t="s">
        <v>31</v>
      </c>
      <c r="C258">
        <v>0</v>
      </c>
      <c r="E258">
        <v>3</v>
      </c>
      <c r="F258" s="3">
        <v>1277.96</v>
      </c>
      <c r="H258">
        <v>0</v>
      </c>
      <c r="J258">
        <v>0</v>
      </c>
      <c r="K258" s="4">
        <v>0.8059722222222222</v>
      </c>
      <c r="L258" s="8" t="str">
        <f t="shared" si="56"/>
        <v>-</v>
      </c>
      <c r="M258" s="7" t="str">
        <f t="shared" si="57"/>
        <v>-</v>
      </c>
      <c r="N258" s="7" t="str">
        <f t="shared" si="58"/>
        <v>-</v>
      </c>
      <c r="O258" s="7" t="str">
        <f t="shared" si="59"/>
        <v>-</v>
      </c>
      <c r="P258" s="7" t="str">
        <f t="shared" si="60"/>
        <v>-</v>
      </c>
      <c r="Q258" s="7" t="str">
        <f t="shared" si="61"/>
        <v>-</v>
      </c>
      <c r="R258" s="7" t="str">
        <f t="shared" si="55"/>
        <v>-</v>
      </c>
      <c r="S258" s="7" t="str">
        <f t="shared" si="62"/>
        <v>-</v>
      </c>
      <c r="T258" s="7" t="str">
        <f t="shared" si="63"/>
        <v>-</v>
      </c>
      <c r="U258" s="8" t="str">
        <f t="shared" si="64"/>
        <v>-</v>
      </c>
    </row>
    <row r="259" spans="1:24" hidden="1" x14ac:dyDescent="0.3">
      <c r="E259" s="3">
        <v>1000</v>
      </c>
      <c r="F259" s="3">
        <v>1000</v>
      </c>
      <c r="G259">
        <v>0</v>
      </c>
      <c r="H259">
        <v>0</v>
      </c>
      <c r="J259">
        <v>0</v>
      </c>
      <c r="K259">
        <v>0</v>
      </c>
      <c r="L259" s="8" t="str">
        <f t="shared" si="56"/>
        <v>-</v>
      </c>
      <c r="M259" s="7" t="str">
        <f t="shared" si="57"/>
        <v>-</v>
      </c>
      <c r="N259" s="7" t="str">
        <f t="shared" si="58"/>
        <v>-</v>
      </c>
      <c r="O259" s="7" t="str">
        <f t="shared" si="59"/>
        <v>-</v>
      </c>
      <c r="P259" s="7" t="str">
        <f t="shared" si="60"/>
        <v>-</v>
      </c>
      <c r="Q259" s="7" t="str">
        <f t="shared" si="61"/>
        <v>-</v>
      </c>
      <c r="R259" s="7" t="str">
        <f t="shared" si="55"/>
        <v>-</v>
      </c>
      <c r="S259" s="7" t="str">
        <f t="shared" si="62"/>
        <v>-</v>
      </c>
      <c r="T259" s="7" t="str">
        <f t="shared" si="63"/>
        <v>-</v>
      </c>
      <c r="U259" s="8" t="str">
        <f t="shared" si="64"/>
        <v>-</v>
      </c>
    </row>
    <row r="260" spans="1:24" hidden="1" x14ac:dyDescent="0.3">
      <c r="A260" s="2">
        <v>44571</v>
      </c>
      <c r="B260" t="s">
        <v>28</v>
      </c>
      <c r="C260" t="s">
        <v>29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 t="s">
        <v>30</v>
      </c>
      <c r="L260" s="8" t="str">
        <f t="shared" si="56"/>
        <v>-</v>
      </c>
      <c r="M260" s="7" t="str">
        <f t="shared" si="57"/>
        <v>-</v>
      </c>
      <c r="N260" s="7" t="str">
        <f t="shared" si="58"/>
        <v>-</v>
      </c>
      <c r="O260" s="7" t="str">
        <f t="shared" si="59"/>
        <v>-</v>
      </c>
      <c r="P260" s="7" t="str">
        <f t="shared" si="60"/>
        <v>-</v>
      </c>
      <c r="Q260" s="7" t="str">
        <f t="shared" si="61"/>
        <v>-</v>
      </c>
      <c r="R260" s="7" t="str">
        <f t="shared" si="55"/>
        <v>-</v>
      </c>
      <c r="S260" s="7" t="str">
        <f t="shared" si="62"/>
        <v>-</v>
      </c>
      <c r="T260" s="7" t="str">
        <f t="shared" si="63"/>
        <v>-</v>
      </c>
      <c r="U260" s="8" t="str">
        <f t="shared" si="64"/>
        <v>-</v>
      </c>
    </row>
    <row r="261" spans="1:24" hidden="1" x14ac:dyDescent="0.3">
      <c r="B261" t="s">
        <v>31</v>
      </c>
      <c r="C261">
        <v>0</v>
      </c>
      <c r="E261">
        <v>3</v>
      </c>
      <c r="F261" s="3">
        <v>4183.5200000000004</v>
      </c>
      <c r="H261">
        <v>0</v>
      </c>
      <c r="J261">
        <v>0</v>
      </c>
      <c r="K261" s="4">
        <v>0.9848958333333333</v>
      </c>
      <c r="L261" s="8" t="str">
        <f t="shared" si="56"/>
        <v>-</v>
      </c>
      <c r="M261" s="7" t="str">
        <f t="shared" si="57"/>
        <v>-</v>
      </c>
      <c r="N261" s="7" t="str">
        <f t="shared" si="58"/>
        <v>-</v>
      </c>
      <c r="O261" s="7" t="str">
        <f t="shared" si="59"/>
        <v>-</v>
      </c>
      <c r="P261" s="7" t="str">
        <f t="shared" si="60"/>
        <v>-</v>
      </c>
      <c r="Q261" s="7" t="str">
        <f t="shared" si="61"/>
        <v>-</v>
      </c>
      <c r="R261" s="7" t="str">
        <f t="shared" si="55"/>
        <v>-</v>
      </c>
      <c r="S261" s="7" t="str">
        <f t="shared" si="62"/>
        <v>-</v>
      </c>
      <c r="T261" s="7" t="str">
        <f t="shared" si="63"/>
        <v>-</v>
      </c>
      <c r="U261" s="8" t="str">
        <f t="shared" si="64"/>
        <v>-</v>
      </c>
    </row>
    <row r="262" spans="1:24" hidden="1" x14ac:dyDescent="0.3">
      <c r="E262" s="3">
        <v>2905.56</v>
      </c>
      <c r="F262" s="3">
        <v>2905.56</v>
      </c>
      <c r="G262">
        <v>0</v>
      </c>
      <c r="H262">
        <v>0</v>
      </c>
      <c r="J262">
        <v>0</v>
      </c>
      <c r="K262">
        <v>0</v>
      </c>
      <c r="L262" s="8" t="str">
        <f t="shared" si="56"/>
        <v>-</v>
      </c>
      <c r="M262" s="7" t="str">
        <f t="shared" si="57"/>
        <v>-</v>
      </c>
      <c r="N262" s="7" t="str">
        <f t="shared" si="58"/>
        <v>-</v>
      </c>
      <c r="O262" s="7" t="str">
        <f t="shared" si="59"/>
        <v>-</v>
      </c>
      <c r="P262" s="7" t="str">
        <f t="shared" si="60"/>
        <v>-</v>
      </c>
      <c r="Q262" s="7" t="str">
        <f t="shared" si="61"/>
        <v>-</v>
      </c>
      <c r="R262" s="7" t="str">
        <f t="shared" si="55"/>
        <v>-</v>
      </c>
      <c r="S262" s="7" t="str">
        <f t="shared" si="62"/>
        <v>-</v>
      </c>
      <c r="T262" s="7" t="str">
        <f t="shared" si="63"/>
        <v>-</v>
      </c>
      <c r="U262" s="8" t="str">
        <f t="shared" si="64"/>
        <v>-</v>
      </c>
    </row>
    <row r="263" spans="1:24" hidden="1" x14ac:dyDescent="0.3">
      <c r="A263" s="2">
        <v>44571</v>
      </c>
      <c r="B263" t="s">
        <v>28</v>
      </c>
      <c r="C263" t="s">
        <v>29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 t="s">
        <v>30</v>
      </c>
      <c r="L263" s="8" t="str">
        <f t="shared" si="56"/>
        <v>-</v>
      </c>
      <c r="M263" s="7" t="str">
        <f t="shared" si="57"/>
        <v>-</v>
      </c>
      <c r="N263" s="7" t="str">
        <f t="shared" si="58"/>
        <v>-</v>
      </c>
      <c r="O263" s="7" t="str">
        <f t="shared" si="59"/>
        <v>-</v>
      </c>
      <c r="P263" s="7" t="str">
        <f t="shared" si="60"/>
        <v>-</v>
      </c>
      <c r="Q263" s="7" t="str">
        <f t="shared" si="61"/>
        <v>-</v>
      </c>
      <c r="R263" s="7" t="str">
        <f t="shared" si="55"/>
        <v>-</v>
      </c>
      <c r="S263" s="7" t="str">
        <f t="shared" si="62"/>
        <v>-</v>
      </c>
      <c r="T263" s="7" t="str">
        <f t="shared" si="63"/>
        <v>-</v>
      </c>
      <c r="U263" s="8" t="str">
        <f t="shared" si="64"/>
        <v>-</v>
      </c>
    </row>
    <row r="264" spans="1:24" hidden="1" x14ac:dyDescent="0.3">
      <c r="B264" t="s">
        <v>31</v>
      </c>
      <c r="C264">
        <v>0</v>
      </c>
      <c r="E264">
        <v>3</v>
      </c>
      <c r="F264" s="3">
        <v>5623.06</v>
      </c>
      <c r="H264">
        <v>0</v>
      </c>
      <c r="J264">
        <v>0</v>
      </c>
      <c r="K264" s="4">
        <v>0.98587962962962961</v>
      </c>
      <c r="L264" s="8" t="str">
        <f t="shared" si="56"/>
        <v>-</v>
      </c>
      <c r="M264" s="7" t="str">
        <f t="shared" si="57"/>
        <v>-</v>
      </c>
      <c r="N264" s="7" t="str">
        <f t="shared" si="58"/>
        <v>-</v>
      </c>
      <c r="O264" s="7" t="str">
        <f t="shared" si="59"/>
        <v>-</v>
      </c>
      <c r="P264" s="7" t="str">
        <f t="shared" si="60"/>
        <v>-</v>
      </c>
      <c r="Q264" s="7" t="str">
        <f t="shared" si="61"/>
        <v>-</v>
      </c>
      <c r="R264" s="7" t="str">
        <f t="shared" si="55"/>
        <v>-</v>
      </c>
      <c r="S264" s="7" t="str">
        <f t="shared" si="62"/>
        <v>-</v>
      </c>
      <c r="T264" s="7" t="str">
        <f t="shared" si="63"/>
        <v>-</v>
      </c>
      <c r="U264" s="8" t="str">
        <f t="shared" si="64"/>
        <v>-</v>
      </c>
    </row>
    <row r="265" spans="1:24" hidden="1" x14ac:dyDescent="0.3">
      <c r="E265" s="3">
        <v>1439.54</v>
      </c>
      <c r="F265" s="3">
        <v>1439.54</v>
      </c>
      <c r="G265">
        <v>0</v>
      </c>
      <c r="H265">
        <v>0</v>
      </c>
      <c r="J265">
        <v>0</v>
      </c>
      <c r="K265">
        <v>0</v>
      </c>
      <c r="L265" s="8" t="str">
        <f t="shared" si="56"/>
        <v>-</v>
      </c>
      <c r="M265" s="7" t="str">
        <f t="shared" si="57"/>
        <v>-</v>
      </c>
      <c r="N265" s="7" t="str">
        <f t="shared" si="58"/>
        <v>-</v>
      </c>
      <c r="O265" s="7" t="str">
        <f t="shared" si="59"/>
        <v>-</v>
      </c>
      <c r="P265" s="7" t="str">
        <f t="shared" si="60"/>
        <v>-</v>
      </c>
      <c r="Q265" s="7" t="str">
        <f t="shared" si="61"/>
        <v>-</v>
      </c>
      <c r="R265" s="7" t="str">
        <f t="shared" si="55"/>
        <v>-</v>
      </c>
      <c r="S265" s="7" t="str">
        <f t="shared" si="62"/>
        <v>-</v>
      </c>
      <c r="T265" s="7" t="str">
        <f t="shared" si="63"/>
        <v>-</v>
      </c>
      <c r="U265" s="8" t="str">
        <f t="shared" si="64"/>
        <v>-</v>
      </c>
    </row>
    <row r="266" spans="1:24" hidden="1" x14ac:dyDescent="0.3">
      <c r="A266" s="2">
        <v>44572</v>
      </c>
      <c r="B266" t="s">
        <v>33</v>
      </c>
      <c r="C266" t="s">
        <v>29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 t="s">
        <v>30</v>
      </c>
      <c r="L266" s="8" t="str">
        <f t="shared" si="56"/>
        <v>-</v>
      </c>
      <c r="M266" s="7" t="str">
        <f t="shared" si="57"/>
        <v>-</v>
      </c>
      <c r="N266" s="7" t="str">
        <f t="shared" si="58"/>
        <v>-</v>
      </c>
      <c r="O266" s="7" t="str">
        <f t="shared" si="59"/>
        <v>-</v>
      </c>
      <c r="P266" s="7" t="str">
        <f t="shared" si="60"/>
        <v>-</v>
      </c>
      <c r="Q266" s="7" t="str">
        <f t="shared" si="61"/>
        <v>-</v>
      </c>
      <c r="R266" s="7" t="str">
        <f t="shared" si="55"/>
        <v>-</v>
      </c>
      <c r="S266" s="7" t="str">
        <f t="shared" si="62"/>
        <v>-</v>
      </c>
      <c r="T266" s="7" t="str">
        <f t="shared" si="63"/>
        <v>-</v>
      </c>
      <c r="U266" s="8" t="str">
        <f t="shared" si="64"/>
        <v>-</v>
      </c>
    </row>
    <row r="267" spans="1:24" x14ac:dyDescent="0.3">
      <c r="A267" s="6" t="s">
        <v>34</v>
      </c>
      <c r="B267" t="s">
        <v>35</v>
      </c>
      <c r="C267">
        <v>148.94</v>
      </c>
      <c r="E267">
        <v>0</v>
      </c>
      <c r="F267" s="3">
        <v>5474.02</v>
      </c>
      <c r="H267">
        <v>159</v>
      </c>
      <c r="J267">
        <v>0</v>
      </c>
      <c r="K267" s="4">
        <v>0.30796296296296294</v>
      </c>
      <c r="L267" s="8">
        <f t="shared" si="56"/>
        <v>44572</v>
      </c>
      <c r="M267" s="7" t="str">
        <f t="shared" si="57"/>
        <v>TQQQ</v>
      </c>
      <c r="N267" s="7" t="str">
        <f t="shared" si="58"/>
        <v>매수</v>
      </c>
      <c r="O267" s="7">
        <f t="shared" si="59"/>
        <v>148.94</v>
      </c>
      <c r="P267" s="7">
        <f t="shared" si="60"/>
        <v>1</v>
      </c>
      <c r="Q267" s="7">
        <f t="shared" si="61"/>
        <v>0</v>
      </c>
      <c r="R267" s="7">
        <f t="shared" si="55"/>
        <v>148.94</v>
      </c>
      <c r="S267" s="7">
        <f t="shared" si="62"/>
        <v>0</v>
      </c>
      <c r="T267" s="7">
        <f t="shared" si="63"/>
        <v>159</v>
      </c>
      <c r="U267" s="8">
        <f t="shared" si="64"/>
        <v>44572</v>
      </c>
      <c r="V267" s="7">
        <f>O267/2</f>
        <v>74.47</v>
      </c>
      <c r="W267" s="6">
        <f>P267*2</f>
        <v>2</v>
      </c>
      <c r="X267" s="6">
        <f>V267*W267</f>
        <v>148.94</v>
      </c>
    </row>
    <row r="268" spans="1:24" hidden="1" x14ac:dyDescent="0.3">
      <c r="A268" t="s">
        <v>36</v>
      </c>
      <c r="B268" t="s">
        <v>37</v>
      </c>
      <c r="E268">
        <v>148.94</v>
      </c>
      <c r="F268">
        <v>149.04</v>
      </c>
      <c r="G268">
        <v>0.1</v>
      </c>
      <c r="H268">
        <v>0</v>
      </c>
      <c r="J268">
        <v>0</v>
      </c>
      <c r="K268">
        <v>0</v>
      </c>
      <c r="L268" s="8" t="str">
        <f t="shared" si="56"/>
        <v>-</v>
      </c>
      <c r="M268" s="7" t="str">
        <f t="shared" si="57"/>
        <v>-</v>
      </c>
      <c r="N268" s="7" t="str">
        <f t="shared" si="58"/>
        <v>-</v>
      </c>
      <c r="O268" s="7" t="str">
        <f t="shared" si="59"/>
        <v>-</v>
      </c>
      <c r="P268" s="7" t="str">
        <f t="shared" si="60"/>
        <v>-</v>
      </c>
      <c r="Q268" s="7" t="str">
        <f t="shared" si="61"/>
        <v>-</v>
      </c>
      <c r="R268" s="7" t="str">
        <f t="shared" si="55"/>
        <v>-</v>
      </c>
      <c r="S268" s="7" t="str">
        <f t="shared" si="62"/>
        <v>-</v>
      </c>
      <c r="T268" s="7" t="str">
        <f t="shared" si="63"/>
        <v>-</v>
      </c>
      <c r="U268" s="8" t="str">
        <f t="shared" si="64"/>
        <v>-</v>
      </c>
    </row>
    <row r="269" spans="1:24" hidden="1" x14ac:dyDescent="0.3">
      <c r="A269" s="2">
        <v>44574</v>
      </c>
      <c r="B269" t="s">
        <v>33</v>
      </c>
      <c r="C269" t="s">
        <v>29</v>
      </c>
      <c r="D269">
        <v>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 t="s">
        <v>30</v>
      </c>
      <c r="L269" s="8" t="str">
        <f t="shared" si="56"/>
        <v>-</v>
      </c>
      <c r="M269" s="7" t="str">
        <f t="shared" si="57"/>
        <v>-</v>
      </c>
      <c r="N269" s="7" t="str">
        <f t="shared" si="58"/>
        <v>-</v>
      </c>
      <c r="O269" s="7" t="str">
        <f t="shared" si="59"/>
        <v>-</v>
      </c>
      <c r="P269" s="7" t="str">
        <f t="shared" si="60"/>
        <v>-</v>
      </c>
      <c r="Q269" s="7" t="str">
        <f t="shared" si="61"/>
        <v>-</v>
      </c>
      <c r="R269" s="7" t="str">
        <f t="shared" si="55"/>
        <v>-</v>
      </c>
      <c r="S269" s="7" t="str">
        <f t="shared" si="62"/>
        <v>-</v>
      </c>
      <c r="T269" s="7" t="str">
        <f t="shared" si="63"/>
        <v>-</v>
      </c>
      <c r="U269" s="8" t="str">
        <f t="shared" si="64"/>
        <v>-</v>
      </c>
    </row>
    <row r="270" spans="1:24" x14ac:dyDescent="0.3">
      <c r="A270" s="6" t="s">
        <v>34</v>
      </c>
      <c r="B270" t="s">
        <v>35</v>
      </c>
      <c r="C270">
        <v>143.61000000000001</v>
      </c>
      <c r="E270">
        <v>0</v>
      </c>
      <c r="F270" s="3">
        <v>4899.18</v>
      </c>
      <c r="H270">
        <v>163</v>
      </c>
      <c r="J270">
        <v>0</v>
      </c>
      <c r="K270" s="4">
        <v>0.30687500000000001</v>
      </c>
      <c r="L270" s="8">
        <f t="shared" si="56"/>
        <v>44574</v>
      </c>
      <c r="M270" s="7" t="str">
        <f t="shared" si="57"/>
        <v>TQQQ</v>
      </c>
      <c r="N270" s="7" t="str">
        <f t="shared" si="58"/>
        <v>매수</v>
      </c>
      <c r="O270" s="7">
        <f t="shared" si="59"/>
        <v>143.61000000000001</v>
      </c>
      <c r="P270" s="7">
        <f t="shared" si="60"/>
        <v>4</v>
      </c>
      <c r="Q270" s="7">
        <f t="shared" si="61"/>
        <v>0</v>
      </c>
      <c r="R270" s="7">
        <f t="shared" si="55"/>
        <v>574.44000000000005</v>
      </c>
      <c r="S270" s="7">
        <f t="shared" si="62"/>
        <v>0</v>
      </c>
      <c r="T270" s="7">
        <f t="shared" si="63"/>
        <v>163</v>
      </c>
      <c r="U270" s="8">
        <f t="shared" si="64"/>
        <v>44574</v>
      </c>
      <c r="V270" s="7">
        <f>O270/2</f>
        <v>71.805000000000007</v>
      </c>
      <c r="W270" s="6">
        <f>P270*2</f>
        <v>8</v>
      </c>
      <c r="X270" s="6">
        <f>V270*W270</f>
        <v>574.44000000000005</v>
      </c>
    </row>
    <row r="271" spans="1:24" hidden="1" x14ac:dyDescent="0.3">
      <c r="A271" t="s">
        <v>36</v>
      </c>
      <c r="B271" t="s">
        <v>37</v>
      </c>
      <c r="E271">
        <v>574.44000000000005</v>
      </c>
      <c r="F271">
        <v>574.84</v>
      </c>
      <c r="G271">
        <v>0.4</v>
      </c>
      <c r="H271">
        <v>0</v>
      </c>
      <c r="J271">
        <v>0</v>
      </c>
      <c r="K271">
        <v>0</v>
      </c>
      <c r="L271" s="8" t="str">
        <f t="shared" si="56"/>
        <v>-</v>
      </c>
      <c r="M271" s="7" t="str">
        <f t="shared" si="57"/>
        <v>-</v>
      </c>
      <c r="N271" s="7" t="str">
        <f t="shared" si="58"/>
        <v>-</v>
      </c>
      <c r="O271" s="7" t="str">
        <f t="shared" si="59"/>
        <v>-</v>
      </c>
      <c r="P271" s="7" t="str">
        <f t="shared" si="60"/>
        <v>-</v>
      </c>
      <c r="Q271" s="7" t="str">
        <f t="shared" si="61"/>
        <v>-</v>
      </c>
      <c r="R271" s="7" t="str">
        <f t="shared" si="55"/>
        <v>-</v>
      </c>
      <c r="S271" s="7" t="str">
        <f t="shared" si="62"/>
        <v>-</v>
      </c>
      <c r="T271" s="7" t="str">
        <f t="shared" si="63"/>
        <v>-</v>
      </c>
      <c r="U271" s="8" t="str">
        <f t="shared" si="64"/>
        <v>-</v>
      </c>
    </row>
    <row r="272" spans="1:24" hidden="1" x14ac:dyDescent="0.3">
      <c r="A272" s="2">
        <v>44574</v>
      </c>
      <c r="B272" t="s">
        <v>33</v>
      </c>
      <c r="C272" t="s">
        <v>29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 t="s">
        <v>30</v>
      </c>
      <c r="L272" s="8" t="str">
        <f t="shared" si="56"/>
        <v>-</v>
      </c>
      <c r="M272" s="7" t="str">
        <f t="shared" si="57"/>
        <v>-</v>
      </c>
      <c r="N272" s="7" t="str">
        <f t="shared" si="58"/>
        <v>-</v>
      </c>
      <c r="O272" s="7" t="str">
        <f t="shared" si="59"/>
        <v>-</v>
      </c>
      <c r="P272" s="7" t="str">
        <f t="shared" si="60"/>
        <v>-</v>
      </c>
      <c r="Q272" s="7" t="str">
        <f t="shared" si="61"/>
        <v>-</v>
      </c>
      <c r="R272" s="7" t="str">
        <f t="shared" ref="R272:R335" si="65">IF($M272="TQQQ",E273,"-")</f>
        <v>-</v>
      </c>
      <c r="S272" s="7" t="str">
        <f t="shared" si="62"/>
        <v>-</v>
      </c>
      <c r="T272" s="7" t="str">
        <f t="shared" si="63"/>
        <v>-</v>
      </c>
      <c r="U272" s="8" t="str">
        <f t="shared" si="64"/>
        <v>-</v>
      </c>
    </row>
    <row r="273" spans="1:24" x14ac:dyDescent="0.3">
      <c r="A273" s="6" t="s">
        <v>34</v>
      </c>
      <c r="B273" t="s">
        <v>35</v>
      </c>
      <c r="C273">
        <v>143.77000000000001</v>
      </c>
      <c r="E273">
        <v>0</v>
      </c>
      <c r="F273" s="3">
        <v>4755.3100000000004</v>
      </c>
      <c r="H273">
        <v>164</v>
      </c>
      <c r="J273">
        <v>0</v>
      </c>
      <c r="K273" s="4">
        <v>0.30687500000000001</v>
      </c>
      <c r="L273" s="8">
        <f t="shared" si="56"/>
        <v>44574</v>
      </c>
      <c r="M273" s="7" t="str">
        <f t="shared" si="57"/>
        <v>TQQQ</v>
      </c>
      <c r="N273" s="7" t="str">
        <f t="shared" si="58"/>
        <v>매수</v>
      </c>
      <c r="O273" s="7">
        <f t="shared" si="59"/>
        <v>143.77000000000001</v>
      </c>
      <c r="P273" s="7">
        <f t="shared" si="60"/>
        <v>1</v>
      </c>
      <c r="Q273" s="7">
        <f t="shared" si="61"/>
        <v>0</v>
      </c>
      <c r="R273" s="7">
        <f t="shared" si="65"/>
        <v>143.77000000000001</v>
      </c>
      <c r="S273" s="7">
        <f t="shared" si="62"/>
        <v>0</v>
      </c>
      <c r="T273" s="7">
        <f t="shared" si="63"/>
        <v>164</v>
      </c>
      <c r="U273" s="8">
        <f t="shared" si="64"/>
        <v>44574</v>
      </c>
      <c r="V273" s="7">
        <f>O273/2</f>
        <v>71.885000000000005</v>
      </c>
      <c r="W273" s="6">
        <f>P273*2</f>
        <v>2</v>
      </c>
      <c r="X273" s="6">
        <f>V273*W273</f>
        <v>143.77000000000001</v>
      </c>
    </row>
    <row r="274" spans="1:24" hidden="1" x14ac:dyDescent="0.3">
      <c r="A274" t="s">
        <v>36</v>
      </c>
      <c r="B274" t="s">
        <v>37</v>
      </c>
      <c r="E274">
        <v>143.77000000000001</v>
      </c>
      <c r="F274">
        <v>143.87</v>
      </c>
      <c r="G274">
        <v>0.1</v>
      </c>
      <c r="H274">
        <v>0</v>
      </c>
      <c r="J274">
        <v>0</v>
      </c>
      <c r="K274">
        <v>0</v>
      </c>
      <c r="L274" s="8" t="str">
        <f t="shared" si="56"/>
        <v>-</v>
      </c>
      <c r="M274" s="7" t="str">
        <f t="shared" si="57"/>
        <v>-</v>
      </c>
      <c r="N274" s="7" t="str">
        <f t="shared" si="58"/>
        <v>-</v>
      </c>
      <c r="O274" s="7" t="str">
        <f t="shared" si="59"/>
        <v>-</v>
      </c>
      <c r="P274" s="7" t="str">
        <f t="shared" si="60"/>
        <v>-</v>
      </c>
      <c r="Q274" s="7" t="str">
        <f t="shared" si="61"/>
        <v>-</v>
      </c>
      <c r="R274" s="7" t="str">
        <f t="shared" si="65"/>
        <v>-</v>
      </c>
      <c r="S274" s="7" t="str">
        <f t="shared" si="62"/>
        <v>-</v>
      </c>
      <c r="T274" s="7" t="str">
        <f t="shared" si="63"/>
        <v>-</v>
      </c>
      <c r="U274" s="8" t="str">
        <f t="shared" si="64"/>
        <v>-</v>
      </c>
    </row>
    <row r="275" spans="1:24" hidden="1" x14ac:dyDescent="0.3">
      <c r="A275" s="2">
        <v>44574</v>
      </c>
      <c r="B275" t="s">
        <v>33</v>
      </c>
      <c r="C275" t="s">
        <v>29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 t="s">
        <v>30</v>
      </c>
      <c r="L275" s="8" t="str">
        <f t="shared" si="56"/>
        <v>-</v>
      </c>
      <c r="M275" s="7" t="str">
        <f t="shared" si="57"/>
        <v>-</v>
      </c>
      <c r="N275" s="7" t="str">
        <f t="shared" si="58"/>
        <v>-</v>
      </c>
      <c r="O275" s="7" t="str">
        <f t="shared" si="59"/>
        <v>-</v>
      </c>
      <c r="P275" s="7" t="str">
        <f t="shared" si="60"/>
        <v>-</v>
      </c>
      <c r="Q275" s="7" t="str">
        <f t="shared" si="61"/>
        <v>-</v>
      </c>
      <c r="R275" s="7" t="str">
        <f t="shared" si="65"/>
        <v>-</v>
      </c>
      <c r="S275" s="7" t="str">
        <f t="shared" si="62"/>
        <v>-</v>
      </c>
      <c r="T275" s="7" t="str">
        <f t="shared" si="63"/>
        <v>-</v>
      </c>
      <c r="U275" s="8" t="str">
        <f t="shared" si="64"/>
        <v>-</v>
      </c>
    </row>
    <row r="276" spans="1:24" x14ac:dyDescent="0.3">
      <c r="A276" s="6" t="s">
        <v>34</v>
      </c>
      <c r="B276" t="s">
        <v>35</v>
      </c>
      <c r="C276">
        <v>137.04</v>
      </c>
      <c r="E276">
        <v>0</v>
      </c>
      <c r="F276" s="3">
        <v>4618.18</v>
      </c>
      <c r="H276">
        <v>165</v>
      </c>
      <c r="J276">
        <v>0</v>
      </c>
      <c r="K276" s="4">
        <v>0.30687500000000001</v>
      </c>
      <c r="L276" s="8">
        <f t="shared" si="56"/>
        <v>44574</v>
      </c>
      <c r="M276" s="7" t="str">
        <f t="shared" si="57"/>
        <v>TQQQ</v>
      </c>
      <c r="N276" s="7" t="str">
        <f t="shared" si="58"/>
        <v>매수</v>
      </c>
      <c r="O276" s="7">
        <f t="shared" si="59"/>
        <v>137.04</v>
      </c>
      <c r="P276" s="7">
        <f t="shared" si="60"/>
        <v>1</v>
      </c>
      <c r="Q276" s="7">
        <f t="shared" si="61"/>
        <v>0</v>
      </c>
      <c r="R276" s="7">
        <f t="shared" si="65"/>
        <v>137.04</v>
      </c>
      <c r="S276" s="7">
        <f t="shared" si="62"/>
        <v>0</v>
      </c>
      <c r="T276" s="7">
        <f t="shared" si="63"/>
        <v>165</v>
      </c>
      <c r="U276" s="8">
        <f t="shared" si="64"/>
        <v>44574</v>
      </c>
      <c r="V276" s="7">
        <f>O276/2</f>
        <v>68.52</v>
      </c>
      <c r="W276" s="6">
        <f>P276*2</f>
        <v>2</v>
      </c>
      <c r="X276" s="6">
        <f>V276*W276</f>
        <v>137.04</v>
      </c>
    </row>
    <row r="277" spans="1:24" hidden="1" x14ac:dyDescent="0.3">
      <c r="A277" t="s">
        <v>36</v>
      </c>
      <c r="B277" t="s">
        <v>37</v>
      </c>
      <c r="E277">
        <v>137.04</v>
      </c>
      <c r="F277">
        <v>137.13</v>
      </c>
      <c r="G277">
        <v>0.09</v>
      </c>
      <c r="H277">
        <v>0</v>
      </c>
      <c r="J277">
        <v>0</v>
      </c>
      <c r="K277">
        <v>0</v>
      </c>
      <c r="L277" s="8" t="str">
        <f t="shared" si="56"/>
        <v>-</v>
      </c>
      <c r="M277" s="7" t="str">
        <f t="shared" si="57"/>
        <v>-</v>
      </c>
      <c r="N277" s="7" t="str">
        <f t="shared" si="58"/>
        <v>-</v>
      </c>
      <c r="O277" s="7" t="str">
        <f t="shared" si="59"/>
        <v>-</v>
      </c>
      <c r="P277" s="7" t="str">
        <f t="shared" si="60"/>
        <v>-</v>
      </c>
      <c r="Q277" s="7" t="str">
        <f t="shared" si="61"/>
        <v>-</v>
      </c>
      <c r="R277" s="7" t="str">
        <f t="shared" si="65"/>
        <v>-</v>
      </c>
      <c r="S277" s="7" t="str">
        <f t="shared" si="62"/>
        <v>-</v>
      </c>
      <c r="T277" s="7" t="str">
        <f t="shared" si="63"/>
        <v>-</v>
      </c>
      <c r="U277" s="8" t="str">
        <f t="shared" si="64"/>
        <v>-</v>
      </c>
    </row>
    <row r="278" spans="1:24" hidden="1" x14ac:dyDescent="0.3">
      <c r="A278" s="2">
        <v>44574</v>
      </c>
      <c r="B278" t="s">
        <v>33</v>
      </c>
      <c r="C278" t="s">
        <v>29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 t="s">
        <v>30</v>
      </c>
      <c r="L278" s="8" t="str">
        <f t="shared" si="56"/>
        <v>-</v>
      </c>
      <c r="M278" s="7" t="str">
        <f t="shared" si="57"/>
        <v>-</v>
      </c>
      <c r="N278" s="7" t="str">
        <f t="shared" si="58"/>
        <v>-</v>
      </c>
      <c r="O278" s="7" t="str">
        <f t="shared" si="59"/>
        <v>-</v>
      </c>
      <c r="P278" s="7" t="str">
        <f t="shared" si="60"/>
        <v>-</v>
      </c>
      <c r="Q278" s="7" t="str">
        <f t="shared" si="61"/>
        <v>-</v>
      </c>
      <c r="R278" s="7" t="str">
        <f t="shared" si="65"/>
        <v>-</v>
      </c>
      <c r="S278" s="7" t="str">
        <f t="shared" si="62"/>
        <v>-</v>
      </c>
      <c r="T278" s="7" t="str">
        <f t="shared" si="63"/>
        <v>-</v>
      </c>
      <c r="U278" s="8" t="str">
        <f t="shared" si="64"/>
        <v>-</v>
      </c>
    </row>
    <row r="279" spans="1:24" x14ac:dyDescent="0.3">
      <c r="A279" s="6" t="s">
        <v>34</v>
      </c>
      <c r="B279" t="s">
        <v>35</v>
      </c>
      <c r="C279">
        <v>137.16999999999999</v>
      </c>
      <c r="E279">
        <v>0</v>
      </c>
      <c r="F279" s="3">
        <v>4480.92</v>
      </c>
      <c r="H279">
        <v>166</v>
      </c>
      <c r="J279">
        <v>0</v>
      </c>
      <c r="K279" s="4">
        <v>0.30687500000000001</v>
      </c>
      <c r="L279" s="8">
        <f t="shared" si="56"/>
        <v>44574</v>
      </c>
      <c r="M279" s="7" t="str">
        <f t="shared" si="57"/>
        <v>TQQQ</v>
      </c>
      <c r="N279" s="7" t="str">
        <f t="shared" si="58"/>
        <v>매수</v>
      </c>
      <c r="O279" s="7">
        <f t="shared" si="59"/>
        <v>137.16999999999999</v>
      </c>
      <c r="P279" s="7">
        <f t="shared" si="60"/>
        <v>1</v>
      </c>
      <c r="Q279" s="7">
        <f t="shared" si="61"/>
        <v>0</v>
      </c>
      <c r="R279" s="7">
        <f t="shared" si="65"/>
        <v>137.16999999999999</v>
      </c>
      <c r="S279" s="7">
        <f t="shared" si="62"/>
        <v>0</v>
      </c>
      <c r="T279" s="7">
        <f t="shared" si="63"/>
        <v>166</v>
      </c>
      <c r="U279" s="8">
        <f t="shared" si="64"/>
        <v>44574</v>
      </c>
      <c r="V279" s="7">
        <f>O279/2</f>
        <v>68.584999999999994</v>
      </c>
      <c r="W279" s="6">
        <f>P279*2</f>
        <v>2</v>
      </c>
      <c r="X279" s="6">
        <f>V279*W279</f>
        <v>137.16999999999999</v>
      </c>
    </row>
    <row r="280" spans="1:24" hidden="1" x14ac:dyDescent="0.3">
      <c r="A280" t="s">
        <v>36</v>
      </c>
      <c r="B280" t="s">
        <v>37</v>
      </c>
      <c r="E280">
        <v>137.16999999999999</v>
      </c>
      <c r="F280">
        <v>137.26</v>
      </c>
      <c r="G280">
        <v>0.09</v>
      </c>
      <c r="H280">
        <v>0</v>
      </c>
      <c r="J280">
        <v>0</v>
      </c>
      <c r="K280">
        <v>0</v>
      </c>
      <c r="L280" s="8" t="str">
        <f t="shared" si="56"/>
        <v>-</v>
      </c>
      <c r="M280" s="7" t="str">
        <f t="shared" si="57"/>
        <v>-</v>
      </c>
      <c r="N280" s="7" t="str">
        <f t="shared" si="58"/>
        <v>-</v>
      </c>
      <c r="O280" s="7" t="str">
        <f t="shared" si="59"/>
        <v>-</v>
      </c>
      <c r="P280" s="7" t="str">
        <f t="shared" si="60"/>
        <v>-</v>
      </c>
      <c r="Q280" s="7" t="str">
        <f t="shared" si="61"/>
        <v>-</v>
      </c>
      <c r="R280" s="7" t="str">
        <f t="shared" si="65"/>
        <v>-</v>
      </c>
      <c r="S280" s="7" t="str">
        <f t="shared" si="62"/>
        <v>-</v>
      </c>
      <c r="T280" s="7" t="str">
        <f t="shared" si="63"/>
        <v>-</v>
      </c>
      <c r="U280" s="8" t="str">
        <f t="shared" si="64"/>
        <v>-</v>
      </c>
    </row>
    <row r="281" spans="1:24" hidden="1" x14ac:dyDescent="0.3">
      <c r="A281" s="2">
        <v>44574</v>
      </c>
      <c r="B281" t="s">
        <v>33</v>
      </c>
      <c r="C281" t="s">
        <v>29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 t="s">
        <v>30</v>
      </c>
      <c r="L281" s="8" t="str">
        <f t="shared" si="56"/>
        <v>-</v>
      </c>
      <c r="M281" s="7" t="str">
        <f t="shared" si="57"/>
        <v>-</v>
      </c>
      <c r="N281" s="7" t="str">
        <f t="shared" si="58"/>
        <v>-</v>
      </c>
      <c r="O281" s="7" t="str">
        <f t="shared" si="59"/>
        <v>-</v>
      </c>
      <c r="P281" s="7" t="str">
        <f t="shared" si="60"/>
        <v>-</v>
      </c>
      <c r="Q281" s="7" t="str">
        <f t="shared" si="61"/>
        <v>-</v>
      </c>
      <c r="R281" s="7" t="str">
        <f t="shared" si="65"/>
        <v>-</v>
      </c>
      <c r="S281" s="7" t="str">
        <f t="shared" si="62"/>
        <v>-</v>
      </c>
      <c r="T281" s="7" t="str">
        <f t="shared" si="63"/>
        <v>-</v>
      </c>
      <c r="U281" s="8" t="str">
        <f t="shared" si="64"/>
        <v>-</v>
      </c>
    </row>
    <row r="282" spans="1:24" x14ac:dyDescent="0.3">
      <c r="A282" s="6" t="s">
        <v>34</v>
      </c>
      <c r="B282" t="s">
        <v>35</v>
      </c>
      <c r="C282">
        <v>137.26</v>
      </c>
      <c r="E282">
        <v>0</v>
      </c>
      <c r="F282" s="3">
        <v>4343.57</v>
      </c>
      <c r="H282">
        <v>167</v>
      </c>
      <c r="J282">
        <v>0</v>
      </c>
      <c r="K282" s="4">
        <v>0.30687500000000001</v>
      </c>
      <c r="L282" s="8">
        <f t="shared" si="56"/>
        <v>44574</v>
      </c>
      <c r="M282" s="7" t="str">
        <f t="shared" si="57"/>
        <v>TQQQ</v>
      </c>
      <c r="N282" s="7" t="str">
        <f t="shared" si="58"/>
        <v>매수</v>
      </c>
      <c r="O282" s="7">
        <f t="shared" si="59"/>
        <v>137.26</v>
      </c>
      <c r="P282" s="7">
        <f t="shared" si="60"/>
        <v>1</v>
      </c>
      <c r="Q282" s="7">
        <f t="shared" si="61"/>
        <v>0</v>
      </c>
      <c r="R282" s="7">
        <f t="shared" si="65"/>
        <v>137.26</v>
      </c>
      <c r="S282" s="7">
        <f t="shared" si="62"/>
        <v>0</v>
      </c>
      <c r="T282" s="7">
        <f t="shared" si="63"/>
        <v>167</v>
      </c>
      <c r="U282" s="8">
        <f t="shared" si="64"/>
        <v>44574</v>
      </c>
      <c r="V282" s="7">
        <f>O282/2</f>
        <v>68.63</v>
      </c>
      <c r="W282" s="6">
        <f>P282*2</f>
        <v>2</v>
      </c>
      <c r="X282" s="6">
        <f>V282*W282</f>
        <v>137.26</v>
      </c>
    </row>
    <row r="283" spans="1:24" hidden="1" x14ac:dyDescent="0.3">
      <c r="A283" t="s">
        <v>36</v>
      </c>
      <c r="B283" t="s">
        <v>37</v>
      </c>
      <c r="E283">
        <v>137.26</v>
      </c>
      <c r="F283">
        <v>137.35</v>
      </c>
      <c r="G283">
        <v>0.09</v>
      </c>
      <c r="H283">
        <v>0</v>
      </c>
      <c r="J283">
        <v>0</v>
      </c>
      <c r="K283">
        <v>0</v>
      </c>
      <c r="L283" s="8" t="str">
        <f t="shared" si="56"/>
        <v>-</v>
      </c>
      <c r="M283" s="7" t="str">
        <f t="shared" si="57"/>
        <v>-</v>
      </c>
      <c r="N283" s="7" t="str">
        <f t="shared" si="58"/>
        <v>-</v>
      </c>
      <c r="O283" s="7" t="str">
        <f t="shared" si="59"/>
        <v>-</v>
      </c>
      <c r="P283" s="7" t="str">
        <f t="shared" si="60"/>
        <v>-</v>
      </c>
      <c r="Q283" s="7" t="str">
        <f t="shared" si="61"/>
        <v>-</v>
      </c>
      <c r="R283" s="7" t="str">
        <f t="shared" si="65"/>
        <v>-</v>
      </c>
      <c r="S283" s="7" t="str">
        <f t="shared" si="62"/>
        <v>-</v>
      </c>
      <c r="T283" s="7" t="str">
        <f t="shared" si="63"/>
        <v>-</v>
      </c>
      <c r="U283" s="8" t="str">
        <f t="shared" si="64"/>
        <v>-</v>
      </c>
    </row>
    <row r="284" spans="1:24" hidden="1" x14ac:dyDescent="0.3">
      <c r="A284" s="2">
        <v>44574</v>
      </c>
      <c r="B284" t="s">
        <v>33</v>
      </c>
      <c r="C284" t="s">
        <v>29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 t="s">
        <v>30</v>
      </c>
      <c r="L284" s="8" t="str">
        <f t="shared" si="56"/>
        <v>-</v>
      </c>
      <c r="M284" s="7" t="str">
        <f t="shared" si="57"/>
        <v>-</v>
      </c>
      <c r="N284" s="7" t="str">
        <f t="shared" si="58"/>
        <v>-</v>
      </c>
      <c r="O284" s="7" t="str">
        <f t="shared" si="59"/>
        <v>-</v>
      </c>
      <c r="P284" s="7" t="str">
        <f t="shared" si="60"/>
        <v>-</v>
      </c>
      <c r="Q284" s="7" t="str">
        <f t="shared" si="61"/>
        <v>-</v>
      </c>
      <c r="R284" s="7" t="str">
        <f t="shared" si="65"/>
        <v>-</v>
      </c>
      <c r="S284" s="7" t="str">
        <f t="shared" si="62"/>
        <v>-</v>
      </c>
      <c r="T284" s="7" t="str">
        <f t="shared" si="63"/>
        <v>-</v>
      </c>
      <c r="U284" s="8" t="str">
        <f t="shared" si="64"/>
        <v>-</v>
      </c>
    </row>
    <row r="285" spans="1:24" x14ac:dyDescent="0.3">
      <c r="A285" s="6" t="s">
        <v>34</v>
      </c>
      <c r="B285" t="s">
        <v>35</v>
      </c>
      <c r="C285">
        <v>137.38499999999999</v>
      </c>
      <c r="E285">
        <v>0</v>
      </c>
      <c r="F285" s="3">
        <v>4206.1000000000004</v>
      </c>
      <c r="H285">
        <v>168</v>
      </c>
      <c r="J285">
        <v>0</v>
      </c>
      <c r="K285" s="4">
        <v>0.30687500000000001</v>
      </c>
      <c r="L285" s="8">
        <f t="shared" si="56"/>
        <v>44574</v>
      </c>
      <c r="M285" s="7" t="str">
        <f t="shared" si="57"/>
        <v>TQQQ</v>
      </c>
      <c r="N285" s="7" t="str">
        <f t="shared" si="58"/>
        <v>매수</v>
      </c>
      <c r="O285" s="7">
        <f t="shared" si="59"/>
        <v>137.38499999999999</v>
      </c>
      <c r="P285" s="7">
        <f t="shared" si="60"/>
        <v>1</v>
      </c>
      <c r="Q285" s="7">
        <f t="shared" si="61"/>
        <v>0</v>
      </c>
      <c r="R285" s="7">
        <f t="shared" si="65"/>
        <v>137.38999999999999</v>
      </c>
      <c r="S285" s="7">
        <f t="shared" si="62"/>
        <v>0</v>
      </c>
      <c r="T285" s="7">
        <f t="shared" si="63"/>
        <v>168</v>
      </c>
      <c r="U285" s="8">
        <f t="shared" si="64"/>
        <v>44574</v>
      </c>
      <c r="V285" s="7">
        <f>O285/2</f>
        <v>68.692499999999995</v>
      </c>
      <c r="W285" s="6">
        <f>P285*2</f>
        <v>2</v>
      </c>
      <c r="X285" s="6">
        <f>V285*W285</f>
        <v>137.38499999999999</v>
      </c>
    </row>
    <row r="286" spans="1:24" hidden="1" x14ac:dyDescent="0.3">
      <c r="A286" t="s">
        <v>36</v>
      </c>
      <c r="B286" t="s">
        <v>37</v>
      </c>
      <c r="E286">
        <v>137.38999999999999</v>
      </c>
      <c r="F286">
        <v>137.47</v>
      </c>
      <c r="G286">
        <v>0.09</v>
      </c>
      <c r="H286">
        <v>0</v>
      </c>
      <c r="J286">
        <v>0</v>
      </c>
      <c r="K286">
        <v>0</v>
      </c>
      <c r="L286" s="8" t="str">
        <f t="shared" si="56"/>
        <v>-</v>
      </c>
      <c r="M286" s="7" t="str">
        <f t="shared" si="57"/>
        <v>-</v>
      </c>
      <c r="N286" s="7" t="str">
        <f t="shared" si="58"/>
        <v>-</v>
      </c>
      <c r="O286" s="7" t="str">
        <f t="shared" si="59"/>
        <v>-</v>
      </c>
      <c r="P286" s="7" t="str">
        <f t="shared" si="60"/>
        <v>-</v>
      </c>
      <c r="Q286" s="7" t="str">
        <f t="shared" si="61"/>
        <v>-</v>
      </c>
      <c r="R286" s="7" t="str">
        <f t="shared" si="65"/>
        <v>-</v>
      </c>
      <c r="S286" s="7" t="str">
        <f t="shared" si="62"/>
        <v>-</v>
      </c>
      <c r="T286" s="7" t="str">
        <f t="shared" si="63"/>
        <v>-</v>
      </c>
      <c r="U286" s="8" t="str">
        <f t="shared" si="64"/>
        <v>-</v>
      </c>
    </row>
    <row r="287" spans="1:24" hidden="1" x14ac:dyDescent="0.3">
      <c r="A287" s="2">
        <v>44574</v>
      </c>
      <c r="B287" t="s">
        <v>33</v>
      </c>
      <c r="C287" t="s">
        <v>29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 t="s">
        <v>30</v>
      </c>
      <c r="L287" s="8" t="str">
        <f t="shared" ref="L287:L350" si="66">U287</f>
        <v>-</v>
      </c>
      <c r="M287" s="7" t="str">
        <f t="shared" ref="M287:M350" si="67">IF(A287="TQQQ",A287,"-")</f>
        <v>-</v>
      </c>
      <c r="N287" s="7" t="str">
        <f t="shared" ref="N287:N350" si="68">IF($M287="TQQQ",B287,"-")</f>
        <v>-</v>
      </c>
      <c r="O287" s="7" t="str">
        <f t="shared" ref="O287:O350" si="69">IF($M287="TQQQ",C287,"-")</f>
        <v>-</v>
      </c>
      <c r="P287" s="7" t="str">
        <f t="shared" ref="P287:P350" si="70">IF($M287="TQQQ",D286,"-")</f>
        <v>-</v>
      </c>
      <c r="Q287" s="7" t="str">
        <f t="shared" ref="Q287:Q350" si="71">IF($M287="TQQQ",E287,"-")</f>
        <v>-</v>
      </c>
      <c r="R287" s="7" t="str">
        <f t="shared" si="65"/>
        <v>-</v>
      </c>
      <c r="S287" s="7" t="str">
        <f t="shared" ref="S287:S350" si="72">IF($M287="TQQQ",G287,"-")</f>
        <v>-</v>
      </c>
      <c r="T287" s="7" t="str">
        <f t="shared" ref="T287:T350" si="73">IF($M287="TQQQ",H287,"-")</f>
        <v>-</v>
      </c>
      <c r="U287" s="8" t="str">
        <f t="shared" ref="U287:U350" si="74">IF($M287="TQQQ",A286,"-")</f>
        <v>-</v>
      </c>
    </row>
    <row r="288" spans="1:24" x14ac:dyDescent="0.3">
      <c r="A288" s="6" t="s">
        <v>34</v>
      </c>
      <c r="B288" t="s">
        <v>35</v>
      </c>
      <c r="C288">
        <v>137.11000000000001</v>
      </c>
      <c r="E288">
        <v>0</v>
      </c>
      <c r="F288" s="3">
        <v>4068.9</v>
      </c>
      <c r="H288">
        <v>169</v>
      </c>
      <c r="J288">
        <v>0</v>
      </c>
      <c r="K288" s="4">
        <v>0.30687500000000001</v>
      </c>
      <c r="L288" s="8">
        <f t="shared" si="66"/>
        <v>44574</v>
      </c>
      <c r="M288" s="7" t="str">
        <f t="shared" si="67"/>
        <v>TQQQ</v>
      </c>
      <c r="N288" s="7" t="str">
        <f t="shared" si="68"/>
        <v>매수</v>
      </c>
      <c r="O288" s="7">
        <f t="shared" si="69"/>
        <v>137.11000000000001</v>
      </c>
      <c r="P288" s="7">
        <f t="shared" si="70"/>
        <v>1</v>
      </c>
      <c r="Q288" s="7">
        <f t="shared" si="71"/>
        <v>0</v>
      </c>
      <c r="R288" s="7">
        <f t="shared" si="65"/>
        <v>137.11000000000001</v>
      </c>
      <c r="S288" s="7">
        <f t="shared" si="72"/>
        <v>0</v>
      </c>
      <c r="T288" s="7">
        <f t="shared" si="73"/>
        <v>169</v>
      </c>
      <c r="U288" s="8">
        <f t="shared" si="74"/>
        <v>44574</v>
      </c>
      <c r="V288" s="7">
        <f>O288/2</f>
        <v>68.555000000000007</v>
      </c>
      <c r="W288" s="6">
        <f>P288*2</f>
        <v>2</v>
      </c>
      <c r="X288" s="6">
        <f>V288*W288</f>
        <v>137.11000000000001</v>
      </c>
    </row>
    <row r="289" spans="1:24" hidden="1" x14ac:dyDescent="0.3">
      <c r="A289" t="s">
        <v>36</v>
      </c>
      <c r="B289" t="s">
        <v>37</v>
      </c>
      <c r="E289">
        <v>137.11000000000001</v>
      </c>
      <c r="F289">
        <v>137.19999999999999</v>
      </c>
      <c r="G289">
        <v>0.09</v>
      </c>
      <c r="H289">
        <v>0</v>
      </c>
      <c r="J289">
        <v>0</v>
      </c>
      <c r="K289">
        <v>0</v>
      </c>
      <c r="L289" s="8" t="str">
        <f t="shared" si="66"/>
        <v>-</v>
      </c>
      <c r="M289" s="7" t="str">
        <f t="shared" si="67"/>
        <v>-</v>
      </c>
      <c r="N289" s="7" t="str">
        <f t="shared" si="68"/>
        <v>-</v>
      </c>
      <c r="O289" s="7" t="str">
        <f t="shared" si="69"/>
        <v>-</v>
      </c>
      <c r="P289" s="7" t="str">
        <f t="shared" si="70"/>
        <v>-</v>
      </c>
      <c r="Q289" s="7" t="str">
        <f t="shared" si="71"/>
        <v>-</v>
      </c>
      <c r="R289" s="7" t="str">
        <f t="shared" si="65"/>
        <v>-</v>
      </c>
      <c r="S289" s="7" t="str">
        <f t="shared" si="72"/>
        <v>-</v>
      </c>
      <c r="T289" s="7" t="str">
        <f t="shared" si="73"/>
        <v>-</v>
      </c>
      <c r="U289" s="8" t="str">
        <f t="shared" si="74"/>
        <v>-</v>
      </c>
    </row>
    <row r="290" spans="1:24" hidden="1" x14ac:dyDescent="0.3">
      <c r="A290" s="2">
        <v>44574</v>
      </c>
      <c r="B290" t="s">
        <v>33</v>
      </c>
      <c r="C290" t="s">
        <v>29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30</v>
      </c>
      <c r="L290" s="8" t="str">
        <f t="shared" si="66"/>
        <v>-</v>
      </c>
      <c r="M290" s="7" t="str">
        <f t="shared" si="67"/>
        <v>-</v>
      </c>
      <c r="N290" s="7" t="str">
        <f t="shared" si="68"/>
        <v>-</v>
      </c>
      <c r="O290" s="7" t="str">
        <f t="shared" si="69"/>
        <v>-</v>
      </c>
      <c r="P290" s="7" t="str">
        <f t="shared" si="70"/>
        <v>-</v>
      </c>
      <c r="Q290" s="7" t="str">
        <f t="shared" si="71"/>
        <v>-</v>
      </c>
      <c r="R290" s="7" t="str">
        <f t="shared" si="65"/>
        <v>-</v>
      </c>
      <c r="S290" s="7" t="str">
        <f t="shared" si="72"/>
        <v>-</v>
      </c>
      <c r="T290" s="7" t="str">
        <f t="shared" si="73"/>
        <v>-</v>
      </c>
      <c r="U290" s="8" t="str">
        <f t="shared" si="74"/>
        <v>-</v>
      </c>
    </row>
    <row r="291" spans="1:24" x14ac:dyDescent="0.3">
      <c r="A291" s="6" t="s">
        <v>34</v>
      </c>
      <c r="B291" t="s">
        <v>35</v>
      </c>
      <c r="C291">
        <v>137.27940000000001</v>
      </c>
      <c r="E291">
        <v>0</v>
      </c>
      <c r="F291" s="3">
        <v>3931.54</v>
      </c>
      <c r="H291">
        <v>170</v>
      </c>
      <c r="J291">
        <v>0</v>
      </c>
      <c r="K291" s="4">
        <v>0.3068865740740741</v>
      </c>
      <c r="L291" s="8">
        <f t="shared" si="66"/>
        <v>44574</v>
      </c>
      <c r="M291" s="7" t="str">
        <f t="shared" si="67"/>
        <v>TQQQ</v>
      </c>
      <c r="N291" s="7" t="str">
        <f t="shared" si="68"/>
        <v>매수</v>
      </c>
      <c r="O291" s="7">
        <f t="shared" si="69"/>
        <v>137.27940000000001</v>
      </c>
      <c r="P291" s="7">
        <f t="shared" si="70"/>
        <v>1</v>
      </c>
      <c r="Q291" s="7">
        <f t="shared" si="71"/>
        <v>0</v>
      </c>
      <c r="R291" s="7">
        <f t="shared" si="65"/>
        <v>137.28</v>
      </c>
      <c r="S291" s="7">
        <f t="shared" si="72"/>
        <v>0</v>
      </c>
      <c r="T291" s="7">
        <f t="shared" si="73"/>
        <v>170</v>
      </c>
      <c r="U291" s="8">
        <f t="shared" si="74"/>
        <v>44574</v>
      </c>
      <c r="V291" s="7">
        <f>O291/2</f>
        <v>68.639700000000005</v>
      </c>
      <c r="W291" s="6">
        <f>P291*2</f>
        <v>2</v>
      </c>
      <c r="X291" s="6">
        <f>V291*W291</f>
        <v>137.27940000000001</v>
      </c>
    </row>
    <row r="292" spans="1:24" hidden="1" x14ac:dyDescent="0.3">
      <c r="A292" t="s">
        <v>36</v>
      </c>
      <c r="B292" t="s">
        <v>37</v>
      </c>
      <c r="E292">
        <v>137.28</v>
      </c>
      <c r="F292">
        <v>137.36000000000001</v>
      </c>
      <c r="G292">
        <v>0.09</v>
      </c>
      <c r="H292">
        <v>0</v>
      </c>
      <c r="J292">
        <v>0</v>
      </c>
      <c r="K292">
        <v>0</v>
      </c>
      <c r="L292" s="8" t="str">
        <f t="shared" si="66"/>
        <v>-</v>
      </c>
      <c r="M292" s="7" t="str">
        <f t="shared" si="67"/>
        <v>-</v>
      </c>
      <c r="N292" s="7" t="str">
        <f t="shared" si="68"/>
        <v>-</v>
      </c>
      <c r="O292" s="7" t="str">
        <f t="shared" si="69"/>
        <v>-</v>
      </c>
      <c r="P292" s="7" t="str">
        <f t="shared" si="70"/>
        <v>-</v>
      </c>
      <c r="Q292" s="7" t="str">
        <f t="shared" si="71"/>
        <v>-</v>
      </c>
      <c r="R292" s="7" t="str">
        <f t="shared" si="65"/>
        <v>-</v>
      </c>
      <c r="S292" s="7" t="str">
        <f t="shared" si="72"/>
        <v>-</v>
      </c>
      <c r="T292" s="7" t="str">
        <f t="shared" si="73"/>
        <v>-</v>
      </c>
      <c r="U292" s="8" t="str">
        <f t="shared" si="74"/>
        <v>-</v>
      </c>
    </row>
    <row r="293" spans="1:24" hidden="1" x14ac:dyDescent="0.3">
      <c r="A293" s="2">
        <v>44574</v>
      </c>
      <c r="B293" t="s">
        <v>33</v>
      </c>
      <c r="C293" t="s">
        <v>29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 t="s">
        <v>30</v>
      </c>
      <c r="L293" s="8" t="str">
        <f t="shared" si="66"/>
        <v>-</v>
      </c>
      <c r="M293" s="7" t="str">
        <f t="shared" si="67"/>
        <v>-</v>
      </c>
      <c r="N293" s="7" t="str">
        <f t="shared" si="68"/>
        <v>-</v>
      </c>
      <c r="O293" s="7" t="str">
        <f t="shared" si="69"/>
        <v>-</v>
      </c>
      <c r="P293" s="7" t="str">
        <f t="shared" si="70"/>
        <v>-</v>
      </c>
      <c r="Q293" s="7" t="str">
        <f t="shared" si="71"/>
        <v>-</v>
      </c>
      <c r="R293" s="7" t="str">
        <f t="shared" si="65"/>
        <v>-</v>
      </c>
      <c r="S293" s="7" t="str">
        <f t="shared" si="72"/>
        <v>-</v>
      </c>
      <c r="T293" s="7" t="str">
        <f t="shared" si="73"/>
        <v>-</v>
      </c>
      <c r="U293" s="8" t="str">
        <f t="shared" si="74"/>
        <v>-</v>
      </c>
    </row>
    <row r="294" spans="1:24" x14ac:dyDescent="0.3">
      <c r="A294" s="6" t="s">
        <v>34</v>
      </c>
      <c r="B294" t="s">
        <v>35</v>
      </c>
      <c r="C294">
        <v>137.32</v>
      </c>
      <c r="E294">
        <v>0</v>
      </c>
      <c r="F294" s="3">
        <v>3794.13</v>
      </c>
      <c r="H294">
        <v>171</v>
      </c>
      <c r="J294">
        <v>0</v>
      </c>
      <c r="K294" s="4">
        <v>0.3068865740740741</v>
      </c>
      <c r="L294" s="8">
        <f t="shared" si="66"/>
        <v>44574</v>
      </c>
      <c r="M294" s="7" t="str">
        <f t="shared" si="67"/>
        <v>TQQQ</v>
      </c>
      <c r="N294" s="7" t="str">
        <f t="shared" si="68"/>
        <v>매수</v>
      </c>
      <c r="O294" s="7">
        <f t="shared" si="69"/>
        <v>137.32</v>
      </c>
      <c r="P294" s="7">
        <f t="shared" si="70"/>
        <v>1</v>
      </c>
      <c r="Q294" s="7">
        <f t="shared" si="71"/>
        <v>0</v>
      </c>
      <c r="R294" s="7">
        <f t="shared" si="65"/>
        <v>137.32</v>
      </c>
      <c r="S294" s="7">
        <f t="shared" si="72"/>
        <v>0</v>
      </c>
      <c r="T294" s="7">
        <f t="shared" si="73"/>
        <v>171</v>
      </c>
      <c r="U294" s="8">
        <f t="shared" si="74"/>
        <v>44574</v>
      </c>
      <c r="V294" s="7">
        <f>O294/2</f>
        <v>68.66</v>
      </c>
      <c r="W294" s="6">
        <f>P294*2</f>
        <v>2</v>
      </c>
      <c r="X294" s="6">
        <f>V294*W294</f>
        <v>137.32</v>
      </c>
    </row>
    <row r="295" spans="1:24" hidden="1" x14ac:dyDescent="0.3">
      <c r="A295" t="s">
        <v>36</v>
      </c>
      <c r="B295" t="s">
        <v>37</v>
      </c>
      <c r="E295">
        <v>137.32</v>
      </c>
      <c r="F295">
        <v>137.41</v>
      </c>
      <c r="G295">
        <v>0.09</v>
      </c>
      <c r="H295">
        <v>0</v>
      </c>
      <c r="J295">
        <v>0</v>
      </c>
      <c r="K295">
        <v>0</v>
      </c>
      <c r="L295" s="8" t="str">
        <f t="shared" si="66"/>
        <v>-</v>
      </c>
      <c r="M295" s="7" t="str">
        <f t="shared" si="67"/>
        <v>-</v>
      </c>
      <c r="N295" s="7" t="str">
        <f t="shared" si="68"/>
        <v>-</v>
      </c>
      <c r="O295" s="7" t="str">
        <f t="shared" si="69"/>
        <v>-</v>
      </c>
      <c r="P295" s="7" t="str">
        <f t="shared" si="70"/>
        <v>-</v>
      </c>
      <c r="Q295" s="7" t="str">
        <f t="shared" si="71"/>
        <v>-</v>
      </c>
      <c r="R295" s="7" t="str">
        <f t="shared" si="65"/>
        <v>-</v>
      </c>
      <c r="S295" s="7" t="str">
        <f t="shared" si="72"/>
        <v>-</v>
      </c>
      <c r="T295" s="7" t="str">
        <f t="shared" si="73"/>
        <v>-</v>
      </c>
      <c r="U295" s="8" t="str">
        <f t="shared" si="74"/>
        <v>-</v>
      </c>
    </row>
    <row r="296" spans="1:24" hidden="1" x14ac:dyDescent="0.3">
      <c r="A296" s="2">
        <v>44574</v>
      </c>
      <c r="B296" t="s">
        <v>33</v>
      </c>
      <c r="C296" t="s">
        <v>29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 t="s">
        <v>30</v>
      </c>
      <c r="L296" s="8" t="str">
        <f t="shared" si="66"/>
        <v>-</v>
      </c>
      <c r="M296" s="7" t="str">
        <f t="shared" si="67"/>
        <v>-</v>
      </c>
      <c r="N296" s="7" t="str">
        <f t="shared" si="68"/>
        <v>-</v>
      </c>
      <c r="O296" s="7" t="str">
        <f t="shared" si="69"/>
        <v>-</v>
      </c>
      <c r="P296" s="7" t="str">
        <f t="shared" si="70"/>
        <v>-</v>
      </c>
      <c r="Q296" s="7" t="str">
        <f t="shared" si="71"/>
        <v>-</v>
      </c>
      <c r="R296" s="7" t="str">
        <f t="shared" si="65"/>
        <v>-</v>
      </c>
      <c r="S296" s="7" t="str">
        <f t="shared" si="72"/>
        <v>-</v>
      </c>
      <c r="T296" s="7" t="str">
        <f t="shared" si="73"/>
        <v>-</v>
      </c>
      <c r="U296" s="8" t="str">
        <f t="shared" si="74"/>
        <v>-</v>
      </c>
    </row>
    <row r="297" spans="1:24" x14ac:dyDescent="0.3">
      <c r="A297" s="6" t="s">
        <v>34</v>
      </c>
      <c r="B297" t="s">
        <v>35</v>
      </c>
      <c r="C297">
        <v>136.78</v>
      </c>
      <c r="E297">
        <v>0</v>
      </c>
      <c r="F297" s="3">
        <v>3657.26</v>
      </c>
      <c r="H297">
        <v>172</v>
      </c>
      <c r="J297">
        <v>0</v>
      </c>
      <c r="K297" s="4">
        <v>0.3068865740740741</v>
      </c>
      <c r="L297" s="8">
        <f t="shared" si="66"/>
        <v>44574</v>
      </c>
      <c r="M297" s="7" t="str">
        <f t="shared" si="67"/>
        <v>TQQQ</v>
      </c>
      <c r="N297" s="7" t="str">
        <f t="shared" si="68"/>
        <v>매수</v>
      </c>
      <c r="O297" s="7">
        <f t="shared" si="69"/>
        <v>136.78</v>
      </c>
      <c r="P297" s="7">
        <f t="shared" si="70"/>
        <v>1</v>
      </c>
      <c r="Q297" s="7">
        <f t="shared" si="71"/>
        <v>0</v>
      </c>
      <c r="R297" s="7">
        <f t="shared" si="65"/>
        <v>136.78</v>
      </c>
      <c r="S297" s="7">
        <f t="shared" si="72"/>
        <v>0</v>
      </c>
      <c r="T297" s="7">
        <f t="shared" si="73"/>
        <v>172</v>
      </c>
      <c r="U297" s="8">
        <f t="shared" si="74"/>
        <v>44574</v>
      </c>
      <c r="V297" s="7">
        <f>O297/2</f>
        <v>68.39</v>
      </c>
      <c r="W297" s="6">
        <f>P297*2</f>
        <v>2</v>
      </c>
      <c r="X297" s="6">
        <f>V297*W297</f>
        <v>136.78</v>
      </c>
    </row>
    <row r="298" spans="1:24" hidden="1" x14ac:dyDescent="0.3">
      <c r="A298" t="s">
        <v>36</v>
      </c>
      <c r="B298" t="s">
        <v>37</v>
      </c>
      <c r="E298">
        <v>136.78</v>
      </c>
      <c r="F298">
        <v>136.87</v>
      </c>
      <c r="G298">
        <v>0.09</v>
      </c>
      <c r="H298">
        <v>0</v>
      </c>
      <c r="J298">
        <v>0</v>
      </c>
      <c r="K298">
        <v>0</v>
      </c>
      <c r="L298" s="8" t="str">
        <f t="shared" si="66"/>
        <v>-</v>
      </c>
      <c r="M298" s="7" t="str">
        <f t="shared" si="67"/>
        <v>-</v>
      </c>
      <c r="N298" s="7" t="str">
        <f t="shared" si="68"/>
        <v>-</v>
      </c>
      <c r="O298" s="7" t="str">
        <f t="shared" si="69"/>
        <v>-</v>
      </c>
      <c r="P298" s="7" t="str">
        <f t="shared" si="70"/>
        <v>-</v>
      </c>
      <c r="Q298" s="7" t="str">
        <f t="shared" si="71"/>
        <v>-</v>
      </c>
      <c r="R298" s="7" t="str">
        <f t="shared" si="65"/>
        <v>-</v>
      </c>
      <c r="S298" s="7" t="str">
        <f t="shared" si="72"/>
        <v>-</v>
      </c>
      <c r="T298" s="7" t="str">
        <f t="shared" si="73"/>
        <v>-</v>
      </c>
      <c r="U298" s="8" t="str">
        <f t="shared" si="74"/>
        <v>-</v>
      </c>
    </row>
    <row r="299" spans="1:24" hidden="1" x14ac:dyDescent="0.3">
      <c r="A299" s="2">
        <v>44574</v>
      </c>
      <c r="B299" t="s">
        <v>33</v>
      </c>
      <c r="C299" t="s">
        <v>29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 t="s">
        <v>30</v>
      </c>
      <c r="L299" s="8" t="str">
        <f t="shared" si="66"/>
        <v>-</v>
      </c>
      <c r="M299" s="7" t="str">
        <f t="shared" si="67"/>
        <v>-</v>
      </c>
      <c r="N299" s="7" t="str">
        <f t="shared" si="68"/>
        <v>-</v>
      </c>
      <c r="O299" s="7" t="str">
        <f t="shared" si="69"/>
        <v>-</v>
      </c>
      <c r="P299" s="7" t="str">
        <f t="shared" si="70"/>
        <v>-</v>
      </c>
      <c r="Q299" s="7" t="str">
        <f t="shared" si="71"/>
        <v>-</v>
      </c>
      <c r="R299" s="7" t="str">
        <f t="shared" si="65"/>
        <v>-</v>
      </c>
      <c r="S299" s="7" t="str">
        <f t="shared" si="72"/>
        <v>-</v>
      </c>
      <c r="T299" s="7" t="str">
        <f t="shared" si="73"/>
        <v>-</v>
      </c>
      <c r="U299" s="8" t="str">
        <f t="shared" si="74"/>
        <v>-</v>
      </c>
    </row>
    <row r="300" spans="1:24" x14ac:dyDescent="0.3">
      <c r="A300" s="6" t="s">
        <v>34</v>
      </c>
      <c r="B300" t="s">
        <v>35</v>
      </c>
      <c r="C300">
        <v>136.59</v>
      </c>
      <c r="E300">
        <v>0</v>
      </c>
      <c r="F300" s="3">
        <v>3520.58</v>
      </c>
      <c r="H300">
        <v>173</v>
      </c>
      <c r="J300">
        <v>0</v>
      </c>
      <c r="K300" s="4">
        <v>0.3068865740740741</v>
      </c>
      <c r="L300" s="8">
        <f t="shared" si="66"/>
        <v>44574</v>
      </c>
      <c r="M300" s="7" t="str">
        <f t="shared" si="67"/>
        <v>TQQQ</v>
      </c>
      <c r="N300" s="7" t="str">
        <f t="shared" si="68"/>
        <v>매수</v>
      </c>
      <c r="O300" s="7">
        <f t="shared" si="69"/>
        <v>136.59</v>
      </c>
      <c r="P300" s="7">
        <f t="shared" si="70"/>
        <v>1</v>
      </c>
      <c r="Q300" s="7">
        <f t="shared" si="71"/>
        <v>0</v>
      </c>
      <c r="R300" s="7">
        <f t="shared" si="65"/>
        <v>136.59</v>
      </c>
      <c r="S300" s="7">
        <f t="shared" si="72"/>
        <v>0</v>
      </c>
      <c r="T300" s="7">
        <f t="shared" si="73"/>
        <v>173</v>
      </c>
      <c r="U300" s="8">
        <f t="shared" si="74"/>
        <v>44574</v>
      </c>
      <c r="V300" s="7">
        <f>O300/2</f>
        <v>68.295000000000002</v>
      </c>
      <c r="W300" s="6">
        <f>P300*2</f>
        <v>2</v>
      </c>
      <c r="X300" s="6">
        <f>V300*W300</f>
        <v>136.59</v>
      </c>
    </row>
    <row r="301" spans="1:24" hidden="1" x14ac:dyDescent="0.3">
      <c r="A301" t="s">
        <v>36</v>
      </c>
      <c r="B301" t="s">
        <v>37</v>
      </c>
      <c r="E301">
        <v>136.59</v>
      </c>
      <c r="F301">
        <v>136.68</v>
      </c>
      <c r="G301">
        <v>0.09</v>
      </c>
      <c r="H301">
        <v>0</v>
      </c>
      <c r="J301">
        <v>0</v>
      </c>
      <c r="K301">
        <v>0</v>
      </c>
      <c r="L301" s="8" t="str">
        <f t="shared" si="66"/>
        <v>-</v>
      </c>
      <c r="M301" s="7" t="str">
        <f t="shared" si="67"/>
        <v>-</v>
      </c>
      <c r="N301" s="7" t="str">
        <f t="shared" si="68"/>
        <v>-</v>
      </c>
      <c r="O301" s="7" t="str">
        <f t="shared" si="69"/>
        <v>-</v>
      </c>
      <c r="P301" s="7" t="str">
        <f t="shared" si="70"/>
        <v>-</v>
      </c>
      <c r="Q301" s="7" t="str">
        <f t="shared" si="71"/>
        <v>-</v>
      </c>
      <c r="R301" s="7" t="str">
        <f t="shared" si="65"/>
        <v>-</v>
      </c>
      <c r="S301" s="7" t="str">
        <f t="shared" si="72"/>
        <v>-</v>
      </c>
      <c r="T301" s="7" t="str">
        <f t="shared" si="73"/>
        <v>-</v>
      </c>
      <c r="U301" s="8" t="str">
        <f t="shared" si="74"/>
        <v>-</v>
      </c>
    </row>
    <row r="302" spans="1:24" hidden="1" x14ac:dyDescent="0.3">
      <c r="A302" s="2">
        <v>44574</v>
      </c>
      <c r="B302" t="s">
        <v>33</v>
      </c>
      <c r="C302" t="s">
        <v>29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 t="s">
        <v>30</v>
      </c>
      <c r="L302" s="8" t="str">
        <f t="shared" si="66"/>
        <v>-</v>
      </c>
      <c r="M302" s="7" t="str">
        <f t="shared" si="67"/>
        <v>-</v>
      </c>
      <c r="N302" s="7" t="str">
        <f t="shared" si="68"/>
        <v>-</v>
      </c>
      <c r="O302" s="7" t="str">
        <f t="shared" si="69"/>
        <v>-</v>
      </c>
      <c r="P302" s="7" t="str">
        <f t="shared" si="70"/>
        <v>-</v>
      </c>
      <c r="Q302" s="7" t="str">
        <f t="shared" si="71"/>
        <v>-</v>
      </c>
      <c r="R302" s="7" t="str">
        <f t="shared" si="65"/>
        <v>-</v>
      </c>
      <c r="S302" s="7" t="str">
        <f t="shared" si="72"/>
        <v>-</v>
      </c>
      <c r="T302" s="7" t="str">
        <f t="shared" si="73"/>
        <v>-</v>
      </c>
      <c r="U302" s="8" t="str">
        <f t="shared" si="74"/>
        <v>-</v>
      </c>
    </row>
    <row r="303" spans="1:24" x14ac:dyDescent="0.3">
      <c r="A303" s="6" t="s">
        <v>34</v>
      </c>
      <c r="B303" t="s">
        <v>35</v>
      </c>
      <c r="C303">
        <v>135.80000000000001</v>
      </c>
      <c r="E303">
        <v>0</v>
      </c>
      <c r="F303" s="3">
        <v>3384.69</v>
      </c>
      <c r="H303">
        <v>174</v>
      </c>
      <c r="J303">
        <v>0</v>
      </c>
      <c r="K303" s="4">
        <v>0.3068865740740741</v>
      </c>
      <c r="L303" s="8">
        <f t="shared" si="66"/>
        <v>44574</v>
      </c>
      <c r="M303" s="7" t="str">
        <f t="shared" si="67"/>
        <v>TQQQ</v>
      </c>
      <c r="N303" s="7" t="str">
        <f t="shared" si="68"/>
        <v>매수</v>
      </c>
      <c r="O303" s="7">
        <f t="shared" si="69"/>
        <v>135.80000000000001</v>
      </c>
      <c r="P303" s="7">
        <f t="shared" si="70"/>
        <v>1</v>
      </c>
      <c r="Q303" s="7">
        <f t="shared" si="71"/>
        <v>0</v>
      </c>
      <c r="R303" s="7">
        <f t="shared" si="65"/>
        <v>135.80000000000001</v>
      </c>
      <c r="S303" s="7">
        <f t="shared" si="72"/>
        <v>0</v>
      </c>
      <c r="T303" s="7">
        <f t="shared" si="73"/>
        <v>174</v>
      </c>
      <c r="U303" s="8">
        <f t="shared" si="74"/>
        <v>44574</v>
      </c>
      <c r="V303" s="7">
        <f>O303/2</f>
        <v>67.900000000000006</v>
      </c>
      <c r="W303" s="6">
        <f>P303*2</f>
        <v>2</v>
      </c>
      <c r="X303" s="6">
        <f>V303*W303</f>
        <v>135.80000000000001</v>
      </c>
    </row>
    <row r="304" spans="1:24" hidden="1" x14ac:dyDescent="0.3">
      <c r="A304" t="s">
        <v>36</v>
      </c>
      <c r="B304" t="s">
        <v>37</v>
      </c>
      <c r="E304">
        <v>135.80000000000001</v>
      </c>
      <c r="F304">
        <v>135.88999999999999</v>
      </c>
      <c r="G304">
        <v>0.09</v>
      </c>
      <c r="H304">
        <v>0</v>
      </c>
      <c r="J304">
        <v>0</v>
      </c>
      <c r="K304">
        <v>0</v>
      </c>
      <c r="L304" s="8" t="str">
        <f t="shared" si="66"/>
        <v>-</v>
      </c>
      <c r="M304" s="7" t="str">
        <f t="shared" si="67"/>
        <v>-</v>
      </c>
      <c r="N304" s="7" t="str">
        <f t="shared" si="68"/>
        <v>-</v>
      </c>
      <c r="O304" s="7" t="str">
        <f t="shared" si="69"/>
        <v>-</v>
      </c>
      <c r="P304" s="7" t="str">
        <f t="shared" si="70"/>
        <v>-</v>
      </c>
      <c r="Q304" s="7" t="str">
        <f t="shared" si="71"/>
        <v>-</v>
      </c>
      <c r="R304" s="7" t="str">
        <f t="shared" si="65"/>
        <v>-</v>
      </c>
      <c r="S304" s="7" t="str">
        <f t="shared" si="72"/>
        <v>-</v>
      </c>
      <c r="T304" s="7" t="str">
        <f t="shared" si="73"/>
        <v>-</v>
      </c>
      <c r="U304" s="8" t="str">
        <f t="shared" si="74"/>
        <v>-</v>
      </c>
    </row>
    <row r="305" spans="1:24" hidden="1" x14ac:dyDescent="0.3">
      <c r="A305" s="2">
        <v>44574</v>
      </c>
      <c r="B305" t="s">
        <v>43</v>
      </c>
      <c r="C305" t="s">
        <v>29</v>
      </c>
      <c r="D305">
        <v>174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 t="s">
        <v>44</v>
      </c>
      <c r="L305" s="8" t="str">
        <f t="shared" si="66"/>
        <v>-</v>
      </c>
      <c r="M305" s="7" t="str">
        <f t="shared" si="67"/>
        <v>-</v>
      </c>
      <c r="N305" s="7" t="str">
        <f t="shared" si="68"/>
        <v>-</v>
      </c>
      <c r="O305" s="7" t="str">
        <f t="shared" si="69"/>
        <v>-</v>
      </c>
      <c r="P305" s="7" t="str">
        <f t="shared" si="70"/>
        <v>-</v>
      </c>
      <c r="Q305" s="7" t="str">
        <f t="shared" si="71"/>
        <v>-</v>
      </c>
      <c r="R305" s="7" t="str">
        <f>IF($M305="TQQQ",E306,"-")</f>
        <v>-</v>
      </c>
      <c r="S305" s="7" t="str">
        <f t="shared" si="72"/>
        <v>-</v>
      </c>
      <c r="T305" s="7" t="str">
        <f t="shared" si="73"/>
        <v>-</v>
      </c>
      <c r="U305" s="8" t="str">
        <f t="shared" si="74"/>
        <v>-</v>
      </c>
    </row>
    <row r="306" spans="1:24" s="6" customFormat="1" hidden="1" x14ac:dyDescent="0.3">
      <c r="A306" s="6" t="s">
        <v>34</v>
      </c>
      <c r="B306" t="s">
        <v>45</v>
      </c>
      <c r="C306">
        <v>126.127</v>
      </c>
      <c r="D306"/>
      <c r="E306">
        <v>3</v>
      </c>
      <c r="F306" s="3">
        <v>3384.69</v>
      </c>
      <c r="G306"/>
      <c r="H306">
        <v>0</v>
      </c>
      <c r="I306"/>
      <c r="J306">
        <v>0</v>
      </c>
      <c r="K306" s="4">
        <v>0.67123842592592586</v>
      </c>
      <c r="L306" s="9">
        <f t="shared" si="66"/>
        <v>44574</v>
      </c>
      <c r="M306" s="6" t="str">
        <f t="shared" si="67"/>
        <v>TQQQ</v>
      </c>
      <c r="N306" s="6" t="str">
        <f t="shared" si="68"/>
        <v>액면분할병합출고</v>
      </c>
      <c r="O306" s="6">
        <f t="shared" si="69"/>
        <v>126.127</v>
      </c>
      <c r="P306" s="6">
        <f t="shared" si="70"/>
        <v>174</v>
      </c>
      <c r="Q306" s="6">
        <f t="shared" si="71"/>
        <v>3</v>
      </c>
      <c r="R306" s="6">
        <f t="shared" si="65"/>
        <v>0</v>
      </c>
      <c r="S306" s="6">
        <f t="shared" si="72"/>
        <v>0</v>
      </c>
      <c r="T306" s="6">
        <f t="shared" si="73"/>
        <v>0</v>
      </c>
      <c r="U306" s="9">
        <f t="shared" si="74"/>
        <v>44574</v>
      </c>
    </row>
    <row r="307" spans="1:24" hidden="1" x14ac:dyDescent="0.3">
      <c r="A307" t="s">
        <v>36</v>
      </c>
      <c r="B307" t="s">
        <v>37</v>
      </c>
      <c r="E307">
        <v>0</v>
      </c>
      <c r="F307">
        <v>0</v>
      </c>
      <c r="G307">
        <v>0</v>
      </c>
      <c r="H307">
        <v>0</v>
      </c>
      <c r="J307">
        <v>0</v>
      </c>
      <c r="K307">
        <v>0</v>
      </c>
      <c r="L307" s="8" t="str">
        <f t="shared" si="66"/>
        <v>-</v>
      </c>
      <c r="M307" s="7" t="str">
        <f t="shared" si="67"/>
        <v>-</v>
      </c>
      <c r="N307" s="7" t="str">
        <f t="shared" si="68"/>
        <v>-</v>
      </c>
      <c r="O307" s="7" t="str">
        <f t="shared" si="69"/>
        <v>-</v>
      </c>
      <c r="P307" s="7" t="str">
        <f>IF($M307="TQQQ",D306,"-")</f>
        <v>-</v>
      </c>
      <c r="Q307" s="7" t="str">
        <f t="shared" si="71"/>
        <v>-</v>
      </c>
      <c r="R307" s="7" t="str">
        <f t="shared" si="65"/>
        <v>-</v>
      </c>
      <c r="S307" s="7" t="str">
        <f t="shared" si="72"/>
        <v>-</v>
      </c>
      <c r="T307" s="7" t="str">
        <f t="shared" si="73"/>
        <v>-</v>
      </c>
      <c r="U307" s="8" t="str">
        <f>IF($M307="TQQQ",A306,"-")</f>
        <v>-</v>
      </c>
    </row>
    <row r="308" spans="1:24" hidden="1" x14ac:dyDescent="0.3">
      <c r="A308" s="2">
        <v>44574</v>
      </c>
      <c r="B308" t="s">
        <v>43</v>
      </c>
      <c r="C308" t="s">
        <v>29</v>
      </c>
      <c r="D308">
        <v>348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 t="s">
        <v>44</v>
      </c>
      <c r="L308" s="8" t="str">
        <f t="shared" si="66"/>
        <v>-</v>
      </c>
      <c r="M308" s="7" t="str">
        <f t="shared" si="67"/>
        <v>-</v>
      </c>
      <c r="N308" s="7" t="str">
        <f t="shared" si="68"/>
        <v>-</v>
      </c>
      <c r="O308" s="7" t="str">
        <f t="shared" si="69"/>
        <v>-</v>
      </c>
      <c r="P308" s="7" t="str">
        <f t="shared" si="70"/>
        <v>-</v>
      </c>
      <c r="Q308" s="7" t="str">
        <f t="shared" si="71"/>
        <v>-</v>
      </c>
      <c r="R308" s="7" t="str">
        <f>IF($M308="TQQQ",E309,"-")</f>
        <v>-</v>
      </c>
      <c r="S308" s="7" t="str">
        <f t="shared" si="72"/>
        <v>-</v>
      </c>
      <c r="T308" s="7" t="str">
        <f t="shared" si="73"/>
        <v>-</v>
      </c>
      <c r="U308" s="8" t="str">
        <f t="shared" si="74"/>
        <v>-</v>
      </c>
    </row>
    <row r="309" spans="1:24" s="6" customFormat="1" hidden="1" x14ac:dyDescent="0.3">
      <c r="A309" s="6" t="s">
        <v>34</v>
      </c>
      <c r="B309" t="s">
        <v>46</v>
      </c>
      <c r="C309">
        <v>63.063499999999998</v>
      </c>
      <c r="D309"/>
      <c r="E309">
        <v>3</v>
      </c>
      <c r="F309" s="3">
        <v>3384.69</v>
      </c>
      <c r="G309"/>
      <c r="H309">
        <v>348</v>
      </c>
      <c r="I309"/>
      <c r="J309">
        <v>0</v>
      </c>
      <c r="K309" s="4">
        <v>0.67123842592592586</v>
      </c>
      <c r="L309" s="9">
        <f t="shared" si="66"/>
        <v>44574</v>
      </c>
      <c r="M309" s="6" t="str">
        <f t="shared" si="67"/>
        <v>TQQQ</v>
      </c>
      <c r="N309" s="6" t="str">
        <f t="shared" si="68"/>
        <v>액면분할병합입고</v>
      </c>
      <c r="O309" s="6">
        <f t="shared" si="69"/>
        <v>63.063499999999998</v>
      </c>
      <c r="P309" s="6">
        <f t="shared" si="70"/>
        <v>348</v>
      </c>
      <c r="Q309" s="6">
        <f t="shared" si="71"/>
        <v>3</v>
      </c>
      <c r="R309" s="6">
        <f t="shared" si="65"/>
        <v>0</v>
      </c>
      <c r="S309" s="6">
        <f t="shared" si="72"/>
        <v>0</v>
      </c>
      <c r="T309" s="6">
        <f t="shared" si="73"/>
        <v>348</v>
      </c>
      <c r="U309" s="9">
        <f t="shared" si="74"/>
        <v>44574</v>
      </c>
    </row>
    <row r="310" spans="1:24" hidden="1" x14ac:dyDescent="0.3">
      <c r="A310" t="s">
        <v>36</v>
      </c>
      <c r="B310" t="s">
        <v>37</v>
      </c>
      <c r="E310">
        <v>0</v>
      </c>
      <c r="F310">
        <v>0</v>
      </c>
      <c r="G310">
        <v>0</v>
      </c>
      <c r="H310">
        <v>0</v>
      </c>
      <c r="J310">
        <v>0</v>
      </c>
      <c r="K310">
        <v>0</v>
      </c>
      <c r="L310" s="8" t="str">
        <f t="shared" si="66"/>
        <v>-</v>
      </c>
      <c r="M310" s="7" t="str">
        <f t="shared" si="67"/>
        <v>-</v>
      </c>
      <c r="N310" s="7" t="str">
        <f t="shared" si="68"/>
        <v>-</v>
      </c>
      <c r="O310" s="7" t="str">
        <f t="shared" si="69"/>
        <v>-</v>
      </c>
      <c r="P310" s="7" t="str">
        <f>IF($M310="TQQQ",D309,"-")</f>
        <v>-</v>
      </c>
      <c r="Q310" s="7" t="str">
        <f t="shared" si="71"/>
        <v>-</v>
      </c>
      <c r="R310" s="7" t="str">
        <f t="shared" si="65"/>
        <v>-</v>
      </c>
      <c r="S310" s="7" t="str">
        <f t="shared" si="72"/>
        <v>-</v>
      </c>
      <c r="T310" s="7" t="str">
        <f t="shared" si="73"/>
        <v>-</v>
      </c>
      <c r="U310" s="8" t="str">
        <f>IF($M310="TQQQ",A309,"-")</f>
        <v>-</v>
      </c>
    </row>
    <row r="311" spans="1:24" hidden="1" x14ac:dyDescent="0.3">
      <c r="A311" s="2">
        <v>44575</v>
      </c>
      <c r="B311" t="s">
        <v>28</v>
      </c>
      <c r="C311" t="s">
        <v>29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 t="s">
        <v>44</v>
      </c>
      <c r="L311" s="8" t="str">
        <f t="shared" si="66"/>
        <v>-</v>
      </c>
      <c r="M311" s="7" t="str">
        <f t="shared" si="67"/>
        <v>-</v>
      </c>
      <c r="N311" s="7" t="str">
        <f t="shared" si="68"/>
        <v>-</v>
      </c>
      <c r="O311" s="7" t="str">
        <f t="shared" si="69"/>
        <v>-</v>
      </c>
      <c r="P311" s="7" t="str">
        <f t="shared" si="70"/>
        <v>-</v>
      </c>
      <c r="Q311" s="7" t="str">
        <f t="shared" si="71"/>
        <v>-</v>
      </c>
      <c r="R311" s="7" t="str">
        <f t="shared" si="65"/>
        <v>-</v>
      </c>
      <c r="S311" s="7" t="str">
        <f t="shared" si="72"/>
        <v>-</v>
      </c>
      <c r="T311" s="7" t="str">
        <f t="shared" si="73"/>
        <v>-</v>
      </c>
      <c r="U311" s="8" t="str">
        <f t="shared" si="74"/>
        <v>-</v>
      </c>
    </row>
    <row r="312" spans="1:24" s="6" customFormat="1" hidden="1" x14ac:dyDescent="0.3">
      <c r="A312" s="6" t="s">
        <v>34</v>
      </c>
      <c r="B312" t="s">
        <v>47</v>
      </c>
      <c r="C312">
        <v>0</v>
      </c>
      <c r="D312"/>
      <c r="E312">
        <v>3</v>
      </c>
      <c r="F312" s="3">
        <v>3384.7</v>
      </c>
      <c r="G312"/>
      <c r="H312">
        <v>0</v>
      </c>
      <c r="I312"/>
      <c r="J312">
        <v>0</v>
      </c>
      <c r="K312" s="4">
        <v>0.70556712962962964</v>
      </c>
      <c r="L312" s="9">
        <f t="shared" si="66"/>
        <v>44575</v>
      </c>
      <c r="M312" s="6" t="str">
        <f t="shared" si="67"/>
        <v>TQQQ</v>
      </c>
      <c r="N312" s="6" t="str">
        <f t="shared" si="68"/>
        <v>배당금(외화)입금</v>
      </c>
      <c r="O312" s="6">
        <f t="shared" si="69"/>
        <v>0</v>
      </c>
      <c r="P312" s="6">
        <f t="shared" si="70"/>
        <v>0</v>
      </c>
      <c r="Q312" s="6">
        <f t="shared" si="71"/>
        <v>3</v>
      </c>
      <c r="R312" s="6">
        <f t="shared" si="65"/>
        <v>0.02</v>
      </c>
      <c r="S312" s="6">
        <f t="shared" si="72"/>
        <v>0</v>
      </c>
      <c r="T312" s="6">
        <f t="shared" si="73"/>
        <v>0</v>
      </c>
      <c r="U312" s="9">
        <f t="shared" si="74"/>
        <v>44575</v>
      </c>
    </row>
    <row r="313" spans="1:24" hidden="1" x14ac:dyDescent="0.3">
      <c r="A313" t="s">
        <v>36</v>
      </c>
      <c r="B313" t="s">
        <v>37</v>
      </c>
      <c r="E313">
        <v>0.02</v>
      </c>
      <c r="F313">
        <v>0.01</v>
      </c>
      <c r="G313">
        <v>0</v>
      </c>
      <c r="H313">
        <v>0</v>
      </c>
      <c r="J313">
        <v>0</v>
      </c>
      <c r="K313">
        <v>0.01</v>
      </c>
      <c r="L313" s="8" t="str">
        <f t="shared" si="66"/>
        <v>-</v>
      </c>
      <c r="M313" s="7" t="str">
        <f t="shared" si="67"/>
        <v>-</v>
      </c>
      <c r="N313" s="7" t="str">
        <f t="shared" si="68"/>
        <v>-</v>
      </c>
      <c r="O313" s="7" t="str">
        <f t="shared" si="69"/>
        <v>-</v>
      </c>
      <c r="P313" s="7" t="str">
        <f t="shared" si="70"/>
        <v>-</v>
      </c>
      <c r="Q313" s="7" t="str">
        <f t="shared" si="71"/>
        <v>-</v>
      </c>
      <c r="R313" s="7" t="str">
        <f t="shared" si="65"/>
        <v>-</v>
      </c>
      <c r="S313" s="7" t="str">
        <f t="shared" si="72"/>
        <v>-</v>
      </c>
      <c r="T313" s="7" t="str">
        <f t="shared" si="73"/>
        <v>-</v>
      </c>
      <c r="U313" s="8" t="str">
        <f t="shared" si="74"/>
        <v>-</v>
      </c>
    </row>
    <row r="314" spans="1:24" hidden="1" x14ac:dyDescent="0.3">
      <c r="A314" s="2">
        <v>44575</v>
      </c>
      <c r="B314" t="s">
        <v>28</v>
      </c>
      <c r="C314" t="s">
        <v>29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 t="s">
        <v>30</v>
      </c>
      <c r="L314" s="8" t="str">
        <f t="shared" si="66"/>
        <v>-</v>
      </c>
      <c r="M314" s="7" t="str">
        <f t="shared" si="67"/>
        <v>-</v>
      </c>
      <c r="N314" s="7" t="str">
        <f t="shared" si="68"/>
        <v>-</v>
      </c>
      <c r="O314" s="7" t="str">
        <f t="shared" si="69"/>
        <v>-</v>
      </c>
      <c r="P314" s="7" t="str">
        <f t="shared" si="70"/>
        <v>-</v>
      </c>
      <c r="Q314" s="7" t="str">
        <f t="shared" si="71"/>
        <v>-</v>
      </c>
      <c r="R314" s="7" t="str">
        <f t="shared" si="65"/>
        <v>-</v>
      </c>
      <c r="S314" s="7" t="str">
        <f t="shared" si="72"/>
        <v>-</v>
      </c>
      <c r="T314" s="7" t="str">
        <f t="shared" si="73"/>
        <v>-</v>
      </c>
      <c r="U314" s="8" t="str">
        <f t="shared" si="74"/>
        <v>-</v>
      </c>
    </row>
    <row r="315" spans="1:24" hidden="1" x14ac:dyDescent="0.3">
      <c r="B315" t="s">
        <v>31</v>
      </c>
      <c r="C315">
        <v>0</v>
      </c>
      <c r="E315">
        <v>3</v>
      </c>
      <c r="F315" s="3">
        <v>7470.21</v>
      </c>
      <c r="H315">
        <v>0</v>
      </c>
      <c r="J315">
        <v>0</v>
      </c>
      <c r="K315" s="4">
        <v>0.97785879629629635</v>
      </c>
      <c r="L315" s="8" t="str">
        <f t="shared" si="66"/>
        <v>-</v>
      </c>
      <c r="M315" s="7" t="str">
        <f t="shared" si="67"/>
        <v>-</v>
      </c>
      <c r="N315" s="7" t="str">
        <f t="shared" si="68"/>
        <v>-</v>
      </c>
      <c r="O315" s="7" t="str">
        <f t="shared" si="69"/>
        <v>-</v>
      </c>
      <c r="P315" s="7" t="str">
        <f t="shared" si="70"/>
        <v>-</v>
      </c>
      <c r="Q315" s="7" t="str">
        <f t="shared" si="71"/>
        <v>-</v>
      </c>
      <c r="R315" s="7" t="str">
        <f t="shared" si="65"/>
        <v>-</v>
      </c>
      <c r="S315" s="7" t="str">
        <f t="shared" si="72"/>
        <v>-</v>
      </c>
      <c r="T315" s="7" t="str">
        <f t="shared" si="73"/>
        <v>-</v>
      </c>
      <c r="U315" s="8" t="str">
        <f t="shared" si="74"/>
        <v>-</v>
      </c>
    </row>
    <row r="316" spans="1:24" hidden="1" x14ac:dyDescent="0.3">
      <c r="E316" s="3">
        <v>4085.51</v>
      </c>
      <c r="F316" s="3">
        <v>4085.51</v>
      </c>
      <c r="G316">
        <v>0</v>
      </c>
      <c r="H316">
        <v>0</v>
      </c>
      <c r="J316">
        <v>0</v>
      </c>
      <c r="K316">
        <v>0</v>
      </c>
      <c r="L316" s="8" t="str">
        <f t="shared" si="66"/>
        <v>-</v>
      </c>
      <c r="M316" s="7" t="str">
        <f t="shared" si="67"/>
        <v>-</v>
      </c>
      <c r="N316" s="7" t="str">
        <f t="shared" si="68"/>
        <v>-</v>
      </c>
      <c r="O316" s="7" t="str">
        <f t="shared" si="69"/>
        <v>-</v>
      </c>
      <c r="P316" s="7" t="str">
        <f t="shared" si="70"/>
        <v>-</v>
      </c>
      <c r="Q316" s="7" t="str">
        <f t="shared" si="71"/>
        <v>-</v>
      </c>
      <c r="R316" s="7" t="str">
        <f t="shared" si="65"/>
        <v>-</v>
      </c>
      <c r="S316" s="7" t="str">
        <f t="shared" si="72"/>
        <v>-</v>
      </c>
      <c r="T316" s="7" t="str">
        <f t="shared" si="73"/>
        <v>-</v>
      </c>
      <c r="U316" s="8" t="str">
        <f t="shared" si="74"/>
        <v>-</v>
      </c>
    </row>
    <row r="317" spans="1:24" hidden="1" x14ac:dyDescent="0.3">
      <c r="A317" s="2">
        <v>44581</v>
      </c>
      <c r="B317" t="s">
        <v>33</v>
      </c>
      <c r="C317" t="s">
        <v>29</v>
      </c>
      <c r="D317">
        <v>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t="s">
        <v>30</v>
      </c>
      <c r="L317" s="8" t="str">
        <f t="shared" si="66"/>
        <v>-</v>
      </c>
      <c r="M317" s="7" t="str">
        <f t="shared" si="67"/>
        <v>-</v>
      </c>
      <c r="N317" s="7" t="str">
        <f t="shared" si="68"/>
        <v>-</v>
      </c>
      <c r="O317" s="7" t="str">
        <f t="shared" si="69"/>
        <v>-</v>
      </c>
      <c r="P317" s="7" t="str">
        <f t="shared" si="70"/>
        <v>-</v>
      </c>
      <c r="Q317" s="7" t="str">
        <f t="shared" si="71"/>
        <v>-</v>
      </c>
      <c r="R317" s="7" t="str">
        <f t="shared" si="65"/>
        <v>-</v>
      </c>
      <c r="S317" s="7" t="str">
        <f t="shared" si="72"/>
        <v>-</v>
      </c>
      <c r="T317" s="7" t="str">
        <f t="shared" si="73"/>
        <v>-</v>
      </c>
      <c r="U317" s="8" t="str">
        <f t="shared" si="74"/>
        <v>-</v>
      </c>
    </row>
    <row r="318" spans="1:24" x14ac:dyDescent="0.3">
      <c r="A318" s="6" t="s">
        <v>34</v>
      </c>
      <c r="B318" t="s">
        <v>35</v>
      </c>
      <c r="C318">
        <v>70.790000000000006</v>
      </c>
      <c r="E318">
        <v>0</v>
      </c>
      <c r="F318" s="3">
        <v>7328.54</v>
      </c>
      <c r="H318">
        <v>350</v>
      </c>
      <c r="J318">
        <v>0</v>
      </c>
      <c r="K318" s="4">
        <v>0.30728009259259259</v>
      </c>
      <c r="L318" s="8">
        <f t="shared" si="66"/>
        <v>44581</v>
      </c>
      <c r="M318" s="7" t="str">
        <f t="shared" si="67"/>
        <v>TQQQ</v>
      </c>
      <c r="N318" s="7" t="str">
        <f t="shared" si="68"/>
        <v>매수</v>
      </c>
      <c r="O318" s="7">
        <f t="shared" si="69"/>
        <v>70.790000000000006</v>
      </c>
      <c r="P318" s="7">
        <f t="shared" si="70"/>
        <v>2</v>
      </c>
      <c r="Q318" s="7">
        <f t="shared" si="71"/>
        <v>0</v>
      </c>
      <c r="R318" s="7">
        <f t="shared" si="65"/>
        <v>141.58000000000001</v>
      </c>
      <c r="S318" s="7">
        <f t="shared" si="72"/>
        <v>0</v>
      </c>
      <c r="T318" s="7">
        <f t="shared" si="73"/>
        <v>350</v>
      </c>
      <c r="U318" s="8">
        <f t="shared" si="74"/>
        <v>44581</v>
      </c>
      <c r="V318" s="7">
        <f>O318</f>
        <v>70.790000000000006</v>
      </c>
      <c r="W318" s="6">
        <f>P318</f>
        <v>2</v>
      </c>
      <c r="X318" s="6">
        <f>V318*W318</f>
        <v>141.58000000000001</v>
      </c>
    </row>
    <row r="319" spans="1:24" hidden="1" x14ac:dyDescent="0.3">
      <c r="A319" t="s">
        <v>36</v>
      </c>
      <c r="B319" t="s">
        <v>37</v>
      </c>
      <c r="E319">
        <v>141.58000000000001</v>
      </c>
      <c r="F319">
        <v>141.66999999999999</v>
      </c>
      <c r="G319">
        <v>0.09</v>
      </c>
      <c r="H319">
        <v>0</v>
      </c>
      <c r="J319">
        <v>0</v>
      </c>
      <c r="K319">
        <v>0</v>
      </c>
      <c r="L319" s="8" t="str">
        <f t="shared" si="66"/>
        <v>-</v>
      </c>
      <c r="M319" s="7" t="str">
        <f t="shared" si="67"/>
        <v>-</v>
      </c>
      <c r="N319" s="7" t="str">
        <f t="shared" si="68"/>
        <v>-</v>
      </c>
      <c r="O319" s="7" t="str">
        <f t="shared" si="69"/>
        <v>-</v>
      </c>
      <c r="P319" s="7" t="str">
        <f t="shared" si="70"/>
        <v>-</v>
      </c>
      <c r="Q319" s="7" t="str">
        <f t="shared" si="71"/>
        <v>-</v>
      </c>
      <c r="R319" s="7" t="str">
        <f t="shared" si="65"/>
        <v>-</v>
      </c>
      <c r="S319" s="7" t="str">
        <f t="shared" si="72"/>
        <v>-</v>
      </c>
      <c r="T319" s="7" t="str">
        <f t="shared" si="73"/>
        <v>-</v>
      </c>
      <c r="U319" s="8" t="str">
        <f t="shared" si="74"/>
        <v>-</v>
      </c>
    </row>
    <row r="320" spans="1:24" hidden="1" x14ac:dyDescent="0.3">
      <c r="A320" s="2">
        <v>44581</v>
      </c>
      <c r="B320" t="s">
        <v>33</v>
      </c>
      <c r="C320" t="s">
        <v>29</v>
      </c>
      <c r="D320">
        <v>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 t="s">
        <v>30</v>
      </c>
      <c r="L320" s="8" t="str">
        <f t="shared" si="66"/>
        <v>-</v>
      </c>
      <c r="M320" s="7" t="str">
        <f t="shared" si="67"/>
        <v>-</v>
      </c>
      <c r="N320" s="7" t="str">
        <f t="shared" si="68"/>
        <v>-</v>
      </c>
      <c r="O320" s="7" t="str">
        <f t="shared" si="69"/>
        <v>-</v>
      </c>
      <c r="P320" s="7" t="str">
        <f t="shared" si="70"/>
        <v>-</v>
      </c>
      <c r="Q320" s="7" t="str">
        <f t="shared" si="71"/>
        <v>-</v>
      </c>
      <c r="R320" s="7" t="str">
        <f t="shared" si="65"/>
        <v>-</v>
      </c>
      <c r="S320" s="7" t="str">
        <f t="shared" si="72"/>
        <v>-</v>
      </c>
      <c r="T320" s="7" t="str">
        <f t="shared" si="73"/>
        <v>-</v>
      </c>
      <c r="U320" s="8" t="str">
        <f t="shared" si="74"/>
        <v>-</v>
      </c>
    </row>
    <row r="321" spans="1:24" x14ac:dyDescent="0.3">
      <c r="A321" s="6" t="s">
        <v>34</v>
      </c>
      <c r="B321" t="s">
        <v>35</v>
      </c>
      <c r="C321">
        <v>70.84</v>
      </c>
      <c r="E321">
        <v>0</v>
      </c>
      <c r="F321" s="3">
        <v>7186.77</v>
      </c>
      <c r="H321">
        <v>352</v>
      </c>
      <c r="J321">
        <v>0</v>
      </c>
      <c r="K321" s="4">
        <v>0.30728009259259259</v>
      </c>
      <c r="L321" s="8">
        <f t="shared" si="66"/>
        <v>44581</v>
      </c>
      <c r="M321" s="7" t="str">
        <f t="shared" si="67"/>
        <v>TQQQ</v>
      </c>
      <c r="N321" s="7" t="str">
        <f t="shared" si="68"/>
        <v>매수</v>
      </c>
      <c r="O321" s="7">
        <f t="shared" si="69"/>
        <v>70.84</v>
      </c>
      <c r="P321" s="7">
        <f t="shared" si="70"/>
        <v>2</v>
      </c>
      <c r="Q321" s="7">
        <f t="shared" si="71"/>
        <v>0</v>
      </c>
      <c r="R321" s="7">
        <f t="shared" si="65"/>
        <v>141.68</v>
      </c>
      <c r="S321" s="7">
        <f t="shared" si="72"/>
        <v>0</v>
      </c>
      <c r="T321" s="7">
        <f t="shared" si="73"/>
        <v>352</v>
      </c>
      <c r="U321" s="8">
        <f t="shared" si="74"/>
        <v>44581</v>
      </c>
      <c r="V321" s="7">
        <f>O321</f>
        <v>70.84</v>
      </c>
      <c r="W321" s="6">
        <f>P321</f>
        <v>2</v>
      </c>
      <c r="X321" s="6">
        <f>V321*W321</f>
        <v>141.68</v>
      </c>
    </row>
    <row r="322" spans="1:24" hidden="1" x14ac:dyDescent="0.3">
      <c r="A322" t="s">
        <v>36</v>
      </c>
      <c r="B322" t="s">
        <v>37</v>
      </c>
      <c r="E322">
        <v>141.68</v>
      </c>
      <c r="F322">
        <v>141.77000000000001</v>
      </c>
      <c r="G322">
        <v>0.09</v>
      </c>
      <c r="H322">
        <v>0</v>
      </c>
      <c r="J322">
        <v>0</v>
      </c>
      <c r="K322">
        <v>0</v>
      </c>
      <c r="L322" s="8" t="str">
        <f t="shared" si="66"/>
        <v>-</v>
      </c>
      <c r="M322" s="7" t="str">
        <f t="shared" si="67"/>
        <v>-</v>
      </c>
      <c r="N322" s="7" t="str">
        <f t="shared" si="68"/>
        <v>-</v>
      </c>
      <c r="O322" s="7" t="str">
        <f t="shared" si="69"/>
        <v>-</v>
      </c>
      <c r="P322" s="7" t="str">
        <f t="shared" si="70"/>
        <v>-</v>
      </c>
      <c r="Q322" s="7" t="str">
        <f t="shared" si="71"/>
        <v>-</v>
      </c>
      <c r="R322" s="7" t="str">
        <f t="shared" si="65"/>
        <v>-</v>
      </c>
      <c r="S322" s="7" t="str">
        <f t="shared" si="72"/>
        <v>-</v>
      </c>
      <c r="T322" s="7" t="str">
        <f t="shared" si="73"/>
        <v>-</v>
      </c>
      <c r="U322" s="8" t="str">
        <f t="shared" si="74"/>
        <v>-</v>
      </c>
    </row>
    <row r="323" spans="1:24" hidden="1" x14ac:dyDescent="0.3">
      <c r="A323" s="2">
        <v>44581</v>
      </c>
      <c r="B323" t="s">
        <v>33</v>
      </c>
      <c r="C323" t="s">
        <v>29</v>
      </c>
      <c r="D323">
        <v>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 t="s">
        <v>30</v>
      </c>
      <c r="L323" s="8" t="str">
        <f t="shared" si="66"/>
        <v>-</v>
      </c>
      <c r="M323" s="7" t="str">
        <f t="shared" si="67"/>
        <v>-</v>
      </c>
      <c r="N323" s="7" t="str">
        <f t="shared" si="68"/>
        <v>-</v>
      </c>
      <c r="O323" s="7" t="str">
        <f t="shared" si="69"/>
        <v>-</v>
      </c>
      <c r="P323" s="7" t="str">
        <f t="shared" si="70"/>
        <v>-</v>
      </c>
      <c r="Q323" s="7" t="str">
        <f t="shared" si="71"/>
        <v>-</v>
      </c>
      <c r="R323" s="7" t="str">
        <f t="shared" si="65"/>
        <v>-</v>
      </c>
      <c r="S323" s="7" t="str">
        <f t="shared" si="72"/>
        <v>-</v>
      </c>
      <c r="T323" s="7" t="str">
        <f t="shared" si="73"/>
        <v>-</v>
      </c>
      <c r="U323" s="8" t="str">
        <f t="shared" si="74"/>
        <v>-</v>
      </c>
    </row>
    <row r="324" spans="1:24" x14ac:dyDescent="0.3">
      <c r="A324" s="6" t="s">
        <v>34</v>
      </c>
      <c r="B324" t="s">
        <v>35</v>
      </c>
      <c r="C324">
        <v>70.819999999999993</v>
      </c>
      <c r="E324">
        <v>0</v>
      </c>
      <c r="F324" s="3">
        <v>7045.04</v>
      </c>
      <c r="H324">
        <v>354</v>
      </c>
      <c r="J324">
        <v>0</v>
      </c>
      <c r="K324" s="4">
        <v>0.30728009259259259</v>
      </c>
      <c r="L324" s="8">
        <f t="shared" si="66"/>
        <v>44581</v>
      </c>
      <c r="M324" s="7" t="str">
        <f t="shared" si="67"/>
        <v>TQQQ</v>
      </c>
      <c r="N324" s="7" t="str">
        <f t="shared" si="68"/>
        <v>매수</v>
      </c>
      <c r="O324" s="7">
        <f t="shared" si="69"/>
        <v>70.819999999999993</v>
      </c>
      <c r="P324" s="7">
        <f t="shared" si="70"/>
        <v>2</v>
      </c>
      <c r="Q324" s="7">
        <f t="shared" si="71"/>
        <v>0</v>
      </c>
      <c r="R324" s="7">
        <f t="shared" si="65"/>
        <v>141.63999999999999</v>
      </c>
      <c r="S324" s="7">
        <f t="shared" si="72"/>
        <v>0</v>
      </c>
      <c r="T324" s="7">
        <f t="shared" si="73"/>
        <v>354</v>
      </c>
      <c r="U324" s="8">
        <f t="shared" si="74"/>
        <v>44581</v>
      </c>
      <c r="V324" s="7">
        <f>O324</f>
        <v>70.819999999999993</v>
      </c>
      <c r="W324" s="6">
        <f>P324</f>
        <v>2</v>
      </c>
      <c r="X324" s="6">
        <f>V324*W324</f>
        <v>141.63999999999999</v>
      </c>
    </row>
    <row r="325" spans="1:24" hidden="1" x14ac:dyDescent="0.3">
      <c r="A325" t="s">
        <v>36</v>
      </c>
      <c r="B325" t="s">
        <v>37</v>
      </c>
      <c r="E325">
        <v>141.63999999999999</v>
      </c>
      <c r="F325">
        <v>141.72999999999999</v>
      </c>
      <c r="G325">
        <v>0.09</v>
      </c>
      <c r="H325">
        <v>0</v>
      </c>
      <c r="J325">
        <v>0</v>
      </c>
      <c r="K325">
        <v>0</v>
      </c>
      <c r="L325" s="8" t="str">
        <f t="shared" si="66"/>
        <v>-</v>
      </c>
      <c r="M325" s="7" t="str">
        <f t="shared" si="67"/>
        <v>-</v>
      </c>
      <c r="N325" s="7" t="str">
        <f t="shared" si="68"/>
        <v>-</v>
      </c>
      <c r="O325" s="7" t="str">
        <f t="shared" si="69"/>
        <v>-</v>
      </c>
      <c r="P325" s="7" t="str">
        <f t="shared" si="70"/>
        <v>-</v>
      </c>
      <c r="Q325" s="7" t="str">
        <f t="shared" si="71"/>
        <v>-</v>
      </c>
      <c r="R325" s="7" t="str">
        <f t="shared" si="65"/>
        <v>-</v>
      </c>
      <c r="S325" s="7" t="str">
        <f t="shared" si="72"/>
        <v>-</v>
      </c>
      <c r="T325" s="7" t="str">
        <f t="shared" si="73"/>
        <v>-</v>
      </c>
      <c r="U325" s="8" t="str">
        <f t="shared" si="74"/>
        <v>-</v>
      </c>
    </row>
    <row r="326" spans="1:24" hidden="1" x14ac:dyDescent="0.3">
      <c r="A326" s="2">
        <v>44581</v>
      </c>
      <c r="B326" t="s">
        <v>33</v>
      </c>
      <c r="C326" t="s">
        <v>29</v>
      </c>
      <c r="D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 t="s">
        <v>30</v>
      </c>
      <c r="L326" s="8" t="str">
        <f t="shared" si="66"/>
        <v>-</v>
      </c>
      <c r="M326" s="7" t="str">
        <f t="shared" si="67"/>
        <v>-</v>
      </c>
      <c r="N326" s="7" t="str">
        <f t="shared" si="68"/>
        <v>-</v>
      </c>
      <c r="O326" s="7" t="str">
        <f t="shared" si="69"/>
        <v>-</v>
      </c>
      <c r="P326" s="7" t="str">
        <f t="shared" si="70"/>
        <v>-</v>
      </c>
      <c r="Q326" s="7" t="str">
        <f t="shared" si="71"/>
        <v>-</v>
      </c>
      <c r="R326" s="7" t="str">
        <f t="shared" si="65"/>
        <v>-</v>
      </c>
      <c r="S326" s="7" t="str">
        <f t="shared" si="72"/>
        <v>-</v>
      </c>
      <c r="T326" s="7" t="str">
        <f t="shared" si="73"/>
        <v>-</v>
      </c>
      <c r="U326" s="8" t="str">
        <f t="shared" si="74"/>
        <v>-</v>
      </c>
    </row>
    <row r="327" spans="1:24" x14ac:dyDescent="0.3">
      <c r="A327" s="6" t="s">
        <v>34</v>
      </c>
      <c r="B327" t="s">
        <v>35</v>
      </c>
      <c r="C327">
        <v>70.790000000000006</v>
      </c>
      <c r="E327">
        <v>0</v>
      </c>
      <c r="F327" s="3">
        <v>6903.37</v>
      </c>
      <c r="H327">
        <v>356</v>
      </c>
      <c r="J327">
        <v>0</v>
      </c>
      <c r="K327" s="4">
        <v>0.30728009259259259</v>
      </c>
      <c r="L327" s="8">
        <f t="shared" si="66"/>
        <v>44581</v>
      </c>
      <c r="M327" s="7" t="str">
        <f t="shared" si="67"/>
        <v>TQQQ</v>
      </c>
      <c r="N327" s="7" t="str">
        <f t="shared" si="68"/>
        <v>매수</v>
      </c>
      <c r="O327" s="7">
        <f t="shared" si="69"/>
        <v>70.790000000000006</v>
      </c>
      <c r="P327" s="7">
        <f t="shared" si="70"/>
        <v>2</v>
      </c>
      <c r="Q327" s="7">
        <f t="shared" si="71"/>
        <v>0</v>
      </c>
      <c r="R327" s="7">
        <f t="shared" si="65"/>
        <v>141.58000000000001</v>
      </c>
      <c r="S327" s="7">
        <f t="shared" si="72"/>
        <v>0</v>
      </c>
      <c r="T327" s="7">
        <f t="shared" si="73"/>
        <v>356</v>
      </c>
      <c r="U327" s="8">
        <f t="shared" si="74"/>
        <v>44581</v>
      </c>
      <c r="V327" s="7">
        <f>O327</f>
        <v>70.790000000000006</v>
      </c>
      <c r="W327" s="6">
        <f>P327</f>
        <v>2</v>
      </c>
      <c r="X327" s="6">
        <f>V327*W327</f>
        <v>141.58000000000001</v>
      </c>
    </row>
    <row r="328" spans="1:24" hidden="1" x14ac:dyDescent="0.3">
      <c r="A328" t="s">
        <v>36</v>
      </c>
      <c r="B328" t="s">
        <v>37</v>
      </c>
      <c r="E328">
        <v>141.58000000000001</v>
      </c>
      <c r="F328">
        <v>141.66999999999999</v>
      </c>
      <c r="G328">
        <v>0.09</v>
      </c>
      <c r="H328">
        <v>0</v>
      </c>
      <c r="J328">
        <v>0</v>
      </c>
      <c r="K328">
        <v>0</v>
      </c>
      <c r="L328" s="8" t="str">
        <f t="shared" si="66"/>
        <v>-</v>
      </c>
      <c r="M328" s="7" t="str">
        <f t="shared" si="67"/>
        <v>-</v>
      </c>
      <c r="N328" s="7" t="str">
        <f t="shared" si="68"/>
        <v>-</v>
      </c>
      <c r="O328" s="7" t="str">
        <f t="shared" si="69"/>
        <v>-</v>
      </c>
      <c r="P328" s="7" t="str">
        <f t="shared" si="70"/>
        <v>-</v>
      </c>
      <c r="Q328" s="7" t="str">
        <f t="shared" si="71"/>
        <v>-</v>
      </c>
      <c r="R328" s="7" t="str">
        <f t="shared" si="65"/>
        <v>-</v>
      </c>
      <c r="S328" s="7" t="str">
        <f t="shared" si="72"/>
        <v>-</v>
      </c>
      <c r="T328" s="7" t="str">
        <f t="shared" si="73"/>
        <v>-</v>
      </c>
      <c r="U328" s="8" t="str">
        <f t="shared" si="74"/>
        <v>-</v>
      </c>
    </row>
    <row r="329" spans="1:24" hidden="1" x14ac:dyDescent="0.3">
      <c r="A329" s="2">
        <v>44581</v>
      </c>
      <c r="B329" t="s">
        <v>33</v>
      </c>
      <c r="C329" t="s">
        <v>29</v>
      </c>
      <c r="D329">
        <v>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 t="s">
        <v>30</v>
      </c>
      <c r="L329" s="8" t="str">
        <f t="shared" si="66"/>
        <v>-</v>
      </c>
      <c r="M329" s="7" t="str">
        <f t="shared" si="67"/>
        <v>-</v>
      </c>
      <c r="N329" s="7" t="str">
        <f t="shared" si="68"/>
        <v>-</v>
      </c>
      <c r="O329" s="7" t="str">
        <f t="shared" si="69"/>
        <v>-</v>
      </c>
      <c r="P329" s="7" t="str">
        <f t="shared" si="70"/>
        <v>-</v>
      </c>
      <c r="Q329" s="7" t="str">
        <f t="shared" si="71"/>
        <v>-</v>
      </c>
      <c r="R329" s="7" t="str">
        <f t="shared" si="65"/>
        <v>-</v>
      </c>
      <c r="S329" s="7" t="str">
        <f t="shared" si="72"/>
        <v>-</v>
      </c>
      <c r="T329" s="7" t="str">
        <f t="shared" si="73"/>
        <v>-</v>
      </c>
      <c r="U329" s="8" t="str">
        <f t="shared" si="74"/>
        <v>-</v>
      </c>
    </row>
    <row r="330" spans="1:24" x14ac:dyDescent="0.3">
      <c r="A330" s="6" t="s">
        <v>34</v>
      </c>
      <c r="B330" t="s">
        <v>35</v>
      </c>
      <c r="C330">
        <v>70.760000000000005</v>
      </c>
      <c r="E330">
        <v>0</v>
      </c>
      <c r="F330" s="3">
        <v>6761.76</v>
      </c>
      <c r="H330">
        <v>358</v>
      </c>
      <c r="J330">
        <v>0</v>
      </c>
      <c r="K330" s="4">
        <v>0.30728009259259259</v>
      </c>
      <c r="L330" s="8">
        <f t="shared" si="66"/>
        <v>44581</v>
      </c>
      <c r="M330" s="7" t="str">
        <f t="shared" si="67"/>
        <v>TQQQ</v>
      </c>
      <c r="N330" s="7" t="str">
        <f t="shared" si="68"/>
        <v>매수</v>
      </c>
      <c r="O330" s="7">
        <f t="shared" si="69"/>
        <v>70.760000000000005</v>
      </c>
      <c r="P330" s="7">
        <f t="shared" si="70"/>
        <v>2</v>
      </c>
      <c r="Q330" s="7">
        <f t="shared" si="71"/>
        <v>0</v>
      </c>
      <c r="R330" s="7">
        <f t="shared" si="65"/>
        <v>141.52000000000001</v>
      </c>
      <c r="S330" s="7">
        <f t="shared" si="72"/>
        <v>0</v>
      </c>
      <c r="T330" s="7">
        <f t="shared" si="73"/>
        <v>358</v>
      </c>
      <c r="U330" s="8">
        <f t="shared" si="74"/>
        <v>44581</v>
      </c>
      <c r="V330" s="7">
        <f>O330</f>
        <v>70.760000000000005</v>
      </c>
      <c r="W330" s="6">
        <f>P330</f>
        <v>2</v>
      </c>
      <c r="X330" s="6">
        <f>V330*W330</f>
        <v>141.52000000000001</v>
      </c>
    </row>
    <row r="331" spans="1:24" hidden="1" x14ac:dyDescent="0.3">
      <c r="A331" t="s">
        <v>36</v>
      </c>
      <c r="B331" t="s">
        <v>37</v>
      </c>
      <c r="E331">
        <v>141.52000000000001</v>
      </c>
      <c r="F331">
        <v>141.61000000000001</v>
      </c>
      <c r="G331">
        <v>0.09</v>
      </c>
      <c r="H331">
        <v>0</v>
      </c>
      <c r="J331">
        <v>0</v>
      </c>
      <c r="K331">
        <v>0</v>
      </c>
      <c r="L331" s="8" t="str">
        <f t="shared" si="66"/>
        <v>-</v>
      </c>
      <c r="M331" s="7" t="str">
        <f t="shared" si="67"/>
        <v>-</v>
      </c>
      <c r="N331" s="7" t="str">
        <f t="shared" si="68"/>
        <v>-</v>
      </c>
      <c r="O331" s="7" t="str">
        <f t="shared" si="69"/>
        <v>-</v>
      </c>
      <c r="P331" s="7" t="str">
        <f t="shared" si="70"/>
        <v>-</v>
      </c>
      <c r="Q331" s="7" t="str">
        <f t="shared" si="71"/>
        <v>-</v>
      </c>
      <c r="R331" s="7" t="str">
        <f t="shared" si="65"/>
        <v>-</v>
      </c>
      <c r="S331" s="7" t="str">
        <f t="shared" si="72"/>
        <v>-</v>
      </c>
      <c r="T331" s="7" t="str">
        <f t="shared" si="73"/>
        <v>-</v>
      </c>
      <c r="U331" s="8" t="str">
        <f t="shared" si="74"/>
        <v>-</v>
      </c>
    </row>
    <row r="332" spans="1:24" hidden="1" x14ac:dyDescent="0.3">
      <c r="A332" s="2">
        <v>44581</v>
      </c>
      <c r="B332" t="s">
        <v>33</v>
      </c>
      <c r="C332" t="s">
        <v>29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 t="s">
        <v>30</v>
      </c>
      <c r="L332" s="8" t="str">
        <f t="shared" si="66"/>
        <v>-</v>
      </c>
      <c r="M332" s="7" t="str">
        <f t="shared" si="67"/>
        <v>-</v>
      </c>
      <c r="N332" s="7" t="str">
        <f t="shared" si="68"/>
        <v>-</v>
      </c>
      <c r="O332" s="7" t="str">
        <f t="shared" si="69"/>
        <v>-</v>
      </c>
      <c r="P332" s="7" t="str">
        <f t="shared" si="70"/>
        <v>-</v>
      </c>
      <c r="Q332" s="7" t="str">
        <f t="shared" si="71"/>
        <v>-</v>
      </c>
      <c r="R332" s="7" t="str">
        <f t="shared" si="65"/>
        <v>-</v>
      </c>
      <c r="S332" s="7" t="str">
        <f t="shared" si="72"/>
        <v>-</v>
      </c>
      <c r="T332" s="7" t="str">
        <f t="shared" si="73"/>
        <v>-</v>
      </c>
      <c r="U332" s="8" t="str">
        <f t="shared" si="74"/>
        <v>-</v>
      </c>
    </row>
    <row r="333" spans="1:24" x14ac:dyDescent="0.3">
      <c r="A333" s="6" t="s">
        <v>34</v>
      </c>
      <c r="B333" t="s">
        <v>35</v>
      </c>
      <c r="C333">
        <v>70.760000000000005</v>
      </c>
      <c r="E333">
        <v>0</v>
      </c>
      <c r="F333" s="3">
        <v>6620.15</v>
      </c>
      <c r="H333">
        <v>360</v>
      </c>
      <c r="J333">
        <v>0</v>
      </c>
      <c r="K333" s="4">
        <v>0.30728009259259259</v>
      </c>
      <c r="L333" s="8">
        <f t="shared" si="66"/>
        <v>44581</v>
      </c>
      <c r="M333" s="7" t="str">
        <f t="shared" si="67"/>
        <v>TQQQ</v>
      </c>
      <c r="N333" s="7" t="str">
        <f t="shared" si="68"/>
        <v>매수</v>
      </c>
      <c r="O333" s="7">
        <f t="shared" si="69"/>
        <v>70.760000000000005</v>
      </c>
      <c r="P333" s="7">
        <f t="shared" si="70"/>
        <v>2</v>
      </c>
      <c r="Q333" s="7">
        <f t="shared" si="71"/>
        <v>0</v>
      </c>
      <c r="R333" s="7">
        <f t="shared" si="65"/>
        <v>141.52000000000001</v>
      </c>
      <c r="S333" s="7">
        <f t="shared" si="72"/>
        <v>0</v>
      </c>
      <c r="T333" s="7">
        <f t="shared" si="73"/>
        <v>360</v>
      </c>
      <c r="U333" s="8">
        <f t="shared" si="74"/>
        <v>44581</v>
      </c>
      <c r="V333" s="7">
        <f>O333</f>
        <v>70.760000000000005</v>
      </c>
      <c r="W333" s="6">
        <f>P333</f>
        <v>2</v>
      </c>
      <c r="X333" s="6">
        <f>V333*W333</f>
        <v>141.52000000000001</v>
      </c>
    </row>
    <row r="334" spans="1:24" hidden="1" x14ac:dyDescent="0.3">
      <c r="A334" t="s">
        <v>36</v>
      </c>
      <c r="B334" t="s">
        <v>37</v>
      </c>
      <c r="E334">
        <v>141.52000000000001</v>
      </c>
      <c r="F334">
        <v>141.61000000000001</v>
      </c>
      <c r="G334">
        <v>0.09</v>
      </c>
      <c r="H334">
        <v>0</v>
      </c>
      <c r="J334">
        <v>0</v>
      </c>
      <c r="K334">
        <v>0</v>
      </c>
      <c r="L334" s="8" t="str">
        <f t="shared" si="66"/>
        <v>-</v>
      </c>
      <c r="M334" s="7" t="str">
        <f t="shared" si="67"/>
        <v>-</v>
      </c>
      <c r="N334" s="7" t="str">
        <f t="shared" si="68"/>
        <v>-</v>
      </c>
      <c r="O334" s="7" t="str">
        <f t="shared" si="69"/>
        <v>-</v>
      </c>
      <c r="P334" s="7" t="str">
        <f t="shared" si="70"/>
        <v>-</v>
      </c>
      <c r="Q334" s="7" t="str">
        <f t="shared" si="71"/>
        <v>-</v>
      </c>
      <c r="R334" s="7" t="str">
        <f t="shared" si="65"/>
        <v>-</v>
      </c>
      <c r="S334" s="7" t="str">
        <f t="shared" si="72"/>
        <v>-</v>
      </c>
      <c r="T334" s="7" t="str">
        <f t="shared" si="73"/>
        <v>-</v>
      </c>
      <c r="U334" s="8" t="str">
        <f t="shared" si="74"/>
        <v>-</v>
      </c>
    </row>
    <row r="335" spans="1:24" hidden="1" x14ac:dyDescent="0.3">
      <c r="A335" s="2">
        <v>44581</v>
      </c>
      <c r="B335" t="s">
        <v>33</v>
      </c>
      <c r="C335" t="s">
        <v>29</v>
      </c>
      <c r="D335">
        <v>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t="s">
        <v>30</v>
      </c>
      <c r="L335" s="8" t="str">
        <f t="shared" si="66"/>
        <v>-</v>
      </c>
      <c r="M335" s="7" t="str">
        <f t="shared" si="67"/>
        <v>-</v>
      </c>
      <c r="N335" s="7" t="str">
        <f t="shared" si="68"/>
        <v>-</v>
      </c>
      <c r="O335" s="7" t="str">
        <f t="shared" si="69"/>
        <v>-</v>
      </c>
      <c r="P335" s="7" t="str">
        <f t="shared" si="70"/>
        <v>-</v>
      </c>
      <c r="Q335" s="7" t="str">
        <f t="shared" si="71"/>
        <v>-</v>
      </c>
      <c r="R335" s="7" t="str">
        <f t="shared" si="65"/>
        <v>-</v>
      </c>
      <c r="S335" s="7" t="str">
        <f t="shared" si="72"/>
        <v>-</v>
      </c>
      <c r="T335" s="7" t="str">
        <f t="shared" si="73"/>
        <v>-</v>
      </c>
      <c r="U335" s="8" t="str">
        <f t="shared" si="74"/>
        <v>-</v>
      </c>
    </row>
    <row r="336" spans="1:24" x14ac:dyDescent="0.3">
      <c r="A336" s="6" t="s">
        <v>34</v>
      </c>
      <c r="B336" t="s">
        <v>35</v>
      </c>
      <c r="C336">
        <v>70.75</v>
      </c>
      <c r="E336">
        <v>0</v>
      </c>
      <c r="F336" s="3">
        <v>6478.56</v>
      </c>
      <c r="H336">
        <v>362</v>
      </c>
      <c r="J336">
        <v>0</v>
      </c>
      <c r="K336" s="4">
        <v>0.30728009259259259</v>
      </c>
      <c r="L336" s="8">
        <f t="shared" si="66"/>
        <v>44581</v>
      </c>
      <c r="M336" s="7" t="str">
        <f t="shared" si="67"/>
        <v>TQQQ</v>
      </c>
      <c r="N336" s="7" t="str">
        <f t="shared" si="68"/>
        <v>매수</v>
      </c>
      <c r="O336" s="7">
        <f t="shared" si="69"/>
        <v>70.75</v>
      </c>
      <c r="P336" s="7">
        <f t="shared" si="70"/>
        <v>2</v>
      </c>
      <c r="Q336" s="7">
        <f t="shared" si="71"/>
        <v>0</v>
      </c>
      <c r="R336" s="7">
        <f t="shared" ref="R336:R397" si="75">IF($M336="TQQQ",E337,"-")</f>
        <v>141.5</v>
      </c>
      <c r="S336" s="7">
        <f t="shared" si="72"/>
        <v>0</v>
      </c>
      <c r="T336" s="7">
        <f t="shared" si="73"/>
        <v>362</v>
      </c>
      <c r="U336" s="8">
        <f t="shared" si="74"/>
        <v>44581</v>
      </c>
      <c r="V336" s="7">
        <f>O336</f>
        <v>70.75</v>
      </c>
      <c r="W336" s="6">
        <f>P336</f>
        <v>2</v>
      </c>
      <c r="X336" s="6">
        <f>V336*W336</f>
        <v>141.5</v>
      </c>
    </row>
    <row r="337" spans="1:24" hidden="1" x14ac:dyDescent="0.3">
      <c r="A337" t="s">
        <v>36</v>
      </c>
      <c r="B337" t="s">
        <v>37</v>
      </c>
      <c r="E337">
        <v>141.5</v>
      </c>
      <c r="F337">
        <v>141.59</v>
      </c>
      <c r="G337">
        <v>0.09</v>
      </c>
      <c r="H337">
        <v>0</v>
      </c>
      <c r="J337">
        <v>0</v>
      </c>
      <c r="K337">
        <v>0</v>
      </c>
      <c r="L337" s="8" t="str">
        <f t="shared" si="66"/>
        <v>-</v>
      </c>
      <c r="M337" s="7" t="str">
        <f t="shared" si="67"/>
        <v>-</v>
      </c>
      <c r="N337" s="7" t="str">
        <f t="shared" si="68"/>
        <v>-</v>
      </c>
      <c r="O337" s="7" t="str">
        <f t="shared" si="69"/>
        <v>-</v>
      </c>
      <c r="P337" s="7" t="str">
        <f t="shared" si="70"/>
        <v>-</v>
      </c>
      <c r="Q337" s="7" t="str">
        <f t="shared" si="71"/>
        <v>-</v>
      </c>
      <c r="R337" s="7" t="str">
        <f t="shared" si="75"/>
        <v>-</v>
      </c>
      <c r="S337" s="7" t="str">
        <f t="shared" si="72"/>
        <v>-</v>
      </c>
      <c r="T337" s="7" t="str">
        <f t="shared" si="73"/>
        <v>-</v>
      </c>
      <c r="U337" s="8" t="str">
        <f t="shared" si="74"/>
        <v>-</v>
      </c>
    </row>
    <row r="338" spans="1:24" hidden="1" x14ac:dyDescent="0.3">
      <c r="A338" s="2">
        <v>44581</v>
      </c>
      <c r="B338" t="s">
        <v>33</v>
      </c>
      <c r="C338" t="s">
        <v>29</v>
      </c>
      <c r="D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 t="s">
        <v>30</v>
      </c>
      <c r="L338" s="8" t="str">
        <f t="shared" si="66"/>
        <v>-</v>
      </c>
      <c r="M338" s="7" t="str">
        <f t="shared" si="67"/>
        <v>-</v>
      </c>
      <c r="N338" s="7" t="str">
        <f t="shared" si="68"/>
        <v>-</v>
      </c>
      <c r="O338" s="7" t="str">
        <f t="shared" si="69"/>
        <v>-</v>
      </c>
      <c r="P338" s="7" t="str">
        <f t="shared" si="70"/>
        <v>-</v>
      </c>
      <c r="Q338" s="7" t="str">
        <f t="shared" si="71"/>
        <v>-</v>
      </c>
      <c r="R338" s="7" t="str">
        <f t="shared" si="75"/>
        <v>-</v>
      </c>
      <c r="S338" s="7" t="str">
        <f t="shared" si="72"/>
        <v>-</v>
      </c>
      <c r="T338" s="7" t="str">
        <f t="shared" si="73"/>
        <v>-</v>
      </c>
      <c r="U338" s="8" t="str">
        <f t="shared" si="74"/>
        <v>-</v>
      </c>
    </row>
    <row r="339" spans="1:24" x14ac:dyDescent="0.3">
      <c r="A339" s="6" t="s">
        <v>34</v>
      </c>
      <c r="B339" t="s">
        <v>35</v>
      </c>
      <c r="C339">
        <v>70.739999999999995</v>
      </c>
      <c r="E339">
        <v>0</v>
      </c>
      <c r="F339" s="3">
        <v>6336.99</v>
      </c>
      <c r="H339">
        <v>364</v>
      </c>
      <c r="J339">
        <v>0</v>
      </c>
      <c r="K339" s="4">
        <v>0.30728009259259259</v>
      </c>
      <c r="L339" s="8">
        <f t="shared" si="66"/>
        <v>44581</v>
      </c>
      <c r="M339" s="7" t="str">
        <f t="shared" si="67"/>
        <v>TQQQ</v>
      </c>
      <c r="N339" s="7" t="str">
        <f t="shared" si="68"/>
        <v>매수</v>
      </c>
      <c r="O339" s="7">
        <f t="shared" si="69"/>
        <v>70.739999999999995</v>
      </c>
      <c r="P339" s="7">
        <f t="shared" si="70"/>
        <v>2</v>
      </c>
      <c r="Q339" s="7">
        <f t="shared" si="71"/>
        <v>0</v>
      </c>
      <c r="R339" s="7">
        <f t="shared" si="75"/>
        <v>141.47999999999999</v>
      </c>
      <c r="S339" s="7">
        <f t="shared" si="72"/>
        <v>0</v>
      </c>
      <c r="T339" s="7">
        <f t="shared" si="73"/>
        <v>364</v>
      </c>
      <c r="U339" s="8">
        <f t="shared" si="74"/>
        <v>44581</v>
      </c>
      <c r="V339" s="7">
        <f>O339</f>
        <v>70.739999999999995</v>
      </c>
      <c r="W339" s="6">
        <f>P339</f>
        <v>2</v>
      </c>
      <c r="X339" s="6">
        <f>V339*W339</f>
        <v>141.47999999999999</v>
      </c>
    </row>
    <row r="340" spans="1:24" hidden="1" x14ac:dyDescent="0.3">
      <c r="A340" t="s">
        <v>36</v>
      </c>
      <c r="B340" t="s">
        <v>37</v>
      </c>
      <c r="E340">
        <v>141.47999999999999</v>
      </c>
      <c r="F340">
        <v>141.57</v>
      </c>
      <c r="G340">
        <v>0.09</v>
      </c>
      <c r="H340">
        <v>0</v>
      </c>
      <c r="J340">
        <v>0</v>
      </c>
      <c r="K340">
        <v>0</v>
      </c>
      <c r="L340" s="8" t="str">
        <f t="shared" si="66"/>
        <v>-</v>
      </c>
      <c r="M340" s="7" t="str">
        <f t="shared" si="67"/>
        <v>-</v>
      </c>
      <c r="N340" s="7" t="str">
        <f t="shared" si="68"/>
        <v>-</v>
      </c>
      <c r="O340" s="7" t="str">
        <f t="shared" si="69"/>
        <v>-</v>
      </c>
      <c r="P340" s="7" t="str">
        <f t="shared" si="70"/>
        <v>-</v>
      </c>
      <c r="Q340" s="7" t="str">
        <f t="shared" si="71"/>
        <v>-</v>
      </c>
      <c r="R340" s="7" t="str">
        <f t="shared" si="75"/>
        <v>-</v>
      </c>
      <c r="S340" s="7" t="str">
        <f t="shared" si="72"/>
        <v>-</v>
      </c>
      <c r="T340" s="7" t="str">
        <f t="shared" si="73"/>
        <v>-</v>
      </c>
      <c r="U340" s="8" t="str">
        <f t="shared" si="74"/>
        <v>-</v>
      </c>
    </row>
    <row r="341" spans="1:24" hidden="1" x14ac:dyDescent="0.3">
      <c r="A341" s="2">
        <v>44581</v>
      </c>
      <c r="B341" t="s">
        <v>33</v>
      </c>
      <c r="C341" t="s">
        <v>29</v>
      </c>
      <c r="D341">
        <v>31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 t="s">
        <v>30</v>
      </c>
      <c r="L341" s="8" t="str">
        <f t="shared" si="66"/>
        <v>-</v>
      </c>
      <c r="M341" s="7" t="str">
        <f t="shared" si="67"/>
        <v>-</v>
      </c>
      <c r="N341" s="7" t="str">
        <f t="shared" si="68"/>
        <v>-</v>
      </c>
      <c r="O341" s="7" t="str">
        <f t="shared" si="69"/>
        <v>-</v>
      </c>
      <c r="P341" s="7" t="str">
        <f t="shared" si="70"/>
        <v>-</v>
      </c>
      <c r="Q341" s="7" t="str">
        <f t="shared" si="71"/>
        <v>-</v>
      </c>
      <c r="R341" s="7" t="str">
        <f t="shared" si="75"/>
        <v>-</v>
      </c>
      <c r="S341" s="7" t="str">
        <f t="shared" si="72"/>
        <v>-</v>
      </c>
      <c r="T341" s="7" t="str">
        <f t="shared" si="73"/>
        <v>-</v>
      </c>
      <c r="U341" s="8" t="str">
        <f t="shared" si="74"/>
        <v>-</v>
      </c>
    </row>
    <row r="342" spans="1:24" x14ac:dyDescent="0.3">
      <c r="A342" s="6" t="s">
        <v>34</v>
      </c>
      <c r="B342" t="s">
        <v>35</v>
      </c>
      <c r="C342">
        <v>69.069999999999993</v>
      </c>
      <c r="E342">
        <v>0</v>
      </c>
      <c r="F342" s="3">
        <v>4194.33</v>
      </c>
      <c r="H342">
        <v>395</v>
      </c>
      <c r="J342">
        <v>0</v>
      </c>
      <c r="K342" s="4">
        <v>0.30728009259259259</v>
      </c>
      <c r="L342" s="8">
        <f t="shared" si="66"/>
        <v>44581</v>
      </c>
      <c r="M342" s="7" t="str">
        <f t="shared" si="67"/>
        <v>TQQQ</v>
      </c>
      <c r="N342" s="7" t="str">
        <f t="shared" si="68"/>
        <v>매수</v>
      </c>
      <c r="O342" s="7">
        <f t="shared" si="69"/>
        <v>69.069999999999993</v>
      </c>
      <c r="P342" s="7">
        <f t="shared" si="70"/>
        <v>31</v>
      </c>
      <c r="Q342" s="7">
        <f t="shared" si="71"/>
        <v>0</v>
      </c>
      <c r="R342" s="7">
        <f t="shared" si="75"/>
        <v>2141.17</v>
      </c>
      <c r="S342" s="7">
        <f t="shared" si="72"/>
        <v>0</v>
      </c>
      <c r="T342" s="7">
        <f t="shared" si="73"/>
        <v>395</v>
      </c>
      <c r="U342" s="8">
        <f t="shared" si="74"/>
        <v>44581</v>
      </c>
      <c r="V342" s="7">
        <f>O342</f>
        <v>69.069999999999993</v>
      </c>
      <c r="W342" s="6">
        <f>P342</f>
        <v>31</v>
      </c>
      <c r="X342" s="6">
        <f>V342*W342</f>
        <v>2141.1699999999996</v>
      </c>
    </row>
    <row r="343" spans="1:24" hidden="1" x14ac:dyDescent="0.3">
      <c r="A343" t="s">
        <v>36</v>
      </c>
      <c r="B343" t="s">
        <v>37</v>
      </c>
      <c r="E343" s="3">
        <v>2141.17</v>
      </c>
      <c r="F343" s="3">
        <v>2142.66</v>
      </c>
      <c r="G343">
        <v>1.49</v>
      </c>
      <c r="H343">
        <v>0</v>
      </c>
      <c r="J343">
        <v>0</v>
      </c>
      <c r="K343">
        <v>0</v>
      </c>
      <c r="L343" s="8" t="str">
        <f t="shared" si="66"/>
        <v>-</v>
      </c>
      <c r="M343" s="7" t="str">
        <f t="shared" si="67"/>
        <v>-</v>
      </c>
      <c r="N343" s="7" t="str">
        <f t="shared" si="68"/>
        <v>-</v>
      </c>
      <c r="O343" s="7" t="str">
        <f t="shared" si="69"/>
        <v>-</v>
      </c>
      <c r="P343" s="7" t="str">
        <f t="shared" si="70"/>
        <v>-</v>
      </c>
      <c r="Q343" s="7" t="str">
        <f t="shared" si="71"/>
        <v>-</v>
      </c>
      <c r="R343" s="7" t="str">
        <f t="shared" si="75"/>
        <v>-</v>
      </c>
      <c r="S343" s="7" t="str">
        <f t="shared" si="72"/>
        <v>-</v>
      </c>
      <c r="T343" s="7" t="str">
        <f t="shared" si="73"/>
        <v>-</v>
      </c>
      <c r="U343" s="8" t="str">
        <f t="shared" si="74"/>
        <v>-</v>
      </c>
    </row>
    <row r="344" spans="1:24" hidden="1" x14ac:dyDescent="0.3">
      <c r="A344" s="2">
        <v>44582</v>
      </c>
      <c r="B344" t="s">
        <v>33</v>
      </c>
      <c r="C344" t="s">
        <v>29</v>
      </c>
      <c r="D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 t="s">
        <v>30</v>
      </c>
      <c r="L344" s="8" t="str">
        <f t="shared" si="66"/>
        <v>-</v>
      </c>
      <c r="M344" s="7" t="str">
        <f t="shared" si="67"/>
        <v>-</v>
      </c>
      <c r="N344" s="7" t="str">
        <f t="shared" si="68"/>
        <v>-</v>
      </c>
      <c r="O344" s="7" t="str">
        <f t="shared" si="69"/>
        <v>-</v>
      </c>
      <c r="P344" s="7" t="str">
        <f t="shared" si="70"/>
        <v>-</v>
      </c>
      <c r="Q344" s="7" t="str">
        <f t="shared" si="71"/>
        <v>-</v>
      </c>
      <c r="R344" s="7" t="str">
        <f t="shared" si="75"/>
        <v>-</v>
      </c>
      <c r="S344" s="7" t="str">
        <f t="shared" si="72"/>
        <v>-</v>
      </c>
      <c r="T344" s="7" t="str">
        <f t="shared" si="73"/>
        <v>-</v>
      </c>
      <c r="U344" s="8" t="str">
        <f t="shared" si="74"/>
        <v>-</v>
      </c>
    </row>
    <row r="345" spans="1:24" x14ac:dyDescent="0.3">
      <c r="A345" s="6" t="s">
        <v>34</v>
      </c>
      <c r="B345" t="s">
        <v>35</v>
      </c>
      <c r="C345">
        <v>66.44</v>
      </c>
      <c r="E345">
        <v>0</v>
      </c>
      <c r="F345" s="3">
        <v>3928.39</v>
      </c>
      <c r="H345">
        <v>399</v>
      </c>
      <c r="J345">
        <v>0</v>
      </c>
      <c r="K345" s="4">
        <v>0.30793981481481481</v>
      </c>
      <c r="L345" s="8">
        <f t="shared" si="66"/>
        <v>44582</v>
      </c>
      <c r="M345" s="7" t="str">
        <f t="shared" si="67"/>
        <v>TQQQ</v>
      </c>
      <c r="N345" s="7" t="str">
        <f t="shared" si="68"/>
        <v>매수</v>
      </c>
      <c r="O345" s="7">
        <f t="shared" si="69"/>
        <v>66.44</v>
      </c>
      <c r="P345" s="7">
        <f t="shared" si="70"/>
        <v>4</v>
      </c>
      <c r="Q345" s="7">
        <f t="shared" si="71"/>
        <v>0</v>
      </c>
      <c r="R345" s="7">
        <f t="shared" si="75"/>
        <v>265.76</v>
      </c>
      <c r="S345" s="7">
        <f t="shared" si="72"/>
        <v>0</v>
      </c>
      <c r="T345" s="7">
        <f t="shared" si="73"/>
        <v>399</v>
      </c>
      <c r="U345" s="8">
        <f t="shared" si="74"/>
        <v>44582</v>
      </c>
      <c r="V345" s="7">
        <f>O345</f>
        <v>66.44</v>
      </c>
      <c r="W345" s="6">
        <f>P345</f>
        <v>4</v>
      </c>
      <c r="X345" s="6">
        <f>V345*W345</f>
        <v>265.76</v>
      </c>
    </row>
    <row r="346" spans="1:24" hidden="1" x14ac:dyDescent="0.3">
      <c r="A346" t="s">
        <v>36</v>
      </c>
      <c r="B346" t="s">
        <v>37</v>
      </c>
      <c r="E346">
        <v>265.76</v>
      </c>
      <c r="F346">
        <v>265.94</v>
      </c>
      <c r="G346">
        <v>0.18</v>
      </c>
      <c r="H346">
        <v>0</v>
      </c>
      <c r="J346">
        <v>0</v>
      </c>
      <c r="K346">
        <v>0</v>
      </c>
      <c r="L346" s="8" t="str">
        <f t="shared" si="66"/>
        <v>-</v>
      </c>
      <c r="M346" s="7" t="str">
        <f t="shared" si="67"/>
        <v>-</v>
      </c>
      <c r="N346" s="7" t="str">
        <f t="shared" si="68"/>
        <v>-</v>
      </c>
      <c r="O346" s="7" t="str">
        <f t="shared" si="69"/>
        <v>-</v>
      </c>
      <c r="P346" s="7" t="str">
        <f t="shared" si="70"/>
        <v>-</v>
      </c>
      <c r="Q346" s="7" t="str">
        <f t="shared" si="71"/>
        <v>-</v>
      </c>
      <c r="R346" s="7" t="str">
        <f t="shared" si="75"/>
        <v>-</v>
      </c>
      <c r="S346" s="7" t="str">
        <f t="shared" si="72"/>
        <v>-</v>
      </c>
      <c r="T346" s="7" t="str">
        <f t="shared" si="73"/>
        <v>-</v>
      </c>
      <c r="U346" s="8" t="str">
        <f t="shared" si="74"/>
        <v>-</v>
      </c>
    </row>
    <row r="347" spans="1:24" hidden="1" x14ac:dyDescent="0.3">
      <c r="A347" s="2">
        <v>44585</v>
      </c>
      <c r="B347" t="s">
        <v>33</v>
      </c>
      <c r="C347" t="s">
        <v>29</v>
      </c>
      <c r="D347">
        <v>4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 t="s">
        <v>30</v>
      </c>
      <c r="L347" s="8" t="str">
        <f t="shared" si="66"/>
        <v>-</v>
      </c>
      <c r="M347" s="7" t="str">
        <f t="shared" si="67"/>
        <v>-</v>
      </c>
      <c r="N347" s="7" t="str">
        <f t="shared" si="68"/>
        <v>-</v>
      </c>
      <c r="O347" s="7" t="str">
        <f t="shared" si="69"/>
        <v>-</v>
      </c>
      <c r="P347" s="7" t="str">
        <f t="shared" si="70"/>
        <v>-</v>
      </c>
      <c r="Q347" s="7" t="str">
        <f t="shared" si="71"/>
        <v>-</v>
      </c>
      <c r="R347" s="7" t="str">
        <f t="shared" si="75"/>
        <v>-</v>
      </c>
      <c r="S347" s="7" t="str">
        <f t="shared" si="72"/>
        <v>-</v>
      </c>
      <c r="T347" s="7" t="str">
        <f t="shared" si="73"/>
        <v>-</v>
      </c>
      <c r="U347" s="8" t="str">
        <f t="shared" si="74"/>
        <v>-</v>
      </c>
    </row>
    <row r="348" spans="1:24" x14ac:dyDescent="0.3">
      <c r="A348" s="6" t="s">
        <v>34</v>
      </c>
      <c r="B348" t="s">
        <v>35</v>
      </c>
      <c r="C348">
        <v>66.459999999999994</v>
      </c>
      <c r="E348">
        <v>0</v>
      </c>
      <c r="F348" s="3">
        <v>3662.37</v>
      </c>
      <c r="H348">
        <v>403</v>
      </c>
      <c r="J348">
        <v>0</v>
      </c>
      <c r="K348" s="4">
        <v>0.30799768518518517</v>
      </c>
      <c r="L348" s="8">
        <f t="shared" si="66"/>
        <v>44585</v>
      </c>
      <c r="M348" s="7" t="str">
        <f t="shared" si="67"/>
        <v>TQQQ</v>
      </c>
      <c r="N348" s="7" t="str">
        <f t="shared" si="68"/>
        <v>매수</v>
      </c>
      <c r="O348" s="7">
        <f t="shared" si="69"/>
        <v>66.459999999999994</v>
      </c>
      <c r="P348" s="7">
        <f t="shared" si="70"/>
        <v>4</v>
      </c>
      <c r="Q348" s="7">
        <f t="shared" si="71"/>
        <v>0</v>
      </c>
      <c r="R348" s="7">
        <f t="shared" si="75"/>
        <v>265.83999999999997</v>
      </c>
      <c r="S348" s="7">
        <f t="shared" si="72"/>
        <v>0</v>
      </c>
      <c r="T348" s="7">
        <f t="shared" si="73"/>
        <v>403</v>
      </c>
      <c r="U348" s="8">
        <f t="shared" si="74"/>
        <v>44585</v>
      </c>
      <c r="V348" s="7">
        <f>O348</f>
        <v>66.459999999999994</v>
      </c>
      <c r="W348" s="6">
        <f>P348</f>
        <v>4</v>
      </c>
      <c r="X348" s="6">
        <f>V348*W348</f>
        <v>265.83999999999997</v>
      </c>
    </row>
    <row r="349" spans="1:24" hidden="1" x14ac:dyDescent="0.3">
      <c r="A349" t="s">
        <v>36</v>
      </c>
      <c r="B349" t="s">
        <v>37</v>
      </c>
      <c r="E349">
        <v>265.83999999999997</v>
      </c>
      <c r="F349">
        <v>266.02</v>
      </c>
      <c r="G349">
        <v>0.18</v>
      </c>
      <c r="H349">
        <v>0</v>
      </c>
      <c r="J349">
        <v>0</v>
      </c>
      <c r="K349">
        <v>0</v>
      </c>
      <c r="L349" s="8" t="str">
        <f t="shared" si="66"/>
        <v>-</v>
      </c>
      <c r="M349" s="7" t="str">
        <f t="shared" si="67"/>
        <v>-</v>
      </c>
      <c r="N349" s="7" t="str">
        <f t="shared" si="68"/>
        <v>-</v>
      </c>
      <c r="O349" s="7" t="str">
        <f t="shared" si="69"/>
        <v>-</v>
      </c>
      <c r="P349" s="7" t="str">
        <f t="shared" si="70"/>
        <v>-</v>
      </c>
      <c r="Q349" s="7" t="str">
        <f t="shared" si="71"/>
        <v>-</v>
      </c>
      <c r="R349" s="7" t="str">
        <f t="shared" si="75"/>
        <v>-</v>
      </c>
      <c r="S349" s="7" t="str">
        <f t="shared" si="72"/>
        <v>-</v>
      </c>
      <c r="T349" s="7" t="str">
        <f t="shared" si="73"/>
        <v>-</v>
      </c>
      <c r="U349" s="8" t="str">
        <f t="shared" si="74"/>
        <v>-</v>
      </c>
    </row>
    <row r="350" spans="1:24" hidden="1" x14ac:dyDescent="0.3">
      <c r="A350" s="2">
        <v>44586</v>
      </c>
      <c r="B350" t="s">
        <v>33</v>
      </c>
      <c r="C350" t="s">
        <v>29</v>
      </c>
      <c r="D350">
        <v>4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 t="s">
        <v>30</v>
      </c>
      <c r="L350" s="8" t="str">
        <f t="shared" si="66"/>
        <v>-</v>
      </c>
      <c r="M350" s="7" t="str">
        <f t="shared" si="67"/>
        <v>-</v>
      </c>
      <c r="N350" s="7" t="str">
        <f t="shared" si="68"/>
        <v>-</v>
      </c>
      <c r="O350" s="7" t="str">
        <f t="shared" si="69"/>
        <v>-</v>
      </c>
      <c r="P350" s="7" t="str">
        <f t="shared" si="70"/>
        <v>-</v>
      </c>
      <c r="Q350" s="7" t="str">
        <f t="shared" si="71"/>
        <v>-</v>
      </c>
      <c r="R350" s="7" t="str">
        <f t="shared" si="75"/>
        <v>-</v>
      </c>
      <c r="S350" s="7" t="str">
        <f t="shared" si="72"/>
        <v>-</v>
      </c>
      <c r="T350" s="7" t="str">
        <f t="shared" si="73"/>
        <v>-</v>
      </c>
      <c r="U350" s="8" t="str">
        <f t="shared" si="74"/>
        <v>-</v>
      </c>
    </row>
    <row r="351" spans="1:24" x14ac:dyDescent="0.3">
      <c r="A351" s="6" t="s">
        <v>34</v>
      </c>
      <c r="B351" t="s">
        <v>35</v>
      </c>
      <c r="C351">
        <v>65.14</v>
      </c>
      <c r="E351">
        <v>0</v>
      </c>
      <c r="F351" s="3">
        <v>3401.63</v>
      </c>
      <c r="H351">
        <v>407</v>
      </c>
      <c r="J351">
        <v>0</v>
      </c>
      <c r="K351" s="4">
        <v>0.30740740740740741</v>
      </c>
      <c r="L351" s="8">
        <f t="shared" ref="L351:L397" si="76">U351</f>
        <v>44586</v>
      </c>
      <c r="M351" s="7" t="str">
        <f t="shared" ref="M351:M397" si="77">IF(A351="TQQQ",A351,"-")</f>
        <v>TQQQ</v>
      </c>
      <c r="N351" s="7" t="str">
        <f t="shared" ref="N351:N397" si="78">IF($M351="TQQQ",B351,"-")</f>
        <v>매수</v>
      </c>
      <c r="O351" s="7">
        <f t="shared" ref="O351:O397" si="79">IF($M351="TQQQ",C351,"-")</f>
        <v>65.14</v>
      </c>
      <c r="P351" s="7">
        <f t="shared" ref="P351:P397" si="80">IF($M351="TQQQ",D350,"-")</f>
        <v>4</v>
      </c>
      <c r="Q351" s="7">
        <f t="shared" ref="Q351:Q397" si="81">IF($M351="TQQQ",E351,"-")</f>
        <v>0</v>
      </c>
      <c r="R351" s="7">
        <f t="shared" si="75"/>
        <v>260.56</v>
      </c>
      <c r="S351" s="7">
        <f t="shared" ref="S351:S397" si="82">IF($M351="TQQQ",G351,"-")</f>
        <v>0</v>
      </c>
      <c r="T351" s="7">
        <f t="shared" ref="T351:T397" si="83">IF($M351="TQQQ",H351,"-")</f>
        <v>407</v>
      </c>
      <c r="U351" s="8">
        <f t="shared" ref="U351:U397" si="84">IF($M351="TQQQ",A350,"-")</f>
        <v>44586</v>
      </c>
      <c r="V351" s="7">
        <f>O351</f>
        <v>65.14</v>
      </c>
      <c r="W351" s="6">
        <f>P351</f>
        <v>4</v>
      </c>
      <c r="X351" s="6">
        <f>V351*W351</f>
        <v>260.56</v>
      </c>
    </row>
    <row r="352" spans="1:24" hidden="1" x14ac:dyDescent="0.3">
      <c r="A352" t="s">
        <v>36</v>
      </c>
      <c r="B352" t="s">
        <v>37</v>
      </c>
      <c r="E352">
        <v>260.56</v>
      </c>
      <c r="F352">
        <v>260.74</v>
      </c>
      <c r="G352">
        <v>0.18</v>
      </c>
      <c r="H352">
        <v>0</v>
      </c>
      <c r="J352">
        <v>0</v>
      </c>
      <c r="K352">
        <v>0</v>
      </c>
      <c r="L352" s="8" t="str">
        <f t="shared" si="76"/>
        <v>-</v>
      </c>
      <c r="M352" s="7" t="str">
        <f t="shared" si="77"/>
        <v>-</v>
      </c>
      <c r="N352" s="7" t="str">
        <f t="shared" si="78"/>
        <v>-</v>
      </c>
      <c r="O352" s="7" t="str">
        <f t="shared" si="79"/>
        <v>-</v>
      </c>
      <c r="P352" s="7" t="str">
        <f t="shared" si="80"/>
        <v>-</v>
      </c>
      <c r="Q352" s="7" t="str">
        <f t="shared" si="81"/>
        <v>-</v>
      </c>
      <c r="R352" s="7" t="str">
        <f t="shared" si="75"/>
        <v>-</v>
      </c>
      <c r="S352" s="7" t="str">
        <f t="shared" si="82"/>
        <v>-</v>
      </c>
      <c r="T352" s="7" t="str">
        <f t="shared" si="83"/>
        <v>-</v>
      </c>
      <c r="U352" s="8" t="str">
        <f t="shared" si="84"/>
        <v>-</v>
      </c>
    </row>
    <row r="353" spans="1:24" hidden="1" x14ac:dyDescent="0.3">
      <c r="A353" s="2">
        <v>44586</v>
      </c>
      <c r="B353" t="s">
        <v>33</v>
      </c>
      <c r="C353" t="s">
        <v>29</v>
      </c>
      <c r="D353">
        <v>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 t="s">
        <v>30</v>
      </c>
      <c r="L353" s="8" t="str">
        <f t="shared" si="76"/>
        <v>-</v>
      </c>
      <c r="M353" s="7" t="str">
        <f t="shared" si="77"/>
        <v>-</v>
      </c>
      <c r="N353" s="7" t="str">
        <f t="shared" si="78"/>
        <v>-</v>
      </c>
      <c r="O353" s="7" t="str">
        <f t="shared" si="79"/>
        <v>-</v>
      </c>
      <c r="P353" s="7" t="str">
        <f t="shared" si="80"/>
        <v>-</v>
      </c>
      <c r="Q353" s="7" t="str">
        <f t="shared" si="81"/>
        <v>-</v>
      </c>
      <c r="R353" s="7" t="str">
        <f t="shared" si="75"/>
        <v>-</v>
      </c>
      <c r="S353" s="7" t="str">
        <f t="shared" si="82"/>
        <v>-</v>
      </c>
      <c r="T353" s="7" t="str">
        <f t="shared" si="83"/>
        <v>-</v>
      </c>
      <c r="U353" s="8" t="str">
        <f t="shared" si="84"/>
        <v>-</v>
      </c>
    </row>
    <row r="354" spans="1:24" x14ac:dyDescent="0.3">
      <c r="A354" s="6" t="s">
        <v>34</v>
      </c>
      <c r="B354" t="s">
        <v>35</v>
      </c>
      <c r="C354">
        <v>65.13</v>
      </c>
      <c r="E354">
        <v>0</v>
      </c>
      <c r="F354" s="3">
        <v>3140.93</v>
      </c>
      <c r="H354">
        <v>411</v>
      </c>
      <c r="J354">
        <v>0</v>
      </c>
      <c r="K354" s="4">
        <v>0.30740740740740741</v>
      </c>
      <c r="L354" s="8">
        <f t="shared" si="76"/>
        <v>44586</v>
      </c>
      <c r="M354" s="7" t="str">
        <f t="shared" si="77"/>
        <v>TQQQ</v>
      </c>
      <c r="N354" s="7" t="str">
        <f t="shared" si="78"/>
        <v>매수</v>
      </c>
      <c r="O354" s="7">
        <f t="shared" si="79"/>
        <v>65.13</v>
      </c>
      <c r="P354" s="7">
        <f t="shared" si="80"/>
        <v>4</v>
      </c>
      <c r="Q354" s="7">
        <f t="shared" si="81"/>
        <v>0</v>
      </c>
      <c r="R354" s="7">
        <f t="shared" si="75"/>
        <v>260.52</v>
      </c>
      <c r="S354" s="7">
        <f t="shared" si="82"/>
        <v>0</v>
      </c>
      <c r="T354" s="7">
        <f t="shared" si="83"/>
        <v>411</v>
      </c>
      <c r="U354" s="8">
        <f t="shared" si="84"/>
        <v>44586</v>
      </c>
      <c r="V354" s="7">
        <f>O354</f>
        <v>65.13</v>
      </c>
      <c r="W354" s="6">
        <f>P354</f>
        <v>4</v>
      </c>
      <c r="X354" s="6">
        <f>V354*W354</f>
        <v>260.52</v>
      </c>
    </row>
    <row r="355" spans="1:24" hidden="1" x14ac:dyDescent="0.3">
      <c r="A355" t="s">
        <v>36</v>
      </c>
      <c r="B355" t="s">
        <v>37</v>
      </c>
      <c r="E355">
        <v>260.52</v>
      </c>
      <c r="F355">
        <v>260.7</v>
      </c>
      <c r="G355">
        <v>0.18</v>
      </c>
      <c r="H355">
        <v>0</v>
      </c>
      <c r="J355">
        <v>0</v>
      </c>
      <c r="K355">
        <v>0</v>
      </c>
      <c r="L355" s="8" t="str">
        <f t="shared" si="76"/>
        <v>-</v>
      </c>
      <c r="M355" s="7" t="str">
        <f t="shared" si="77"/>
        <v>-</v>
      </c>
      <c r="N355" s="7" t="str">
        <f t="shared" si="78"/>
        <v>-</v>
      </c>
      <c r="O355" s="7" t="str">
        <f t="shared" si="79"/>
        <v>-</v>
      </c>
      <c r="P355" s="7" t="str">
        <f t="shared" si="80"/>
        <v>-</v>
      </c>
      <c r="Q355" s="7" t="str">
        <f t="shared" si="81"/>
        <v>-</v>
      </c>
      <c r="R355" s="7" t="str">
        <f t="shared" si="75"/>
        <v>-</v>
      </c>
      <c r="S355" s="7" t="str">
        <f t="shared" si="82"/>
        <v>-</v>
      </c>
      <c r="T355" s="7" t="str">
        <f t="shared" si="83"/>
        <v>-</v>
      </c>
      <c r="U355" s="8" t="str">
        <f t="shared" si="84"/>
        <v>-</v>
      </c>
    </row>
    <row r="356" spans="1:24" hidden="1" x14ac:dyDescent="0.3">
      <c r="A356" s="2">
        <v>44586</v>
      </c>
      <c r="B356" t="s">
        <v>33</v>
      </c>
      <c r="C356" t="s">
        <v>29</v>
      </c>
      <c r="D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30</v>
      </c>
      <c r="L356" s="8" t="str">
        <f t="shared" si="76"/>
        <v>-</v>
      </c>
      <c r="M356" s="7" t="str">
        <f t="shared" si="77"/>
        <v>-</v>
      </c>
      <c r="N356" s="7" t="str">
        <f t="shared" si="78"/>
        <v>-</v>
      </c>
      <c r="O356" s="7" t="str">
        <f t="shared" si="79"/>
        <v>-</v>
      </c>
      <c r="P356" s="7" t="str">
        <f t="shared" si="80"/>
        <v>-</v>
      </c>
      <c r="Q356" s="7" t="str">
        <f t="shared" si="81"/>
        <v>-</v>
      </c>
      <c r="R356" s="7" t="str">
        <f t="shared" si="75"/>
        <v>-</v>
      </c>
      <c r="S356" s="7" t="str">
        <f t="shared" si="82"/>
        <v>-</v>
      </c>
      <c r="T356" s="7" t="str">
        <f t="shared" si="83"/>
        <v>-</v>
      </c>
      <c r="U356" s="8" t="str">
        <f t="shared" si="84"/>
        <v>-</v>
      </c>
    </row>
    <row r="357" spans="1:24" x14ac:dyDescent="0.3">
      <c r="A357" s="6" t="s">
        <v>34</v>
      </c>
      <c r="B357" t="s">
        <v>35</v>
      </c>
      <c r="C357">
        <v>64.88</v>
      </c>
      <c r="E357">
        <v>0</v>
      </c>
      <c r="F357" s="3">
        <v>2881.23</v>
      </c>
      <c r="H357">
        <v>415</v>
      </c>
      <c r="J357">
        <v>0</v>
      </c>
      <c r="K357" s="4">
        <v>0.30740740740740741</v>
      </c>
      <c r="L357" s="8">
        <f t="shared" si="76"/>
        <v>44586</v>
      </c>
      <c r="M357" s="7" t="str">
        <f t="shared" si="77"/>
        <v>TQQQ</v>
      </c>
      <c r="N357" s="7" t="str">
        <f t="shared" si="78"/>
        <v>매수</v>
      </c>
      <c r="O357" s="7">
        <f t="shared" si="79"/>
        <v>64.88</v>
      </c>
      <c r="P357" s="7">
        <f t="shared" si="80"/>
        <v>4</v>
      </c>
      <c r="Q357" s="7">
        <f t="shared" si="81"/>
        <v>0</v>
      </c>
      <c r="R357" s="7">
        <f t="shared" si="75"/>
        <v>259.52</v>
      </c>
      <c r="S357" s="7">
        <f t="shared" si="82"/>
        <v>0</v>
      </c>
      <c r="T357" s="7">
        <f t="shared" si="83"/>
        <v>415</v>
      </c>
      <c r="U357" s="8">
        <f t="shared" si="84"/>
        <v>44586</v>
      </c>
      <c r="V357" s="7">
        <f>O357</f>
        <v>64.88</v>
      </c>
      <c r="W357" s="6">
        <f>P357</f>
        <v>4</v>
      </c>
      <c r="X357" s="6">
        <f>V357*W357</f>
        <v>259.52</v>
      </c>
    </row>
    <row r="358" spans="1:24" hidden="1" x14ac:dyDescent="0.3">
      <c r="A358" t="s">
        <v>36</v>
      </c>
      <c r="B358" t="s">
        <v>37</v>
      </c>
      <c r="E358">
        <v>259.52</v>
      </c>
      <c r="F358">
        <v>259.7</v>
      </c>
      <c r="G358">
        <v>0.18</v>
      </c>
      <c r="H358">
        <v>0</v>
      </c>
      <c r="J358">
        <v>0</v>
      </c>
      <c r="K358">
        <v>0</v>
      </c>
      <c r="L358" s="8" t="str">
        <f t="shared" si="76"/>
        <v>-</v>
      </c>
      <c r="M358" s="7" t="str">
        <f t="shared" si="77"/>
        <v>-</v>
      </c>
      <c r="N358" s="7" t="str">
        <f t="shared" si="78"/>
        <v>-</v>
      </c>
      <c r="O358" s="7" t="str">
        <f t="shared" si="79"/>
        <v>-</v>
      </c>
      <c r="P358" s="7" t="str">
        <f t="shared" si="80"/>
        <v>-</v>
      </c>
      <c r="Q358" s="7" t="str">
        <f t="shared" si="81"/>
        <v>-</v>
      </c>
      <c r="R358" s="7" t="str">
        <f t="shared" si="75"/>
        <v>-</v>
      </c>
      <c r="S358" s="7" t="str">
        <f t="shared" si="82"/>
        <v>-</v>
      </c>
      <c r="T358" s="7" t="str">
        <f t="shared" si="83"/>
        <v>-</v>
      </c>
      <c r="U358" s="8" t="str">
        <f t="shared" si="84"/>
        <v>-</v>
      </c>
    </row>
    <row r="359" spans="1:24" hidden="1" x14ac:dyDescent="0.3">
      <c r="A359" s="2">
        <v>44586</v>
      </c>
      <c r="B359" t="s">
        <v>33</v>
      </c>
      <c r="C359" t="s">
        <v>29</v>
      </c>
      <c r="D359">
        <v>4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 t="s">
        <v>30</v>
      </c>
      <c r="L359" s="8" t="str">
        <f t="shared" si="76"/>
        <v>-</v>
      </c>
      <c r="M359" s="7" t="str">
        <f t="shared" si="77"/>
        <v>-</v>
      </c>
      <c r="N359" s="7" t="str">
        <f t="shared" si="78"/>
        <v>-</v>
      </c>
      <c r="O359" s="7" t="str">
        <f t="shared" si="79"/>
        <v>-</v>
      </c>
      <c r="P359" s="7" t="str">
        <f t="shared" si="80"/>
        <v>-</v>
      </c>
      <c r="Q359" s="7" t="str">
        <f t="shared" si="81"/>
        <v>-</v>
      </c>
      <c r="R359" s="7" t="str">
        <f t="shared" si="75"/>
        <v>-</v>
      </c>
      <c r="S359" s="7" t="str">
        <f t="shared" si="82"/>
        <v>-</v>
      </c>
      <c r="T359" s="7" t="str">
        <f t="shared" si="83"/>
        <v>-</v>
      </c>
      <c r="U359" s="8" t="str">
        <f t="shared" si="84"/>
        <v>-</v>
      </c>
    </row>
    <row r="360" spans="1:24" x14ac:dyDescent="0.3">
      <c r="A360" s="6" t="s">
        <v>34</v>
      </c>
      <c r="B360" t="s">
        <v>35</v>
      </c>
      <c r="C360">
        <v>64.27</v>
      </c>
      <c r="E360">
        <v>0</v>
      </c>
      <c r="F360" s="3">
        <v>2623.98</v>
      </c>
      <c r="H360">
        <v>419</v>
      </c>
      <c r="J360">
        <v>0</v>
      </c>
      <c r="K360" s="4">
        <v>0.30741898148148145</v>
      </c>
      <c r="L360" s="8">
        <f t="shared" si="76"/>
        <v>44586</v>
      </c>
      <c r="M360" s="7" t="str">
        <f t="shared" si="77"/>
        <v>TQQQ</v>
      </c>
      <c r="N360" s="7" t="str">
        <f t="shared" si="78"/>
        <v>매수</v>
      </c>
      <c r="O360" s="7">
        <f t="shared" si="79"/>
        <v>64.27</v>
      </c>
      <c r="P360" s="7">
        <f t="shared" si="80"/>
        <v>4</v>
      </c>
      <c r="Q360" s="7">
        <f t="shared" si="81"/>
        <v>0</v>
      </c>
      <c r="R360" s="7">
        <f t="shared" si="75"/>
        <v>257.08</v>
      </c>
      <c r="S360" s="7">
        <f t="shared" si="82"/>
        <v>0</v>
      </c>
      <c r="T360" s="7">
        <f t="shared" si="83"/>
        <v>419</v>
      </c>
      <c r="U360" s="8">
        <f t="shared" si="84"/>
        <v>44586</v>
      </c>
      <c r="V360" s="7">
        <f>O360</f>
        <v>64.27</v>
      </c>
      <c r="W360" s="6">
        <f>P360</f>
        <v>4</v>
      </c>
      <c r="X360" s="6">
        <f>V360*W360</f>
        <v>257.08</v>
      </c>
    </row>
    <row r="361" spans="1:24" hidden="1" x14ac:dyDescent="0.3">
      <c r="A361" t="s">
        <v>36</v>
      </c>
      <c r="B361" t="s">
        <v>37</v>
      </c>
      <c r="E361">
        <v>257.08</v>
      </c>
      <c r="F361">
        <v>257.25</v>
      </c>
      <c r="G361">
        <v>0.17</v>
      </c>
      <c r="H361">
        <v>0</v>
      </c>
      <c r="J361">
        <v>0</v>
      </c>
      <c r="K361">
        <v>0</v>
      </c>
      <c r="L361" s="8" t="str">
        <f t="shared" si="76"/>
        <v>-</v>
      </c>
      <c r="M361" s="7" t="str">
        <f t="shared" si="77"/>
        <v>-</v>
      </c>
      <c r="N361" s="7" t="str">
        <f t="shared" si="78"/>
        <v>-</v>
      </c>
      <c r="O361" s="7" t="str">
        <f t="shared" si="79"/>
        <v>-</v>
      </c>
      <c r="P361" s="7" t="str">
        <f t="shared" si="80"/>
        <v>-</v>
      </c>
      <c r="Q361" s="7" t="str">
        <f t="shared" si="81"/>
        <v>-</v>
      </c>
      <c r="R361" s="7" t="str">
        <f t="shared" si="75"/>
        <v>-</v>
      </c>
      <c r="S361" s="7" t="str">
        <f t="shared" si="82"/>
        <v>-</v>
      </c>
      <c r="T361" s="7" t="str">
        <f t="shared" si="83"/>
        <v>-</v>
      </c>
      <c r="U361" s="8" t="str">
        <f t="shared" si="84"/>
        <v>-</v>
      </c>
    </row>
    <row r="362" spans="1:24" hidden="1" x14ac:dyDescent="0.3">
      <c r="A362" s="2">
        <v>44586</v>
      </c>
      <c r="B362" t="s">
        <v>33</v>
      </c>
      <c r="C362" t="s">
        <v>29</v>
      </c>
      <c r="D362">
        <v>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 t="s">
        <v>30</v>
      </c>
      <c r="L362" s="8" t="str">
        <f t="shared" si="76"/>
        <v>-</v>
      </c>
      <c r="M362" s="7" t="str">
        <f t="shared" si="77"/>
        <v>-</v>
      </c>
      <c r="N362" s="7" t="str">
        <f t="shared" si="78"/>
        <v>-</v>
      </c>
      <c r="O362" s="7" t="str">
        <f t="shared" si="79"/>
        <v>-</v>
      </c>
      <c r="P362" s="7" t="str">
        <f t="shared" si="80"/>
        <v>-</v>
      </c>
      <c r="Q362" s="7" t="str">
        <f t="shared" si="81"/>
        <v>-</v>
      </c>
      <c r="R362" s="7" t="str">
        <f t="shared" si="75"/>
        <v>-</v>
      </c>
      <c r="S362" s="7" t="str">
        <f t="shared" si="82"/>
        <v>-</v>
      </c>
      <c r="T362" s="7" t="str">
        <f t="shared" si="83"/>
        <v>-</v>
      </c>
      <c r="U362" s="8" t="str">
        <f t="shared" si="84"/>
        <v>-</v>
      </c>
    </row>
    <row r="363" spans="1:24" x14ac:dyDescent="0.3">
      <c r="A363" s="6" t="s">
        <v>34</v>
      </c>
      <c r="B363" t="s">
        <v>35</v>
      </c>
      <c r="C363">
        <v>63.68</v>
      </c>
      <c r="E363">
        <v>0</v>
      </c>
      <c r="F363" s="3">
        <v>2369.09</v>
      </c>
      <c r="H363">
        <v>423</v>
      </c>
      <c r="J363">
        <v>0</v>
      </c>
      <c r="K363" s="4">
        <v>0.30741898148148145</v>
      </c>
      <c r="L363" s="8">
        <f t="shared" si="76"/>
        <v>44586</v>
      </c>
      <c r="M363" s="7" t="str">
        <f t="shared" si="77"/>
        <v>TQQQ</v>
      </c>
      <c r="N363" s="7" t="str">
        <f t="shared" si="78"/>
        <v>매수</v>
      </c>
      <c r="O363" s="7">
        <f t="shared" si="79"/>
        <v>63.68</v>
      </c>
      <c r="P363" s="7">
        <f t="shared" si="80"/>
        <v>4</v>
      </c>
      <c r="Q363" s="7">
        <f t="shared" si="81"/>
        <v>0</v>
      </c>
      <c r="R363" s="7">
        <f t="shared" si="75"/>
        <v>254.72</v>
      </c>
      <c r="S363" s="7">
        <f t="shared" si="82"/>
        <v>0</v>
      </c>
      <c r="T363" s="7">
        <f t="shared" si="83"/>
        <v>423</v>
      </c>
      <c r="U363" s="8">
        <f t="shared" si="84"/>
        <v>44586</v>
      </c>
      <c r="V363" s="7">
        <f>O363</f>
        <v>63.68</v>
      </c>
      <c r="W363" s="6">
        <f>P363</f>
        <v>4</v>
      </c>
      <c r="X363" s="6">
        <f>V363*W363</f>
        <v>254.72</v>
      </c>
    </row>
    <row r="364" spans="1:24" hidden="1" x14ac:dyDescent="0.3">
      <c r="A364" t="s">
        <v>36</v>
      </c>
      <c r="B364" t="s">
        <v>37</v>
      </c>
      <c r="E364">
        <v>254.72</v>
      </c>
      <c r="F364">
        <v>254.89</v>
      </c>
      <c r="G364">
        <v>0.17</v>
      </c>
      <c r="H364">
        <v>0</v>
      </c>
      <c r="J364">
        <v>0</v>
      </c>
      <c r="K364">
        <v>0</v>
      </c>
      <c r="L364" s="8" t="str">
        <f t="shared" si="76"/>
        <v>-</v>
      </c>
      <c r="M364" s="7" t="str">
        <f t="shared" si="77"/>
        <v>-</v>
      </c>
      <c r="N364" s="7" t="str">
        <f t="shared" si="78"/>
        <v>-</v>
      </c>
      <c r="O364" s="7" t="str">
        <f t="shared" si="79"/>
        <v>-</v>
      </c>
      <c r="P364" s="7" t="str">
        <f t="shared" si="80"/>
        <v>-</v>
      </c>
      <c r="Q364" s="7" t="str">
        <f t="shared" si="81"/>
        <v>-</v>
      </c>
      <c r="R364" s="7" t="str">
        <f t="shared" si="75"/>
        <v>-</v>
      </c>
      <c r="S364" s="7" t="str">
        <f t="shared" si="82"/>
        <v>-</v>
      </c>
      <c r="T364" s="7" t="str">
        <f t="shared" si="83"/>
        <v>-</v>
      </c>
      <c r="U364" s="8" t="str">
        <f t="shared" si="84"/>
        <v>-</v>
      </c>
    </row>
    <row r="365" spans="1:24" hidden="1" x14ac:dyDescent="0.3">
      <c r="A365" s="2">
        <v>44586</v>
      </c>
      <c r="B365" t="s">
        <v>33</v>
      </c>
      <c r="C365" t="s">
        <v>29</v>
      </c>
      <c r="D365">
        <v>4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 t="s">
        <v>30</v>
      </c>
      <c r="L365" s="8" t="str">
        <f t="shared" si="76"/>
        <v>-</v>
      </c>
      <c r="M365" s="7" t="str">
        <f t="shared" si="77"/>
        <v>-</v>
      </c>
      <c r="N365" s="7" t="str">
        <f t="shared" si="78"/>
        <v>-</v>
      </c>
      <c r="O365" s="7" t="str">
        <f t="shared" si="79"/>
        <v>-</v>
      </c>
      <c r="P365" s="7" t="str">
        <f t="shared" si="80"/>
        <v>-</v>
      </c>
      <c r="Q365" s="7" t="str">
        <f t="shared" si="81"/>
        <v>-</v>
      </c>
      <c r="R365" s="7" t="str">
        <f t="shared" si="75"/>
        <v>-</v>
      </c>
      <c r="S365" s="7" t="str">
        <f t="shared" si="82"/>
        <v>-</v>
      </c>
      <c r="T365" s="7" t="str">
        <f t="shared" si="83"/>
        <v>-</v>
      </c>
      <c r="U365" s="8" t="str">
        <f t="shared" si="84"/>
        <v>-</v>
      </c>
    </row>
    <row r="366" spans="1:24" x14ac:dyDescent="0.3">
      <c r="A366" s="6" t="s">
        <v>34</v>
      </c>
      <c r="B366" t="s">
        <v>35</v>
      </c>
      <c r="C366">
        <v>63.09</v>
      </c>
      <c r="E366">
        <v>0</v>
      </c>
      <c r="F366" s="3">
        <v>2116.56</v>
      </c>
      <c r="H366">
        <v>427</v>
      </c>
      <c r="J366">
        <v>0</v>
      </c>
      <c r="K366" s="4">
        <v>0.30741898148148145</v>
      </c>
      <c r="L366" s="8">
        <f t="shared" si="76"/>
        <v>44586</v>
      </c>
      <c r="M366" s="7" t="str">
        <f t="shared" si="77"/>
        <v>TQQQ</v>
      </c>
      <c r="N366" s="7" t="str">
        <f t="shared" si="78"/>
        <v>매수</v>
      </c>
      <c r="O366" s="7">
        <f t="shared" si="79"/>
        <v>63.09</v>
      </c>
      <c r="P366" s="7">
        <f t="shared" si="80"/>
        <v>4</v>
      </c>
      <c r="Q366" s="7">
        <f t="shared" si="81"/>
        <v>0</v>
      </c>
      <c r="R366" s="7">
        <f t="shared" si="75"/>
        <v>252.36</v>
      </c>
      <c r="S366" s="7">
        <f t="shared" si="82"/>
        <v>0</v>
      </c>
      <c r="T366" s="7">
        <f t="shared" si="83"/>
        <v>427</v>
      </c>
      <c r="U366" s="8">
        <f t="shared" si="84"/>
        <v>44586</v>
      </c>
      <c r="V366" s="7">
        <f>O366</f>
        <v>63.09</v>
      </c>
      <c r="W366" s="6">
        <f>P366</f>
        <v>4</v>
      </c>
      <c r="X366" s="6">
        <f>V366*W366</f>
        <v>252.36</v>
      </c>
    </row>
    <row r="367" spans="1:24" hidden="1" x14ac:dyDescent="0.3">
      <c r="A367" t="s">
        <v>36</v>
      </c>
      <c r="B367" t="s">
        <v>37</v>
      </c>
      <c r="E367">
        <v>252.36</v>
      </c>
      <c r="F367">
        <v>252.53</v>
      </c>
      <c r="G367">
        <v>0.17</v>
      </c>
      <c r="H367">
        <v>0</v>
      </c>
      <c r="J367">
        <v>0</v>
      </c>
      <c r="K367">
        <v>0</v>
      </c>
      <c r="L367" s="8" t="str">
        <f t="shared" si="76"/>
        <v>-</v>
      </c>
      <c r="M367" s="7" t="str">
        <f t="shared" si="77"/>
        <v>-</v>
      </c>
      <c r="N367" s="7" t="str">
        <f t="shared" si="78"/>
        <v>-</v>
      </c>
      <c r="O367" s="7" t="str">
        <f t="shared" si="79"/>
        <v>-</v>
      </c>
      <c r="P367" s="7" t="str">
        <f t="shared" si="80"/>
        <v>-</v>
      </c>
      <c r="Q367" s="7" t="str">
        <f t="shared" si="81"/>
        <v>-</v>
      </c>
      <c r="R367" s="7" t="str">
        <f t="shared" si="75"/>
        <v>-</v>
      </c>
      <c r="S367" s="7" t="str">
        <f t="shared" si="82"/>
        <v>-</v>
      </c>
      <c r="T367" s="7" t="str">
        <f t="shared" si="83"/>
        <v>-</v>
      </c>
      <c r="U367" s="8" t="str">
        <f t="shared" si="84"/>
        <v>-</v>
      </c>
    </row>
    <row r="368" spans="1:24" hidden="1" x14ac:dyDescent="0.3">
      <c r="A368" s="2">
        <v>44586</v>
      </c>
      <c r="B368" t="s">
        <v>33</v>
      </c>
      <c r="C368" t="s">
        <v>29</v>
      </c>
      <c r="D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 t="s">
        <v>30</v>
      </c>
      <c r="L368" s="8" t="str">
        <f t="shared" si="76"/>
        <v>-</v>
      </c>
      <c r="M368" s="7" t="str">
        <f t="shared" si="77"/>
        <v>-</v>
      </c>
      <c r="N368" s="7" t="str">
        <f t="shared" si="78"/>
        <v>-</v>
      </c>
      <c r="O368" s="7" t="str">
        <f t="shared" si="79"/>
        <v>-</v>
      </c>
      <c r="P368" s="7" t="str">
        <f t="shared" si="80"/>
        <v>-</v>
      </c>
      <c r="Q368" s="7" t="str">
        <f t="shared" si="81"/>
        <v>-</v>
      </c>
      <c r="R368" s="7" t="str">
        <f t="shared" si="75"/>
        <v>-</v>
      </c>
      <c r="S368" s="7" t="str">
        <f t="shared" si="82"/>
        <v>-</v>
      </c>
      <c r="T368" s="7" t="str">
        <f t="shared" si="83"/>
        <v>-</v>
      </c>
      <c r="U368" s="8" t="str">
        <f t="shared" si="84"/>
        <v>-</v>
      </c>
    </row>
    <row r="369" spans="1:24" x14ac:dyDescent="0.3">
      <c r="A369" s="6" t="s">
        <v>34</v>
      </c>
      <c r="B369" t="s">
        <v>35</v>
      </c>
      <c r="C369">
        <v>62.52</v>
      </c>
      <c r="E369">
        <v>0</v>
      </c>
      <c r="F369" s="3">
        <v>1866.31</v>
      </c>
      <c r="H369">
        <v>431</v>
      </c>
      <c r="J369">
        <v>0</v>
      </c>
      <c r="K369" s="4">
        <v>0.30741898148148145</v>
      </c>
      <c r="L369" s="8">
        <f t="shared" si="76"/>
        <v>44586</v>
      </c>
      <c r="M369" s="7" t="str">
        <f t="shared" si="77"/>
        <v>TQQQ</v>
      </c>
      <c r="N369" s="7" t="str">
        <f t="shared" si="78"/>
        <v>매수</v>
      </c>
      <c r="O369" s="7">
        <f t="shared" si="79"/>
        <v>62.52</v>
      </c>
      <c r="P369" s="7">
        <f t="shared" si="80"/>
        <v>4</v>
      </c>
      <c r="Q369" s="7">
        <f t="shared" si="81"/>
        <v>0</v>
      </c>
      <c r="R369" s="7">
        <f t="shared" si="75"/>
        <v>250.08</v>
      </c>
      <c r="S369" s="7">
        <f t="shared" si="82"/>
        <v>0</v>
      </c>
      <c r="T369" s="7">
        <f t="shared" si="83"/>
        <v>431</v>
      </c>
      <c r="U369" s="8">
        <f t="shared" si="84"/>
        <v>44586</v>
      </c>
      <c r="V369" s="7">
        <f>O369</f>
        <v>62.52</v>
      </c>
      <c r="W369" s="6">
        <f>P369</f>
        <v>4</v>
      </c>
      <c r="X369" s="6">
        <f>V369*W369</f>
        <v>250.08</v>
      </c>
    </row>
    <row r="370" spans="1:24" hidden="1" x14ac:dyDescent="0.3">
      <c r="A370" t="s">
        <v>36</v>
      </c>
      <c r="B370" t="s">
        <v>37</v>
      </c>
      <c r="E370">
        <v>250.08</v>
      </c>
      <c r="F370">
        <v>250.25</v>
      </c>
      <c r="G370">
        <v>0.17</v>
      </c>
      <c r="H370">
        <v>0</v>
      </c>
      <c r="J370">
        <v>0</v>
      </c>
      <c r="K370">
        <v>0</v>
      </c>
      <c r="L370" s="8" t="str">
        <f t="shared" si="76"/>
        <v>-</v>
      </c>
      <c r="M370" s="7" t="str">
        <f t="shared" si="77"/>
        <v>-</v>
      </c>
      <c r="N370" s="7" t="str">
        <f t="shared" si="78"/>
        <v>-</v>
      </c>
      <c r="O370" s="7" t="str">
        <f t="shared" si="79"/>
        <v>-</v>
      </c>
      <c r="P370" s="7" t="str">
        <f t="shared" si="80"/>
        <v>-</v>
      </c>
      <c r="Q370" s="7" t="str">
        <f t="shared" si="81"/>
        <v>-</v>
      </c>
      <c r="R370" s="7" t="str">
        <f t="shared" si="75"/>
        <v>-</v>
      </c>
      <c r="S370" s="7" t="str">
        <f t="shared" si="82"/>
        <v>-</v>
      </c>
      <c r="T370" s="7" t="str">
        <f t="shared" si="83"/>
        <v>-</v>
      </c>
      <c r="U370" s="8" t="str">
        <f t="shared" si="84"/>
        <v>-</v>
      </c>
    </row>
    <row r="371" spans="1:24" hidden="1" x14ac:dyDescent="0.3">
      <c r="A371" s="2">
        <v>44586</v>
      </c>
      <c r="B371" t="s">
        <v>33</v>
      </c>
      <c r="C371" t="s">
        <v>29</v>
      </c>
      <c r="D371">
        <v>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30</v>
      </c>
      <c r="L371" s="8" t="str">
        <f t="shared" si="76"/>
        <v>-</v>
      </c>
      <c r="M371" s="7" t="str">
        <f t="shared" si="77"/>
        <v>-</v>
      </c>
      <c r="N371" s="7" t="str">
        <f t="shared" si="78"/>
        <v>-</v>
      </c>
      <c r="O371" s="7" t="str">
        <f t="shared" si="79"/>
        <v>-</v>
      </c>
      <c r="P371" s="7" t="str">
        <f t="shared" si="80"/>
        <v>-</v>
      </c>
      <c r="Q371" s="7" t="str">
        <f t="shared" si="81"/>
        <v>-</v>
      </c>
      <c r="R371" s="7" t="str">
        <f t="shared" si="75"/>
        <v>-</v>
      </c>
      <c r="S371" s="7" t="str">
        <f t="shared" si="82"/>
        <v>-</v>
      </c>
      <c r="T371" s="7" t="str">
        <f t="shared" si="83"/>
        <v>-</v>
      </c>
      <c r="U371" s="8" t="str">
        <f t="shared" si="84"/>
        <v>-</v>
      </c>
    </row>
    <row r="372" spans="1:24" x14ac:dyDescent="0.3">
      <c r="A372" s="6" t="s">
        <v>34</v>
      </c>
      <c r="B372" t="s">
        <v>35</v>
      </c>
      <c r="C372">
        <v>61.96</v>
      </c>
      <c r="E372">
        <v>0</v>
      </c>
      <c r="F372" s="3">
        <v>1618.3</v>
      </c>
      <c r="H372">
        <v>435</v>
      </c>
      <c r="J372">
        <v>0</v>
      </c>
      <c r="K372" s="4">
        <v>0.30741898148148145</v>
      </c>
      <c r="L372" s="8">
        <f t="shared" si="76"/>
        <v>44586</v>
      </c>
      <c r="M372" s="7" t="str">
        <f t="shared" si="77"/>
        <v>TQQQ</v>
      </c>
      <c r="N372" s="7" t="str">
        <f t="shared" si="78"/>
        <v>매수</v>
      </c>
      <c r="O372" s="7">
        <f t="shared" si="79"/>
        <v>61.96</v>
      </c>
      <c r="P372" s="7">
        <f t="shared" si="80"/>
        <v>4</v>
      </c>
      <c r="Q372" s="7">
        <f t="shared" si="81"/>
        <v>0</v>
      </c>
      <c r="R372" s="7">
        <f t="shared" si="75"/>
        <v>247.84</v>
      </c>
      <c r="S372" s="7">
        <f t="shared" si="82"/>
        <v>0</v>
      </c>
      <c r="T372" s="7">
        <f t="shared" si="83"/>
        <v>435</v>
      </c>
      <c r="U372" s="8">
        <f t="shared" si="84"/>
        <v>44586</v>
      </c>
      <c r="V372" s="7">
        <f>O372</f>
        <v>61.96</v>
      </c>
      <c r="W372" s="6">
        <f>P372</f>
        <v>4</v>
      </c>
      <c r="X372" s="6">
        <f>V372*W372</f>
        <v>247.84</v>
      </c>
    </row>
    <row r="373" spans="1:24" hidden="1" x14ac:dyDescent="0.3">
      <c r="A373" t="s">
        <v>36</v>
      </c>
      <c r="B373" t="s">
        <v>37</v>
      </c>
      <c r="E373">
        <v>247.84</v>
      </c>
      <c r="F373">
        <v>248.01</v>
      </c>
      <c r="G373">
        <v>0.17</v>
      </c>
      <c r="H373">
        <v>0</v>
      </c>
      <c r="J373">
        <v>0</v>
      </c>
      <c r="K373">
        <v>0</v>
      </c>
      <c r="L373" s="8" t="str">
        <f t="shared" si="76"/>
        <v>-</v>
      </c>
      <c r="M373" s="7" t="str">
        <f t="shared" si="77"/>
        <v>-</v>
      </c>
      <c r="N373" s="7" t="str">
        <f t="shared" si="78"/>
        <v>-</v>
      </c>
      <c r="O373" s="7" t="str">
        <f t="shared" si="79"/>
        <v>-</v>
      </c>
      <c r="P373" s="7" t="str">
        <f t="shared" si="80"/>
        <v>-</v>
      </c>
      <c r="Q373" s="7" t="str">
        <f t="shared" si="81"/>
        <v>-</v>
      </c>
      <c r="R373" s="7" t="str">
        <f t="shared" si="75"/>
        <v>-</v>
      </c>
      <c r="S373" s="7" t="str">
        <f t="shared" si="82"/>
        <v>-</v>
      </c>
      <c r="T373" s="7" t="str">
        <f t="shared" si="83"/>
        <v>-</v>
      </c>
      <c r="U373" s="8" t="str">
        <f t="shared" si="84"/>
        <v>-</v>
      </c>
    </row>
    <row r="374" spans="1:24" hidden="1" x14ac:dyDescent="0.3">
      <c r="A374" s="2">
        <v>44586</v>
      </c>
      <c r="B374" t="s">
        <v>33</v>
      </c>
      <c r="C374" t="s">
        <v>29</v>
      </c>
      <c r="D374">
        <v>4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 t="s">
        <v>30</v>
      </c>
      <c r="L374" s="8" t="str">
        <f t="shared" si="76"/>
        <v>-</v>
      </c>
      <c r="M374" s="7" t="str">
        <f t="shared" si="77"/>
        <v>-</v>
      </c>
      <c r="N374" s="7" t="str">
        <f t="shared" si="78"/>
        <v>-</v>
      </c>
      <c r="O374" s="7" t="str">
        <f t="shared" si="79"/>
        <v>-</v>
      </c>
      <c r="P374" s="7" t="str">
        <f t="shared" si="80"/>
        <v>-</v>
      </c>
      <c r="Q374" s="7" t="str">
        <f t="shared" si="81"/>
        <v>-</v>
      </c>
      <c r="R374" s="7" t="str">
        <f t="shared" si="75"/>
        <v>-</v>
      </c>
      <c r="S374" s="7" t="str">
        <f t="shared" si="82"/>
        <v>-</v>
      </c>
      <c r="T374" s="7" t="str">
        <f t="shared" si="83"/>
        <v>-</v>
      </c>
      <c r="U374" s="8" t="str">
        <f t="shared" si="84"/>
        <v>-</v>
      </c>
    </row>
    <row r="375" spans="1:24" x14ac:dyDescent="0.3">
      <c r="A375" s="6" t="s">
        <v>34</v>
      </c>
      <c r="B375" t="s">
        <v>35</v>
      </c>
      <c r="C375">
        <v>61.4</v>
      </c>
      <c r="E375">
        <v>0</v>
      </c>
      <c r="F375" s="3">
        <v>1372.53</v>
      </c>
      <c r="H375">
        <v>439</v>
      </c>
      <c r="J375">
        <v>0</v>
      </c>
      <c r="K375" s="4">
        <v>0.30741898148148145</v>
      </c>
      <c r="L375" s="8">
        <f t="shared" si="76"/>
        <v>44586</v>
      </c>
      <c r="M375" s="7" t="str">
        <f t="shared" si="77"/>
        <v>TQQQ</v>
      </c>
      <c r="N375" s="7" t="str">
        <f t="shared" si="78"/>
        <v>매수</v>
      </c>
      <c r="O375" s="7">
        <f t="shared" si="79"/>
        <v>61.4</v>
      </c>
      <c r="P375" s="7">
        <f t="shared" si="80"/>
        <v>4</v>
      </c>
      <c r="Q375" s="7">
        <f t="shared" si="81"/>
        <v>0</v>
      </c>
      <c r="R375" s="7">
        <f t="shared" si="75"/>
        <v>245.6</v>
      </c>
      <c r="S375" s="7">
        <f t="shared" si="82"/>
        <v>0</v>
      </c>
      <c r="T375" s="7">
        <f t="shared" si="83"/>
        <v>439</v>
      </c>
      <c r="U375" s="8">
        <f t="shared" si="84"/>
        <v>44586</v>
      </c>
      <c r="V375" s="7">
        <f>O375</f>
        <v>61.4</v>
      </c>
      <c r="W375" s="6">
        <f>P375</f>
        <v>4</v>
      </c>
      <c r="X375" s="6">
        <f>V375*W375</f>
        <v>245.6</v>
      </c>
    </row>
    <row r="376" spans="1:24" hidden="1" x14ac:dyDescent="0.3">
      <c r="A376" t="s">
        <v>36</v>
      </c>
      <c r="B376" t="s">
        <v>37</v>
      </c>
      <c r="E376">
        <v>245.6</v>
      </c>
      <c r="F376">
        <v>245.77</v>
      </c>
      <c r="G376">
        <v>0.17</v>
      </c>
      <c r="H376">
        <v>0</v>
      </c>
      <c r="J376">
        <v>0</v>
      </c>
      <c r="K376">
        <v>0</v>
      </c>
      <c r="L376" s="8" t="str">
        <f t="shared" si="76"/>
        <v>-</v>
      </c>
      <c r="M376" s="7" t="str">
        <f t="shared" si="77"/>
        <v>-</v>
      </c>
      <c r="N376" s="7" t="str">
        <f t="shared" si="78"/>
        <v>-</v>
      </c>
      <c r="O376" s="7" t="str">
        <f t="shared" si="79"/>
        <v>-</v>
      </c>
      <c r="P376" s="7" t="str">
        <f t="shared" si="80"/>
        <v>-</v>
      </c>
      <c r="Q376" s="7" t="str">
        <f t="shared" si="81"/>
        <v>-</v>
      </c>
      <c r="R376" s="7" t="str">
        <f t="shared" si="75"/>
        <v>-</v>
      </c>
      <c r="S376" s="7" t="str">
        <f t="shared" si="82"/>
        <v>-</v>
      </c>
      <c r="T376" s="7" t="str">
        <f t="shared" si="83"/>
        <v>-</v>
      </c>
      <c r="U376" s="8" t="str">
        <f t="shared" si="84"/>
        <v>-</v>
      </c>
    </row>
    <row r="377" spans="1:24" hidden="1" x14ac:dyDescent="0.3">
      <c r="A377" s="2">
        <v>44586</v>
      </c>
      <c r="B377" t="s">
        <v>33</v>
      </c>
      <c r="C377" t="s">
        <v>29</v>
      </c>
      <c r="D377">
        <v>4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 t="s">
        <v>30</v>
      </c>
      <c r="L377" s="8" t="str">
        <f t="shared" si="76"/>
        <v>-</v>
      </c>
      <c r="M377" s="7" t="str">
        <f t="shared" si="77"/>
        <v>-</v>
      </c>
      <c r="N377" s="7" t="str">
        <f t="shared" si="78"/>
        <v>-</v>
      </c>
      <c r="O377" s="7" t="str">
        <f t="shared" si="79"/>
        <v>-</v>
      </c>
      <c r="P377" s="7" t="str">
        <f t="shared" si="80"/>
        <v>-</v>
      </c>
      <c r="Q377" s="7" t="str">
        <f t="shared" si="81"/>
        <v>-</v>
      </c>
      <c r="R377" s="7" t="str">
        <f t="shared" si="75"/>
        <v>-</v>
      </c>
      <c r="S377" s="7" t="str">
        <f t="shared" si="82"/>
        <v>-</v>
      </c>
      <c r="T377" s="7" t="str">
        <f t="shared" si="83"/>
        <v>-</v>
      </c>
      <c r="U377" s="8" t="str">
        <f t="shared" si="84"/>
        <v>-</v>
      </c>
    </row>
    <row r="378" spans="1:24" x14ac:dyDescent="0.3">
      <c r="A378" s="6" t="s">
        <v>34</v>
      </c>
      <c r="B378" t="s">
        <v>35</v>
      </c>
      <c r="C378">
        <v>60.86</v>
      </c>
      <c r="E378">
        <v>0</v>
      </c>
      <c r="F378" s="3">
        <v>1128.92</v>
      </c>
      <c r="H378">
        <v>443</v>
      </c>
      <c r="J378">
        <v>0</v>
      </c>
      <c r="K378" s="4">
        <v>0.30741898148148145</v>
      </c>
      <c r="L378" s="8">
        <f t="shared" si="76"/>
        <v>44586</v>
      </c>
      <c r="M378" s="7" t="str">
        <f t="shared" si="77"/>
        <v>TQQQ</v>
      </c>
      <c r="N378" s="7" t="str">
        <f t="shared" si="78"/>
        <v>매수</v>
      </c>
      <c r="O378" s="7">
        <f t="shared" si="79"/>
        <v>60.86</v>
      </c>
      <c r="P378" s="7">
        <f t="shared" si="80"/>
        <v>4</v>
      </c>
      <c r="Q378" s="7">
        <f t="shared" si="81"/>
        <v>0</v>
      </c>
      <c r="R378" s="7">
        <f t="shared" si="75"/>
        <v>243.44</v>
      </c>
      <c r="S378" s="7">
        <f t="shared" si="82"/>
        <v>0</v>
      </c>
      <c r="T378" s="7">
        <f t="shared" si="83"/>
        <v>443</v>
      </c>
      <c r="U378" s="8">
        <f t="shared" si="84"/>
        <v>44586</v>
      </c>
      <c r="V378" s="7">
        <f>O378</f>
        <v>60.86</v>
      </c>
      <c r="W378" s="6">
        <f>P378</f>
        <v>4</v>
      </c>
      <c r="X378" s="6">
        <f>V378*W378</f>
        <v>243.44</v>
      </c>
    </row>
    <row r="379" spans="1:24" hidden="1" x14ac:dyDescent="0.3">
      <c r="A379" t="s">
        <v>36</v>
      </c>
      <c r="B379" t="s">
        <v>37</v>
      </c>
      <c r="E379">
        <v>243.44</v>
      </c>
      <c r="F379">
        <v>243.61</v>
      </c>
      <c r="G379">
        <v>0.17</v>
      </c>
      <c r="H379">
        <v>0</v>
      </c>
      <c r="J379">
        <v>0</v>
      </c>
      <c r="K379">
        <v>0</v>
      </c>
      <c r="L379" s="8" t="str">
        <f t="shared" si="76"/>
        <v>-</v>
      </c>
      <c r="M379" s="7" t="str">
        <f t="shared" si="77"/>
        <v>-</v>
      </c>
      <c r="N379" s="7" t="str">
        <f t="shared" si="78"/>
        <v>-</v>
      </c>
      <c r="O379" s="7" t="str">
        <f t="shared" si="79"/>
        <v>-</v>
      </c>
      <c r="P379" s="7" t="str">
        <f t="shared" si="80"/>
        <v>-</v>
      </c>
      <c r="Q379" s="7" t="str">
        <f t="shared" si="81"/>
        <v>-</v>
      </c>
      <c r="R379" s="7" t="str">
        <f t="shared" si="75"/>
        <v>-</v>
      </c>
      <c r="S379" s="7" t="str">
        <f t="shared" si="82"/>
        <v>-</v>
      </c>
      <c r="T379" s="7" t="str">
        <f t="shared" si="83"/>
        <v>-</v>
      </c>
      <c r="U379" s="8" t="str">
        <f t="shared" si="84"/>
        <v>-</v>
      </c>
    </row>
    <row r="380" spans="1:24" hidden="1" x14ac:dyDescent="0.3">
      <c r="A380" s="2">
        <v>44587</v>
      </c>
      <c r="B380" t="s">
        <v>33</v>
      </c>
      <c r="C380" t="s">
        <v>29</v>
      </c>
      <c r="D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 t="s">
        <v>30</v>
      </c>
      <c r="L380" s="8" t="str">
        <f t="shared" si="76"/>
        <v>-</v>
      </c>
      <c r="M380" s="7" t="str">
        <f t="shared" si="77"/>
        <v>-</v>
      </c>
      <c r="N380" s="7" t="str">
        <f t="shared" si="78"/>
        <v>-</v>
      </c>
      <c r="O380" s="7" t="str">
        <f t="shared" si="79"/>
        <v>-</v>
      </c>
      <c r="P380" s="7" t="str">
        <f t="shared" si="80"/>
        <v>-</v>
      </c>
      <c r="Q380" s="7" t="str">
        <f t="shared" si="81"/>
        <v>-</v>
      </c>
      <c r="R380" s="7" t="str">
        <f t="shared" si="75"/>
        <v>-</v>
      </c>
      <c r="S380" s="7" t="str">
        <f t="shared" si="82"/>
        <v>-</v>
      </c>
      <c r="T380" s="7" t="str">
        <f t="shared" si="83"/>
        <v>-</v>
      </c>
      <c r="U380" s="8" t="str">
        <f t="shared" si="84"/>
        <v>-</v>
      </c>
    </row>
    <row r="381" spans="1:24" x14ac:dyDescent="0.3">
      <c r="A381" s="6" t="s">
        <v>34</v>
      </c>
      <c r="B381" t="s">
        <v>35</v>
      </c>
      <c r="C381">
        <v>60.87</v>
      </c>
      <c r="E381">
        <v>0</v>
      </c>
      <c r="F381">
        <v>885.27</v>
      </c>
      <c r="H381">
        <v>447</v>
      </c>
      <c r="J381">
        <v>0</v>
      </c>
      <c r="K381" s="4">
        <v>0.30755787037037036</v>
      </c>
      <c r="L381" s="8">
        <f t="shared" si="76"/>
        <v>44587</v>
      </c>
      <c r="M381" s="7" t="str">
        <f t="shared" si="77"/>
        <v>TQQQ</v>
      </c>
      <c r="N381" s="7" t="str">
        <f t="shared" si="78"/>
        <v>매수</v>
      </c>
      <c r="O381" s="7">
        <f t="shared" si="79"/>
        <v>60.87</v>
      </c>
      <c r="P381" s="7">
        <f t="shared" si="80"/>
        <v>4</v>
      </c>
      <c r="Q381" s="7">
        <f t="shared" si="81"/>
        <v>0</v>
      </c>
      <c r="R381" s="7">
        <f t="shared" si="75"/>
        <v>243.48</v>
      </c>
      <c r="S381" s="7">
        <f t="shared" si="82"/>
        <v>0</v>
      </c>
      <c r="T381" s="7">
        <f t="shared" si="83"/>
        <v>447</v>
      </c>
      <c r="U381" s="8">
        <f t="shared" si="84"/>
        <v>44587</v>
      </c>
      <c r="V381" s="7">
        <f>O381</f>
        <v>60.87</v>
      </c>
      <c r="W381" s="6">
        <f>P381</f>
        <v>4</v>
      </c>
      <c r="X381" s="6">
        <f>V381*W381</f>
        <v>243.48</v>
      </c>
    </row>
    <row r="382" spans="1:24" hidden="1" x14ac:dyDescent="0.3">
      <c r="A382" t="s">
        <v>36</v>
      </c>
      <c r="B382" t="s">
        <v>37</v>
      </c>
      <c r="E382">
        <v>243.48</v>
      </c>
      <c r="F382">
        <v>243.65</v>
      </c>
      <c r="G382">
        <v>0.17</v>
      </c>
      <c r="H382">
        <v>0</v>
      </c>
      <c r="J382">
        <v>0</v>
      </c>
      <c r="K382">
        <v>0</v>
      </c>
      <c r="L382" s="8" t="str">
        <f t="shared" si="76"/>
        <v>-</v>
      </c>
      <c r="M382" s="7" t="str">
        <f t="shared" si="77"/>
        <v>-</v>
      </c>
      <c r="N382" s="7" t="str">
        <f t="shared" si="78"/>
        <v>-</v>
      </c>
      <c r="O382" s="7" t="str">
        <f t="shared" si="79"/>
        <v>-</v>
      </c>
      <c r="P382" s="7" t="str">
        <f t="shared" si="80"/>
        <v>-</v>
      </c>
      <c r="Q382" s="7" t="str">
        <f t="shared" si="81"/>
        <v>-</v>
      </c>
      <c r="R382" s="7" t="str">
        <f t="shared" si="75"/>
        <v>-</v>
      </c>
      <c r="S382" s="7" t="str">
        <f t="shared" si="82"/>
        <v>-</v>
      </c>
      <c r="T382" s="7" t="str">
        <f t="shared" si="83"/>
        <v>-</v>
      </c>
      <c r="U382" s="8" t="str">
        <f t="shared" si="84"/>
        <v>-</v>
      </c>
    </row>
    <row r="383" spans="1:24" hidden="1" x14ac:dyDescent="0.3">
      <c r="A383" s="2">
        <v>44587</v>
      </c>
      <c r="B383" t="s">
        <v>33</v>
      </c>
      <c r="C383" t="s">
        <v>29</v>
      </c>
      <c r="D383">
        <v>4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 t="s">
        <v>30</v>
      </c>
      <c r="L383" s="8" t="str">
        <f t="shared" si="76"/>
        <v>-</v>
      </c>
      <c r="M383" s="7" t="str">
        <f t="shared" si="77"/>
        <v>-</v>
      </c>
      <c r="N383" s="7" t="str">
        <f t="shared" si="78"/>
        <v>-</v>
      </c>
      <c r="O383" s="7" t="str">
        <f t="shared" si="79"/>
        <v>-</v>
      </c>
      <c r="P383" s="7" t="str">
        <f t="shared" si="80"/>
        <v>-</v>
      </c>
      <c r="Q383" s="7" t="str">
        <f t="shared" si="81"/>
        <v>-</v>
      </c>
      <c r="R383" s="7" t="str">
        <f t="shared" si="75"/>
        <v>-</v>
      </c>
      <c r="S383" s="7" t="str">
        <f t="shared" si="82"/>
        <v>-</v>
      </c>
      <c r="T383" s="7" t="str">
        <f t="shared" si="83"/>
        <v>-</v>
      </c>
      <c r="U383" s="8" t="str">
        <f t="shared" si="84"/>
        <v>-</v>
      </c>
    </row>
    <row r="384" spans="1:24" x14ac:dyDescent="0.3">
      <c r="A384" s="6" t="s">
        <v>34</v>
      </c>
      <c r="B384" t="s">
        <v>35</v>
      </c>
      <c r="C384">
        <v>60.83</v>
      </c>
      <c r="E384">
        <v>0</v>
      </c>
      <c r="F384">
        <v>641.78</v>
      </c>
      <c r="H384">
        <v>451</v>
      </c>
      <c r="J384">
        <v>0</v>
      </c>
      <c r="K384" s="4">
        <v>0.30755787037037036</v>
      </c>
      <c r="L384" s="8">
        <f t="shared" si="76"/>
        <v>44587</v>
      </c>
      <c r="M384" s="7" t="str">
        <f t="shared" si="77"/>
        <v>TQQQ</v>
      </c>
      <c r="N384" s="7" t="str">
        <f t="shared" si="78"/>
        <v>매수</v>
      </c>
      <c r="O384" s="7">
        <f t="shared" si="79"/>
        <v>60.83</v>
      </c>
      <c r="P384" s="7">
        <f t="shared" si="80"/>
        <v>4</v>
      </c>
      <c r="Q384" s="7">
        <f t="shared" si="81"/>
        <v>0</v>
      </c>
      <c r="R384" s="7">
        <f t="shared" si="75"/>
        <v>243.32</v>
      </c>
      <c r="S384" s="7">
        <f t="shared" si="82"/>
        <v>0</v>
      </c>
      <c r="T384" s="7">
        <f t="shared" si="83"/>
        <v>451</v>
      </c>
      <c r="U384" s="8">
        <f t="shared" si="84"/>
        <v>44587</v>
      </c>
      <c r="V384" s="7">
        <f>O384</f>
        <v>60.83</v>
      </c>
      <c r="W384" s="6">
        <f>P384</f>
        <v>4</v>
      </c>
      <c r="X384" s="7">
        <f>V384*W384</f>
        <v>243.32</v>
      </c>
    </row>
    <row r="385" spans="1:24" hidden="1" x14ac:dyDescent="0.3">
      <c r="A385" t="s">
        <v>36</v>
      </c>
      <c r="B385" t="s">
        <v>37</v>
      </c>
      <c r="E385">
        <v>243.32</v>
      </c>
      <c r="F385">
        <v>243.49</v>
      </c>
      <c r="G385">
        <v>0.17</v>
      </c>
      <c r="H385">
        <v>0</v>
      </c>
      <c r="J385">
        <v>0</v>
      </c>
      <c r="K385">
        <v>0</v>
      </c>
      <c r="L385" s="8" t="str">
        <f t="shared" si="76"/>
        <v>-</v>
      </c>
      <c r="M385" s="7" t="str">
        <f t="shared" si="77"/>
        <v>-</v>
      </c>
      <c r="N385" s="7" t="str">
        <f t="shared" si="78"/>
        <v>-</v>
      </c>
      <c r="O385" s="7" t="str">
        <f t="shared" si="79"/>
        <v>-</v>
      </c>
      <c r="P385" s="7" t="str">
        <f t="shared" si="80"/>
        <v>-</v>
      </c>
      <c r="Q385" s="7" t="str">
        <f t="shared" si="81"/>
        <v>-</v>
      </c>
      <c r="R385" s="7" t="str">
        <f t="shared" si="75"/>
        <v>-</v>
      </c>
      <c r="S385" s="7" t="str">
        <f t="shared" si="82"/>
        <v>-</v>
      </c>
      <c r="T385" s="7" t="str">
        <f t="shared" si="83"/>
        <v>-</v>
      </c>
      <c r="U385" s="8" t="str">
        <f t="shared" si="84"/>
        <v>-</v>
      </c>
    </row>
    <row r="386" spans="1:24" hidden="1" x14ac:dyDescent="0.3">
      <c r="A386" s="2">
        <v>44587</v>
      </c>
      <c r="B386" t="s">
        <v>33</v>
      </c>
      <c r="C386" t="s">
        <v>29</v>
      </c>
      <c r="D386">
        <v>4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 t="s">
        <v>30</v>
      </c>
      <c r="L386" s="8" t="str">
        <f t="shared" si="76"/>
        <v>-</v>
      </c>
      <c r="M386" s="7" t="str">
        <f t="shared" si="77"/>
        <v>-</v>
      </c>
      <c r="N386" s="7" t="str">
        <f t="shared" si="78"/>
        <v>-</v>
      </c>
      <c r="O386" s="7" t="str">
        <f t="shared" si="79"/>
        <v>-</v>
      </c>
      <c r="P386" s="7" t="str">
        <f t="shared" si="80"/>
        <v>-</v>
      </c>
      <c r="Q386" s="7" t="str">
        <f t="shared" si="81"/>
        <v>-</v>
      </c>
      <c r="R386" s="7" t="str">
        <f t="shared" si="75"/>
        <v>-</v>
      </c>
      <c r="S386" s="7" t="str">
        <f t="shared" si="82"/>
        <v>-</v>
      </c>
      <c r="T386" s="7" t="str">
        <f t="shared" si="83"/>
        <v>-</v>
      </c>
      <c r="U386" s="8" t="str">
        <f t="shared" si="84"/>
        <v>-</v>
      </c>
    </row>
    <row r="387" spans="1:24" x14ac:dyDescent="0.3">
      <c r="A387" s="6" t="s">
        <v>34</v>
      </c>
      <c r="B387" t="s">
        <v>35</v>
      </c>
      <c r="C387">
        <v>60.59</v>
      </c>
      <c r="E387">
        <v>0</v>
      </c>
      <c r="F387">
        <v>399.26</v>
      </c>
      <c r="H387">
        <v>455</v>
      </c>
      <c r="J387">
        <v>0</v>
      </c>
      <c r="K387" s="4">
        <v>0.30755787037037036</v>
      </c>
      <c r="L387" s="8">
        <f t="shared" si="76"/>
        <v>44587</v>
      </c>
      <c r="M387" s="7" t="str">
        <f t="shared" si="77"/>
        <v>TQQQ</v>
      </c>
      <c r="N387" s="7" t="str">
        <f t="shared" si="78"/>
        <v>매수</v>
      </c>
      <c r="O387" s="7">
        <f t="shared" si="79"/>
        <v>60.59</v>
      </c>
      <c r="P387" s="7">
        <f t="shared" si="80"/>
        <v>4</v>
      </c>
      <c r="Q387" s="7">
        <f t="shared" si="81"/>
        <v>0</v>
      </c>
      <c r="R387" s="7">
        <f t="shared" si="75"/>
        <v>242.36</v>
      </c>
      <c r="S387" s="7">
        <f t="shared" si="82"/>
        <v>0</v>
      </c>
      <c r="T387" s="7">
        <f t="shared" si="83"/>
        <v>455</v>
      </c>
      <c r="U387" s="8">
        <f t="shared" si="84"/>
        <v>44587</v>
      </c>
      <c r="V387" s="7">
        <f>O387</f>
        <v>60.59</v>
      </c>
      <c r="W387" s="6">
        <f>P387</f>
        <v>4</v>
      </c>
      <c r="X387" s="7">
        <f>V387*W387</f>
        <v>242.36</v>
      </c>
    </row>
    <row r="388" spans="1:24" hidden="1" x14ac:dyDescent="0.3">
      <c r="A388" t="s">
        <v>36</v>
      </c>
      <c r="B388" t="s">
        <v>37</v>
      </c>
      <c r="E388">
        <v>242.36</v>
      </c>
      <c r="F388">
        <v>242.52</v>
      </c>
      <c r="G388">
        <v>0.16</v>
      </c>
      <c r="H388">
        <v>0</v>
      </c>
      <c r="J388">
        <v>0</v>
      </c>
      <c r="K388">
        <v>0</v>
      </c>
      <c r="L388" s="8" t="str">
        <f t="shared" si="76"/>
        <v>-</v>
      </c>
      <c r="M388" s="7" t="str">
        <f t="shared" si="77"/>
        <v>-</v>
      </c>
      <c r="N388" s="7" t="str">
        <f t="shared" si="78"/>
        <v>-</v>
      </c>
      <c r="O388" s="7" t="str">
        <f t="shared" si="79"/>
        <v>-</v>
      </c>
      <c r="P388" s="7" t="str">
        <f t="shared" si="80"/>
        <v>-</v>
      </c>
      <c r="Q388" s="7" t="str">
        <f t="shared" si="81"/>
        <v>-</v>
      </c>
      <c r="R388" s="7" t="str">
        <f t="shared" si="75"/>
        <v>-</v>
      </c>
      <c r="S388" s="7" t="str">
        <f t="shared" si="82"/>
        <v>-</v>
      </c>
      <c r="T388" s="7" t="str">
        <f t="shared" si="83"/>
        <v>-</v>
      </c>
      <c r="U388" s="8" t="str">
        <f t="shared" si="84"/>
        <v>-</v>
      </c>
    </row>
    <row r="389" spans="1:24" hidden="1" x14ac:dyDescent="0.3">
      <c r="A389" s="2">
        <v>44587</v>
      </c>
      <c r="B389" t="s">
        <v>33</v>
      </c>
      <c r="C389" t="s">
        <v>29</v>
      </c>
      <c r="D389">
        <v>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 t="s">
        <v>30</v>
      </c>
      <c r="L389" s="8" t="str">
        <f t="shared" si="76"/>
        <v>-</v>
      </c>
      <c r="M389" s="7" t="str">
        <f t="shared" si="77"/>
        <v>-</v>
      </c>
      <c r="N389" s="7" t="str">
        <f t="shared" si="78"/>
        <v>-</v>
      </c>
      <c r="O389" s="7" t="str">
        <f t="shared" si="79"/>
        <v>-</v>
      </c>
      <c r="P389" s="7" t="str">
        <f t="shared" si="80"/>
        <v>-</v>
      </c>
      <c r="Q389" s="7" t="str">
        <f t="shared" si="81"/>
        <v>-</v>
      </c>
      <c r="R389" s="7" t="str">
        <f t="shared" si="75"/>
        <v>-</v>
      </c>
      <c r="S389" s="7" t="str">
        <f t="shared" si="82"/>
        <v>-</v>
      </c>
      <c r="T389" s="7" t="str">
        <f t="shared" si="83"/>
        <v>-</v>
      </c>
      <c r="U389" s="8" t="str">
        <f t="shared" si="84"/>
        <v>-</v>
      </c>
    </row>
    <row r="390" spans="1:24" x14ac:dyDescent="0.3">
      <c r="A390" s="6" t="s">
        <v>34</v>
      </c>
      <c r="B390" t="s">
        <v>35</v>
      </c>
      <c r="C390">
        <v>60.06</v>
      </c>
      <c r="E390">
        <v>0</v>
      </c>
      <c r="F390">
        <v>158.86000000000001</v>
      </c>
      <c r="H390">
        <v>459</v>
      </c>
      <c r="J390">
        <v>0</v>
      </c>
      <c r="K390" s="4">
        <v>0.30755787037037036</v>
      </c>
      <c r="L390" s="8">
        <f t="shared" si="76"/>
        <v>44587</v>
      </c>
      <c r="M390" s="7" t="str">
        <f t="shared" si="77"/>
        <v>TQQQ</v>
      </c>
      <c r="N390" s="7" t="str">
        <f t="shared" si="78"/>
        <v>매수</v>
      </c>
      <c r="O390" s="7">
        <f t="shared" si="79"/>
        <v>60.06</v>
      </c>
      <c r="P390" s="7">
        <f t="shared" si="80"/>
        <v>4</v>
      </c>
      <c r="Q390" s="7">
        <f t="shared" si="81"/>
        <v>0</v>
      </c>
      <c r="R390" s="7">
        <f t="shared" si="75"/>
        <v>240.24</v>
      </c>
      <c r="S390" s="7">
        <f t="shared" si="82"/>
        <v>0</v>
      </c>
      <c r="T390" s="7">
        <f t="shared" si="83"/>
        <v>459</v>
      </c>
      <c r="U390" s="8">
        <f t="shared" si="84"/>
        <v>44587</v>
      </c>
      <c r="V390" s="7">
        <f>O390</f>
        <v>60.06</v>
      </c>
      <c r="W390" s="6">
        <f>P390</f>
        <v>4</v>
      </c>
      <c r="X390" s="7">
        <f>V390*W390</f>
        <v>240.24</v>
      </c>
    </row>
    <row r="391" spans="1:24" hidden="1" x14ac:dyDescent="0.3">
      <c r="A391" t="s">
        <v>36</v>
      </c>
      <c r="B391" t="s">
        <v>37</v>
      </c>
      <c r="E391">
        <v>240.24</v>
      </c>
      <c r="F391">
        <v>240.4</v>
      </c>
      <c r="G391">
        <v>0.16</v>
      </c>
      <c r="H391">
        <v>0</v>
      </c>
      <c r="J391">
        <v>0</v>
      </c>
      <c r="K391">
        <v>0</v>
      </c>
      <c r="L391" s="8" t="str">
        <f t="shared" si="76"/>
        <v>-</v>
      </c>
      <c r="M391" s="7" t="str">
        <f t="shared" si="77"/>
        <v>-</v>
      </c>
      <c r="N391" s="7" t="str">
        <f t="shared" si="78"/>
        <v>-</v>
      </c>
      <c r="O391" s="7" t="str">
        <f t="shared" si="79"/>
        <v>-</v>
      </c>
      <c r="P391" s="7" t="str">
        <f t="shared" si="80"/>
        <v>-</v>
      </c>
      <c r="Q391" s="7" t="str">
        <f t="shared" si="81"/>
        <v>-</v>
      </c>
      <c r="R391" s="7" t="str">
        <f t="shared" si="75"/>
        <v>-</v>
      </c>
      <c r="S391" s="7" t="str">
        <f t="shared" si="82"/>
        <v>-</v>
      </c>
      <c r="T391" s="7" t="str">
        <f t="shared" si="83"/>
        <v>-</v>
      </c>
      <c r="U391" s="8" t="str">
        <f t="shared" si="84"/>
        <v>-</v>
      </c>
    </row>
    <row r="392" spans="1:24" hidden="1" x14ac:dyDescent="0.3">
      <c r="A392" s="2">
        <v>44587</v>
      </c>
      <c r="B392" t="s">
        <v>33</v>
      </c>
      <c r="C392" t="s">
        <v>29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 t="s">
        <v>30</v>
      </c>
      <c r="L392" s="8" t="str">
        <f t="shared" si="76"/>
        <v>-</v>
      </c>
      <c r="M392" s="7" t="str">
        <f t="shared" si="77"/>
        <v>-</v>
      </c>
      <c r="N392" s="7" t="str">
        <f t="shared" si="78"/>
        <v>-</v>
      </c>
      <c r="O392" s="7" t="str">
        <f t="shared" si="79"/>
        <v>-</v>
      </c>
      <c r="P392" s="7" t="str">
        <f t="shared" si="80"/>
        <v>-</v>
      </c>
      <c r="Q392" s="7" t="str">
        <f t="shared" si="81"/>
        <v>-</v>
      </c>
      <c r="R392" s="7" t="str">
        <f t="shared" si="75"/>
        <v>-</v>
      </c>
      <c r="S392" s="7" t="str">
        <f t="shared" si="82"/>
        <v>-</v>
      </c>
      <c r="T392" s="7" t="str">
        <f t="shared" si="83"/>
        <v>-</v>
      </c>
      <c r="U392" s="8" t="str">
        <f t="shared" si="84"/>
        <v>-</v>
      </c>
    </row>
    <row r="393" spans="1:24" x14ac:dyDescent="0.3">
      <c r="A393" s="6" t="s">
        <v>34</v>
      </c>
      <c r="B393" t="s">
        <v>35</v>
      </c>
      <c r="C393">
        <v>60.3</v>
      </c>
      <c r="E393">
        <v>0</v>
      </c>
      <c r="F393">
        <v>98.52</v>
      </c>
      <c r="H393">
        <v>460</v>
      </c>
      <c r="J393">
        <v>0</v>
      </c>
      <c r="K393" s="4">
        <v>0.30755787037037036</v>
      </c>
      <c r="L393" s="8">
        <f t="shared" si="76"/>
        <v>44587</v>
      </c>
      <c r="M393" s="7" t="str">
        <f t="shared" si="77"/>
        <v>TQQQ</v>
      </c>
      <c r="N393" s="7" t="str">
        <f t="shared" si="78"/>
        <v>매수</v>
      </c>
      <c r="O393" s="7">
        <f t="shared" si="79"/>
        <v>60.3</v>
      </c>
      <c r="P393" s="7">
        <f t="shared" si="80"/>
        <v>1</v>
      </c>
      <c r="Q393" s="7">
        <f t="shared" si="81"/>
        <v>0</v>
      </c>
      <c r="R393" s="7">
        <f t="shared" si="75"/>
        <v>60.3</v>
      </c>
      <c r="S393" s="7">
        <f t="shared" si="82"/>
        <v>0</v>
      </c>
      <c r="T393" s="7">
        <f t="shared" si="83"/>
        <v>460</v>
      </c>
      <c r="U393" s="8">
        <f t="shared" si="84"/>
        <v>44587</v>
      </c>
      <c r="V393" s="7">
        <f>O393</f>
        <v>60.3</v>
      </c>
      <c r="W393" s="6">
        <f>P393</f>
        <v>1</v>
      </c>
      <c r="X393" s="7">
        <f>V393*W393</f>
        <v>60.3</v>
      </c>
    </row>
    <row r="394" spans="1:24" hidden="1" x14ac:dyDescent="0.3">
      <c r="A394" t="s">
        <v>36</v>
      </c>
      <c r="B394" t="s">
        <v>37</v>
      </c>
      <c r="E394">
        <v>60.3</v>
      </c>
      <c r="F394">
        <v>60.34</v>
      </c>
      <c r="G394">
        <v>0.04</v>
      </c>
      <c r="H394">
        <v>0</v>
      </c>
      <c r="J394">
        <v>0</v>
      </c>
      <c r="K394">
        <v>0</v>
      </c>
      <c r="L394" s="8" t="str">
        <f t="shared" si="76"/>
        <v>-</v>
      </c>
      <c r="M394" s="7" t="str">
        <f t="shared" si="77"/>
        <v>-</v>
      </c>
      <c r="N394" s="7" t="str">
        <f t="shared" si="78"/>
        <v>-</v>
      </c>
      <c r="O394" s="7" t="str">
        <f t="shared" si="79"/>
        <v>-</v>
      </c>
      <c r="P394" s="7" t="str">
        <f t="shared" si="80"/>
        <v>-</v>
      </c>
      <c r="Q394" s="7" t="str">
        <f t="shared" si="81"/>
        <v>-</v>
      </c>
      <c r="R394" s="7" t="str">
        <f t="shared" si="75"/>
        <v>-</v>
      </c>
      <c r="S394" s="7" t="str">
        <f t="shared" si="82"/>
        <v>-</v>
      </c>
      <c r="T394" s="7" t="str">
        <f t="shared" si="83"/>
        <v>-</v>
      </c>
      <c r="U394" s="8" t="str">
        <f t="shared" si="84"/>
        <v>-</v>
      </c>
    </row>
    <row r="395" spans="1:24" hidden="1" x14ac:dyDescent="0.3">
      <c r="A395" s="2">
        <v>44587</v>
      </c>
      <c r="B395" t="s">
        <v>33</v>
      </c>
      <c r="C395" t="s">
        <v>29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 t="s">
        <v>30</v>
      </c>
      <c r="L395" s="8" t="str">
        <f t="shared" si="76"/>
        <v>-</v>
      </c>
      <c r="M395" s="7" t="str">
        <f t="shared" si="77"/>
        <v>-</v>
      </c>
      <c r="N395" s="7" t="str">
        <f t="shared" si="78"/>
        <v>-</v>
      </c>
      <c r="O395" s="7" t="str">
        <f t="shared" si="79"/>
        <v>-</v>
      </c>
      <c r="P395" s="7" t="str">
        <f t="shared" si="80"/>
        <v>-</v>
      </c>
      <c r="Q395" s="7" t="str">
        <f t="shared" si="81"/>
        <v>-</v>
      </c>
      <c r="R395" s="7" t="str">
        <f t="shared" si="75"/>
        <v>-</v>
      </c>
      <c r="S395" s="7" t="str">
        <f t="shared" si="82"/>
        <v>-</v>
      </c>
      <c r="T395" s="7" t="str">
        <f t="shared" si="83"/>
        <v>-</v>
      </c>
      <c r="U395" s="8" t="str">
        <f t="shared" si="84"/>
        <v>-</v>
      </c>
    </row>
    <row r="396" spans="1:24" x14ac:dyDescent="0.3">
      <c r="A396" s="6" t="s">
        <v>34</v>
      </c>
      <c r="B396" t="s">
        <v>35</v>
      </c>
      <c r="C396">
        <v>60.28</v>
      </c>
      <c r="E396">
        <v>0</v>
      </c>
      <c r="F396">
        <v>38.200000000000003</v>
      </c>
      <c r="H396">
        <v>461</v>
      </c>
      <c r="J396">
        <v>0</v>
      </c>
      <c r="K396" s="4">
        <v>0.30755787037037036</v>
      </c>
      <c r="L396" s="8">
        <f t="shared" si="76"/>
        <v>44587</v>
      </c>
      <c r="M396" s="7" t="str">
        <f t="shared" si="77"/>
        <v>TQQQ</v>
      </c>
      <c r="N396" s="7" t="str">
        <f t="shared" si="78"/>
        <v>매수</v>
      </c>
      <c r="O396" s="7">
        <f t="shared" si="79"/>
        <v>60.28</v>
      </c>
      <c r="P396" s="7">
        <f t="shared" si="80"/>
        <v>1</v>
      </c>
      <c r="Q396" s="7">
        <f t="shared" si="81"/>
        <v>0</v>
      </c>
      <c r="R396" s="7">
        <f t="shared" si="75"/>
        <v>60.28</v>
      </c>
      <c r="S396" s="7">
        <f t="shared" si="82"/>
        <v>0</v>
      </c>
      <c r="T396" s="7">
        <f t="shared" si="83"/>
        <v>461</v>
      </c>
      <c r="U396" s="8">
        <f t="shared" si="84"/>
        <v>44587</v>
      </c>
      <c r="V396" s="7">
        <f>O396</f>
        <v>60.28</v>
      </c>
      <c r="W396" s="6">
        <f>P396</f>
        <v>1</v>
      </c>
      <c r="X396" s="7">
        <f>V396*W396</f>
        <v>60.28</v>
      </c>
    </row>
    <row r="397" spans="1:24" hidden="1" x14ac:dyDescent="0.3">
      <c r="A397" t="s">
        <v>36</v>
      </c>
      <c r="B397" t="s">
        <v>37</v>
      </c>
      <c r="E397">
        <v>60.28</v>
      </c>
      <c r="F397">
        <v>60.32</v>
      </c>
      <c r="G397">
        <v>0.04</v>
      </c>
      <c r="H397">
        <v>0</v>
      </c>
      <c r="J397">
        <v>0</v>
      </c>
      <c r="K397">
        <v>0</v>
      </c>
      <c r="L397" s="8" t="str">
        <f t="shared" si="76"/>
        <v>-</v>
      </c>
      <c r="M397" s="7" t="str">
        <f t="shared" si="77"/>
        <v>-</v>
      </c>
      <c r="N397" s="7" t="str">
        <f t="shared" si="78"/>
        <v>-</v>
      </c>
      <c r="O397" s="7" t="str">
        <f t="shared" si="79"/>
        <v>-</v>
      </c>
      <c r="P397" s="7" t="str">
        <f t="shared" si="80"/>
        <v>-</v>
      </c>
      <c r="Q397" s="7" t="str">
        <f t="shared" si="81"/>
        <v>-</v>
      </c>
      <c r="R397" s="7" t="str">
        <f t="shared" si="75"/>
        <v>-</v>
      </c>
      <c r="S397" s="7" t="str">
        <f t="shared" si="82"/>
        <v>-</v>
      </c>
      <c r="T397" s="7" t="str">
        <f t="shared" si="83"/>
        <v>-</v>
      </c>
      <c r="U397" s="8" t="str">
        <f t="shared" si="84"/>
        <v>-</v>
      </c>
    </row>
  </sheetData>
  <autoFilter ref="A4:U397" xr:uid="{09D96B0C-9EA5-4AF0-BB85-C4490D3E6B47}">
    <filterColumn colId="11">
      <filters>
        <dateGroupItem year="2022" dateTimeGrouping="year"/>
        <dateGroupItem year="2021" dateTimeGrouping="year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kwak</dc:creator>
  <cp:lastModifiedBy>Tai kwak</cp:lastModifiedBy>
  <dcterms:created xsi:type="dcterms:W3CDTF">2022-02-04T01:59:40Z</dcterms:created>
  <dcterms:modified xsi:type="dcterms:W3CDTF">2022-02-04T05:38:14Z</dcterms:modified>
</cp:coreProperties>
</file>